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OneDrive\Desktop\Szkolenie EXCEL\1 Grupa szkolenie EXCEL\25.07.2023\"/>
    </mc:Choice>
  </mc:AlternateContent>
  <xr:revisionPtr revIDLastSave="0" documentId="13_ncr:1_{20F161FC-2F7A-4747-84F8-DED16370C2B4}" xr6:coauthVersionLast="47" xr6:coauthVersionMax="47" xr10:uidLastSave="{00000000-0000-0000-0000-000000000000}"/>
  <bookViews>
    <workbookView xWindow="28680" yWindow="-120" windowWidth="29040" windowHeight="15720" tabRatio="854" activeTab="2" xr2:uid="{E52B2053-CE9B-474B-A301-21D7CC7F7133}"/>
  </bookViews>
  <sheets>
    <sheet name="opis" sheetId="10" r:id="rId1"/>
    <sheet name="opis2" sheetId="15" r:id="rId2"/>
    <sheet name="opis3" sheetId="16" r:id="rId3"/>
    <sheet name="opis4" sheetId="18" r:id="rId4"/>
    <sheet name="1" sheetId="26" r:id="rId5"/>
    <sheet name="2" sheetId="25" r:id="rId6"/>
    <sheet name="3" sheetId="34" r:id="rId7"/>
    <sheet name="4" sheetId="11" r:id="rId8"/>
    <sheet name="5" sheetId="13" r:id="rId9"/>
    <sheet name="6" sheetId="14" r:id="rId10"/>
    <sheet name="7" sheetId="33" r:id="rId11"/>
    <sheet name="8" sheetId="32" r:id="rId12"/>
    <sheet name="9" sheetId="17" r:id="rId13"/>
    <sheet name="10" sheetId="35" r:id="rId14"/>
    <sheet name="11" sheetId="36" r:id="rId15"/>
    <sheet name="12" sheetId="19" r:id="rId16"/>
    <sheet name="13" sheetId="20" r:id="rId17"/>
    <sheet name="14" sheetId="21" r:id="rId18"/>
    <sheet name="15" sheetId="22" r:id="rId19"/>
    <sheet name="16" sheetId="23" r:id="rId20"/>
    <sheet name="17" sheetId="24" r:id="rId21"/>
    <sheet name="18" sheetId="9" r:id="rId22"/>
    <sheet name="19" sheetId="7" r:id="rId23"/>
    <sheet name="20" sheetId="3" r:id="rId24"/>
    <sheet name="21" sheetId="2" r:id="rId25"/>
    <sheet name="22" sheetId="4" r:id="rId26"/>
    <sheet name="23" sheetId="5" r:id="rId27"/>
    <sheet name="24" sheetId="6" r:id="rId28"/>
    <sheet name="25" sheetId="8" r:id="rId29"/>
    <sheet name="26" sheetId="12" r:id="rId30"/>
    <sheet name="27" sheetId="27" r:id="rId31"/>
    <sheet name="28" sheetId="28" r:id="rId32"/>
    <sheet name="29" sheetId="29" r:id="rId33"/>
    <sheet name="30" sheetId="30" r:id="rId34"/>
    <sheet name="31" sheetId="31" r:id="rId35"/>
  </sheets>
  <externalReferences>
    <externalReference r:id="rId36"/>
  </externalReferences>
  <definedNames>
    <definedName name="_xlnm._FilterDatabase" localSheetId="17" hidden="1">'14'!$B$8:$F$14</definedName>
    <definedName name="_xlnm._FilterDatabase" localSheetId="21" hidden="1">'18'!$A$3:$L$112</definedName>
    <definedName name="abc">#REF!</definedName>
    <definedName name="Access_Button" hidden="1">"baza_Baza_danych_Lista"</definedName>
    <definedName name="AccessDatabase" hidden="1">"C:\WINDOWS\Profiles\zbych\Pulpit\baza.mdb"</definedName>
    <definedName name="baza_Baza_danych_Lista">#REF!</definedName>
    <definedName name="obszar">[1]Arkusz3!$B$4:$G$12</definedName>
    <definedName name="_xlnm.Extract" localSheetId="17">'14'!$B$19:$F$19</definedName>
    <definedName name="zakres">[1]Arkusz3!$B$4:$G$12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4" l="1"/>
  <c r="D20" i="34" s="1"/>
  <c r="C7" i="33"/>
  <c r="G17" i="24" l="1"/>
  <c r="D14" i="24"/>
  <c r="D13" i="24"/>
  <c r="D12" i="24"/>
  <c r="D11" i="24"/>
  <c r="D10" i="24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2475" i="6"/>
  <c r="H2475" i="6"/>
  <c r="L2474" i="6"/>
  <c r="H2474" i="6"/>
  <c r="L2473" i="6"/>
  <c r="H2473" i="6"/>
  <c r="L2472" i="6"/>
  <c r="H2472" i="6"/>
  <c r="L2471" i="6"/>
  <c r="H2471" i="6"/>
  <c r="L2470" i="6"/>
  <c r="H2470" i="6"/>
  <c r="L2469" i="6"/>
  <c r="H2469" i="6"/>
  <c r="L2468" i="6"/>
  <c r="H2468" i="6"/>
  <c r="L2467" i="6"/>
  <c r="H2467" i="6"/>
  <c r="L2466" i="6"/>
  <c r="H2466" i="6"/>
  <c r="L2465" i="6"/>
  <c r="H2465" i="6"/>
  <c r="L2464" i="6"/>
  <c r="H2464" i="6"/>
  <c r="L2463" i="6"/>
  <c r="H2463" i="6"/>
  <c r="L2462" i="6"/>
  <c r="H2462" i="6"/>
  <c r="L2461" i="6"/>
  <c r="H2461" i="6"/>
  <c r="L2460" i="6"/>
  <c r="H2460" i="6"/>
  <c r="L2459" i="6"/>
  <c r="H2459" i="6"/>
  <c r="L2458" i="6"/>
  <c r="H2458" i="6"/>
  <c r="L2457" i="6"/>
  <c r="H2457" i="6"/>
  <c r="L2456" i="6"/>
  <c r="H2456" i="6"/>
  <c r="L2455" i="6"/>
  <c r="H2455" i="6"/>
  <c r="L2454" i="6"/>
  <c r="H2454" i="6"/>
  <c r="L2453" i="6"/>
  <c r="H2453" i="6"/>
  <c r="L2452" i="6"/>
  <c r="H2452" i="6"/>
  <c r="L2451" i="6"/>
  <c r="H2451" i="6"/>
  <c r="L2450" i="6"/>
  <c r="H2450" i="6"/>
  <c r="L2449" i="6"/>
  <c r="H2449" i="6"/>
  <c r="L2448" i="6"/>
  <c r="H2448" i="6"/>
  <c r="L2447" i="6"/>
  <c r="H2447" i="6"/>
  <c r="L2446" i="6"/>
  <c r="H2446" i="6"/>
  <c r="L2445" i="6"/>
  <c r="H2445" i="6"/>
  <c r="L2444" i="6"/>
  <c r="H2444" i="6"/>
  <c r="L2443" i="6"/>
  <c r="H2443" i="6"/>
  <c r="L2442" i="6"/>
  <c r="H2442" i="6"/>
  <c r="L2441" i="6"/>
  <c r="H2441" i="6"/>
  <c r="L2440" i="6"/>
  <c r="H2440" i="6"/>
  <c r="L2439" i="6"/>
  <c r="H2439" i="6"/>
  <c r="L2438" i="6"/>
  <c r="H2438" i="6"/>
  <c r="L2437" i="6"/>
  <c r="H2437" i="6"/>
  <c r="L2436" i="6"/>
  <c r="H2436" i="6"/>
  <c r="L2435" i="6"/>
  <c r="H2435" i="6"/>
  <c r="L2434" i="6"/>
  <c r="H2434" i="6"/>
  <c r="L2433" i="6"/>
  <c r="H2433" i="6"/>
  <c r="L2432" i="6"/>
  <c r="H2432" i="6"/>
  <c r="L2431" i="6"/>
  <c r="H2431" i="6"/>
  <c r="L2430" i="6"/>
  <c r="H2430" i="6"/>
  <c r="L2429" i="6"/>
  <c r="H2429" i="6"/>
  <c r="L2428" i="6"/>
  <c r="H2428" i="6"/>
  <c r="L2427" i="6"/>
  <c r="H2427" i="6"/>
  <c r="L2426" i="6"/>
  <c r="H2426" i="6"/>
  <c r="L2425" i="6"/>
  <c r="H2425" i="6"/>
  <c r="L2424" i="6"/>
  <c r="H2424" i="6"/>
  <c r="L2423" i="6"/>
  <c r="H2423" i="6"/>
  <c r="L2422" i="6"/>
  <c r="H2422" i="6"/>
  <c r="L2421" i="6"/>
  <c r="H2421" i="6"/>
  <c r="L2420" i="6"/>
  <c r="H2420" i="6"/>
  <c r="L2419" i="6"/>
  <c r="H2419" i="6"/>
  <c r="L2418" i="6"/>
  <c r="H2418" i="6"/>
  <c r="L2417" i="6"/>
  <c r="H2417" i="6"/>
  <c r="L2416" i="6"/>
  <c r="H2416" i="6"/>
  <c r="L2415" i="6"/>
  <c r="H2415" i="6"/>
  <c r="L2414" i="6"/>
  <c r="H2414" i="6"/>
  <c r="L2413" i="6"/>
  <c r="H2413" i="6"/>
  <c r="L2412" i="6"/>
  <c r="H2412" i="6"/>
  <c r="L2411" i="6"/>
  <c r="H2411" i="6"/>
  <c r="L2410" i="6"/>
  <c r="H2410" i="6"/>
  <c r="L2409" i="6"/>
  <c r="H2409" i="6"/>
  <c r="L2408" i="6"/>
  <c r="H2408" i="6"/>
  <c r="L2407" i="6"/>
  <c r="H2407" i="6"/>
  <c r="L2406" i="6"/>
  <c r="H2406" i="6"/>
  <c r="L2405" i="6"/>
  <c r="H2405" i="6"/>
  <c r="L2404" i="6"/>
  <c r="H2404" i="6"/>
  <c r="L2403" i="6"/>
  <c r="H2403" i="6"/>
  <c r="L2402" i="6"/>
  <c r="H2402" i="6"/>
  <c r="L2401" i="6"/>
  <c r="H2401" i="6"/>
  <c r="L2400" i="6"/>
  <c r="H2400" i="6"/>
  <c r="L2399" i="6"/>
  <c r="H2399" i="6"/>
  <c r="L2398" i="6"/>
  <c r="H2398" i="6"/>
  <c r="L2397" i="6"/>
  <c r="H2397" i="6"/>
  <c r="L2396" i="6"/>
  <c r="H2396" i="6"/>
  <c r="L2395" i="6"/>
  <c r="H2395" i="6"/>
  <c r="L2394" i="6"/>
  <c r="H2394" i="6"/>
  <c r="L2393" i="6"/>
  <c r="H2393" i="6"/>
  <c r="L2392" i="6"/>
  <c r="H2392" i="6"/>
  <c r="L2391" i="6"/>
  <c r="H2391" i="6"/>
  <c r="L2390" i="6"/>
  <c r="H2390" i="6"/>
  <c r="L2389" i="6"/>
  <c r="H2389" i="6"/>
  <c r="L2388" i="6"/>
  <c r="H2388" i="6"/>
  <c r="L2387" i="6"/>
  <c r="H2387" i="6"/>
  <c r="L2386" i="6"/>
  <c r="H2386" i="6"/>
  <c r="L2385" i="6"/>
  <c r="H2385" i="6"/>
  <c r="L2384" i="6"/>
  <c r="H2384" i="6"/>
  <c r="L2383" i="6"/>
  <c r="H2383" i="6"/>
  <c r="L2382" i="6"/>
  <c r="H2382" i="6"/>
  <c r="L2381" i="6"/>
  <c r="H2381" i="6"/>
  <c r="L2380" i="6"/>
  <c r="H2380" i="6"/>
  <c r="L2379" i="6"/>
  <c r="H2379" i="6"/>
  <c r="L2378" i="6"/>
  <c r="H2378" i="6"/>
  <c r="L2377" i="6"/>
  <c r="H2377" i="6"/>
  <c r="L2376" i="6"/>
  <c r="H2376" i="6"/>
  <c r="L2375" i="6"/>
  <c r="H2375" i="6"/>
  <c r="L2374" i="6"/>
  <c r="H2374" i="6"/>
  <c r="L2373" i="6"/>
  <c r="H2373" i="6"/>
  <c r="L2372" i="6"/>
  <c r="H2372" i="6"/>
  <c r="L2371" i="6"/>
  <c r="H2371" i="6"/>
  <c r="L2370" i="6"/>
  <c r="H2370" i="6"/>
  <c r="L2369" i="6"/>
  <c r="H2369" i="6"/>
  <c r="L2368" i="6"/>
  <c r="H2368" i="6"/>
  <c r="L2367" i="6"/>
  <c r="H2367" i="6"/>
  <c r="L2366" i="6"/>
  <c r="H2366" i="6"/>
  <c r="L2365" i="6"/>
  <c r="H2365" i="6"/>
  <c r="L2364" i="6"/>
  <c r="H2364" i="6"/>
  <c r="L2363" i="6"/>
  <c r="H2363" i="6"/>
  <c r="L2362" i="6"/>
  <c r="H2362" i="6"/>
  <c r="L2361" i="6"/>
  <c r="H2361" i="6"/>
  <c r="L2360" i="6"/>
  <c r="H2360" i="6"/>
  <c r="L2359" i="6"/>
  <c r="H2359" i="6"/>
  <c r="L2358" i="6"/>
  <c r="H2358" i="6"/>
  <c r="L2357" i="6"/>
  <c r="H2357" i="6"/>
  <c r="L2356" i="6"/>
  <c r="H2356" i="6"/>
  <c r="L2355" i="6"/>
  <c r="H2355" i="6"/>
  <c r="L2354" i="6"/>
  <c r="H2354" i="6"/>
  <c r="L2353" i="6"/>
  <c r="H2353" i="6"/>
  <c r="L2352" i="6"/>
  <c r="H2352" i="6"/>
  <c r="L2351" i="6"/>
  <c r="H2351" i="6"/>
  <c r="L2350" i="6"/>
  <c r="H2350" i="6"/>
  <c r="L2349" i="6"/>
  <c r="H2349" i="6"/>
  <c r="L2348" i="6"/>
  <c r="H2348" i="6"/>
  <c r="L2347" i="6"/>
  <c r="H2347" i="6"/>
  <c r="L2346" i="6"/>
  <c r="H2346" i="6"/>
  <c r="L2345" i="6"/>
  <c r="H2345" i="6"/>
  <c r="L2344" i="6"/>
  <c r="H2344" i="6"/>
  <c r="L2343" i="6"/>
  <c r="H2343" i="6"/>
  <c r="L2342" i="6"/>
  <c r="H2342" i="6"/>
  <c r="L2341" i="6"/>
  <c r="H2341" i="6"/>
  <c r="L2340" i="6"/>
  <c r="H2340" i="6"/>
  <c r="L2339" i="6"/>
  <c r="H2339" i="6"/>
  <c r="L2338" i="6"/>
  <c r="H2338" i="6"/>
  <c r="L2337" i="6"/>
  <c r="H2337" i="6"/>
  <c r="L2336" i="6"/>
  <c r="H2336" i="6"/>
  <c r="L2335" i="6"/>
  <c r="H2335" i="6"/>
  <c r="L2334" i="6"/>
  <c r="H2334" i="6"/>
  <c r="L2333" i="6"/>
  <c r="H2333" i="6"/>
  <c r="L2332" i="6"/>
  <c r="H2332" i="6"/>
  <c r="L2331" i="6"/>
  <c r="H2331" i="6"/>
  <c r="L2330" i="6"/>
  <c r="H2330" i="6"/>
  <c r="L2329" i="6"/>
  <c r="H2329" i="6"/>
  <c r="L2328" i="6"/>
  <c r="H2328" i="6"/>
  <c r="L2327" i="6"/>
  <c r="H2327" i="6"/>
  <c r="L2326" i="6"/>
  <c r="H2326" i="6"/>
  <c r="L2325" i="6"/>
  <c r="H2325" i="6"/>
  <c r="L2324" i="6"/>
  <c r="H2324" i="6"/>
  <c r="L2323" i="6"/>
  <c r="H2323" i="6"/>
  <c r="L2322" i="6"/>
  <c r="H2322" i="6"/>
  <c r="L2321" i="6"/>
  <c r="H2321" i="6"/>
  <c r="L2320" i="6"/>
  <c r="H2320" i="6"/>
  <c r="L2319" i="6"/>
  <c r="H2319" i="6"/>
  <c r="L2318" i="6"/>
  <c r="H2318" i="6"/>
  <c r="L2317" i="6"/>
  <c r="H2317" i="6"/>
  <c r="L2316" i="6"/>
  <c r="H2316" i="6"/>
  <c r="L2315" i="6"/>
  <c r="H2315" i="6"/>
  <c r="L2314" i="6"/>
  <c r="H2314" i="6"/>
  <c r="L2313" i="6"/>
  <c r="H2313" i="6"/>
  <c r="L2312" i="6"/>
  <c r="H2312" i="6"/>
  <c r="L2311" i="6"/>
  <c r="H2311" i="6"/>
  <c r="L2310" i="6"/>
  <c r="H2310" i="6"/>
  <c r="L2309" i="6"/>
  <c r="H2309" i="6"/>
  <c r="L2308" i="6"/>
  <c r="H2308" i="6"/>
  <c r="L2307" i="6"/>
  <c r="H2307" i="6"/>
  <c r="L2306" i="6"/>
  <c r="H2306" i="6"/>
  <c r="L2305" i="6"/>
  <c r="H2305" i="6"/>
  <c r="L2304" i="6"/>
  <c r="H2304" i="6"/>
  <c r="L2303" i="6"/>
  <c r="H2303" i="6"/>
  <c r="L2302" i="6"/>
  <c r="H2302" i="6"/>
  <c r="L2301" i="6"/>
  <c r="H2301" i="6"/>
  <c r="L2300" i="6"/>
  <c r="H2300" i="6"/>
  <c r="L2299" i="6"/>
  <c r="H2299" i="6"/>
  <c r="L2298" i="6"/>
  <c r="H2298" i="6"/>
  <c r="L2297" i="6"/>
  <c r="H2297" i="6"/>
  <c r="L2296" i="6"/>
  <c r="H2296" i="6"/>
  <c r="L2295" i="6"/>
  <c r="H2295" i="6"/>
  <c r="L2294" i="6"/>
  <c r="H2294" i="6"/>
  <c r="L2293" i="6"/>
  <c r="H2293" i="6"/>
  <c r="L2292" i="6"/>
  <c r="H2292" i="6"/>
  <c r="L2291" i="6"/>
  <c r="H2291" i="6"/>
  <c r="L2290" i="6"/>
  <c r="H2290" i="6"/>
  <c r="L2289" i="6"/>
  <c r="H2289" i="6"/>
  <c r="L2288" i="6"/>
  <c r="H2288" i="6"/>
  <c r="L2287" i="6"/>
  <c r="H2287" i="6"/>
  <c r="L2286" i="6"/>
  <c r="H2286" i="6"/>
  <c r="L2285" i="6"/>
  <c r="H2285" i="6"/>
  <c r="L2284" i="6"/>
  <c r="H2284" i="6"/>
  <c r="L2283" i="6"/>
  <c r="H2283" i="6"/>
  <c r="L2282" i="6"/>
  <c r="H2282" i="6"/>
  <c r="L2281" i="6"/>
  <c r="H2281" i="6"/>
  <c r="L2280" i="6"/>
  <c r="H2280" i="6"/>
  <c r="L2279" i="6"/>
  <c r="H2279" i="6"/>
  <c r="L2278" i="6"/>
  <c r="H2278" i="6"/>
  <c r="L2277" i="6"/>
  <c r="H2277" i="6"/>
  <c r="L2276" i="6"/>
  <c r="H2276" i="6"/>
  <c r="L2275" i="6"/>
  <c r="H2275" i="6"/>
  <c r="L2274" i="6"/>
  <c r="H2274" i="6"/>
  <c r="L2273" i="6"/>
  <c r="H2273" i="6"/>
  <c r="L2272" i="6"/>
  <c r="H2272" i="6"/>
  <c r="L2271" i="6"/>
  <c r="H2271" i="6"/>
  <c r="L2270" i="6"/>
  <c r="H2270" i="6"/>
  <c r="L2269" i="6"/>
  <c r="H2269" i="6"/>
  <c r="L2268" i="6"/>
  <c r="H2268" i="6"/>
  <c r="L2267" i="6"/>
  <c r="H2267" i="6"/>
  <c r="L2266" i="6"/>
  <c r="H2266" i="6"/>
  <c r="L2265" i="6"/>
  <c r="H2265" i="6"/>
  <c r="L2264" i="6"/>
  <c r="H2264" i="6"/>
  <c r="L2263" i="6"/>
  <c r="H2263" i="6"/>
  <c r="L2262" i="6"/>
  <c r="H2262" i="6"/>
  <c r="L2261" i="6"/>
  <c r="H2261" i="6"/>
  <c r="L2260" i="6"/>
  <c r="H2260" i="6"/>
  <c r="L2259" i="6"/>
  <c r="H2259" i="6"/>
  <c r="L2258" i="6"/>
  <c r="H2258" i="6"/>
  <c r="L2257" i="6"/>
  <c r="H2257" i="6"/>
  <c r="L2256" i="6"/>
  <c r="H2256" i="6"/>
  <c r="L2255" i="6"/>
  <c r="H2255" i="6"/>
  <c r="L2254" i="6"/>
  <c r="H2254" i="6"/>
  <c r="L2253" i="6"/>
  <c r="H2253" i="6"/>
  <c r="L2252" i="6"/>
  <c r="H2252" i="6"/>
  <c r="L2251" i="6"/>
  <c r="H2251" i="6"/>
  <c r="L2250" i="6"/>
  <c r="H2250" i="6"/>
  <c r="L2249" i="6"/>
  <c r="H2249" i="6"/>
  <c r="L2248" i="6"/>
  <c r="H2248" i="6"/>
  <c r="L2247" i="6"/>
  <c r="H2247" i="6"/>
  <c r="L2246" i="6"/>
  <c r="H2246" i="6"/>
  <c r="L2245" i="6"/>
  <c r="H2245" i="6"/>
  <c r="L2244" i="6"/>
  <c r="H2244" i="6"/>
  <c r="L2243" i="6"/>
  <c r="H2243" i="6"/>
  <c r="L2242" i="6"/>
  <c r="H2242" i="6"/>
  <c r="L2241" i="6"/>
  <c r="H2241" i="6"/>
  <c r="L2240" i="6"/>
  <c r="H2240" i="6"/>
  <c r="L2239" i="6"/>
  <c r="H2239" i="6"/>
  <c r="L2238" i="6"/>
  <c r="H2238" i="6"/>
  <c r="L2237" i="6"/>
  <c r="H2237" i="6"/>
  <c r="L2236" i="6"/>
  <c r="H2236" i="6"/>
  <c r="L2235" i="6"/>
  <c r="H2235" i="6"/>
  <c r="L2234" i="6"/>
  <c r="H2234" i="6"/>
  <c r="L2233" i="6"/>
  <c r="H2233" i="6"/>
  <c r="L2232" i="6"/>
  <c r="H2232" i="6"/>
  <c r="L2231" i="6"/>
  <c r="H2231" i="6"/>
  <c r="L2230" i="6"/>
  <c r="H2230" i="6"/>
  <c r="L2229" i="6"/>
  <c r="H2229" i="6"/>
  <c r="L2228" i="6"/>
  <c r="H2228" i="6"/>
  <c r="L2227" i="6"/>
  <c r="H2227" i="6"/>
  <c r="L2226" i="6"/>
  <c r="H2226" i="6"/>
  <c r="L2225" i="6"/>
  <c r="H2225" i="6"/>
  <c r="L2224" i="6"/>
  <c r="H2224" i="6"/>
  <c r="L2223" i="6"/>
  <c r="H2223" i="6"/>
  <c r="L2222" i="6"/>
  <c r="H2222" i="6"/>
  <c r="L2221" i="6"/>
  <c r="H2221" i="6"/>
  <c r="L2220" i="6"/>
  <c r="H2220" i="6"/>
  <c r="L2219" i="6"/>
  <c r="H2219" i="6"/>
  <c r="L2218" i="6"/>
  <c r="H2218" i="6"/>
  <c r="L2217" i="6"/>
  <c r="H2217" i="6"/>
  <c r="L2216" i="6"/>
  <c r="H2216" i="6"/>
  <c r="L2215" i="6"/>
  <c r="H2215" i="6"/>
  <c r="L2214" i="6"/>
  <c r="H2214" i="6"/>
  <c r="L2213" i="6"/>
  <c r="H2213" i="6"/>
  <c r="L2212" i="6"/>
  <c r="H2212" i="6"/>
  <c r="L2211" i="6"/>
  <c r="H2211" i="6"/>
  <c r="L2210" i="6"/>
  <c r="H2210" i="6"/>
  <c r="L2209" i="6"/>
  <c r="H2209" i="6"/>
  <c r="L2208" i="6"/>
  <c r="H2208" i="6"/>
  <c r="L2207" i="6"/>
  <c r="H2207" i="6"/>
  <c r="L2206" i="6"/>
  <c r="H2206" i="6"/>
  <c r="L2205" i="6"/>
  <c r="H2205" i="6"/>
  <c r="L2204" i="6"/>
  <c r="H2204" i="6"/>
  <c r="L2203" i="6"/>
  <c r="H2203" i="6"/>
  <c r="L2202" i="6"/>
  <c r="H2202" i="6"/>
  <c r="L2201" i="6"/>
  <c r="H2201" i="6"/>
  <c r="L2200" i="6"/>
  <c r="H2200" i="6"/>
  <c r="L2199" i="6"/>
  <c r="H2199" i="6"/>
  <c r="L2198" i="6"/>
  <c r="H2198" i="6"/>
  <c r="L2197" i="6"/>
  <c r="H2197" i="6"/>
  <c r="L2196" i="6"/>
  <c r="H2196" i="6"/>
  <c r="L2195" i="6"/>
  <c r="H2195" i="6"/>
  <c r="L2194" i="6"/>
  <c r="H2194" i="6"/>
  <c r="L2193" i="6"/>
  <c r="H2193" i="6"/>
  <c r="L2192" i="6"/>
  <c r="H2192" i="6"/>
  <c r="L2191" i="6"/>
  <c r="H2191" i="6"/>
  <c r="L2190" i="6"/>
  <c r="H2190" i="6"/>
  <c r="L2189" i="6"/>
  <c r="H2189" i="6"/>
  <c r="L2188" i="6"/>
  <c r="H2188" i="6"/>
  <c r="L2187" i="6"/>
  <c r="H2187" i="6"/>
  <c r="L2186" i="6"/>
  <c r="H2186" i="6"/>
  <c r="L2185" i="6"/>
  <c r="H2185" i="6"/>
  <c r="L2184" i="6"/>
  <c r="H2184" i="6"/>
  <c r="L2183" i="6"/>
  <c r="H2183" i="6"/>
  <c r="L2182" i="6"/>
  <c r="H2182" i="6"/>
  <c r="L2181" i="6"/>
  <c r="H2181" i="6"/>
  <c r="L2180" i="6"/>
  <c r="H2180" i="6"/>
  <c r="L2179" i="6"/>
  <c r="H2179" i="6"/>
  <c r="L2178" i="6"/>
  <c r="H2178" i="6"/>
  <c r="L2177" i="6"/>
  <c r="H2177" i="6"/>
  <c r="L2176" i="6"/>
  <c r="H2176" i="6"/>
  <c r="L2175" i="6"/>
  <c r="H2175" i="6"/>
  <c r="L2174" i="6"/>
  <c r="H2174" i="6"/>
  <c r="L2173" i="6"/>
  <c r="H2173" i="6"/>
  <c r="L2172" i="6"/>
  <c r="H2172" i="6"/>
  <c r="L2171" i="6"/>
  <c r="H2171" i="6"/>
  <c r="L2170" i="6"/>
  <c r="H2170" i="6"/>
  <c r="L2169" i="6"/>
  <c r="H2169" i="6"/>
  <c r="L2168" i="6"/>
  <c r="H2168" i="6"/>
  <c r="L2167" i="6"/>
  <c r="H2167" i="6"/>
  <c r="L2166" i="6"/>
  <c r="H2166" i="6"/>
  <c r="L2165" i="6"/>
  <c r="H2165" i="6"/>
  <c r="L2164" i="6"/>
  <c r="H2164" i="6"/>
  <c r="L2163" i="6"/>
  <c r="H2163" i="6"/>
  <c r="L2162" i="6"/>
  <c r="H2162" i="6"/>
  <c r="L2161" i="6"/>
  <c r="H2161" i="6"/>
  <c r="L2160" i="6"/>
  <c r="H2160" i="6"/>
  <c r="L2159" i="6"/>
  <c r="H2159" i="6"/>
  <c r="L2158" i="6"/>
  <c r="H2158" i="6"/>
  <c r="L2157" i="6"/>
  <c r="H2157" i="6"/>
  <c r="L2156" i="6"/>
  <c r="H2156" i="6"/>
  <c r="L2155" i="6"/>
  <c r="H2155" i="6"/>
  <c r="L2154" i="6"/>
  <c r="H2154" i="6"/>
  <c r="L2153" i="6"/>
  <c r="H2153" i="6"/>
  <c r="L2152" i="6"/>
  <c r="H2152" i="6"/>
  <c r="L2151" i="6"/>
  <c r="H2151" i="6"/>
  <c r="L2150" i="6"/>
  <c r="H2150" i="6"/>
  <c r="L2149" i="6"/>
  <c r="H2149" i="6"/>
  <c r="L2148" i="6"/>
  <c r="H2148" i="6"/>
  <c r="L2147" i="6"/>
  <c r="H2147" i="6"/>
  <c r="L2146" i="6"/>
  <c r="H2146" i="6"/>
  <c r="L2145" i="6"/>
  <c r="H2145" i="6"/>
  <c r="L2144" i="6"/>
  <c r="H2144" i="6"/>
  <c r="L2143" i="6"/>
  <c r="H2143" i="6"/>
  <c r="L2142" i="6"/>
  <c r="H2142" i="6"/>
  <c r="L2141" i="6"/>
  <c r="H2141" i="6"/>
  <c r="L2140" i="6"/>
  <c r="H2140" i="6"/>
  <c r="L2139" i="6"/>
  <c r="H2139" i="6"/>
  <c r="L2138" i="6"/>
  <c r="H2138" i="6"/>
  <c r="L2137" i="6"/>
  <c r="H2137" i="6"/>
  <c r="L2136" i="6"/>
  <c r="H2136" i="6"/>
  <c r="L2135" i="6"/>
  <c r="H2135" i="6"/>
  <c r="L2134" i="6"/>
  <c r="H2134" i="6"/>
  <c r="L2133" i="6"/>
  <c r="H2133" i="6"/>
  <c r="L2132" i="6"/>
  <c r="H2132" i="6"/>
  <c r="L2131" i="6"/>
  <c r="H2131" i="6"/>
  <c r="L2130" i="6"/>
  <c r="H2130" i="6"/>
  <c r="L2129" i="6"/>
  <c r="H2129" i="6"/>
  <c r="L2128" i="6"/>
  <c r="H2128" i="6"/>
  <c r="L2127" i="6"/>
  <c r="H2127" i="6"/>
  <c r="L2126" i="6"/>
  <c r="H2126" i="6"/>
  <c r="L2125" i="6"/>
  <c r="H2125" i="6"/>
  <c r="L2124" i="6"/>
  <c r="H2124" i="6"/>
  <c r="L2123" i="6"/>
  <c r="H2123" i="6"/>
  <c r="L2122" i="6"/>
  <c r="H2122" i="6"/>
  <c r="L2121" i="6"/>
  <c r="H2121" i="6"/>
  <c r="L2120" i="6"/>
  <c r="H2120" i="6"/>
  <c r="L2119" i="6"/>
  <c r="H2119" i="6"/>
  <c r="L2118" i="6"/>
  <c r="H2118" i="6"/>
  <c r="L2117" i="6"/>
  <c r="H2117" i="6"/>
  <c r="L2116" i="6"/>
  <c r="H2116" i="6"/>
  <c r="L2115" i="6"/>
  <c r="H2115" i="6"/>
  <c r="L2114" i="6"/>
  <c r="H2114" i="6"/>
  <c r="L2113" i="6"/>
  <c r="H2113" i="6"/>
  <c r="L2112" i="6"/>
  <c r="H2112" i="6"/>
  <c r="L2111" i="6"/>
  <c r="H2111" i="6"/>
  <c r="L2110" i="6"/>
  <c r="H2110" i="6"/>
  <c r="L2109" i="6"/>
  <c r="H2109" i="6"/>
  <c r="L2108" i="6"/>
  <c r="H2108" i="6"/>
  <c r="L2107" i="6"/>
  <c r="H2107" i="6"/>
  <c r="L2106" i="6"/>
  <c r="H2106" i="6"/>
  <c r="L2105" i="6"/>
  <c r="H2105" i="6"/>
  <c r="L2104" i="6"/>
  <c r="H2104" i="6"/>
  <c r="L2103" i="6"/>
  <c r="H2103" i="6"/>
  <c r="L2102" i="6"/>
  <c r="H2102" i="6"/>
  <c r="L2101" i="6"/>
  <c r="H2101" i="6"/>
  <c r="L2100" i="6"/>
  <c r="H2100" i="6"/>
  <c r="L2099" i="6"/>
  <c r="H2099" i="6"/>
  <c r="L2098" i="6"/>
  <c r="H2098" i="6"/>
  <c r="L2097" i="6"/>
  <c r="H2097" i="6"/>
  <c r="L2096" i="6"/>
  <c r="H2096" i="6"/>
  <c r="L2095" i="6"/>
  <c r="H2095" i="6"/>
  <c r="L2094" i="6"/>
  <c r="H2094" i="6"/>
  <c r="L2093" i="6"/>
  <c r="H2093" i="6"/>
  <c r="L2092" i="6"/>
  <c r="H2092" i="6"/>
  <c r="L2091" i="6"/>
  <c r="H2091" i="6"/>
  <c r="L2090" i="6"/>
  <c r="H2090" i="6"/>
  <c r="L2089" i="6"/>
  <c r="H2089" i="6"/>
  <c r="L2088" i="6"/>
  <c r="H2088" i="6"/>
  <c r="L2087" i="6"/>
  <c r="H2087" i="6"/>
  <c r="L2086" i="6"/>
  <c r="H2086" i="6"/>
  <c r="L2085" i="6"/>
  <c r="H2085" i="6"/>
  <c r="L2084" i="6"/>
  <c r="H2084" i="6"/>
  <c r="L2083" i="6"/>
  <c r="H2083" i="6"/>
  <c r="L2082" i="6"/>
  <c r="H2082" i="6"/>
  <c r="L2081" i="6"/>
  <c r="H2081" i="6"/>
  <c r="L2080" i="6"/>
  <c r="H2080" i="6"/>
  <c r="L2079" i="6"/>
  <c r="H2079" i="6"/>
  <c r="L2078" i="6"/>
  <c r="H2078" i="6"/>
  <c r="L2077" i="6"/>
  <c r="H2077" i="6"/>
  <c r="L2076" i="6"/>
  <c r="H2076" i="6"/>
  <c r="L2075" i="6"/>
  <c r="H2075" i="6"/>
  <c r="L2074" i="6"/>
  <c r="H2074" i="6"/>
  <c r="L2073" i="6"/>
  <c r="H2073" i="6"/>
  <c r="L2072" i="6"/>
  <c r="H2072" i="6"/>
  <c r="L2071" i="6"/>
  <c r="H2071" i="6"/>
  <c r="L2070" i="6"/>
  <c r="H2070" i="6"/>
  <c r="L2069" i="6"/>
  <c r="H2069" i="6"/>
  <c r="L2068" i="6"/>
  <c r="H2068" i="6"/>
  <c r="L2067" i="6"/>
  <c r="H2067" i="6"/>
  <c r="L2066" i="6"/>
  <c r="H2066" i="6"/>
  <c r="L2065" i="6"/>
  <c r="H2065" i="6"/>
  <c r="L2064" i="6"/>
  <c r="H2064" i="6"/>
  <c r="L2063" i="6"/>
  <c r="H2063" i="6"/>
  <c r="L2062" i="6"/>
  <c r="H2062" i="6"/>
  <c r="L2061" i="6"/>
  <c r="H2061" i="6"/>
  <c r="L2060" i="6"/>
  <c r="H2060" i="6"/>
  <c r="L2059" i="6"/>
  <c r="H2059" i="6"/>
  <c r="L2058" i="6"/>
  <c r="H2058" i="6"/>
  <c r="L2057" i="6"/>
  <c r="H2057" i="6"/>
  <c r="L2056" i="6"/>
  <c r="H2056" i="6"/>
  <c r="L2055" i="6"/>
  <c r="H2055" i="6"/>
  <c r="L2054" i="6"/>
  <c r="H2054" i="6"/>
  <c r="L2053" i="6"/>
  <c r="H2053" i="6"/>
  <c r="L2052" i="6"/>
  <c r="H2052" i="6"/>
  <c r="L2051" i="6"/>
  <c r="H2051" i="6"/>
  <c r="L2050" i="6"/>
  <c r="H2050" i="6"/>
  <c r="L2049" i="6"/>
  <c r="H2049" i="6"/>
  <c r="L2048" i="6"/>
  <c r="H2048" i="6"/>
  <c r="L2047" i="6"/>
  <c r="H2047" i="6"/>
  <c r="L2046" i="6"/>
  <c r="H2046" i="6"/>
  <c r="L2045" i="6"/>
  <c r="H2045" i="6"/>
  <c r="L2044" i="6"/>
  <c r="H2044" i="6"/>
  <c r="L2043" i="6"/>
  <c r="H2043" i="6"/>
  <c r="L2042" i="6"/>
  <c r="H2042" i="6"/>
  <c r="L2041" i="6"/>
  <c r="H2041" i="6"/>
  <c r="L2040" i="6"/>
  <c r="H2040" i="6"/>
  <c r="L2039" i="6"/>
  <c r="H2039" i="6"/>
  <c r="L2038" i="6"/>
  <c r="H2038" i="6"/>
  <c r="L2037" i="6"/>
  <c r="H2037" i="6"/>
  <c r="L2036" i="6"/>
  <c r="H2036" i="6"/>
  <c r="L2035" i="6"/>
  <c r="H2035" i="6"/>
  <c r="L2034" i="6"/>
  <c r="H2034" i="6"/>
  <c r="L2033" i="6"/>
  <c r="H2033" i="6"/>
  <c r="L2032" i="6"/>
  <c r="H2032" i="6"/>
  <c r="L2031" i="6"/>
  <c r="H2031" i="6"/>
  <c r="L2030" i="6"/>
  <c r="H2030" i="6"/>
  <c r="L2029" i="6"/>
  <c r="H2029" i="6"/>
  <c r="L2028" i="6"/>
  <c r="H2028" i="6"/>
  <c r="L2027" i="6"/>
  <c r="H2027" i="6"/>
  <c r="L2026" i="6"/>
  <c r="H2026" i="6"/>
  <c r="L2025" i="6"/>
  <c r="H2025" i="6"/>
  <c r="L2024" i="6"/>
  <c r="H2024" i="6"/>
  <c r="L2023" i="6"/>
  <c r="H2023" i="6"/>
  <c r="L2022" i="6"/>
  <c r="H2022" i="6"/>
  <c r="L2021" i="6"/>
  <c r="H2021" i="6"/>
  <c r="L2020" i="6"/>
  <c r="H2020" i="6"/>
  <c r="L2019" i="6"/>
  <c r="H2019" i="6"/>
  <c r="L2018" i="6"/>
  <c r="H2018" i="6"/>
  <c r="L2017" i="6"/>
  <c r="H2017" i="6"/>
  <c r="L2016" i="6"/>
  <c r="H2016" i="6"/>
  <c r="L2015" i="6"/>
  <c r="H2015" i="6"/>
  <c r="L2014" i="6"/>
  <c r="H2014" i="6"/>
  <c r="L2013" i="6"/>
  <c r="H2013" i="6"/>
  <c r="L2012" i="6"/>
  <c r="H2012" i="6"/>
  <c r="L2011" i="6"/>
  <c r="H2011" i="6"/>
  <c r="L2010" i="6"/>
  <c r="H2010" i="6"/>
  <c r="L2009" i="6"/>
  <c r="H2009" i="6"/>
  <c r="L2008" i="6"/>
  <c r="H2008" i="6"/>
  <c r="L2007" i="6"/>
  <c r="H2007" i="6"/>
  <c r="L2006" i="6"/>
  <c r="H2006" i="6"/>
  <c r="L2005" i="6"/>
  <c r="H2005" i="6"/>
  <c r="L2004" i="6"/>
  <c r="H2004" i="6"/>
  <c r="L2003" i="6"/>
  <c r="H2003" i="6"/>
  <c r="L2002" i="6"/>
  <c r="H2002" i="6"/>
  <c r="L2001" i="6"/>
  <c r="H2001" i="6"/>
  <c r="L2000" i="6"/>
  <c r="H2000" i="6"/>
  <c r="L1999" i="6"/>
  <c r="H1999" i="6"/>
  <c r="L1998" i="6"/>
  <c r="H1998" i="6"/>
  <c r="L1997" i="6"/>
  <c r="H1997" i="6"/>
  <c r="L1996" i="6"/>
  <c r="H1996" i="6"/>
  <c r="L1995" i="6"/>
  <c r="H1995" i="6"/>
  <c r="L1994" i="6"/>
  <c r="H1994" i="6"/>
  <c r="L1993" i="6"/>
  <c r="H1993" i="6"/>
  <c r="L1992" i="6"/>
  <c r="H1992" i="6"/>
  <c r="L1991" i="6"/>
  <c r="H1991" i="6"/>
  <c r="L1990" i="6"/>
  <c r="H1990" i="6"/>
  <c r="L1989" i="6"/>
  <c r="H1989" i="6"/>
  <c r="L1988" i="6"/>
  <c r="H1988" i="6"/>
  <c r="L1987" i="6"/>
  <c r="H1987" i="6"/>
  <c r="L1986" i="6"/>
  <c r="H1986" i="6"/>
  <c r="L1985" i="6"/>
  <c r="H1985" i="6"/>
  <c r="L1984" i="6"/>
  <c r="H1984" i="6"/>
  <c r="L1983" i="6"/>
  <c r="H1983" i="6"/>
  <c r="L1982" i="6"/>
  <c r="H1982" i="6"/>
  <c r="L1981" i="6"/>
  <c r="H1981" i="6"/>
  <c r="L1980" i="6"/>
  <c r="H1980" i="6"/>
  <c r="L1979" i="6"/>
  <c r="H1979" i="6"/>
  <c r="L1978" i="6"/>
  <c r="H1978" i="6"/>
  <c r="L1977" i="6"/>
  <c r="H1977" i="6"/>
  <c r="L1976" i="6"/>
  <c r="H1976" i="6"/>
  <c r="L1975" i="6"/>
  <c r="H1975" i="6"/>
  <c r="L1974" i="6"/>
  <c r="H1974" i="6"/>
  <c r="L1973" i="6"/>
  <c r="H1973" i="6"/>
  <c r="L1972" i="6"/>
  <c r="H1972" i="6"/>
  <c r="L1971" i="6"/>
  <c r="H1971" i="6"/>
  <c r="L1970" i="6"/>
  <c r="H1970" i="6"/>
  <c r="L1969" i="6"/>
  <c r="H1969" i="6"/>
  <c r="L1968" i="6"/>
  <c r="H1968" i="6"/>
  <c r="L1967" i="6"/>
  <c r="H1967" i="6"/>
  <c r="L1966" i="6"/>
  <c r="H1966" i="6"/>
  <c r="L1965" i="6"/>
  <c r="H1965" i="6"/>
  <c r="L1964" i="6"/>
  <c r="H1964" i="6"/>
  <c r="L1963" i="6"/>
  <c r="H1963" i="6"/>
  <c r="L1962" i="6"/>
  <c r="H1962" i="6"/>
  <c r="L1961" i="6"/>
  <c r="H1961" i="6"/>
  <c r="L1960" i="6"/>
  <c r="H1960" i="6"/>
  <c r="L1959" i="6"/>
  <c r="H1959" i="6"/>
  <c r="L1958" i="6"/>
  <c r="H1958" i="6"/>
  <c r="L1957" i="6"/>
  <c r="H1957" i="6"/>
  <c r="L1956" i="6"/>
  <c r="H1956" i="6"/>
  <c r="L1955" i="6"/>
  <c r="H1955" i="6"/>
  <c r="L1954" i="6"/>
  <c r="H1954" i="6"/>
  <c r="L1953" i="6"/>
  <c r="H1953" i="6"/>
  <c r="L1952" i="6"/>
  <c r="H1952" i="6"/>
  <c r="L1951" i="6"/>
  <c r="H1951" i="6"/>
  <c r="L1950" i="6"/>
  <c r="H1950" i="6"/>
  <c r="L1949" i="6"/>
  <c r="H1949" i="6"/>
  <c r="L1948" i="6"/>
  <c r="H1948" i="6"/>
  <c r="L1947" i="6"/>
  <c r="H1947" i="6"/>
  <c r="L1946" i="6"/>
  <c r="H1946" i="6"/>
  <c r="L1945" i="6"/>
  <c r="H1945" i="6"/>
  <c r="L1944" i="6"/>
  <c r="H1944" i="6"/>
  <c r="L1943" i="6"/>
  <c r="H1943" i="6"/>
  <c r="L1942" i="6"/>
  <c r="H1942" i="6"/>
  <c r="L1941" i="6"/>
  <c r="H1941" i="6"/>
  <c r="L1940" i="6"/>
  <c r="H1940" i="6"/>
  <c r="L1939" i="6"/>
  <c r="H1939" i="6"/>
  <c r="L1938" i="6"/>
  <c r="H1938" i="6"/>
  <c r="L1937" i="6"/>
  <c r="H1937" i="6"/>
  <c r="L1936" i="6"/>
  <c r="H1936" i="6"/>
  <c r="L1935" i="6"/>
  <c r="H1935" i="6"/>
  <c r="L1934" i="6"/>
  <c r="H1934" i="6"/>
  <c r="L1933" i="6"/>
  <c r="H1933" i="6"/>
  <c r="L1932" i="6"/>
  <c r="H1932" i="6"/>
  <c r="L1931" i="6"/>
  <c r="H1931" i="6"/>
  <c r="L1930" i="6"/>
  <c r="H1930" i="6"/>
  <c r="L1929" i="6"/>
  <c r="H1929" i="6"/>
  <c r="L1928" i="6"/>
  <c r="H1928" i="6"/>
  <c r="L1927" i="6"/>
  <c r="H1927" i="6"/>
  <c r="L1926" i="6"/>
  <c r="H1926" i="6"/>
  <c r="L1925" i="6"/>
  <c r="H1925" i="6"/>
  <c r="L1924" i="6"/>
  <c r="H1924" i="6"/>
  <c r="L1923" i="6"/>
  <c r="H1923" i="6"/>
  <c r="L1922" i="6"/>
  <c r="H1922" i="6"/>
  <c r="L1921" i="6"/>
  <c r="H1921" i="6"/>
  <c r="L1920" i="6"/>
  <c r="H1920" i="6"/>
  <c r="L1919" i="6"/>
  <c r="H1919" i="6"/>
  <c r="L1918" i="6"/>
  <c r="H1918" i="6"/>
  <c r="L1917" i="6"/>
  <c r="H1917" i="6"/>
  <c r="L1916" i="6"/>
  <c r="H1916" i="6"/>
  <c r="L1915" i="6"/>
  <c r="H1915" i="6"/>
  <c r="L1914" i="6"/>
  <c r="H1914" i="6"/>
  <c r="L1913" i="6"/>
  <c r="H1913" i="6"/>
  <c r="L1912" i="6"/>
  <c r="H1912" i="6"/>
  <c r="L1911" i="6"/>
  <c r="H1911" i="6"/>
  <c r="L1910" i="6"/>
  <c r="H1910" i="6"/>
  <c r="L1909" i="6"/>
  <c r="H1909" i="6"/>
  <c r="L1908" i="6"/>
  <c r="H1908" i="6"/>
  <c r="L1907" i="6"/>
  <c r="H1907" i="6"/>
  <c r="L1906" i="6"/>
  <c r="H1906" i="6"/>
  <c r="L1905" i="6"/>
  <c r="H1905" i="6"/>
  <c r="L1904" i="6"/>
  <c r="H1904" i="6"/>
  <c r="L1903" i="6"/>
  <c r="H1903" i="6"/>
  <c r="L1902" i="6"/>
  <c r="H1902" i="6"/>
  <c r="L1901" i="6"/>
  <c r="H1901" i="6"/>
  <c r="L1900" i="6"/>
  <c r="H1900" i="6"/>
  <c r="L1899" i="6"/>
  <c r="H1899" i="6"/>
  <c r="L1898" i="6"/>
  <c r="H1898" i="6"/>
  <c r="L1897" i="6"/>
  <c r="H1897" i="6"/>
  <c r="L1896" i="6"/>
  <c r="H1896" i="6"/>
  <c r="L1895" i="6"/>
  <c r="H1895" i="6"/>
  <c r="L1894" i="6"/>
  <c r="H1894" i="6"/>
  <c r="L1893" i="6"/>
  <c r="H1893" i="6"/>
  <c r="L1892" i="6"/>
  <c r="H1892" i="6"/>
  <c r="L1891" i="6"/>
  <c r="H1891" i="6"/>
  <c r="L1890" i="6"/>
  <c r="H1890" i="6"/>
  <c r="L1889" i="6"/>
  <c r="H1889" i="6"/>
  <c r="L1888" i="6"/>
  <c r="H1888" i="6"/>
  <c r="L1887" i="6"/>
  <c r="H1887" i="6"/>
  <c r="L1886" i="6"/>
  <c r="H1886" i="6"/>
  <c r="L1885" i="6"/>
  <c r="H1885" i="6"/>
  <c r="L1884" i="6"/>
  <c r="H1884" i="6"/>
  <c r="L1883" i="6"/>
  <c r="H1883" i="6"/>
  <c r="L1882" i="6"/>
  <c r="H1882" i="6"/>
  <c r="L1881" i="6"/>
  <c r="H1881" i="6"/>
  <c r="L1880" i="6"/>
  <c r="H1880" i="6"/>
  <c r="L1879" i="6"/>
  <c r="H1879" i="6"/>
  <c r="L1878" i="6"/>
  <c r="H1878" i="6"/>
  <c r="L1877" i="6"/>
  <c r="H1877" i="6"/>
  <c r="L1876" i="6"/>
  <c r="H1876" i="6"/>
  <c r="L1875" i="6"/>
  <c r="H1875" i="6"/>
  <c r="L1874" i="6"/>
  <c r="H1874" i="6"/>
  <c r="L1873" i="6"/>
  <c r="H1873" i="6"/>
  <c r="L1872" i="6"/>
  <c r="H1872" i="6"/>
  <c r="L1871" i="6"/>
  <c r="H1871" i="6"/>
  <c r="L1870" i="6"/>
  <c r="H1870" i="6"/>
  <c r="L1869" i="6"/>
  <c r="H1869" i="6"/>
  <c r="L1868" i="6"/>
  <c r="H1868" i="6"/>
  <c r="L1867" i="6"/>
  <c r="H1867" i="6"/>
  <c r="L1866" i="6"/>
  <c r="H1866" i="6"/>
  <c r="L1865" i="6"/>
  <c r="H1865" i="6"/>
  <c r="L1864" i="6"/>
  <c r="H1864" i="6"/>
  <c r="L1863" i="6"/>
  <c r="H1863" i="6"/>
  <c r="L1862" i="6"/>
  <c r="H1862" i="6"/>
  <c r="L1861" i="6"/>
  <c r="H1861" i="6"/>
  <c r="L1860" i="6"/>
  <c r="H1860" i="6"/>
  <c r="L1859" i="6"/>
  <c r="H1859" i="6"/>
  <c r="L1858" i="6"/>
  <c r="H1858" i="6"/>
  <c r="L1857" i="6"/>
  <c r="H1857" i="6"/>
  <c r="L1856" i="6"/>
  <c r="H1856" i="6"/>
  <c r="L1855" i="6"/>
  <c r="H1855" i="6"/>
  <c r="L1854" i="6"/>
  <c r="H1854" i="6"/>
  <c r="L1853" i="6"/>
  <c r="H1853" i="6"/>
  <c r="L1852" i="6"/>
  <c r="H1852" i="6"/>
  <c r="L1851" i="6"/>
  <c r="H1851" i="6"/>
  <c r="L1850" i="6"/>
  <c r="H1850" i="6"/>
  <c r="L1849" i="6"/>
  <c r="H1849" i="6"/>
  <c r="L1848" i="6"/>
  <c r="H1848" i="6"/>
  <c r="L1847" i="6"/>
  <c r="H1847" i="6"/>
  <c r="L1846" i="6"/>
  <c r="H1846" i="6"/>
  <c r="L1845" i="6"/>
  <c r="H1845" i="6"/>
  <c r="L1844" i="6"/>
  <c r="H1844" i="6"/>
  <c r="L1843" i="6"/>
  <c r="H1843" i="6"/>
  <c r="L1842" i="6"/>
  <c r="H1842" i="6"/>
  <c r="L1841" i="6"/>
  <c r="H1841" i="6"/>
  <c r="L1840" i="6"/>
  <c r="H1840" i="6"/>
  <c r="L1839" i="6"/>
  <c r="H1839" i="6"/>
  <c r="L1838" i="6"/>
  <c r="H1838" i="6"/>
  <c r="L1837" i="6"/>
  <c r="H1837" i="6"/>
  <c r="L1836" i="6"/>
  <c r="H1836" i="6"/>
  <c r="L1835" i="6"/>
  <c r="H1835" i="6"/>
  <c r="L1834" i="6"/>
  <c r="H1834" i="6"/>
  <c r="L1833" i="6"/>
  <c r="H1833" i="6"/>
  <c r="L1832" i="6"/>
  <c r="H1832" i="6"/>
  <c r="L1831" i="6"/>
  <c r="H1831" i="6"/>
  <c r="L1830" i="6"/>
  <c r="H1830" i="6"/>
  <c r="L1829" i="6"/>
  <c r="H1829" i="6"/>
  <c r="L1828" i="6"/>
  <c r="H1828" i="6"/>
  <c r="L1827" i="6"/>
  <c r="H1827" i="6"/>
  <c r="L1826" i="6"/>
  <c r="H1826" i="6"/>
  <c r="L1825" i="6"/>
  <c r="H1825" i="6"/>
  <c r="L1824" i="6"/>
  <c r="H1824" i="6"/>
  <c r="L1823" i="6"/>
  <c r="H1823" i="6"/>
  <c r="L1822" i="6"/>
  <c r="H1822" i="6"/>
  <c r="L1821" i="6"/>
  <c r="H1821" i="6"/>
  <c r="L1820" i="6"/>
  <c r="H1820" i="6"/>
  <c r="L1819" i="6"/>
  <c r="H1819" i="6"/>
  <c r="L1818" i="6"/>
  <c r="H1818" i="6"/>
  <c r="L1817" i="6"/>
  <c r="H1817" i="6"/>
  <c r="L1816" i="6"/>
  <c r="H1816" i="6"/>
  <c r="L1815" i="6"/>
  <c r="H1815" i="6"/>
  <c r="L1814" i="6"/>
  <c r="H1814" i="6"/>
  <c r="L1813" i="6"/>
  <c r="H1813" i="6"/>
  <c r="L1812" i="6"/>
  <c r="H1812" i="6"/>
  <c r="L1811" i="6"/>
  <c r="H1811" i="6"/>
  <c r="L1810" i="6"/>
  <c r="H1810" i="6"/>
  <c r="L1809" i="6"/>
  <c r="H1809" i="6"/>
  <c r="L1808" i="6"/>
  <c r="H1808" i="6"/>
  <c r="L1807" i="6"/>
  <c r="H1807" i="6"/>
  <c r="L1806" i="6"/>
  <c r="H1806" i="6"/>
  <c r="L1805" i="6"/>
  <c r="H1805" i="6"/>
  <c r="L1804" i="6"/>
  <c r="H1804" i="6"/>
  <c r="L1803" i="6"/>
  <c r="H1803" i="6"/>
  <c r="L1802" i="6"/>
  <c r="H1802" i="6"/>
  <c r="L1801" i="6"/>
  <c r="H1801" i="6"/>
  <c r="L1800" i="6"/>
  <c r="H1800" i="6"/>
  <c r="L1799" i="6"/>
  <c r="H1799" i="6"/>
  <c r="L1798" i="6"/>
  <c r="H1798" i="6"/>
  <c r="L1797" i="6"/>
  <c r="H1797" i="6"/>
  <c r="L1796" i="6"/>
  <c r="H1796" i="6"/>
  <c r="L1795" i="6"/>
  <c r="H1795" i="6"/>
  <c r="L1794" i="6"/>
  <c r="H1794" i="6"/>
  <c r="L1793" i="6"/>
  <c r="H1793" i="6"/>
  <c r="L1792" i="6"/>
  <c r="H1792" i="6"/>
  <c r="L1791" i="6"/>
  <c r="H1791" i="6"/>
  <c r="L1790" i="6"/>
  <c r="H1790" i="6"/>
  <c r="L1789" i="6"/>
  <c r="H1789" i="6"/>
  <c r="L1788" i="6"/>
  <c r="H1788" i="6"/>
  <c r="L1787" i="6"/>
  <c r="H1787" i="6"/>
  <c r="L1786" i="6"/>
  <c r="H1786" i="6"/>
  <c r="L1785" i="6"/>
  <c r="H1785" i="6"/>
  <c r="L1784" i="6"/>
  <c r="H1784" i="6"/>
  <c r="L1783" i="6"/>
  <c r="H1783" i="6"/>
  <c r="L1782" i="6"/>
  <c r="H1782" i="6"/>
  <c r="L1781" i="6"/>
  <c r="H1781" i="6"/>
  <c r="L1780" i="6"/>
  <c r="H1780" i="6"/>
  <c r="L1779" i="6"/>
  <c r="H1779" i="6"/>
  <c r="L1778" i="6"/>
  <c r="H1778" i="6"/>
  <c r="L1777" i="6"/>
  <c r="H1777" i="6"/>
  <c r="L1776" i="6"/>
  <c r="H1776" i="6"/>
  <c r="L1775" i="6"/>
  <c r="H1775" i="6"/>
  <c r="L1774" i="6"/>
  <c r="H1774" i="6"/>
  <c r="L1773" i="6"/>
  <c r="H1773" i="6"/>
  <c r="L1772" i="6"/>
  <c r="H1772" i="6"/>
  <c r="L1771" i="6"/>
  <c r="H1771" i="6"/>
  <c r="L1770" i="6"/>
  <c r="H1770" i="6"/>
  <c r="L1769" i="6"/>
  <c r="H1769" i="6"/>
  <c r="L1768" i="6"/>
  <c r="H1768" i="6"/>
  <c r="L1767" i="6"/>
  <c r="H1767" i="6"/>
  <c r="L1766" i="6"/>
  <c r="H1766" i="6"/>
  <c r="L1765" i="6"/>
  <c r="H1765" i="6"/>
  <c r="L1764" i="6"/>
  <c r="H1764" i="6"/>
  <c r="L1763" i="6"/>
  <c r="H1763" i="6"/>
  <c r="L1762" i="6"/>
  <c r="H1762" i="6"/>
  <c r="L1761" i="6"/>
  <c r="H1761" i="6"/>
  <c r="L1760" i="6"/>
  <c r="H1760" i="6"/>
  <c r="L1759" i="6"/>
  <c r="H1759" i="6"/>
  <c r="L1758" i="6"/>
  <c r="H1758" i="6"/>
  <c r="L1757" i="6"/>
  <c r="H1757" i="6"/>
  <c r="L1756" i="6"/>
  <c r="H1756" i="6"/>
  <c r="L1755" i="6"/>
  <c r="H1755" i="6"/>
  <c r="L1754" i="6"/>
  <c r="H1754" i="6"/>
  <c r="L1753" i="6"/>
  <c r="H1753" i="6"/>
  <c r="L1752" i="6"/>
  <c r="H1752" i="6"/>
  <c r="L1751" i="6"/>
  <c r="H1751" i="6"/>
  <c r="L1750" i="6"/>
  <c r="H1750" i="6"/>
  <c r="L1749" i="6"/>
  <c r="H1749" i="6"/>
  <c r="L1748" i="6"/>
  <c r="H1748" i="6"/>
  <c r="L1747" i="6"/>
  <c r="H1747" i="6"/>
  <c r="L1746" i="6"/>
  <c r="H1746" i="6"/>
  <c r="L1745" i="6"/>
  <c r="H1745" i="6"/>
  <c r="L1744" i="6"/>
  <c r="H1744" i="6"/>
  <c r="L1743" i="6"/>
  <c r="H1743" i="6"/>
  <c r="L1742" i="6"/>
  <c r="H1742" i="6"/>
  <c r="L1741" i="6"/>
  <c r="H1741" i="6"/>
  <c r="L1740" i="6"/>
  <c r="H1740" i="6"/>
  <c r="L1739" i="6"/>
  <c r="H1739" i="6"/>
  <c r="L1738" i="6"/>
  <c r="H1738" i="6"/>
  <c r="L1737" i="6"/>
  <c r="H1737" i="6"/>
  <c r="L1736" i="6"/>
  <c r="H1736" i="6"/>
  <c r="L1735" i="6"/>
  <c r="H1735" i="6"/>
  <c r="L1734" i="6"/>
  <c r="H1734" i="6"/>
  <c r="L1733" i="6"/>
  <c r="H1733" i="6"/>
  <c r="L1732" i="6"/>
  <c r="H1732" i="6"/>
  <c r="L1731" i="6"/>
  <c r="H1731" i="6"/>
  <c r="L1730" i="6"/>
  <c r="H1730" i="6"/>
  <c r="L1729" i="6"/>
  <c r="H1729" i="6"/>
  <c r="L1728" i="6"/>
  <c r="H1728" i="6"/>
  <c r="L1727" i="6"/>
  <c r="H1727" i="6"/>
  <c r="L1726" i="6"/>
  <c r="H1726" i="6"/>
  <c r="L1725" i="6"/>
  <c r="H1725" i="6"/>
  <c r="L1724" i="6"/>
  <c r="H1724" i="6"/>
  <c r="L1723" i="6"/>
  <c r="H1723" i="6"/>
  <c r="L1722" i="6"/>
  <c r="H1722" i="6"/>
  <c r="L1721" i="6"/>
  <c r="H1721" i="6"/>
  <c r="L1720" i="6"/>
  <c r="H1720" i="6"/>
  <c r="L1719" i="6"/>
  <c r="H1719" i="6"/>
  <c r="L1718" i="6"/>
  <c r="H1718" i="6"/>
  <c r="L1717" i="6"/>
  <c r="H1717" i="6"/>
  <c r="L1716" i="6"/>
  <c r="H1716" i="6"/>
  <c r="L1715" i="6"/>
  <c r="H1715" i="6"/>
  <c r="L1714" i="6"/>
  <c r="H1714" i="6"/>
  <c r="L1713" i="6"/>
  <c r="H1713" i="6"/>
  <c r="L1712" i="6"/>
  <c r="H1712" i="6"/>
  <c r="L1711" i="6"/>
  <c r="H1711" i="6"/>
  <c r="L1710" i="6"/>
  <c r="H1710" i="6"/>
  <c r="L1709" i="6"/>
  <c r="H1709" i="6"/>
  <c r="L1708" i="6"/>
  <c r="H1708" i="6"/>
  <c r="L1707" i="6"/>
  <c r="H1707" i="6"/>
  <c r="L1706" i="6"/>
  <c r="H1706" i="6"/>
  <c r="L1705" i="6"/>
  <c r="H1705" i="6"/>
  <c r="L1704" i="6"/>
  <c r="H1704" i="6"/>
  <c r="L1703" i="6"/>
  <c r="H1703" i="6"/>
  <c r="L1702" i="6"/>
  <c r="H1702" i="6"/>
  <c r="L1701" i="6"/>
  <c r="H1701" i="6"/>
  <c r="L1700" i="6"/>
  <c r="H1700" i="6"/>
  <c r="L1699" i="6"/>
  <c r="H1699" i="6"/>
  <c r="L1698" i="6"/>
  <c r="H1698" i="6"/>
  <c r="L1697" i="6"/>
  <c r="H1697" i="6"/>
  <c r="L1696" i="6"/>
  <c r="H1696" i="6"/>
  <c r="L1695" i="6"/>
  <c r="H1695" i="6"/>
  <c r="L1694" i="6"/>
  <c r="H1694" i="6"/>
  <c r="L1693" i="6"/>
  <c r="H1693" i="6"/>
  <c r="L1692" i="6"/>
  <c r="H1692" i="6"/>
  <c r="L1691" i="6"/>
  <c r="H1691" i="6"/>
  <c r="L1690" i="6"/>
  <c r="H1690" i="6"/>
  <c r="L1689" i="6"/>
  <c r="H1689" i="6"/>
  <c r="L1688" i="6"/>
  <c r="H1688" i="6"/>
  <c r="L1687" i="6"/>
  <c r="H1687" i="6"/>
  <c r="L1686" i="6"/>
  <c r="H1686" i="6"/>
  <c r="L1685" i="6"/>
  <c r="H1685" i="6"/>
  <c r="L1684" i="6"/>
  <c r="H1684" i="6"/>
  <c r="L1683" i="6"/>
  <c r="H1683" i="6"/>
  <c r="L1682" i="6"/>
  <c r="H1682" i="6"/>
  <c r="L1681" i="6"/>
  <c r="H1681" i="6"/>
  <c r="L1680" i="6"/>
  <c r="H1680" i="6"/>
  <c r="L1679" i="6"/>
  <c r="H1679" i="6"/>
  <c r="L1678" i="6"/>
  <c r="H1678" i="6"/>
  <c r="L1677" i="6"/>
  <c r="H1677" i="6"/>
  <c r="L1676" i="6"/>
  <c r="H1676" i="6"/>
  <c r="L1675" i="6"/>
  <c r="H1675" i="6"/>
  <c r="L1674" i="6"/>
  <c r="H1674" i="6"/>
  <c r="L1673" i="6"/>
  <c r="H1673" i="6"/>
  <c r="L1672" i="6"/>
  <c r="H1672" i="6"/>
  <c r="L1671" i="6"/>
  <c r="H1671" i="6"/>
  <c r="L1670" i="6"/>
  <c r="H1670" i="6"/>
  <c r="L1669" i="6"/>
  <c r="H1669" i="6"/>
  <c r="L1668" i="6"/>
  <c r="H1668" i="6"/>
  <c r="L1667" i="6"/>
  <c r="H1667" i="6"/>
  <c r="L1666" i="6"/>
  <c r="H1666" i="6"/>
  <c r="L1665" i="6"/>
  <c r="H1665" i="6"/>
  <c r="L1664" i="6"/>
  <c r="H1664" i="6"/>
  <c r="L1663" i="6"/>
  <c r="H1663" i="6"/>
  <c r="L1662" i="6"/>
  <c r="H1662" i="6"/>
  <c r="L1661" i="6"/>
  <c r="H1661" i="6"/>
  <c r="L1660" i="6"/>
  <c r="H1660" i="6"/>
  <c r="L1659" i="6"/>
  <c r="H1659" i="6"/>
  <c r="L1658" i="6"/>
  <c r="H1658" i="6"/>
  <c r="L1657" i="6"/>
  <c r="H1657" i="6"/>
  <c r="L1656" i="6"/>
  <c r="H1656" i="6"/>
  <c r="L1655" i="6"/>
  <c r="H1655" i="6"/>
  <c r="L1654" i="6"/>
  <c r="H1654" i="6"/>
  <c r="L1653" i="6"/>
  <c r="H1653" i="6"/>
  <c r="L1652" i="6"/>
  <c r="H1652" i="6"/>
  <c r="L1651" i="6"/>
  <c r="H1651" i="6"/>
  <c r="L1650" i="6"/>
  <c r="H1650" i="6"/>
  <c r="L1649" i="6"/>
  <c r="H1649" i="6"/>
  <c r="L1648" i="6"/>
  <c r="H1648" i="6"/>
  <c r="L1647" i="6"/>
  <c r="H1647" i="6"/>
  <c r="L1646" i="6"/>
  <c r="H1646" i="6"/>
  <c r="L1645" i="6"/>
  <c r="H1645" i="6"/>
  <c r="L1644" i="6"/>
  <c r="H1644" i="6"/>
  <c r="L1643" i="6"/>
  <c r="H1643" i="6"/>
  <c r="L1642" i="6"/>
  <c r="H1642" i="6"/>
  <c r="L1641" i="6"/>
  <c r="H1641" i="6"/>
  <c r="L1640" i="6"/>
  <c r="H1640" i="6"/>
  <c r="L1639" i="6"/>
  <c r="H1639" i="6"/>
  <c r="L1638" i="6"/>
  <c r="H1638" i="6"/>
  <c r="L1637" i="6"/>
  <c r="H1637" i="6"/>
  <c r="L1636" i="6"/>
  <c r="H1636" i="6"/>
  <c r="L1635" i="6"/>
  <c r="H1635" i="6"/>
  <c r="L1634" i="6"/>
  <c r="H1634" i="6"/>
  <c r="L1633" i="6"/>
  <c r="H1633" i="6"/>
  <c r="L1632" i="6"/>
  <c r="H1632" i="6"/>
  <c r="L1631" i="6"/>
  <c r="H1631" i="6"/>
  <c r="L1630" i="6"/>
  <c r="H1630" i="6"/>
  <c r="L1629" i="6"/>
  <c r="H1629" i="6"/>
  <c r="L1628" i="6"/>
  <c r="H1628" i="6"/>
  <c r="L1627" i="6"/>
  <c r="H1627" i="6"/>
  <c r="L1626" i="6"/>
  <c r="H1626" i="6"/>
  <c r="L1625" i="6"/>
  <c r="H1625" i="6"/>
  <c r="L1624" i="6"/>
  <c r="H1624" i="6"/>
  <c r="L1623" i="6"/>
  <c r="H1623" i="6"/>
  <c r="L1622" i="6"/>
  <c r="H1622" i="6"/>
  <c r="L1621" i="6"/>
  <c r="H1621" i="6"/>
  <c r="L1620" i="6"/>
  <c r="H1620" i="6"/>
  <c r="L1619" i="6"/>
  <c r="H1619" i="6"/>
  <c r="L1618" i="6"/>
  <c r="H1618" i="6"/>
  <c r="L1617" i="6"/>
  <c r="H1617" i="6"/>
  <c r="L1616" i="6"/>
  <c r="H1616" i="6"/>
  <c r="L1615" i="6"/>
  <c r="H1615" i="6"/>
  <c r="L1614" i="6"/>
  <c r="H1614" i="6"/>
  <c r="L1613" i="6"/>
  <c r="H1613" i="6"/>
  <c r="L1612" i="6"/>
  <c r="H1612" i="6"/>
  <c r="L1611" i="6"/>
  <c r="H1611" i="6"/>
  <c r="L1610" i="6"/>
  <c r="H1610" i="6"/>
  <c r="L1609" i="6"/>
  <c r="H1609" i="6"/>
  <c r="L1608" i="6"/>
  <c r="H1608" i="6"/>
  <c r="L1607" i="6"/>
  <c r="H1607" i="6"/>
  <c r="L1606" i="6"/>
  <c r="H1606" i="6"/>
  <c r="L1605" i="6"/>
  <c r="H1605" i="6"/>
  <c r="L1604" i="6"/>
  <c r="H1604" i="6"/>
  <c r="L1603" i="6"/>
  <c r="H1603" i="6"/>
  <c r="L1602" i="6"/>
  <c r="H1602" i="6"/>
  <c r="L1601" i="6"/>
  <c r="H1601" i="6"/>
  <c r="L1600" i="6"/>
  <c r="H1600" i="6"/>
  <c r="L1599" i="6"/>
  <c r="H1599" i="6"/>
  <c r="L1598" i="6"/>
  <c r="H1598" i="6"/>
  <c r="L1597" i="6"/>
  <c r="H1597" i="6"/>
  <c r="L1596" i="6"/>
  <c r="H1596" i="6"/>
  <c r="L1595" i="6"/>
  <c r="H1595" i="6"/>
  <c r="L1594" i="6"/>
  <c r="H1594" i="6"/>
  <c r="L1593" i="6"/>
  <c r="H1593" i="6"/>
  <c r="L1592" i="6"/>
  <c r="H1592" i="6"/>
  <c r="L1591" i="6"/>
  <c r="H1591" i="6"/>
  <c r="L1590" i="6"/>
  <c r="H1590" i="6"/>
  <c r="L1589" i="6"/>
  <c r="H1589" i="6"/>
  <c r="L1588" i="6"/>
  <c r="H1588" i="6"/>
  <c r="L1587" i="6"/>
  <c r="H1587" i="6"/>
  <c r="L1586" i="6"/>
  <c r="H1586" i="6"/>
  <c r="L1585" i="6"/>
  <c r="H1585" i="6"/>
  <c r="L1584" i="6"/>
  <c r="H1584" i="6"/>
  <c r="L1583" i="6"/>
  <c r="H1583" i="6"/>
  <c r="L1582" i="6"/>
  <c r="H1582" i="6"/>
  <c r="L1581" i="6"/>
  <c r="H1581" i="6"/>
  <c r="L1580" i="6"/>
  <c r="H1580" i="6"/>
  <c r="L1579" i="6"/>
  <c r="H1579" i="6"/>
  <c r="L1578" i="6"/>
  <c r="H1578" i="6"/>
  <c r="L1577" i="6"/>
  <c r="H1577" i="6"/>
  <c r="L1576" i="6"/>
  <c r="H1576" i="6"/>
  <c r="L1575" i="6"/>
  <c r="H1575" i="6"/>
  <c r="L1574" i="6"/>
  <c r="H1574" i="6"/>
  <c r="L1573" i="6"/>
  <c r="H1573" i="6"/>
  <c r="L1572" i="6"/>
  <c r="H1572" i="6"/>
  <c r="L1571" i="6"/>
  <c r="H1571" i="6"/>
  <c r="L1570" i="6"/>
  <c r="H1570" i="6"/>
  <c r="L1569" i="6"/>
  <c r="H1569" i="6"/>
  <c r="L1568" i="6"/>
  <c r="H1568" i="6"/>
  <c r="L1567" i="6"/>
  <c r="H1567" i="6"/>
  <c r="L1566" i="6"/>
  <c r="H1566" i="6"/>
  <c r="L1565" i="6"/>
  <c r="H1565" i="6"/>
  <c r="L1564" i="6"/>
  <c r="H1564" i="6"/>
  <c r="L1563" i="6"/>
  <c r="H1563" i="6"/>
  <c r="L1562" i="6"/>
  <c r="H1562" i="6"/>
  <c r="L1561" i="6"/>
  <c r="H1561" i="6"/>
  <c r="L1560" i="6"/>
  <c r="H1560" i="6"/>
  <c r="L1559" i="6"/>
  <c r="H1559" i="6"/>
  <c r="L1558" i="6"/>
  <c r="H1558" i="6"/>
  <c r="L1557" i="6"/>
  <c r="H1557" i="6"/>
  <c r="L1556" i="6"/>
  <c r="H1556" i="6"/>
  <c r="L1555" i="6"/>
  <c r="H1555" i="6"/>
  <c r="L1554" i="6"/>
  <c r="H1554" i="6"/>
  <c r="L1553" i="6"/>
  <c r="H1553" i="6"/>
  <c r="L1552" i="6"/>
  <c r="H1552" i="6"/>
  <c r="L1551" i="6"/>
  <c r="H1551" i="6"/>
  <c r="L1550" i="6"/>
  <c r="H1550" i="6"/>
  <c r="L1549" i="6"/>
  <c r="H1549" i="6"/>
  <c r="L1548" i="6"/>
  <c r="H1548" i="6"/>
  <c r="L1547" i="6"/>
  <c r="H1547" i="6"/>
  <c r="L1546" i="6"/>
  <c r="H1546" i="6"/>
  <c r="L1545" i="6"/>
  <c r="H1545" i="6"/>
  <c r="L1544" i="6"/>
  <c r="H1544" i="6"/>
  <c r="L1543" i="6"/>
  <c r="H1543" i="6"/>
  <c r="L1542" i="6"/>
  <c r="H1542" i="6"/>
  <c r="L1541" i="6"/>
  <c r="H1541" i="6"/>
  <c r="L1540" i="6"/>
  <c r="H1540" i="6"/>
  <c r="L1539" i="6"/>
  <c r="H1539" i="6"/>
  <c r="L1538" i="6"/>
  <c r="H1538" i="6"/>
  <c r="L1537" i="6"/>
  <c r="H1537" i="6"/>
  <c r="L1536" i="6"/>
  <c r="H1536" i="6"/>
  <c r="L1535" i="6"/>
  <c r="H1535" i="6"/>
  <c r="L1534" i="6"/>
  <c r="H1534" i="6"/>
  <c r="L1533" i="6"/>
  <c r="H1533" i="6"/>
  <c r="L1532" i="6"/>
  <c r="H1532" i="6"/>
  <c r="L1531" i="6"/>
  <c r="H1531" i="6"/>
  <c r="L1530" i="6"/>
  <c r="H1530" i="6"/>
  <c r="L1529" i="6"/>
  <c r="H1529" i="6"/>
  <c r="L1528" i="6"/>
  <c r="H1528" i="6"/>
  <c r="L1527" i="6"/>
  <c r="H1527" i="6"/>
  <c r="L1526" i="6"/>
  <c r="H1526" i="6"/>
  <c r="L1525" i="6"/>
  <c r="H1525" i="6"/>
  <c r="L1524" i="6"/>
  <c r="H1524" i="6"/>
  <c r="L1523" i="6"/>
  <c r="H1523" i="6"/>
  <c r="L1522" i="6"/>
  <c r="H1522" i="6"/>
  <c r="L1521" i="6"/>
  <c r="H1521" i="6"/>
  <c r="L1520" i="6"/>
  <c r="H1520" i="6"/>
  <c r="L1519" i="6"/>
  <c r="H1519" i="6"/>
  <c r="L1518" i="6"/>
  <c r="H1518" i="6"/>
  <c r="L1517" i="6"/>
  <c r="H1517" i="6"/>
  <c r="L1516" i="6"/>
  <c r="H1516" i="6"/>
  <c r="L1515" i="6"/>
  <c r="H1515" i="6"/>
  <c r="L1514" i="6"/>
  <c r="H1514" i="6"/>
  <c r="L1513" i="6"/>
  <c r="H1513" i="6"/>
  <c r="L1512" i="6"/>
  <c r="H1512" i="6"/>
  <c r="L1511" i="6"/>
  <c r="H1511" i="6"/>
  <c r="L1510" i="6"/>
  <c r="H1510" i="6"/>
  <c r="L1509" i="6"/>
  <c r="H1509" i="6"/>
  <c r="L1508" i="6"/>
  <c r="H1508" i="6"/>
  <c r="L1507" i="6"/>
  <c r="H1507" i="6"/>
  <c r="L1506" i="6"/>
  <c r="H1506" i="6"/>
  <c r="L1505" i="6"/>
  <c r="H1505" i="6"/>
  <c r="L1504" i="6"/>
  <c r="H1504" i="6"/>
  <c r="L1503" i="6"/>
  <c r="H1503" i="6"/>
  <c r="L1502" i="6"/>
  <c r="H1502" i="6"/>
  <c r="L1501" i="6"/>
  <c r="H1501" i="6"/>
  <c r="L1500" i="6"/>
  <c r="H1500" i="6"/>
  <c r="L1499" i="6"/>
  <c r="H1499" i="6"/>
  <c r="L1498" i="6"/>
  <c r="H1498" i="6"/>
  <c r="L1497" i="6"/>
  <c r="H1497" i="6"/>
  <c r="L1496" i="6"/>
  <c r="H1496" i="6"/>
  <c r="L1495" i="6"/>
  <c r="H1495" i="6"/>
  <c r="L1494" i="6"/>
  <c r="H1494" i="6"/>
  <c r="L1493" i="6"/>
  <c r="H1493" i="6"/>
  <c r="L1492" i="6"/>
  <c r="H1492" i="6"/>
  <c r="L1491" i="6"/>
  <c r="H1491" i="6"/>
  <c r="L1490" i="6"/>
  <c r="H1490" i="6"/>
  <c r="L1489" i="6"/>
  <c r="H1489" i="6"/>
  <c r="L1488" i="6"/>
  <c r="H1488" i="6"/>
  <c r="L1487" i="6"/>
  <c r="H1487" i="6"/>
  <c r="L1486" i="6"/>
  <c r="H1486" i="6"/>
  <c r="L1485" i="6"/>
  <c r="H1485" i="6"/>
  <c r="L1484" i="6"/>
  <c r="H1484" i="6"/>
  <c r="L1483" i="6"/>
  <c r="H1483" i="6"/>
  <c r="L1482" i="6"/>
  <c r="H1482" i="6"/>
  <c r="L1481" i="6"/>
  <c r="H1481" i="6"/>
  <c r="L1480" i="6"/>
  <c r="H1480" i="6"/>
  <c r="L1479" i="6"/>
  <c r="H1479" i="6"/>
  <c r="L1478" i="6"/>
  <c r="H1478" i="6"/>
  <c r="L1477" i="6"/>
  <c r="H1477" i="6"/>
  <c r="L1476" i="6"/>
  <c r="H1476" i="6"/>
  <c r="L1475" i="6"/>
  <c r="H1475" i="6"/>
  <c r="L1474" i="6"/>
  <c r="H1474" i="6"/>
  <c r="L1473" i="6"/>
  <c r="H1473" i="6"/>
  <c r="L1472" i="6"/>
  <c r="H1472" i="6"/>
  <c r="L1471" i="6"/>
  <c r="H1471" i="6"/>
  <c r="L1470" i="6"/>
  <c r="H1470" i="6"/>
  <c r="L1469" i="6"/>
  <c r="H1469" i="6"/>
  <c r="L1468" i="6"/>
  <c r="H1468" i="6"/>
  <c r="L1467" i="6"/>
  <c r="H1467" i="6"/>
  <c r="L1466" i="6"/>
  <c r="H1466" i="6"/>
  <c r="L1465" i="6"/>
  <c r="H1465" i="6"/>
  <c r="L1464" i="6"/>
  <c r="H1464" i="6"/>
  <c r="L1463" i="6"/>
  <c r="H1463" i="6"/>
  <c r="L1462" i="6"/>
  <c r="H1462" i="6"/>
  <c r="L1461" i="6"/>
  <c r="H1461" i="6"/>
  <c r="L1460" i="6"/>
  <c r="H1460" i="6"/>
  <c r="L1459" i="6"/>
  <c r="H1459" i="6"/>
  <c r="L1458" i="6"/>
  <c r="H1458" i="6"/>
  <c r="L1457" i="6"/>
  <c r="H1457" i="6"/>
  <c r="L1456" i="6"/>
  <c r="H1456" i="6"/>
  <c r="L1455" i="6"/>
  <c r="H1455" i="6"/>
  <c r="L1454" i="6"/>
  <c r="H1454" i="6"/>
  <c r="L1453" i="6"/>
  <c r="H1453" i="6"/>
  <c r="L1452" i="6"/>
  <c r="H1452" i="6"/>
  <c r="L1451" i="6"/>
  <c r="H1451" i="6"/>
  <c r="L1450" i="6"/>
  <c r="H1450" i="6"/>
  <c r="L1449" i="6"/>
  <c r="H1449" i="6"/>
  <c r="L1448" i="6"/>
  <c r="H1448" i="6"/>
  <c r="L1447" i="6"/>
  <c r="H1447" i="6"/>
  <c r="L1446" i="6"/>
  <c r="H1446" i="6"/>
  <c r="L1445" i="6"/>
  <c r="H1445" i="6"/>
  <c r="L1444" i="6"/>
  <c r="H1444" i="6"/>
  <c r="L1443" i="6"/>
  <c r="H1443" i="6"/>
  <c r="L1442" i="6"/>
  <c r="H1442" i="6"/>
  <c r="L1441" i="6"/>
  <c r="H1441" i="6"/>
  <c r="L1440" i="6"/>
  <c r="H1440" i="6"/>
  <c r="L1439" i="6"/>
  <c r="H1439" i="6"/>
  <c r="L1438" i="6"/>
  <c r="H1438" i="6"/>
  <c r="L1437" i="6"/>
  <c r="H1437" i="6"/>
  <c r="L1436" i="6"/>
  <c r="H1436" i="6"/>
  <c r="L1435" i="6"/>
  <c r="H1435" i="6"/>
  <c r="L1434" i="6"/>
  <c r="H1434" i="6"/>
  <c r="L1433" i="6"/>
  <c r="H1433" i="6"/>
  <c r="L1432" i="6"/>
  <c r="H1432" i="6"/>
  <c r="L1431" i="6"/>
  <c r="H1431" i="6"/>
  <c r="L1430" i="6"/>
  <c r="H1430" i="6"/>
  <c r="L1429" i="6"/>
  <c r="H1429" i="6"/>
  <c r="L1428" i="6"/>
  <c r="H1428" i="6"/>
  <c r="L1427" i="6"/>
  <c r="H1427" i="6"/>
  <c r="L1426" i="6"/>
  <c r="H1426" i="6"/>
  <c r="L1425" i="6"/>
  <c r="H1425" i="6"/>
  <c r="L1424" i="6"/>
  <c r="H1424" i="6"/>
  <c r="L1423" i="6"/>
  <c r="H1423" i="6"/>
  <c r="L1422" i="6"/>
  <c r="H1422" i="6"/>
  <c r="L1421" i="6"/>
  <c r="H1421" i="6"/>
  <c r="L1420" i="6"/>
  <c r="H1420" i="6"/>
  <c r="L1419" i="6"/>
  <c r="H1419" i="6"/>
  <c r="L1418" i="6"/>
  <c r="H1418" i="6"/>
  <c r="L1417" i="6"/>
  <c r="H1417" i="6"/>
  <c r="L1416" i="6"/>
  <c r="H1416" i="6"/>
  <c r="L1415" i="6"/>
  <c r="H1415" i="6"/>
  <c r="L1414" i="6"/>
  <c r="H1414" i="6"/>
  <c r="L1413" i="6"/>
  <c r="H1413" i="6"/>
  <c r="L1412" i="6"/>
  <c r="H1412" i="6"/>
  <c r="L1411" i="6"/>
  <c r="H1411" i="6"/>
  <c r="L1410" i="6"/>
  <c r="H1410" i="6"/>
  <c r="L1409" i="6"/>
  <c r="H1409" i="6"/>
  <c r="L1408" i="6"/>
  <c r="H1408" i="6"/>
  <c r="L1407" i="6"/>
  <c r="H1407" i="6"/>
  <c r="L1406" i="6"/>
  <c r="H1406" i="6"/>
  <c r="L1405" i="6"/>
  <c r="H1405" i="6"/>
  <c r="L1404" i="6"/>
  <c r="H1404" i="6"/>
  <c r="L1403" i="6"/>
  <c r="H1403" i="6"/>
  <c r="L1402" i="6"/>
  <c r="H1402" i="6"/>
  <c r="L1401" i="6"/>
  <c r="H1401" i="6"/>
  <c r="L1400" i="6"/>
  <c r="H1400" i="6"/>
  <c r="L1399" i="6"/>
  <c r="H1399" i="6"/>
  <c r="L1398" i="6"/>
  <c r="H1398" i="6"/>
  <c r="L1397" i="6"/>
  <c r="H1397" i="6"/>
  <c r="L1396" i="6"/>
  <c r="H1396" i="6"/>
  <c r="L1395" i="6"/>
  <c r="H1395" i="6"/>
  <c r="L1394" i="6"/>
  <c r="H1394" i="6"/>
  <c r="L1393" i="6"/>
  <c r="H1393" i="6"/>
  <c r="L1392" i="6"/>
  <c r="H1392" i="6"/>
  <c r="L1391" i="6"/>
  <c r="H1391" i="6"/>
  <c r="L1390" i="6"/>
  <c r="H1390" i="6"/>
  <c r="L1389" i="6"/>
  <c r="H1389" i="6"/>
  <c r="L1388" i="6"/>
  <c r="H1388" i="6"/>
  <c r="L1387" i="6"/>
  <c r="H1387" i="6"/>
  <c r="L1386" i="6"/>
  <c r="H1386" i="6"/>
  <c r="L1385" i="6"/>
  <c r="H1385" i="6"/>
  <c r="L1384" i="6"/>
  <c r="H1384" i="6"/>
  <c r="L1383" i="6"/>
  <c r="H1383" i="6"/>
  <c r="L1382" i="6"/>
  <c r="H1382" i="6"/>
  <c r="L1381" i="6"/>
  <c r="H1381" i="6"/>
  <c r="L1380" i="6"/>
  <c r="H1380" i="6"/>
  <c r="L1379" i="6"/>
  <c r="H1379" i="6"/>
  <c r="L1378" i="6"/>
  <c r="H1378" i="6"/>
  <c r="L1377" i="6"/>
  <c r="H1377" i="6"/>
  <c r="L1376" i="6"/>
  <c r="H1376" i="6"/>
  <c r="L1375" i="6"/>
  <c r="H1375" i="6"/>
  <c r="L1374" i="6"/>
  <c r="H1374" i="6"/>
  <c r="L1373" i="6"/>
  <c r="H1373" i="6"/>
  <c r="L1372" i="6"/>
  <c r="H1372" i="6"/>
  <c r="L1371" i="6"/>
  <c r="H1371" i="6"/>
  <c r="L1370" i="6"/>
  <c r="H1370" i="6"/>
  <c r="L1369" i="6"/>
  <c r="H1369" i="6"/>
  <c r="L1368" i="6"/>
  <c r="H1368" i="6"/>
  <c r="L1367" i="6"/>
  <c r="H1367" i="6"/>
  <c r="L1366" i="6"/>
  <c r="H1366" i="6"/>
  <c r="L1365" i="6"/>
  <c r="H1365" i="6"/>
  <c r="L1364" i="6"/>
  <c r="H1364" i="6"/>
  <c r="L1363" i="6"/>
  <c r="H1363" i="6"/>
  <c r="L1362" i="6"/>
  <c r="H1362" i="6"/>
  <c r="L1361" i="6"/>
  <c r="H1361" i="6"/>
  <c r="L1360" i="6"/>
  <c r="H1360" i="6"/>
  <c r="L1359" i="6"/>
  <c r="H1359" i="6"/>
  <c r="L1358" i="6"/>
  <c r="H1358" i="6"/>
  <c r="L1357" i="6"/>
  <c r="H1357" i="6"/>
  <c r="L1356" i="6"/>
  <c r="H1356" i="6"/>
  <c r="L1355" i="6"/>
  <c r="H1355" i="6"/>
  <c r="L1354" i="6"/>
  <c r="H1354" i="6"/>
  <c r="L1353" i="6"/>
  <c r="H1353" i="6"/>
  <c r="L1352" i="6"/>
  <c r="H1352" i="6"/>
  <c r="L1351" i="6"/>
  <c r="H1351" i="6"/>
  <c r="L1350" i="6"/>
  <c r="H1350" i="6"/>
  <c r="L1349" i="6"/>
  <c r="H1349" i="6"/>
  <c r="L1348" i="6"/>
  <c r="H1348" i="6"/>
  <c r="L1347" i="6"/>
  <c r="H1347" i="6"/>
  <c r="L1346" i="6"/>
  <c r="H1346" i="6"/>
  <c r="L1345" i="6"/>
  <c r="H1345" i="6"/>
  <c r="L1344" i="6"/>
  <c r="H1344" i="6"/>
  <c r="L1343" i="6"/>
  <c r="H1343" i="6"/>
  <c r="L1342" i="6"/>
  <c r="H1342" i="6"/>
  <c r="L1341" i="6"/>
  <c r="H1341" i="6"/>
  <c r="L1340" i="6"/>
  <c r="H1340" i="6"/>
  <c r="L1339" i="6"/>
  <c r="H1339" i="6"/>
  <c r="L1338" i="6"/>
  <c r="H1338" i="6"/>
  <c r="L1337" i="6"/>
  <c r="H1337" i="6"/>
  <c r="L1336" i="6"/>
  <c r="H1336" i="6"/>
  <c r="L1335" i="6"/>
  <c r="H1335" i="6"/>
  <c r="L1334" i="6"/>
  <c r="H1334" i="6"/>
  <c r="L1333" i="6"/>
  <c r="H1333" i="6"/>
  <c r="L1332" i="6"/>
  <c r="H1332" i="6"/>
  <c r="L1331" i="6"/>
  <c r="H1331" i="6"/>
  <c r="L1330" i="6"/>
  <c r="H1330" i="6"/>
  <c r="L1329" i="6"/>
  <c r="H1329" i="6"/>
  <c r="L1328" i="6"/>
  <c r="H1328" i="6"/>
  <c r="L1327" i="6"/>
  <c r="H1327" i="6"/>
  <c r="L1326" i="6"/>
  <c r="H1326" i="6"/>
  <c r="L1325" i="6"/>
  <c r="H1325" i="6"/>
  <c r="L1324" i="6"/>
  <c r="H1324" i="6"/>
  <c r="L1323" i="6"/>
  <c r="H1323" i="6"/>
  <c r="L1322" i="6"/>
  <c r="H1322" i="6"/>
  <c r="L1321" i="6"/>
  <c r="H1321" i="6"/>
  <c r="L1320" i="6"/>
  <c r="H1320" i="6"/>
  <c r="L1319" i="6"/>
  <c r="H1319" i="6"/>
  <c r="L1318" i="6"/>
  <c r="H1318" i="6"/>
  <c r="L1317" i="6"/>
  <c r="H1317" i="6"/>
  <c r="L1316" i="6"/>
  <c r="H1316" i="6"/>
  <c r="L1315" i="6"/>
  <c r="H1315" i="6"/>
  <c r="L1314" i="6"/>
  <c r="H1314" i="6"/>
  <c r="L1313" i="6"/>
  <c r="H1313" i="6"/>
  <c r="L1312" i="6"/>
  <c r="H1312" i="6"/>
  <c r="L1311" i="6"/>
  <c r="H1311" i="6"/>
  <c r="L1310" i="6"/>
  <c r="H1310" i="6"/>
  <c r="L1309" i="6"/>
  <c r="H1309" i="6"/>
  <c r="L1308" i="6"/>
  <c r="H1308" i="6"/>
  <c r="L1307" i="6"/>
  <c r="H1307" i="6"/>
  <c r="L1306" i="6"/>
  <c r="H1306" i="6"/>
  <c r="L1305" i="6"/>
  <c r="H1305" i="6"/>
  <c r="L1304" i="6"/>
  <c r="H1304" i="6"/>
  <c r="L1303" i="6"/>
  <c r="H1303" i="6"/>
  <c r="L1302" i="6"/>
  <c r="H1302" i="6"/>
  <c r="L1301" i="6"/>
  <c r="H1301" i="6"/>
  <c r="L1300" i="6"/>
  <c r="H1300" i="6"/>
  <c r="L1299" i="6"/>
  <c r="H1299" i="6"/>
  <c r="L1298" i="6"/>
  <c r="H1298" i="6"/>
  <c r="L1297" i="6"/>
  <c r="H1297" i="6"/>
  <c r="L1296" i="6"/>
  <c r="H1296" i="6"/>
  <c r="L1295" i="6"/>
  <c r="H1295" i="6"/>
  <c r="L1294" i="6"/>
  <c r="H1294" i="6"/>
  <c r="L1293" i="6"/>
  <c r="H1293" i="6"/>
  <c r="L1292" i="6"/>
  <c r="H1292" i="6"/>
  <c r="L1291" i="6"/>
  <c r="H1291" i="6"/>
  <c r="L1290" i="6"/>
  <c r="H1290" i="6"/>
  <c r="L1289" i="6"/>
  <c r="H1289" i="6"/>
  <c r="L1288" i="6"/>
  <c r="H1288" i="6"/>
  <c r="L1287" i="6"/>
  <c r="H1287" i="6"/>
  <c r="L1286" i="6"/>
  <c r="H1286" i="6"/>
  <c r="L1285" i="6"/>
  <c r="H1285" i="6"/>
  <c r="L1284" i="6"/>
  <c r="H1284" i="6"/>
  <c r="L1283" i="6"/>
  <c r="H1283" i="6"/>
  <c r="L1282" i="6"/>
  <c r="H1282" i="6"/>
  <c r="L1281" i="6"/>
  <c r="H1281" i="6"/>
  <c r="L1280" i="6"/>
  <c r="H1280" i="6"/>
  <c r="L1279" i="6"/>
  <c r="H1279" i="6"/>
  <c r="L1278" i="6"/>
  <c r="H1278" i="6"/>
  <c r="L1277" i="6"/>
  <c r="H1277" i="6"/>
  <c r="L1276" i="6"/>
  <c r="H1276" i="6"/>
  <c r="L1275" i="6"/>
  <c r="H1275" i="6"/>
  <c r="L1274" i="6"/>
  <c r="H1274" i="6"/>
  <c r="L1273" i="6"/>
  <c r="H1273" i="6"/>
  <c r="L1272" i="6"/>
  <c r="H1272" i="6"/>
  <c r="L1271" i="6"/>
  <c r="H1271" i="6"/>
  <c r="L1270" i="6"/>
  <c r="H1270" i="6"/>
  <c r="L1269" i="6"/>
  <c r="H1269" i="6"/>
  <c r="L1268" i="6"/>
  <c r="H1268" i="6"/>
  <c r="L1267" i="6"/>
  <c r="H1267" i="6"/>
  <c r="L1266" i="6"/>
  <c r="H1266" i="6"/>
  <c r="L1265" i="6"/>
  <c r="H1265" i="6"/>
  <c r="L1264" i="6"/>
  <c r="H1264" i="6"/>
  <c r="L1263" i="6"/>
  <c r="H1263" i="6"/>
  <c r="L1262" i="6"/>
  <c r="H1262" i="6"/>
  <c r="L1261" i="6"/>
  <c r="H1261" i="6"/>
  <c r="L1260" i="6"/>
  <c r="H1260" i="6"/>
  <c r="L1259" i="6"/>
  <c r="H1259" i="6"/>
  <c r="L1258" i="6"/>
  <c r="H1258" i="6"/>
  <c r="L1257" i="6"/>
  <c r="H1257" i="6"/>
  <c r="L1256" i="6"/>
  <c r="H1256" i="6"/>
  <c r="L1255" i="6"/>
  <c r="H1255" i="6"/>
  <c r="L1254" i="6"/>
  <c r="H1254" i="6"/>
  <c r="L1253" i="6"/>
  <c r="H1253" i="6"/>
  <c r="L1252" i="6"/>
  <c r="H1252" i="6"/>
  <c r="L1251" i="6"/>
  <c r="H1251" i="6"/>
  <c r="L1250" i="6"/>
  <c r="H1250" i="6"/>
  <c r="L1249" i="6"/>
  <c r="H1249" i="6"/>
  <c r="L1248" i="6"/>
  <c r="H1248" i="6"/>
  <c r="L1247" i="6"/>
  <c r="H1247" i="6"/>
  <c r="L1246" i="6"/>
  <c r="H1246" i="6"/>
  <c r="L1245" i="6"/>
  <c r="H1245" i="6"/>
  <c r="L1244" i="6"/>
  <c r="H1244" i="6"/>
  <c r="L1243" i="6"/>
  <c r="H1243" i="6"/>
  <c r="L1242" i="6"/>
  <c r="H1242" i="6"/>
  <c r="L1241" i="6"/>
  <c r="H1241" i="6"/>
  <c r="L1240" i="6"/>
  <c r="H1240" i="6"/>
  <c r="L1239" i="6"/>
  <c r="H1239" i="6"/>
  <c r="L1238" i="6"/>
  <c r="H1238" i="6"/>
  <c r="L1237" i="6"/>
  <c r="H1237" i="6"/>
  <c r="L1236" i="6"/>
  <c r="H1236" i="6"/>
  <c r="L1235" i="6"/>
  <c r="H1235" i="6"/>
  <c r="L1234" i="6"/>
  <c r="H1234" i="6"/>
  <c r="L1233" i="6"/>
  <c r="H1233" i="6"/>
  <c r="L1232" i="6"/>
  <c r="H1232" i="6"/>
  <c r="L1231" i="6"/>
  <c r="H1231" i="6"/>
  <c r="L1230" i="6"/>
  <c r="H1230" i="6"/>
  <c r="L1229" i="6"/>
  <c r="H1229" i="6"/>
  <c r="L1228" i="6"/>
  <c r="H1228" i="6"/>
  <c r="L1227" i="6"/>
  <c r="H1227" i="6"/>
  <c r="L1226" i="6"/>
  <c r="H1226" i="6"/>
  <c r="L1225" i="6"/>
  <c r="H1225" i="6"/>
  <c r="L1224" i="6"/>
  <c r="H1224" i="6"/>
  <c r="L1223" i="6"/>
  <c r="H1223" i="6"/>
  <c r="L1222" i="6"/>
  <c r="H1222" i="6"/>
  <c r="L1221" i="6"/>
  <c r="H1221" i="6"/>
  <c r="L1220" i="6"/>
  <c r="H1220" i="6"/>
  <c r="L1219" i="6"/>
  <c r="H1219" i="6"/>
  <c r="L1218" i="6"/>
  <c r="H1218" i="6"/>
  <c r="L1217" i="6"/>
  <c r="H1217" i="6"/>
  <c r="L1216" i="6"/>
  <c r="H1216" i="6"/>
  <c r="L1215" i="6"/>
  <c r="H1215" i="6"/>
  <c r="L1214" i="6"/>
  <c r="H1214" i="6"/>
  <c r="L1213" i="6"/>
  <c r="H1213" i="6"/>
  <c r="L1212" i="6"/>
  <c r="H1212" i="6"/>
  <c r="L1211" i="6"/>
  <c r="H1211" i="6"/>
  <c r="L1210" i="6"/>
  <c r="H1210" i="6"/>
  <c r="L1209" i="6"/>
  <c r="H1209" i="6"/>
  <c r="L1208" i="6"/>
  <c r="H1208" i="6"/>
  <c r="L1207" i="6"/>
  <c r="H1207" i="6"/>
  <c r="L1206" i="6"/>
  <c r="H1206" i="6"/>
  <c r="L1205" i="6"/>
  <c r="H1205" i="6"/>
  <c r="L1204" i="6"/>
  <c r="H1204" i="6"/>
  <c r="L1203" i="6"/>
  <c r="H1203" i="6"/>
  <c r="L1202" i="6"/>
  <c r="H1202" i="6"/>
  <c r="L1201" i="6"/>
  <c r="H1201" i="6"/>
  <c r="L1200" i="6"/>
  <c r="H1200" i="6"/>
  <c r="L1199" i="6"/>
  <c r="H1199" i="6"/>
  <c r="L1198" i="6"/>
  <c r="H1198" i="6"/>
  <c r="L1197" i="6"/>
  <c r="H1197" i="6"/>
  <c r="L1196" i="6"/>
  <c r="H1196" i="6"/>
  <c r="L1195" i="6"/>
  <c r="H1195" i="6"/>
  <c r="L1194" i="6"/>
  <c r="H1194" i="6"/>
  <c r="L1193" i="6"/>
  <c r="H1193" i="6"/>
  <c r="L1192" i="6"/>
  <c r="H1192" i="6"/>
  <c r="L1191" i="6"/>
  <c r="H1191" i="6"/>
  <c r="L1190" i="6"/>
  <c r="H1190" i="6"/>
  <c r="L1189" i="6"/>
  <c r="H1189" i="6"/>
  <c r="L1188" i="6"/>
  <c r="H1188" i="6"/>
  <c r="L1187" i="6"/>
  <c r="H1187" i="6"/>
  <c r="L1186" i="6"/>
  <c r="H1186" i="6"/>
  <c r="L1185" i="6"/>
  <c r="H1185" i="6"/>
  <c r="L1184" i="6"/>
  <c r="H1184" i="6"/>
  <c r="L1183" i="6"/>
  <c r="H1183" i="6"/>
  <c r="L1182" i="6"/>
  <c r="H1182" i="6"/>
  <c r="L1181" i="6"/>
  <c r="H1181" i="6"/>
  <c r="L1180" i="6"/>
  <c r="H1180" i="6"/>
  <c r="L1179" i="6"/>
  <c r="H1179" i="6"/>
  <c r="L1178" i="6"/>
  <c r="H1178" i="6"/>
  <c r="L1177" i="6"/>
  <c r="H1177" i="6"/>
  <c r="L1176" i="6"/>
  <c r="H1176" i="6"/>
  <c r="L1175" i="6"/>
  <c r="H1175" i="6"/>
  <c r="L1174" i="6"/>
  <c r="H1174" i="6"/>
  <c r="L1173" i="6"/>
  <c r="H1173" i="6"/>
  <c r="L1172" i="6"/>
  <c r="H1172" i="6"/>
  <c r="L1171" i="6"/>
  <c r="H1171" i="6"/>
  <c r="L1170" i="6"/>
  <c r="H1170" i="6"/>
  <c r="L1169" i="6"/>
  <c r="H1169" i="6"/>
  <c r="L1168" i="6"/>
  <c r="H1168" i="6"/>
  <c r="L1167" i="6"/>
  <c r="H1167" i="6"/>
  <c r="L1166" i="6"/>
  <c r="H1166" i="6"/>
  <c r="L1165" i="6"/>
  <c r="H1165" i="6"/>
  <c r="L1164" i="6"/>
  <c r="H1164" i="6"/>
  <c r="L1163" i="6"/>
  <c r="H1163" i="6"/>
  <c r="L1162" i="6"/>
  <c r="H1162" i="6"/>
  <c r="L1161" i="6"/>
  <c r="H1161" i="6"/>
  <c r="L1160" i="6"/>
  <c r="H1160" i="6"/>
  <c r="L1159" i="6"/>
  <c r="H1159" i="6"/>
  <c r="L1158" i="6"/>
  <c r="H1158" i="6"/>
  <c r="L1157" i="6"/>
  <c r="H1157" i="6"/>
  <c r="L1156" i="6"/>
  <c r="H1156" i="6"/>
  <c r="L1155" i="6"/>
  <c r="H1155" i="6"/>
  <c r="L1154" i="6"/>
  <c r="H1154" i="6"/>
  <c r="L1153" i="6"/>
  <c r="H1153" i="6"/>
  <c r="L1152" i="6"/>
  <c r="H1152" i="6"/>
  <c r="L1151" i="6"/>
  <c r="H1151" i="6"/>
  <c r="L1150" i="6"/>
  <c r="H1150" i="6"/>
  <c r="L1149" i="6"/>
  <c r="H1149" i="6"/>
  <c r="L1148" i="6"/>
  <c r="H1148" i="6"/>
  <c r="L1147" i="6"/>
  <c r="H1147" i="6"/>
  <c r="L1146" i="6"/>
  <c r="H1146" i="6"/>
  <c r="L1145" i="6"/>
  <c r="H1145" i="6"/>
  <c r="L1144" i="6"/>
  <c r="H1144" i="6"/>
  <c r="L1143" i="6"/>
  <c r="H1143" i="6"/>
  <c r="L1142" i="6"/>
  <c r="H1142" i="6"/>
  <c r="L1141" i="6"/>
  <c r="H1141" i="6"/>
  <c r="L1140" i="6"/>
  <c r="H1140" i="6"/>
  <c r="L1139" i="6"/>
  <c r="H1139" i="6"/>
  <c r="L1138" i="6"/>
  <c r="H1138" i="6"/>
  <c r="L1137" i="6"/>
  <c r="H1137" i="6"/>
  <c r="L1136" i="6"/>
  <c r="H1136" i="6"/>
  <c r="L1135" i="6"/>
  <c r="H1135" i="6"/>
  <c r="L1134" i="6"/>
  <c r="H1134" i="6"/>
  <c r="L1133" i="6"/>
  <c r="H1133" i="6"/>
  <c r="L1132" i="6"/>
  <c r="H1132" i="6"/>
  <c r="L1131" i="6"/>
  <c r="H1131" i="6"/>
  <c r="L1130" i="6"/>
  <c r="H1130" i="6"/>
  <c r="L1129" i="6"/>
  <c r="H1129" i="6"/>
  <c r="L1128" i="6"/>
  <c r="H1128" i="6"/>
  <c r="L1127" i="6"/>
  <c r="H1127" i="6"/>
  <c r="L1126" i="6"/>
  <c r="H1126" i="6"/>
  <c r="L1125" i="6"/>
  <c r="H1125" i="6"/>
  <c r="L1124" i="6"/>
  <c r="H1124" i="6"/>
  <c r="L1123" i="6"/>
  <c r="H1123" i="6"/>
  <c r="L1122" i="6"/>
  <c r="H1122" i="6"/>
  <c r="L1121" i="6"/>
  <c r="H1121" i="6"/>
  <c r="L1120" i="6"/>
  <c r="H1120" i="6"/>
  <c r="L1119" i="6"/>
  <c r="H1119" i="6"/>
  <c r="L1118" i="6"/>
  <c r="H1118" i="6"/>
  <c r="L1117" i="6"/>
  <c r="H1117" i="6"/>
  <c r="L1116" i="6"/>
  <c r="H1116" i="6"/>
  <c r="L1115" i="6"/>
  <c r="H1115" i="6"/>
  <c r="L1114" i="6"/>
  <c r="H1114" i="6"/>
  <c r="L1113" i="6"/>
  <c r="H1113" i="6"/>
  <c r="L1112" i="6"/>
  <c r="H1112" i="6"/>
  <c r="L1111" i="6"/>
  <c r="H1111" i="6"/>
  <c r="L1110" i="6"/>
  <c r="H1110" i="6"/>
  <c r="L1109" i="6"/>
  <c r="H1109" i="6"/>
  <c r="L1108" i="6"/>
  <c r="H1108" i="6"/>
  <c r="L1107" i="6"/>
  <c r="H1107" i="6"/>
  <c r="L1106" i="6"/>
  <c r="H1106" i="6"/>
  <c r="L1105" i="6"/>
  <c r="H1105" i="6"/>
  <c r="L1104" i="6"/>
  <c r="H1104" i="6"/>
  <c r="L1103" i="6"/>
  <c r="H1103" i="6"/>
  <c r="L1102" i="6"/>
  <c r="H1102" i="6"/>
  <c r="L1101" i="6"/>
  <c r="H1101" i="6"/>
  <c r="L1100" i="6"/>
  <c r="H1100" i="6"/>
  <c r="L1099" i="6"/>
  <c r="H1099" i="6"/>
  <c r="L1098" i="6"/>
  <c r="H1098" i="6"/>
  <c r="L1097" i="6"/>
  <c r="H1097" i="6"/>
  <c r="L1096" i="6"/>
  <c r="H1096" i="6"/>
  <c r="L1095" i="6"/>
  <c r="H1095" i="6"/>
  <c r="L1094" i="6"/>
  <c r="H1094" i="6"/>
  <c r="L1093" i="6"/>
  <c r="H1093" i="6"/>
  <c r="L1092" i="6"/>
  <c r="H1092" i="6"/>
  <c r="L1091" i="6"/>
  <c r="H1091" i="6"/>
  <c r="L1090" i="6"/>
  <c r="H1090" i="6"/>
  <c r="L1089" i="6"/>
  <c r="H1089" i="6"/>
  <c r="L1088" i="6"/>
  <c r="H1088" i="6"/>
  <c r="L1087" i="6"/>
  <c r="H1087" i="6"/>
  <c r="L1086" i="6"/>
  <c r="H1086" i="6"/>
  <c r="L1085" i="6"/>
  <c r="H1085" i="6"/>
  <c r="L1084" i="6"/>
  <c r="H1084" i="6"/>
  <c r="L1083" i="6"/>
  <c r="H1083" i="6"/>
  <c r="L1082" i="6"/>
  <c r="H1082" i="6"/>
  <c r="L1081" i="6"/>
  <c r="H1081" i="6"/>
  <c r="L1080" i="6"/>
  <c r="H1080" i="6"/>
  <c r="L1079" i="6"/>
  <c r="H1079" i="6"/>
  <c r="L1078" i="6"/>
  <c r="H1078" i="6"/>
  <c r="L1077" i="6"/>
  <c r="H1077" i="6"/>
  <c r="L1076" i="6"/>
  <c r="H1076" i="6"/>
  <c r="L1075" i="6"/>
  <c r="H1075" i="6"/>
  <c r="L1074" i="6"/>
  <c r="H1074" i="6"/>
  <c r="L1073" i="6"/>
  <c r="H1073" i="6"/>
  <c r="L1072" i="6"/>
  <c r="H1072" i="6"/>
  <c r="L1071" i="6"/>
  <c r="H1071" i="6"/>
  <c r="L1070" i="6"/>
  <c r="H1070" i="6"/>
  <c r="L1069" i="6"/>
  <c r="H1069" i="6"/>
  <c r="L1068" i="6"/>
  <c r="H1068" i="6"/>
  <c r="L1067" i="6"/>
  <c r="H1067" i="6"/>
  <c r="L1066" i="6"/>
  <c r="H1066" i="6"/>
  <c r="L1065" i="6"/>
  <c r="H1065" i="6"/>
  <c r="L1064" i="6"/>
  <c r="H1064" i="6"/>
  <c r="L1063" i="6"/>
  <c r="H1063" i="6"/>
  <c r="L1062" i="6"/>
  <c r="H1062" i="6"/>
  <c r="L1061" i="6"/>
  <c r="H1061" i="6"/>
  <c r="L1060" i="6"/>
  <c r="H1060" i="6"/>
  <c r="L1059" i="6"/>
  <c r="H1059" i="6"/>
  <c r="L1058" i="6"/>
  <c r="H1058" i="6"/>
  <c r="L1057" i="6"/>
  <c r="H1057" i="6"/>
  <c r="L1056" i="6"/>
  <c r="H1056" i="6"/>
  <c r="L1055" i="6"/>
  <c r="H1055" i="6"/>
  <c r="L1054" i="6"/>
  <c r="H1054" i="6"/>
  <c r="L1053" i="6"/>
  <c r="H1053" i="6"/>
  <c r="L1052" i="6"/>
  <c r="H1052" i="6"/>
  <c r="L1051" i="6"/>
  <c r="H1051" i="6"/>
  <c r="L1050" i="6"/>
  <c r="H1050" i="6"/>
  <c r="L1049" i="6"/>
  <c r="H1049" i="6"/>
  <c r="L1048" i="6"/>
  <c r="H1048" i="6"/>
  <c r="L1047" i="6"/>
  <c r="H1047" i="6"/>
  <c r="L1046" i="6"/>
  <c r="H1046" i="6"/>
  <c r="L1045" i="6"/>
  <c r="H1045" i="6"/>
  <c r="L1044" i="6"/>
  <c r="H1044" i="6"/>
  <c r="L1043" i="6"/>
  <c r="H1043" i="6"/>
  <c r="L1042" i="6"/>
  <c r="H1042" i="6"/>
  <c r="L1041" i="6"/>
  <c r="H1041" i="6"/>
  <c r="L1040" i="6"/>
  <c r="H1040" i="6"/>
  <c r="L1039" i="6"/>
  <c r="H1039" i="6"/>
  <c r="L1038" i="6"/>
  <c r="H1038" i="6"/>
  <c r="L1037" i="6"/>
  <c r="H1037" i="6"/>
  <c r="L1036" i="6"/>
  <c r="H1036" i="6"/>
  <c r="L1035" i="6"/>
  <c r="H1035" i="6"/>
  <c r="L1034" i="6"/>
  <c r="H1034" i="6"/>
  <c r="L1033" i="6"/>
  <c r="H1033" i="6"/>
  <c r="L1032" i="6"/>
  <c r="H1032" i="6"/>
  <c r="L1031" i="6"/>
  <c r="H1031" i="6"/>
  <c r="L1030" i="6"/>
  <c r="H1030" i="6"/>
  <c r="L1029" i="6"/>
  <c r="H1029" i="6"/>
  <c r="L1028" i="6"/>
  <c r="H1028" i="6"/>
  <c r="L1027" i="6"/>
  <c r="H1027" i="6"/>
  <c r="L1026" i="6"/>
  <c r="H1026" i="6"/>
  <c r="L1025" i="6"/>
  <c r="H1025" i="6"/>
  <c r="L1024" i="6"/>
  <c r="H1024" i="6"/>
  <c r="L1023" i="6"/>
  <c r="H1023" i="6"/>
  <c r="L1022" i="6"/>
  <c r="H1022" i="6"/>
  <c r="L1021" i="6"/>
  <c r="H1021" i="6"/>
  <c r="L1020" i="6"/>
  <c r="H1020" i="6"/>
  <c r="L1019" i="6"/>
  <c r="H1019" i="6"/>
  <c r="L1018" i="6"/>
  <c r="H1018" i="6"/>
  <c r="L1017" i="6"/>
  <c r="H1017" i="6"/>
  <c r="L1016" i="6"/>
  <c r="H1016" i="6"/>
  <c r="L1015" i="6"/>
  <c r="H1015" i="6"/>
  <c r="L1014" i="6"/>
  <c r="H1014" i="6"/>
  <c r="L1013" i="6"/>
  <c r="H1013" i="6"/>
  <c r="L1012" i="6"/>
  <c r="H1012" i="6"/>
  <c r="L1011" i="6"/>
  <c r="H1011" i="6"/>
  <c r="L1010" i="6"/>
  <c r="H1010" i="6"/>
  <c r="L1009" i="6"/>
  <c r="H1009" i="6"/>
  <c r="L1008" i="6"/>
  <c r="H1008" i="6"/>
  <c r="L1007" i="6"/>
  <c r="H1007" i="6"/>
  <c r="L1006" i="6"/>
  <c r="H1006" i="6"/>
  <c r="L1005" i="6"/>
  <c r="H1005" i="6"/>
  <c r="L1004" i="6"/>
  <c r="H1004" i="6"/>
  <c r="L1003" i="6"/>
  <c r="H1003" i="6"/>
  <c r="L1002" i="6"/>
  <c r="H1002" i="6"/>
  <c r="L1001" i="6"/>
  <c r="H1001" i="6"/>
  <c r="L1000" i="6"/>
  <c r="H1000" i="6"/>
  <c r="L999" i="6"/>
  <c r="H999" i="6"/>
  <c r="L998" i="6"/>
  <c r="H998" i="6"/>
  <c r="L997" i="6"/>
  <c r="H997" i="6"/>
  <c r="L996" i="6"/>
  <c r="H996" i="6"/>
  <c r="L995" i="6"/>
  <c r="H995" i="6"/>
  <c r="L994" i="6"/>
  <c r="H994" i="6"/>
  <c r="L993" i="6"/>
  <c r="H993" i="6"/>
  <c r="L992" i="6"/>
  <c r="H992" i="6"/>
  <c r="L991" i="6"/>
  <c r="H991" i="6"/>
  <c r="L990" i="6"/>
  <c r="H990" i="6"/>
  <c r="L989" i="6"/>
  <c r="H989" i="6"/>
  <c r="L988" i="6"/>
  <c r="H988" i="6"/>
  <c r="L987" i="6"/>
  <c r="H987" i="6"/>
  <c r="L986" i="6"/>
  <c r="H986" i="6"/>
  <c r="L985" i="6"/>
  <c r="H985" i="6"/>
  <c r="L984" i="6"/>
  <c r="H984" i="6"/>
  <c r="L983" i="6"/>
  <c r="H983" i="6"/>
  <c r="L982" i="6"/>
  <c r="H982" i="6"/>
  <c r="L981" i="6"/>
  <c r="H981" i="6"/>
  <c r="L980" i="6"/>
  <c r="H980" i="6"/>
  <c r="L979" i="6"/>
  <c r="H979" i="6"/>
  <c r="L978" i="6"/>
  <c r="H978" i="6"/>
  <c r="L977" i="6"/>
  <c r="H977" i="6"/>
  <c r="L976" i="6"/>
  <c r="H976" i="6"/>
  <c r="L975" i="6"/>
  <c r="H975" i="6"/>
  <c r="L974" i="6"/>
  <c r="H974" i="6"/>
  <c r="L973" i="6"/>
  <c r="H973" i="6"/>
  <c r="L972" i="6"/>
  <c r="H972" i="6"/>
  <c r="L971" i="6"/>
  <c r="H971" i="6"/>
  <c r="L970" i="6"/>
  <c r="H970" i="6"/>
  <c r="L969" i="6"/>
  <c r="H969" i="6"/>
  <c r="L968" i="6"/>
  <c r="H968" i="6"/>
  <c r="L967" i="6"/>
  <c r="H967" i="6"/>
  <c r="L966" i="6"/>
  <c r="H966" i="6"/>
  <c r="L965" i="6"/>
  <c r="H965" i="6"/>
  <c r="L964" i="6"/>
  <c r="H964" i="6"/>
  <c r="L963" i="6"/>
  <c r="H963" i="6"/>
  <c r="L962" i="6"/>
  <c r="H962" i="6"/>
  <c r="L961" i="6"/>
  <c r="H961" i="6"/>
  <c r="L960" i="6"/>
  <c r="H960" i="6"/>
  <c r="L959" i="6"/>
  <c r="H959" i="6"/>
  <c r="L958" i="6"/>
  <c r="H958" i="6"/>
  <c r="L957" i="6"/>
  <c r="H957" i="6"/>
  <c r="L956" i="6"/>
  <c r="H956" i="6"/>
  <c r="L955" i="6"/>
  <c r="H955" i="6"/>
  <c r="L954" i="6"/>
  <c r="H954" i="6"/>
  <c r="L953" i="6"/>
  <c r="H953" i="6"/>
  <c r="L952" i="6"/>
  <c r="H952" i="6"/>
  <c r="L951" i="6"/>
  <c r="H951" i="6"/>
  <c r="L950" i="6"/>
  <c r="H950" i="6"/>
  <c r="L949" i="6"/>
  <c r="H949" i="6"/>
  <c r="L948" i="6"/>
  <c r="H948" i="6"/>
  <c r="L947" i="6"/>
  <c r="H947" i="6"/>
  <c r="L946" i="6"/>
  <c r="H946" i="6"/>
  <c r="L945" i="6"/>
  <c r="H945" i="6"/>
  <c r="L944" i="6"/>
  <c r="H944" i="6"/>
  <c r="L943" i="6"/>
  <c r="H943" i="6"/>
  <c r="L942" i="6"/>
  <c r="H942" i="6"/>
  <c r="L941" i="6"/>
  <c r="H941" i="6"/>
  <c r="L940" i="6"/>
  <c r="H940" i="6"/>
  <c r="L939" i="6"/>
  <c r="H939" i="6"/>
  <c r="L938" i="6"/>
  <c r="H938" i="6"/>
  <c r="L937" i="6"/>
  <c r="H937" i="6"/>
  <c r="L936" i="6"/>
  <c r="H936" i="6"/>
  <c r="L935" i="6"/>
  <c r="H935" i="6"/>
  <c r="L934" i="6"/>
  <c r="H934" i="6"/>
  <c r="L933" i="6"/>
  <c r="H933" i="6"/>
  <c r="L932" i="6"/>
  <c r="H932" i="6"/>
  <c r="L931" i="6"/>
  <c r="H931" i="6"/>
  <c r="L930" i="6"/>
  <c r="H930" i="6"/>
  <c r="L929" i="6"/>
  <c r="H929" i="6"/>
  <c r="L928" i="6"/>
  <c r="H928" i="6"/>
  <c r="L927" i="6"/>
  <c r="H927" i="6"/>
  <c r="L926" i="6"/>
  <c r="H926" i="6"/>
  <c r="L925" i="6"/>
  <c r="H925" i="6"/>
  <c r="L924" i="6"/>
  <c r="H924" i="6"/>
  <c r="L923" i="6"/>
  <c r="H923" i="6"/>
  <c r="L922" i="6"/>
  <c r="H922" i="6"/>
  <c r="L921" i="6"/>
  <c r="H921" i="6"/>
  <c r="L920" i="6"/>
  <c r="H920" i="6"/>
  <c r="L919" i="6"/>
  <c r="H919" i="6"/>
  <c r="L918" i="6"/>
  <c r="H918" i="6"/>
  <c r="L917" i="6"/>
  <c r="H917" i="6"/>
  <c r="L916" i="6"/>
  <c r="H916" i="6"/>
  <c r="L915" i="6"/>
  <c r="H915" i="6"/>
  <c r="L914" i="6"/>
  <c r="H914" i="6"/>
  <c r="L913" i="6"/>
  <c r="H913" i="6"/>
  <c r="L912" i="6"/>
  <c r="H912" i="6"/>
  <c r="L911" i="6"/>
  <c r="H911" i="6"/>
  <c r="L910" i="6"/>
  <c r="H910" i="6"/>
  <c r="L909" i="6"/>
  <c r="H909" i="6"/>
  <c r="L908" i="6"/>
  <c r="H908" i="6"/>
  <c r="L907" i="6"/>
  <c r="H907" i="6"/>
  <c r="L906" i="6"/>
  <c r="H906" i="6"/>
  <c r="L905" i="6"/>
  <c r="H905" i="6"/>
  <c r="L904" i="6"/>
  <c r="H904" i="6"/>
  <c r="L903" i="6"/>
  <c r="H903" i="6"/>
  <c r="L902" i="6"/>
  <c r="H902" i="6"/>
  <c r="L901" i="6"/>
  <c r="H901" i="6"/>
  <c r="L900" i="6"/>
  <c r="H900" i="6"/>
  <c r="L899" i="6"/>
  <c r="H899" i="6"/>
  <c r="L898" i="6"/>
  <c r="H898" i="6"/>
  <c r="L897" i="6"/>
  <c r="H897" i="6"/>
  <c r="L896" i="6"/>
  <c r="H896" i="6"/>
  <c r="L895" i="6"/>
  <c r="H895" i="6"/>
  <c r="L894" i="6"/>
  <c r="H894" i="6"/>
  <c r="L893" i="6"/>
  <c r="H893" i="6"/>
  <c r="L892" i="6"/>
  <c r="H892" i="6"/>
  <c r="L891" i="6"/>
  <c r="H891" i="6"/>
  <c r="L890" i="6"/>
  <c r="H890" i="6"/>
  <c r="L889" i="6"/>
  <c r="H889" i="6"/>
  <c r="L888" i="6"/>
  <c r="H888" i="6"/>
  <c r="L887" i="6"/>
  <c r="H887" i="6"/>
  <c r="L886" i="6"/>
  <c r="H886" i="6"/>
  <c r="L885" i="6"/>
  <c r="H885" i="6"/>
  <c r="L884" i="6"/>
  <c r="H884" i="6"/>
  <c r="L883" i="6"/>
  <c r="H883" i="6"/>
  <c r="L882" i="6"/>
  <c r="H882" i="6"/>
  <c r="L881" i="6"/>
  <c r="H881" i="6"/>
  <c r="L880" i="6"/>
  <c r="H880" i="6"/>
  <c r="L879" i="6"/>
  <c r="H879" i="6"/>
  <c r="L878" i="6"/>
  <c r="H878" i="6"/>
  <c r="L877" i="6"/>
  <c r="H877" i="6"/>
  <c r="L876" i="6"/>
  <c r="H876" i="6"/>
  <c r="L875" i="6"/>
  <c r="H875" i="6"/>
  <c r="L874" i="6"/>
  <c r="H874" i="6"/>
  <c r="L873" i="6"/>
  <c r="H873" i="6"/>
  <c r="L872" i="6"/>
  <c r="H872" i="6"/>
  <c r="L871" i="6"/>
  <c r="H871" i="6"/>
  <c r="L870" i="6"/>
  <c r="H870" i="6"/>
  <c r="L869" i="6"/>
  <c r="H869" i="6"/>
  <c r="L868" i="6"/>
  <c r="H868" i="6"/>
  <c r="L867" i="6"/>
  <c r="H867" i="6"/>
  <c r="L866" i="6"/>
  <c r="H866" i="6"/>
  <c r="L865" i="6"/>
  <c r="H865" i="6"/>
  <c r="L864" i="6"/>
  <c r="H864" i="6"/>
  <c r="L863" i="6"/>
  <c r="H863" i="6"/>
  <c r="L862" i="6"/>
  <c r="H862" i="6"/>
  <c r="L861" i="6"/>
  <c r="H861" i="6"/>
  <c r="L860" i="6"/>
  <c r="H860" i="6"/>
  <c r="L859" i="6"/>
  <c r="H859" i="6"/>
  <c r="L858" i="6"/>
  <c r="H858" i="6"/>
  <c r="L857" i="6"/>
  <c r="H857" i="6"/>
  <c r="L856" i="6"/>
  <c r="H856" i="6"/>
  <c r="L855" i="6"/>
  <c r="H855" i="6"/>
  <c r="L854" i="6"/>
  <c r="H854" i="6"/>
  <c r="L853" i="6"/>
  <c r="H853" i="6"/>
  <c r="L852" i="6"/>
  <c r="H852" i="6"/>
  <c r="L851" i="6"/>
  <c r="H851" i="6"/>
  <c r="L850" i="6"/>
  <c r="H850" i="6"/>
  <c r="L849" i="6"/>
  <c r="H849" i="6"/>
  <c r="L848" i="6"/>
  <c r="H848" i="6"/>
  <c r="L847" i="6"/>
  <c r="H847" i="6"/>
  <c r="L846" i="6"/>
  <c r="H846" i="6"/>
  <c r="L845" i="6"/>
  <c r="H845" i="6"/>
  <c r="L844" i="6"/>
  <c r="H844" i="6"/>
  <c r="L843" i="6"/>
  <c r="H843" i="6"/>
  <c r="L842" i="6"/>
  <c r="H842" i="6"/>
  <c r="L841" i="6"/>
  <c r="H841" i="6"/>
  <c r="L840" i="6"/>
  <c r="H840" i="6"/>
  <c r="L839" i="6"/>
  <c r="H839" i="6"/>
  <c r="L838" i="6"/>
  <c r="H838" i="6"/>
  <c r="L837" i="6"/>
  <c r="H837" i="6"/>
  <c r="L836" i="6"/>
  <c r="H836" i="6"/>
  <c r="L835" i="6"/>
  <c r="H835" i="6"/>
  <c r="L834" i="6"/>
  <c r="H834" i="6"/>
  <c r="L833" i="6"/>
  <c r="H833" i="6"/>
  <c r="L832" i="6"/>
  <c r="H832" i="6"/>
  <c r="L831" i="6"/>
  <c r="H831" i="6"/>
  <c r="L830" i="6"/>
  <c r="H830" i="6"/>
  <c r="L829" i="6"/>
  <c r="H829" i="6"/>
  <c r="L828" i="6"/>
  <c r="H828" i="6"/>
  <c r="L827" i="6"/>
  <c r="H827" i="6"/>
  <c r="L826" i="6"/>
  <c r="H826" i="6"/>
  <c r="L825" i="6"/>
  <c r="H825" i="6"/>
  <c r="L824" i="6"/>
  <c r="H824" i="6"/>
  <c r="L823" i="6"/>
  <c r="H823" i="6"/>
  <c r="L822" i="6"/>
  <c r="H822" i="6"/>
  <c r="L821" i="6"/>
  <c r="H821" i="6"/>
  <c r="L820" i="6"/>
  <c r="H820" i="6"/>
  <c r="L819" i="6"/>
  <c r="H819" i="6"/>
  <c r="L818" i="6"/>
  <c r="H818" i="6"/>
  <c r="L817" i="6"/>
  <c r="H817" i="6"/>
  <c r="L816" i="6"/>
  <c r="H816" i="6"/>
  <c r="L815" i="6"/>
  <c r="H815" i="6"/>
  <c r="L814" i="6"/>
  <c r="H814" i="6"/>
  <c r="L813" i="6"/>
  <c r="H813" i="6"/>
  <c r="L812" i="6"/>
  <c r="H812" i="6"/>
  <c r="L811" i="6"/>
  <c r="H811" i="6"/>
  <c r="L810" i="6"/>
  <c r="H810" i="6"/>
  <c r="L809" i="6"/>
  <c r="H809" i="6"/>
  <c r="L808" i="6"/>
  <c r="H808" i="6"/>
  <c r="L807" i="6"/>
  <c r="H807" i="6"/>
  <c r="L806" i="6"/>
  <c r="H806" i="6"/>
  <c r="L805" i="6"/>
  <c r="H805" i="6"/>
  <c r="L804" i="6"/>
  <c r="H804" i="6"/>
  <c r="L803" i="6"/>
  <c r="H803" i="6"/>
  <c r="L802" i="6"/>
  <c r="H802" i="6"/>
  <c r="L801" i="6"/>
  <c r="H801" i="6"/>
  <c r="L800" i="6"/>
  <c r="H800" i="6"/>
  <c r="L799" i="6"/>
  <c r="H799" i="6"/>
  <c r="L798" i="6"/>
  <c r="H798" i="6"/>
  <c r="L797" i="6"/>
  <c r="H797" i="6"/>
  <c r="L796" i="6"/>
  <c r="H796" i="6"/>
  <c r="L795" i="6"/>
  <c r="H795" i="6"/>
  <c r="L794" i="6"/>
  <c r="H794" i="6"/>
  <c r="L793" i="6"/>
  <c r="H793" i="6"/>
  <c r="L792" i="6"/>
  <c r="H792" i="6"/>
  <c r="L791" i="6"/>
  <c r="H791" i="6"/>
  <c r="L790" i="6"/>
  <c r="H790" i="6"/>
  <c r="L789" i="6"/>
  <c r="H789" i="6"/>
  <c r="L788" i="6"/>
  <c r="H788" i="6"/>
  <c r="L787" i="6"/>
  <c r="H787" i="6"/>
  <c r="L786" i="6"/>
  <c r="H786" i="6"/>
  <c r="L785" i="6"/>
  <c r="H785" i="6"/>
  <c r="L784" i="6"/>
  <c r="H784" i="6"/>
  <c r="L783" i="6"/>
  <c r="H783" i="6"/>
  <c r="L782" i="6"/>
  <c r="H782" i="6"/>
  <c r="L781" i="6"/>
  <c r="H781" i="6"/>
  <c r="L780" i="6"/>
  <c r="H780" i="6"/>
  <c r="L779" i="6"/>
  <c r="H779" i="6"/>
  <c r="L778" i="6"/>
  <c r="H778" i="6"/>
  <c r="L777" i="6"/>
  <c r="H777" i="6"/>
  <c r="L776" i="6"/>
  <c r="H776" i="6"/>
  <c r="L775" i="6"/>
  <c r="H775" i="6"/>
  <c r="L774" i="6"/>
  <c r="H774" i="6"/>
  <c r="L773" i="6"/>
  <c r="H773" i="6"/>
  <c r="L772" i="6"/>
  <c r="H772" i="6"/>
  <c r="L771" i="6"/>
  <c r="H771" i="6"/>
  <c r="L770" i="6"/>
  <c r="H770" i="6"/>
  <c r="L769" i="6"/>
  <c r="H769" i="6"/>
  <c r="L768" i="6"/>
  <c r="H768" i="6"/>
  <c r="L767" i="6"/>
  <c r="H767" i="6"/>
  <c r="L766" i="6"/>
  <c r="H766" i="6"/>
  <c r="L765" i="6"/>
  <c r="H765" i="6"/>
  <c r="L764" i="6"/>
  <c r="H764" i="6"/>
  <c r="L763" i="6"/>
  <c r="H763" i="6"/>
  <c r="L762" i="6"/>
  <c r="H762" i="6"/>
  <c r="L761" i="6"/>
  <c r="H761" i="6"/>
  <c r="L760" i="6"/>
  <c r="H760" i="6"/>
  <c r="L759" i="6"/>
  <c r="H759" i="6"/>
  <c r="L758" i="6"/>
  <c r="H758" i="6"/>
  <c r="L757" i="6"/>
  <c r="H757" i="6"/>
  <c r="L756" i="6"/>
  <c r="H756" i="6"/>
  <c r="L755" i="6"/>
  <c r="H755" i="6"/>
  <c r="L754" i="6"/>
  <c r="H754" i="6"/>
  <c r="L753" i="6"/>
  <c r="H753" i="6"/>
  <c r="L752" i="6"/>
  <c r="H752" i="6"/>
  <c r="L751" i="6"/>
  <c r="H751" i="6"/>
  <c r="L750" i="6"/>
  <c r="H750" i="6"/>
  <c r="L749" i="6"/>
  <c r="H749" i="6"/>
  <c r="L748" i="6"/>
  <c r="H748" i="6"/>
  <c r="L747" i="6"/>
  <c r="H747" i="6"/>
  <c r="L746" i="6"/>
  <c r="H746" i="6"/>
  <c r="L745" i="6"/>
  <c r="H745" i="6"/>
  <c r="L744" i="6"/>
  <c r="H744" i="6"/>
  <c r="L743" i="6"/>
  <c r="H743" i="6"/>
  <c r="L742" i="6"/>
  <c r="H742" i="6"/>
  <c r="L741" i="6"/>
  <c r="H741" i="6"/>
  <c r="L740" i="6"/>
  <c r="H740" i="6"/>
  <c r="L739" i="6"/>
  <c r="H739" i="6"/>
  <c r="L738" i="6"/>
  <c r="H738" i="6"/>
  <c r="L737" i="6"/>
  <c r="H737" i="6"/>
  <c r="L736" i="6"/>
  <c r="H736" i="6"/>
  <c r="L735" i="6"/>
  <c r="H735" i="6"/>
  <c r="L734" i="6"/>
  <c r="H734" i="6"/>
  <c r="L733" i="6"/>
  <c r="H733" i="6"/>
  <c r="L732" i="6"/>
  <c r="H732" i="6"/>
  <c r="L731" i="6"/>
  <c r="H731" i="6"/>
  <c r="L730" i="6"/>
  <c r="H730" i="6"/>
  <c r="L729" i="6"/>
  <c r="H729" i="6"/>
  <c r="L728" i="6"/>
  <c r="H728" i="6"/>
  <c r="L727" i="6"/>
  <c r="H727" i="6"/>
  <c r="L726" i="6"/>
  <c r="H726" i="6"/>
  <c r="L725" i="6"/>
  <c r="H725" i="6"/>
  <c r="L724" i="6"/>
  <c r="H724" i="6"/>
  <c r="L723" i="6"/>
  <c r="H723" i="6"/>
  <c r="L722" i="6"/>
  <c r="H722" i="6"/>
  <c r="L721" i="6"/>
  <c r="H721" i="6"/>
  <c r="L720" i="6"/>
  <c r="H720" i="6"/>
  <c r="L719" i="6"/>
  <c r="H719" i="6"/>
  <c r="L718" i="6"/>
  <c r="H718" i="6"/>
  <c r="L717" i="6"/>
  <c r="H717" i="6"/>
  <c r="L716" i="6"/>
  <c r="H716" i="6"/>
  <c r="L715" i="6"/>
  <c r="H715" i="6"/>
  <c r="L714" i="6"/>
  <c r="H714" i="6"/>
  <c r="L713" i="6"/>
  <c r="H713" i="6"/>
  <c r="L712" i="6"/>
  <c r="H712" i="6"/>
  <c r="L711" i="6"/>
  <c r="H711" i="6"/>
  <c r="L710" i="6"/>
  <c r="H710" i="6"/>
  <c r="L709" i="6"/>
  <c r="H709" i="6"/>
  <c r="L708" i="6"/>
  <c r="H708" i="6"/>
  <c r="L707" i="6"/>
  <c r="H707" i="6"/>
  <c r="L706" i="6"/>
  <c r="H706" i="6"/>
  <c r="L705" i="6"/>
  <c r="H705" i="6"/>
  <c r="L704" i="6"/>
  <c r="H704" i="6"/>
  <c r="L703" i="6"/>
  <c r="H703" i="6"/>
  <c r="L702" i="6"/>
  <c r="H702" i="6"/>
  <c r="L701" i="6"/>
  <c r="H701" i="6"/>
  <c r="L700" i="6"/>
  <c r="H700" i="6"/>
  <c r="L699" i="6"/>
  <c r="H699" i="6"/>
  <c r="L698" i="6"/>
  <c r="H698" i="6"/>
  <c r="L697" i="6"/>
  <c r="H697" i="6"/>
  <c r="L696" i="6"/>
  <c r="H696" i="6"/>
  <c r="L695" i="6"/>
  <c r="H695" i="6"/>
  <c r="L694" i="6"/>
  <c r="H694" i="6"/>
  <c r="L693" i="6"/>
  <c r="H693" i="6"/>
  <c r="L692" i="6"/>
  <c r="H692" i="6"/>
  <c r="L691" i="6"/>
  <c r="H691" i="6"/>
  <c r="L690" i="6"/>
  <c r="H690" i="6"/>
  <c r="L689" i="6"/>
  <c r="H689" i="6"/>
  <c r="L688" i="6"/>
  <c r="H688" i="6"/>
  <c r="L687" i="6"/>
  <c r="H687" i="6"/>
  <c r="L686" i="6"/>
  <c r="H686" i="6"/>
  <c r="L685" i="6"/>
  <c r="H685" i="6"/>
  <c r="L684" i="6"/>
  <c r="H684" i="6"/>
  <c r="L683" i="6"/>
  <c r="H683" i="6"/>
  <c r="L682" i="6"/>
  <c r="H682" i="6"/>
  <c r="L681" i="6"/>
  <c r="H681" i="6"/>
  <c r="L680" i="6"/>
  <c r="H680" i="6"/>
  <c r="L679" i="6"/>
  <c r="H679" i="6"/>
  <c r="L678" i="6"/>
  <c r="H678" i="6"/>
  <c r="L677" i="6"/>
  <c r="H677" i="6"/>
  <c r="L676" i="6"/>
  <c r="H676" i="6"/>
  <c r="L675" i="6"/>
  <c r="H675" i="6"/>
  <c r="L674" i="6"/>
  <c r="H674" i="6"/>
  <c r="L673" i="6"/>
  <c r="H673" i="6"/>
  <c r="L672" i="6"/>
  <c r="H672" i="6"/>
  <c r="L671" i="6"/>
  <c r="H671" i="6"/>
  <c r="L670" i="6"/>
  <c r="H670" i="6"/>
  <c r="L669" i="6"/>
  <c r="H669" i="6"/>
  <c r="L668" i="6"/>
  <c r="H668" i="6"/>
  <c r="L667" i="6"/>
  <c r="H667" i="6"/>
  <c r="L666" i="6"/>
  <c r="H666" i="6"/>
  <c r="L665" i="6"/>
  <c r="H665" i="6"/>
  <c r="L664" i="6"/>
  <c r="H664" i="6"/>
  <c r="L663" i="6"/>
  <c r="H663" i="6"/>
  <c r="L662" i="6"/>
  <c r="H662" i="6"/>
  <c r="L661" i="6"/>
  <c r="H661" i="6"/>
  <c r="L660" i="6"/>
  <c r="H660" i="6"/>
  <c r="L659" i="6"/>
  <c r="H659" i="6"/>
  <c r="L658" i="6"/>
  <c r="H658" i="6"/>
  <c r="L657" i="6"/>
  <c r="H657" i="6"/>
  <c r="L656" i="6"/>
  <c r="H656" i="6"/>
  <c r="L655" i="6"/>
  <c r="H655" i="6"/>
  <c r="L654" i="6"/>
  <c r="H654" i="6"/>
  <c r="L653" i="6"/>
  <c r="H653" i="6"/>
  <c r="L652" i="6"/>
  <c r="H652" i="6"/>
  <c r="L651" i="6"/>
  <c r="H651" i="6"/>
  <c r="L650" i="6"/>
  <c r="H650" i="6"/>
  <c r="L649" i="6"/>
  <c r="H649" i="6"/>
  <c r="L648" i="6"/>
  <c r="H648" i="6"/>
  <c r="L647" i="6"/>
  <c r="H647" i="6"/>
  <c r="L646" i="6"/>
  <c r="H646" i="6"/>
  <c r="L645" i="6"/>
  <c r="H645" i="6"/>
  <c r="L644" i="6"/>
  <c r="H644" i="6"/>
  <c r="L643" i="6"/>
  <c r="H643" i="6"/>
  <c r="L642" i="6"/>
  <c r="H642" i="6"/>
  <c r="L641" i="6"/>
  <c r="H641" i="6"/>
  <c r="L640" i="6"/>
  <c r="H640" i="6"/>
  <c r="L639" i="6"/>
  <c r="H639" i="6"/>
  <c r="L638" i="6"/>
  <c r="H638" i="6"/>
  <c r="L637" i="6"/>
  <c r="H637" i="6"/>
  <c r="L636" i="6"/>
  <c r="H636" i="6"/>
  <c r="L635" i="6"/>
  <c r="H635" i="6"/>
  <c r="L634" i="6"/>
  <c r="H634" i="6"/>
  <c r="L633" i="6"/>
  <c r="H633" i="6"/>
  <c r="L632" i="6"/>
  <c r="H632" i="6"/>
  <c r="L631" i="6"/>
  <c r="H631" i="6"/>
  <c r="L630" i="6"/>
  <c r="H630" i="6"/>
  <c r="L629" i="6"/>
  <c r="H629" i="6"/>
  <c r="L628" i="6"/>
  <c r="H628" i="6"/>
  <c r="L627" i="6"/>
  <c r="H627" i="6"/>
  <c r="L626" i="6"/>
  <c r="H626" i="6"/>
  <c r="L625" i="6"/>
  <c r="H625" i="6"/>
  <c r="L624" i="6"/>
  <c r="H624" i="6"/>
  <c r="L623" i="6"/>
  <c r="H623" i="6"/>
  <c r="L622" i="6"/>
  <c r="H622" i="6"/>
  <c r="L621" i="6"/>
  <c r="H621" i="6"/>
  <c r="L620" i="6"/>
  <c r="H620" i="6"/>
  <c r="L619" i="6"/>
  <c r="H619" i="6"/>
  <c r="L618" i="6"/>
  <c r="H618" i="6"/>
  <c r="L617" i="6"/>
  <c r="H617" i="6"/>
  <c r="L616" i="6"/>
  <c r="H616" i="6"/>
  <c r="L615" i="6"/>
  <c r="H615" i="6"/>
  <c r="L614" i="6"/>
  <c r="H614" i="6"/>
  <c r="L613" i="6"/>
  <c r="H613" i="6"/>
  <c r="L612" i="6"/>
  <c r="H612" i="6"/>
  <c r="L611" i="6"/>
  <c r="H611" i="6"/>
  <c r="L610" i="6"/>
  <c r="H610" i="6"/>
  <c r="L609" i="6"/>
  <c r="H609" i="6"/>
  <c r="L608" i="6"/>
  <c r="H608" i="6"/>
  <c r="L607" i="6"/>
  <c r="H607" i="6"/>
  <c r="L606" i="6"/>
  <c r="H606" i="6"/>
  <c r="L605" i="6"/>
  <c r="H605" i="6"/>
  <c r="L604" i="6"/>
  <c r="H604" i="6"/>
  <c r="L603" i="6"/>
  <c r="H603" i="6"/>
  <c r="L602" i="6"/>
  <c r="H602" i="6"/>
  <c r="L601" i="6"/>
  <c r="H601" i="6"/>
  <c r="L600" i="6"/>
  <c r="H600" i="6"/>
  <c r="L599" i="6"/>
  <c r="H599" i="6"/>
  <c r="L598" i="6"/>
  <c r="H598" i="6"/>
  <c r="L597" i="6"/>
  <c r="H597" i="6"/>
  <c r="L596" i="6"/>
  <c r="H596" i="6"/>
  <c r="L595" i="6"/>
  <c r="H595" i="6"/>
  <c r="L594" i="6"/>
  <c r="H594" i="6"/>
  <c r="L593" i="6"/>
  <c r="H593" i="6"/>
  <c r="L592" i="6"/>
  <c r="H592" i="6"/>
  <c r="L591" i="6"/>
  <c r="H591" i="6"/>
  <c r="L590" i="6"/>
  <c r="H590" i="6"/>
  <c r="L589" i="6"/>
  <c r="H589" i="6"/>
  <c r="L588" i="6"/>
  <c r="H588" i="6"/>
  <c r="L587" i="6"/>
  <c r="H587" i="6"/>
  <c r="L586" i="6"/>
  <c r="H586" i="6"/>
  <c r="L585" i="6"/>
  <c r="H585" i="6"/>
  <c r="L584" i="6"/>
  <c r="H584" i="6"/>
  <c r="L583" i="6"/>
  <c r="H583" i="6"/>
  <c r="L582" i="6"/>
  <c r="H582" i="6"/>
  <c r="L581" i="6"/>
  <c r="H581" i="6"/>
  <c r="L580" i="6"/>
  <c r="H580" i="6"/>
  <c r="L579" i="6"/>
  <c r="H579" i="6"/>
  <c r="L578" i="6"/>
  <c r="H578" i="6"/>
  <c r="L577" i="6"/>
  <c r="H577" i="6"/>
  <c r="L576" i="6"/>
  <c r="H576" i="6"/>
  <c r="L575" i="6"/>
  <c r="H575" i="6"/>
  <c r="L574" i="6"/>
  <c r="H574" i="6"/>
  <c r="L573" i="6"/>
  <c r="H573" i="6"/>
  <c r="L572" i="6"/>
  <c r="H572" i="6"/>
  <c r="L571" i="6"/>
  <c r="H571" i="6"/>
  <c r="L570" i="6"/>
  <c r="H570" i="6"/>
  <c r="L569" i="6"/>
  <c r="H569" i="6"/>
  <c r="L568" i="6"/>
  <c r="H568" i="6"/>
  <c r="L567" i="6"/>
  <c r="H567" i="6"/>
  <c r="L566" i="6"/>
  <c r="H566" i="6"/>
  <c r="L565" i="6"/>
  <c r="H565" i="6"/>
  <c r="L564" i="6"/>
  <c r="H564" i="6"/>
  <c r="L563" i="6"/>
  <c r="H563" i="6"/>
  <c r="L562" i="6"/>
  <c r="H562" i="6"/>
  <c r="L561" i="6"/>
  <c r="H561" i="6"/>
  <c r="L560" i="6"/>
  <c r="H560" i="6"/>
  <c r="L559" i="6"/>
  <c r="H559" i="6"/>
  <c r="L558" i="6"/>
  <c r="H558" i="6"/>
  <c r="L557" i="6"/>
  <c r="H557" i="6"/>
  <c r="L556" i="6"/>
  <c r="H556" i="6"/>
  <c r="L555" i="6"/>
  <c r="H555" i="6"/>
  <c r="L554" i="6"/>
  <c r="H554" i="6"/>
  <c r="L553" i="6"/>
  <c r="H553" i="6"/>
  <c r="L552" i="6"/>
  <c r="H552" i="6"/>
  <c r="L551" i="6"/>
  <c r="H551" i="6"/>
  <c r="L550" i="6"/>
  <c r="H550" i="6"/>
  <c r="L549" i="6"/>
  <c r="H549" i="6"/>
  <c r="L548" i="6"/>
  <c r="H548" i="6"/>
  <c r="L547" i="6"/>
  <c r="H547" i="6"/>
  <c r="L546" i="6"/>
  <c r="H546" i="6"/>
  <c r="L545" i="6"/>
  <c r="H545" i="6"/>
  <c r="L544" i="6"/>
  <c r="H544" i="6"/>
  <c r="L543" i="6"/>
  <c r="H543" i="6"/>
  <c r="L542" i="6"/>
  <c r="H542" i="6"/>
  <c r="L541" i="6"/>
  <c r="H541" i="6"/>
  <c r="L540" i="6"/>
  <c r="H540" i="6"/>
  <c r="L539" i="6"/>
  <c r="H539" i="6"/>
  <c r="L538" i="6"/>
  <c r="H538" i="6"/>
  <c r="L537" i="6"/>
  <c r="H537" i="6"/>
  <c r="L536" i="6"/>
  <c r="H536" i="6"/>
  <c r="L535" i="6"/>
  <c r="H535" i="6"/>
  <c r="L534" i="6"/>
  <c r="H534" i="6"/>
  <c r="L533" i="6"/>
  <c r="H533" i="6"/>
  <c r="L532" i="6"/>
  <c r="H532" i="6"/>
  <c r="L531" i="6"/>
  <c r="H531" i="6"/>
  <c r="L530" i="6"/>
  <c r="H530" i="6"/>
  <c r="L529" i="6"/>
  <c r="H529" i="6"/>
  <c r="L528" i="6"/>
  <c r="H528" i="6"/>
  <c r="L527" i="6"/>
  <c r="H527" i="6"/>
  <c r="L526" i="6"/>
  <c r="H526" i="6"/>
  <c r="L525" i="6"/>
  <c r="H525" i="6"/>
  <c r="L524" i="6"/>
  <c r="H524" i="6"/>
  <c r="L523" i="6"/>
  <c r="H523" i="6"/>
  <c r="L522" i="6"/>
  <c r="H522" i="6"/>
  <c r="L521" i="6"/>
  <c r="H521" i="6"/>
  <c r="L520" i="6"/>
  <c r="H520" i="6"/>
  <c r="L519" i="6"/>
  <c r="H519" i="6"/>
  <c r="L518" i="6"/>
  <c r="H518" i="6"/>
  <c r="L517" i="6"/>
  <c r="H517" i="6"/>
  <c r="L516" i="6"/>
  <c r="H516" i="6"/>
  <c r="L515" i="6"/>
  <c r="H515" i="6"/>
  <c r="L514" i="6"/>
  <c r="H514" i="6"/>
  <c r="L513" i="6"/>
  <c r="H513" i="6"/>
  <c r="L512" i="6"/>
  <c r="H512" i="6"/>
  <c r="L511" i="6"/>
  <c r="H511" i="6"/>
  <c r="L510" i="6"/>
  <c r="H510" i="6"/>
  <c r="L509" i="6"/>
  <c r="H509" i="6"/>
  <c r="L508" i="6"/>
  <c r="H508" i="6"/>
  <c r="L507" i="6"/>
  <c r="H507" i="6"/>
  <c r="L506" i="6"/>
  <c r="H506" i="6"/>
  <c r="L505" i="6"/>
  <c r="H505" i="6"/>
  <c r="L504" i="6"/>
  <c r="H504" i="6"/>
  <c r="L503" i="6"/>
  <c r="H503" i="6"/>
  <c r="L502" i="6"/>
  <c r="H502" i="6"/>
  <c r="L501" i="6"/>
  <c r="H501" i="6"/>
  <c r="L500" i="6"/>
  <c r="H500" i="6"/>
  <c r="L499" i="6"/>
  <c r="H499" i="6"/>
  <c r="L498" i="6"/>
  <c r="H498" i="6"/>
  <c r="L497" i="6"/>
  <c r="H497" i="6"/>
  <c r="L496" i="6"/>
  <c r="H496" i="6"/>
  <c r="L495" i="6"/>
  <c r="H495" i="6"/>
  <c r="L494" i="6"/>
  <c r="H494" i="6"/>
  <c r="L493" i="6"/>
  <c r="H493" i="6"/>
  <c r="L492" i="6"/>
  <c r="H492" i="6"/>
  <c r="L491" i="6"/>
  <c r="H491" i="6"/>
  <c r="L490" i="6"/>
  <c r="H490" i="6"/>
  <c r="L489" i="6"/>
  <c r="H489" i="6"/>
  <c r="L488" i="6"/>
  <c r="H488" i="6"/>
  <c r="L487" i="6"/>
  <c r="H487" i="6"/>
  <c r="L486" i="6"/>
  <c r="H486" i="6"/>
  <c r="L485" i="6"/>
  <c r="H485" i="6"/>
  <c r="L484" i="6"/>
  <c r="H484" i="6"/>
  <c r="L483" i="6"/>
  <c r="H483" i="6"/>
  <c r="L482" i="6"/>
  <c r="H482" i="6"/>
  <c r="L481" i="6"/>
  <c r="H481" i="6"/>
  <c r="L480" i="6"/>
  <c r="H480" i="6"/>
  <c r="L479" i="6"/>
  <c r="H479" i="6"/>
  <c r="L478" i="6"/>
  <c r="H478" i="6"/>
  <c r="L477" i="6"/>
  <c r="H477" i="6"/>
  <c r="L476" i="6"/>
  <c r="H476" i="6"/>
  <c r="L475" i="6"/>
  <c r="H475" i="6"/>
  <c r="L474" i="6"/>
  <c r="H474" i="6"/>
  <c r="L473" i="6"/>
  <c r="H473" i="6"/>
  <c r="L472" i="6"/>
  <c r="H472" i="6"/>
  <c r="L471" i="6"/>
  <c r="H471" i="6"/>
  <c r="L470" i="6"/>
  <c r="H470" i="6"/>
  <c r="L469" i="6"/>
  <c r="H469" i="6"/>
  <c r="L468" i="6"/>
  <c r="H468" i="6"/>
  <c r="L467" i="6"/>
  <c r="H467" i="6"/>
  <c r="L466" i="6"/>
  <c r="H466" i="6"/>
  <c r="L465" i="6"/>
  <c r="H465" i="6"/>
  <c r="L464" i="6"/>
  <c r="H464" i="6"/>
  <c r="L463" i="6"/>
  <c r="H463" i="6"/>
  <c r="L462" i="6"/>
  <c r="H462" i="6"/>
  <c r="L461" i="6"/>
  <c r="H461" i="6"/>
  <c r="L460" i="6"/>
  <c r="H460" i="6"/>
  <c r="L459" i="6"/>
  <c r="H459" i="6"/>
  <c r="L458" i="6"/>
  <c r="H458" i="6"/>
  <c r="L457" i="6"/>
  <c r="H457" i="6"/>
  <c r="L456" i="6"/>
  <c r="H456" i="6"/>
  <c r="L455" i="6"/>
  <c r="H455" i="6"/>
  <c r="L454" i="6"/>
  <c r="H454" i="6"/>
  <c r="L453" i="6"/>
  <c r="H453" i="6"/>
  <c r="L452" i="6"/>
  <c r="H452" i="6"/>
  <c r="L451" i="6"/>
  <c r="H451" i="6"/>
  <c r="L450" i="6"/>
  <c r="H450" i="6"/>
  <c r="L449" i="6"/>
  <c r="H449" i="6"/>
  <c r="L448" i="6"/>
  <c r="H448" i="6"/>
  <c r="L447" i="6"/>
  <c r="H447" i="6"/>
  <c r="L446" i="6"/>
  <c r="H446" i="6"/>
  <c r="L445" i="6"/>
  <c r="H445" i="6"/>
  <c r="L444" i="6"/>
  <c r="H444" i="6"/>
  <c r="L443" i="6"/>
  <c r="H443" i="6"/>
  <c r="L442" i="6"/>
  <c r="H442" i="6"/>
  <c r="L441" i="6"/>
  <c r="H441" i="6"/>
  <c r="L440" i="6"/>
  <c r="H440" i="6"/>
  <c r="L439" i="6"/>
  <c r="H439" i="6"/>
  <c r="L438" i="6"/>
  <c r="H438" i="6"/>
  <c r="L437" i="6"/>
  <c r="H437" i="6"/>
  <c r="L436" i="6"/>
  <c r="H436" i="6"/>
  <c r="L435" i="6"/>
  <c r="H435" i="6"/>
  <c r="L434" i="6"/>
  <c r="H434" i="6"/>
  <c r="L433" i="6"/>
  <c r="H433" i="6"/>
  <c r="L432" i="6"/>
  <c r="H432" i="6"/>
  <c r="L431" i="6"/>
  <c r="H431" i="6"/>
  <c r="L430" i="6"/>
  <c r="H430" i="6"/>
  <c r="L429" i="6"/>
  <c r="H429" i="6"/>
  <c r="L428" i="6"/>
  <c r="H428" i="6"/>
  <c r="L427" i="6"/>
  <c r="H427" i="6"/>
  <c r="L426" i="6"/>
  <c r="H426" i="6"/>
  <c r="L425" i="6"/>
  <c r="H425" i="6"/>
  <c r="L424" i="6"/>
  <c r="H424" i="6"/>
  <c r="L423" i="6"/>
  <c r="H423" i="6"/>
  <c r="L422" i="6"/>
  <c r="H422" i="6"/>
  <c r="L421" i="6"/>
  <c r="H421" i="6"/>
  <c r="L420" i="6"/>
  <c r="H420" i="6"/>
  <c r="L419" i="6"/>
  <c r="H419" i="6"/>
  <c r="L418" i="6"/>
  <c r="H418" i="6"/>
  <c r="L417" i="6"/>
  <c r="H417" i="6"/>
  <c r="L416" i="6"/>
  <c r="H416" i="6"/>
  <c r="L415" i="6"/>
  <c r="H415" i="6"/>
  <c r="L414" i="6"/>
  <c r="H414" i="6"/>
  <c r="L413" i="6"/>
  <c r="H413" i="6"/>
  <c r="L412" i="6"/>
  <c r="H412" i="6"/>
  <c r="L411" i="6"/>
  <c r="H411" i="6"/>
  <c r="L410" i="6"/>
  <c r="H410" i="6"/>
  <c r="L409" i="6"/>
  <c r="H409" i="6"/>
  <c r="L408" i="6"/>
  <c r="H408" i="6"/>
  <c r="L407" i="6"/>
  <c r="H407" i="6"/>
  <c r="L406" i="6"/>
  <c r="H406" i="6"/>
  <c r="L405" i="6"/>
  <c r="H405" i="6"/>
  <c r="L404" i="6"/>
  <c r="H404" i="6"/>
  <c r="L403" i="6"/>
  <c r="H403" i="6"/>
  <c r="L402" i="6"/>
  <c r="H402" i="6"/>
  <c r="L401" i="6"/>
  <c r="H401" i="6"/>
  <c r="L400" i="6"/>
  <c r="H400" i="6"/>
  <c r="L399" i="6"/>
  <c r="H399" i="6"/>
  <c r="L398" i="6"/>
  <c r="H398" i="6"/>
  <c r="L397" i="6"/>
  <c r="H397" i="6"/>
  <c r="L396" i="6"/>
  <c r="H396" i="6"/>
  <c r="L395" i="6"/>
  <c r="H395" i="6"/>
  <c r="L394" i="6"/>
  <c r="H394" i="6"/>
  <c r="L393" i="6"/>
  <c r="H393" i="6"/>
  <c r="L392" i="6"/>
  <c r="H392" i="6"/>
  <c r="L391" i="6"/>
  <c r="H391" i="6"/>
  <c r="L390" i="6"/>
  <c r="H390" i="6"/>
  <c r="L389" i="6"/>
  <c r="H389" i="6"/>
  <c r="L388" i="6"/>
  <c r="H388" i="6"/>
  <c r="L387" i="6"/>
  <c r="H387" i="6"/>
  <c r="L386" i="6"/>
  <c r="H386" i="6"/>
  <c r="L385" i="6"/>
  <c r="H385" i="6"/>
  <c r="L384" i="6"/>
  <c r="H384" i="6"/>
  <c r="L383" i="6"/>
  <c r="H383" i="6"/>
  <c r="L382" i="6"/>
  <c r="H382" i="6"/>
  <c r="L381" i="6"/>
  <c r="H381" i="6"/>
  <c r="L380" i="6"/>
  <c r="H380" i="6"/>
  <c r="L379" i="6"/>
  <c r="H379" i="6"/>
  <c r="L378" i="6"/>
  <c r="H378" i="6"/>
  <c r="L377" i="6"/>
  <c r="H377" i="6"/>
  <c r="L376" i="6"/>
  <c r="H376" i="6"/>
  <c r="L375" i="6"/>
  <c r="H375" i="6"/>
  <c r="L374" i="6"/>
  <c r="H374" i="6"/>
  <c r="L373" i="6"/>
  <c r="H373" i="6"/>
  <c r="L372" i="6"/>
  <c r="H372" i="6"/>
  <c r="L371" i="6"/>
  <c r="H371" i="6"/>
  <c r="L370" i="6"/>
  <c r="H370" i="6"/>
  <c r="L369" i="6"/>
  <c r="H369" i="6"/>
  <c r="L368" i="6"/>
  <c r="H368" i="6"/>
  <c r="L367" i="6"/>
  <c r="H367" i="6"/>
  <c r="L366" i="6"/>
  <c r="H366" i="6"/>
  <c r="L365" i="6"/>
  <c r="H365" i="6"/>
  <c r="L364" i="6"/>
  <c r="H364" i="6"/>
  <c r="L363" i="6"/>
  <c r="H363" i="6"/>
  <c r="L362" i="6"/>
  <c r="H362" i="6"/>
  <c r="L361" i="6"/>
  <c r="H361" i="6"/>
  <c r="L360" i="6"/>
  <c r="H360" i="6"/>
  <c r="L359" i="6"/>
  <c r="H359" i="6"/>
  <c r="L358" i="6"/>
  <c r="H358" i="6"/>
  <c r="L357" i="6"/>
  <c r="H357" i="6"/>
  <c r="L356" i="6"/>
  <c r="H356" i="6"/>
  <c r="L355" i="6"/>
  <c r="H355" i="6"/>
  <c r="L354" i="6"/>
  <c r="H354" i="6"/>
  <c r="L353" i="6"/>
  <c r="H353" i="6"/>
  <c r="L352" i="6"/>
  <c r="H352" i="6"/>
  <c r="L351" i="6"/>
  <c r="H351" i="6"/>
  <c r="L350" i="6"/>
  <c r="H350" i="6"/>
  <c r="L349" i="6"/>
  <c r="H349" i="6"/>
  <c r="L348" i="6"/>
  <c r="H348" i="6"/>
  <c r="L347" i="6"/>
  <c r="H347" i="6"/>
  <c r="L346" i="6"/>
  <c r="H346" i="6"/>
  <c r="L345" i="6"/>
  <c r="H345" i="6"/>
  <c r="L344" i="6"/>
  <c r="H344" i="6"/>
  <c r="L343" i="6"/>
  <c r="H343" i="6"/>
  <c r="L342" i="6"/>
  <c r="H342" i="6"/>
  <c r="L341" i="6"/>
  <c r="H341" i="6"/>
  <c r="L340" i="6"/>
  <c r="H340" i="6"/>
  <c r="L339" i="6"/>
  <c r="H339" i="6"/>
  <c r="L338" i="6"/>
  <c r="H338" i="6"/>
  <c r="L337" i="6"/>
  <c r="H337" i="6"/>
  <c r="L336" i="6"/>
  <c r="H336" i="6"/>
  <c r="L335" i="6"/>
  <c r="H335" i="6"/>
  <c r="L334" i="6"/>
  <c r="H334" i="6"/>
  <c r="L333" i="6"/>
  <c r="H333" i="6"/>
  <c r="L332" i="6"/>
  <c r="H332" i="6"/>
  <c r="L331" i="6"/>
  <c r="H331" i="6"/>
  <c r="L330" i="6"/>
  <c r="H330" i="6"/>
  <c r="L329" i="6"/>
  <c r="H329" i="6"/>
  <c r="L328" i="6"/>
  <c r="H328" i="6"/>
  <c r="L327" i="6"/>
  <c r="H327" i="6"/>
  <c r="L326" i="6"/>
  <c r="H326" i="6"/>
  <c r="L325" i="6"/>
  <c r="H325" i="6"/>
  <c r="L324" i="6"/>
  <c r="H324" i="6"/>
  <c r="L323" i="6"/>
  <c r="H323" i="6"/>
  <c r="L322" i="6"/>
  <c r="H322" i="6"/>
  <c r="L321" i="6"/>
  <c r="H321" i="6"/>
  <c r="L320" i="6"/>
  <c r="H320" i="6"/>
  <c r="L319" i="6"/>
  <c r="H319" i="6"/>
  <c r="L318" i="6"/>
  <c r="H318" i="6"/>
  <c r="L317" i="6"/>
  <c r="H317" i="6"/>
  <c r="L316" i="6"/>
  <c r="H316" i="6"/>
  <c r="L315" i="6"/>
  <c r="H315" i="6"/>
  <c r="L314" i="6"/>
  <c r="H314" i="6"/>
  <c r="L313" i="6"/>
  <c r="H313" i="6"/>
  <c r="L312" i="6"/>
  <c r="H312" i="6"/>
  <c r="L311" i="6"/>
  <c r="H311" i="6"/>
  <c r="L310" i="6"/>
  <c r="H310" i="6"/>
  <c r="L309" i="6"/>
  <c r="H309" i="6"/>
  <c r="L308" i="6"/>
  <c r="H308" i="6"/>
  <c r="L307" i="6"/>
  <c r="H307" i="6"/>
  <c r="L306" i="6"/>
  <c r="H306" i="6"/>
  <c r="L305" i="6"/>
  <c r="H305" i="6"/>
  <c r="L304" i="6"/>
  <c r="H304" i="6"/>
  <c r="L303" i="6"/>
  <c r="H303" i="6"/>
  <c r="L302" i="6"/>
  <c r="H302" i="6"/>
  <c r="L301" i="6"/>
  <c r="H301" i="6"/>
  <c r="L300" i="6"/>
  <c r="H300" i="6"/>
  <c r="L299" i="6"/>
  <c r="H299" i="6"/>
  <c r="L298" i="6"/>
  <c r="H298" i="6"/>
  <c r="L297" i="6"/>
  <c r="H297" i="6"/>
  <c r="L296" i="6"/>
  <c r="H296" i="6"/>
  <c r="L295" i="6"/>
  <c r="H295" i="6"/>
  <c r="L294" i="6"/>
  <c r="H294" i="6"/>
  <c r="L293" i="6"/>
  <c r="H293" i="6"/>
  <c r="L292" i="6"/>
  <c r="H292" i="6"/>
  <c r="L291" i="6"/>
  <c r="H291" i="6"/>
  <c r="L290" i="6"/>
  <c r="H290" i="6"/>
  <c r="L289" i="6"/>
  <c r="H289" i="6"/>
  <c r="L288" i="6"/>
  <c r="H288" i="6"/>
  <c r="L287" i="6"/>
  <c r="H287" i="6"/>
  <c r="L286" i="6"/>
  <c r="H286" i="6"/>
  <c r="L285" i="6"/>
  <c r="H285" i="6"/>
  <c r="L284" i="6"/>
  <c r="H284" i="6"/>
  <c r="L283" i="6"/>
  <c r="H283" i="6"/>
  <c r="L282" i="6"/>
  <c r="H282" i="6"/>
  <c r="L281" i="6"/>
  <c r="H281" i="6"/>
  <c r="L280" i="6"/>
  <c r="H280" i="6"/>
  <c r="L279" i="6"/>
  <c r="H279" i="6"/>
  <c r="L278" i="6"/>
  <c r="H278" i="6"/>
  <c r="L277" i="6"/>
  <c r="H277" i="6"/>
  <c r="L276" i="6"/>
  <c r="H276" i="6"/>
  <c r="L275" i="6"/>
  <c r="H275" i="6"/>
  <c r="L274" i="6"/>
  <c r="H274" i="6"/>
  <c r="L273" i="6"/>
  <c r="H273" i="6"/>
  <c r="L272" i="6"/>
  <c r="H272" i="6"/>
  <c r="L271" i="6"/>
  <c r="H271" i="6"/>
  <c r="L270" i="6"/>
  <c r="H270" i="6"/>
  <c r="L269" i="6"/>
  <c r="H269" i="6"/>
  <c r="L268" i="6"/>
  <c r="H268" i="6"/>
  <c r="L267" i="6"/>
  <c r="H267" i="6"/>
  <c r="L266" i="6"/>
  <c r="H266" i="6"/>
  <c r="L265" i="6"/>
  <c r="H265" i="6"/>
  <c r="L264" i="6"/>
  <c r="H264" i="6"/>
  <c r="L263" i="6"/>
  <c r="H263" i="6"/>
  <c r="L262" i="6"/>
  <c r="H262" i="6"/>
  <c r="L261" i="6"/>
  <c r="H261" i="6"/>
  <c r="L260" i="6"/>
  <c r="H260" i="6"/>
  <c r="L259" i="6"/>
  <c r="H259" i="6"/>
  <c r="L258" i="6"/>
  <c r="H258" i="6"/>
  <c r="L257" i="6"/>
  <c r="H257" i="6"/>
  <c r="L256" i="6"/>
  <c r="H256" i="6"/>
  <c r="L255" i="6"/>
  <c r="H255" i="6"/>
  <c r="L254" i="6"/>
  <c r="H254" i="6"/>
  <c r="L253" i="6"/>
  <c r="H253" i="6"/>
  <c r="L252" i="6"/>
  <c r="H252" i="6"/>
  <c r="L251" i="6"/>
  <c r="H251" i="6"/>
  <c r="L250" i="6"/>
  <c r="H250" i="6"/>
  <c r="L249" i="6"/>
  <c r="H249" i="6"/>
  <c r="L248" i="6"/>
  <c r="H248" i="6"/>
  <c r="L247" i="6"/>
  <c r="H247" i="6"/>
  <c r="L246" i="6"/>
  <c r="H246" i="6"/>
  <c r="L245" i="6"/>
  <c r="H245" i="6"/>
  <c r="L244" i="6"/>
  <c r="H244" i="6"/>
  <c r="L243" i="6"/>
  <c r="H243" i="6"/>
  <c r="L242" i="6"/>
  <c r="H242" i="6"/>
  <c r="L241" i="6"/>
  <c r="H241" i="6"/>
  <c r="L240" i="6"/>
  <c r="H240" i="6"/>
  <c r="L239" i="6"/>
  <c r="H239" i="6"/>
  <c r="L238" i="6"/>
  <c r="H238" i="6"/>
  <c r="L237" i="6"/>
  <c r="H237" i="6"/>
  <c r="L236" i="6"/>
  <c r="H236" i="6"/>
  <c r="L235" i="6"/>
  <c r="H235" i="6"/>
  <c r="L234" i="6"/>
  <c r="H234" i="6"/>
  <c r="L233" i="6"/>
  <c r="H233" i="6"/>
  <c r="L232" i="6"/>
  <c r="H232" i="6"/>
  <c r="L231" i="6"/>
  <c r="H231" i="6"/>
  <c r="L230" i="6"/>
  <c r="H230" i="6"/>
  <c r="L229" i="6"/>
  <c r="H229" i="6"/>
  <c r="L228" i="6"/>
  <c r="H228" i="6"/>
  <c r="L227" i="6"/>
  <c r="H227" i="6"/>
  <c r="L226" i="6"/>
  <c r="H226" i="6"/>
  <c r="L225" i="6"/>
  <c r="H225" i="6"/>
  <c r="L224" i="6"/>
  <c r="H224" i="6"/>
  <c r="L223" i="6"/>
  <c r="H223" i="6"/>
  <c r="L222" i="6"/>
  <c r="H222" i="6"/>
  <c r="L221" i="6"/>
  <c r="H221" i="6"/>
  <c r="L220" i="6"/>
  <c r="H220" i="6"/>
  <c r="L219" i="6"/>
  <c r="H219" i="6"/>
  <c r="L218" i="6"/>
  <c r="H218" i="6"/>
  <c r="L217" i="6"/>
  <c r="H217" i="6"/>
  <c r="L216" i="6"/>
  <c r="H216" i="6"/>
  <c r="L215" i="6"/>
  <c r="H215" i="6"/>
  <c r="L214" i="6"/>
  <c r="H214" i="6"/>
  <c r="L213" i="6"/>
  <c r="H213" i="6"/>
  <c r="L212" i="6"/>
  <c r="H212" i="6"/>
  <c r="L211" i="6"/>
  <c r="H211" i="6"/>
  <c r="L210" i="6"/>
  <c r="H210" i="6"/>
  <c r="L209" i="6"/>
  <c r="H209" i="6"/>
  <c r="L208" i="6"/>
  <c r="H208" i="6"/>
  <c r="L207" i="6"/>
  <c r="H207" i="6"/>
  <c r="L206" i="6"/>
  <c r="H206" i="6"/>
  <c r="L205" i="6"/>
  <c r="H205" i="6"/>
  <c r="L204" i="6"/>
  <c r="H204" i="6"/>
  <c r="L203" i="6"/>
  <c r="H203" i="6"/>
  <c r="L202" i="6"/>
  <c r="H202" i="6"/>
  <c r="L201" i="6"/>
  <c r="H201" i="6"/>
  <c r="L200" i="6"/>
  <c r="H200" i="6"/>
  <c r="L199" i="6"/>
  <c r="H199" i="6"/>
  <c r="L198" i="6"/>
  <c r="H198" i="6"/>
  <c r="L197" i="6"/>
  <c r="H197" i="6"/>
  <c r="L196" i="6"/>
  <c r="H196" i="6"/>
  <c r="L195" i="6"/>
  <c r="H195" i="6"/>
  <c r="L194" i="6"/>
  <c r="H194" i="6"/>
  <c r="L193" i="6"/>
  <c r="H193" i="6"/>
  <c r="L192" i="6"/>
  <c r="H192" i="6"/>
  <c r="L191" i="6"/>
  <c r="H191" i="6"/>
  <c r="L190" i="6"/>
  <c r="H190" i="6"/>
  <c r="L189" i="6"/>
  <c r="H189" i="6"/>
  <c r="L188" i="6"/>
  <c r="H188" i="6"/>
  <c r="L187" i="6"/>
  <c r="H187" i="6"/>
  <c r="L186" i="6"/>
  <c r="H186" i="6"/>
  <c r="L185" i="6"/>
  <c r="H185" i="6"/>
  <c r="L184" i="6"/>
  <c r="H184" i="6"/>
  <c r="L183" i="6"/>
  <c r="H183" i="6"/>
  <c r="L182" i="6"/>
  <c r="H182" i="6"/>
  <c r="L181" i="6"/>
  <c r="H181" i="6"/>
  <c r="L180" i="6"/>
  <c r="H180" i="6"/>
  <c r="L179" i="6"/>
  <c r="H179" i="6"/>
  <c r="L178" i="6"/>
  <c r="H178" i="6"/>
  <c r="L177" i="6"/>
  <c r="H177" i="6"/>
  <c r="L176" i="6"/>
  <c r="H176" i="6"/>
  <c r="L175" i="6"/>
  <c r="H175" i="6"/>
  <c r="L174" i="6"/>
  <c r="H174" i="6"/>
  <c r="L173" i="6"/>
  <c r="H173" i="6"/>
  <c r="L172" i="6"/>
  <c r="H172" i="6"/>
  <c r="L171" i="6"/>
  <c r="H171" i="6"/>
  <c r="L170" i="6"/>
  <c r="H170" i="6"/>
  <c r="L169" i="6"/>
  <c r="H169" i="6"/>
  <c r="L168" i="6"/>
  <c r="H168" i="6"/>
  <c r="L167" i="6"/>
  <c r="H167" i="6"/>
  <c r="L166" i="6"/>
  <c r="H166" i="6"/>
  <c r="L165" i="6"/>
  <c r="H165" i="6"/>
  <c r="L164" i="6"/>
  <c r="H164" i="6"/>
  <c r="L163" i="6"/>
  <c r="H163" i="6"/>
  <c r="L162" i="6"/>
  <c r="H162" i="6"/>
  <c r="L161" i="6"/>
  <c r="H161" i="6"/>
  <c r="L160" i="6"/>
  <c r="H160" i="6"/>
  <c r="L159" i="6"/>
  <c r="H159" i="6"/>
  <c r="L158" i="6"/>
  <c r="H158" i="6"/>
  <c r="L157" i="6"/>
  <c r="H157" i="6"/>
  <c r="L156" i="6"/>
  <c r="H156" i="6"/>
  <c r="L155" i="6"/>
  <c r="H155" i="6"/>
  <c r="L154" i="6"/>
  <c r="H154" i="6"/>
  <c r="L153" i="6"/>
  <c r="H153" i="6"/>
  <c r="L152" i="6"/>
  <c r="H152" i="6"/>
  <c r="L151" i="6"/>
  <c r="H151" i="6"/>
  <c r="L150" i="6"/>
  <c r="H150" i="6"/>
  <c r="L149" i="6"/>
  <c r="H149" i="6"/>
  <c r="L148" i="6"/>
  <c r="H148" i="6"/>
  <c r="L147" i="6"/>
  <c r="H147" i="6"/>
  <c r="L146" i="6"/>
  <c r="H146" i="6"/>
  <c r="L145" i="6"/>
  <c r="H145" i="6"/>
  <c r="L144" i="6"/>
  <c r="H144" i="6"/>
  <c r="L143" i="6"/>
  <c r="H143" i="6"/>
  <c r="L142" i="6"/>
  <c r="H142" i="6"/>
  <c r="L141" i="6"/>
  <c r="H141" i="6"/>
  <c r="L140" i="6"/>
  <c r="H140" i="6"/>
  <c r="L139" i="6"/>
  <c r="H139" i="6"/>
  <c r="L138" i="6"/>
  <c r="H138" i="6"/>
  <c r="L137" i="6"/>
  <c r="H137" i="6"/>
  <c r="L136" i="6"/>
  <c r="H136" i="6"/>
  <c r="L135" i="6"/>
  <c r="H135" i="6"/>
  <c r="L134" i="6"/>
  <c r="H134" i="6"/>
  <c r="L133" i="6"/>
  <c r="H133" i="6"/>
  <c r="L132" i="6"/>
  <c r="H132" i="6"/>
  <c r="L131" i="6"/>
  <c r="H131" i="6"/>
  <c r="L130" i="6"/>
  <c r="H130" i="6"/>
  <c r="L129" i="6"/>
  <c r="H129" i="6"/>
  <c r="L128" i="6"/>
  <c r="H128" i="6"/>
  <c r="L127" i="6"/>
  <c r="H127" i="6"/>
  <c r="L126" i="6"/>
  <c r="H126" i="6"/>
  <c r="L125" i="6"/>
  <c r="H125" i="6"/>
  <c r="L124" i="6"/>
  <c r="H124" i="6"/>
  <c r="L123" i="6"/>
  <c r="H123" i="6"/>
  <c r="L122" i="6"/>
  <c r="H122" i="6"/>
  <c r="L121" i="6"/>
  <c r="H121" i="6"/>
  <c r="L120" i="6"/>
  <c r="H120" i="6"/>
  <c r="L119" i="6"/>
  <c r="H119" i="6"/>
  <c r="L118" i="6"/>
  <c r="H118" i="6"/>
  <c r="L117" i="6"/>
  <c r="H117" i="6"/>
  <c r="L116" i="6"/>
  <c r="H116" i="6"/>
  <c r="L115" i="6"/>
  <c r="H115" i="6"/>
  <c r="L114" i="6"/>
  <c r="H114" i="6"/>
  <c r="L113" i="6"/>
  <c r="H113" i="6"/>
  <c r="L112" i="6"/>
  <c r="H112" i="6"/>
  <c r="L111" i="6"/>
  <c r="H111" i="6"/>
  <c r="L110" i="6"/>
  <c r="H110" i="6"/>
  <c r="L109" i="6"/>
  <c r="H109" i="6"/>
  <c r="L108" i="6"/>
  <c r="H108" i="6"/>
  <c r="L107" i="6"/>
  <c r="H107" i="6"/>
  <c r="L106" i="6"/>
  <c r="H106" i="6"/>
  <c r="L105" i="6"/>
  <c r="H105" i="6"/>
  <c r="L104" i="6"/>
  <c r="H104" i="6"/>
  <c r="L103" i="6"/>
  <c r="H103" i="6"/>
  <c r="L102" i="6"/>
  <c r="H102" i="6"/>
  <c r="L101" i="6"/>
  <c r="H101" i="6"/>
  <c r="L100" i="6"/>
  <c r="H100" i="6"/>
  <c r="L99" i="6"/>
  <c r="H99" i="6"/>
  <c r="L98" i="6"/>
  <c r="H98" i="6"/>
  <c r="L97" i="6"/>
  <c r="H97" i="6"/>
  <c r="L96" i="6"/>
  <c r="H96" i="6"/>
  <c r="L95" i="6"/>
  <c r="H95" i="6"/>
  <c r="L94" i="6"/>
  <c r="H94" i="6"/>
  <c r="L93" i="6"/>
  <c r="H93" i="6"/>
  <c r="L92" i="6"/>
  <c r="H92" i="6"/>
  <c r="L91" i="6"/>
  <c r="H91" i="6"/>
  <c r="L90" i="6"/>
  <c r="H90" i="6"/>
  <c r="L89" i="6"/>
  <c r="H89" i="6"/>
  <c r="L88" i="6"/>
  <c r="H88" i="6"/>
  <c r="L87" i="6"/>
  <c r="H87" i="6"/>
  <c r="L86" i="6"/>
  <c r="H86" i="6"/>
  <c r="L85" i="6"/>
  <c r="H85" i="6"/>
  <c r="L84" i="6"/>
  <c r="H84" i="6"/>
  <c r="L83" i="6"/>
  <c r="H83" i="6"/>
  <c r="L82" i="6"/>
  <c r="H82" i="6"/>
  <c r="L81" i="6"/>
  <c r="H81" i="6"/>
  <c r="L80" i="6"/>
  <c r="H80" i="6"/>
  <c r="L79" i="6"/>
  <c r="H79" i="6"/>
  <c r="L78" i="6"/>
  <c r="H78" i="6"/>
  <c r="L77" i="6"/>
  <c r="H77" i="6"/>
  <c r="L76" i="6"/>
  <c r="H76" i="6"/>
  <c r="L75" i="6"/>
  <c r="H75" i="6"/>
  <c r="L74" i="6"/>
  <c r="H74" i="6"/>
  <c r="L73" i="6"/>
  <c r="H73" i="6"/>
  <c r="L72" i="6"/>
  <c r="H72" i="6"/>
  <c r="L71" i="6"/>
  <c r="H71" i="6"/>
  <c r="L70" i="6"/>
  <c r="H70" i="6"/>
  <c r="L69" i="6"/>
  <c r="H69" i="6"/>
  <c r="L68" i="6"/>
  <c r="H68" i="6"/>
  <c r="L67" i="6"/>
  <c r="H67" i="6"/>
  <c r="L66" i="6"/>
  <c r="H66" i="6"/>
  <c r="L65" i="6"/>
  <c r="H65" i="6"/>
  <c r="L64" i="6"/>
  <c r="H64" i="6"/>
  <c r="L63" i="6"/>
  <c r="H63" i="6"/>
  <c r="L62" i="6"/>
  <c r="H62" i="6"/>
  <c r="L61" i="6"/>
  <c r="H61" i="6"/>
  <c r="L60" i="6"/>
  <c r="H60" i="6"/>
  <c r="L59" i="6"/>
  <c r="H59" i="6"/>
  <c r="L58" i="6"/>
  <c r="H58" i="6"/>
  <c r="L57" i="6"/>
  <c r="H57" i="6"/>
  <c r="L56" i="6"/>
  <c r="H56" i="6"/>
  <c r="L55" i="6"/>
  <c r="H55" i="6"/>
  <c r="L54" i="6"/>
  <c r="H54" i="6"/>
  <c r="L53" i="6"/>
  <c r="H53" i="6"/>
  <c r="L52" i="6"/>
  <c r="H52" i="6"/>
  <c r="L51" i="6"/>
  <c r="H51" i="6"/>
  <c r="L50" i="6"/>
  <c r="H50" i="6"/>
  <c r="L49" i="6"/>
  <c r="H49" i="6"/>
  <c r="L48" i="6"/>
  <c r="H48" i="6"/>
  <c r="L47" i="6"/>
  <c r="H47" i="6"/>
  <c r="L46" i="6"/>
  <c r="H46" i="6"/>
  <c r="L45" i="6"/>
  <c r="H45" i="6"/>
  <c r="L44" i="6"/>
  <c r="H44" i="6"/>
  <c r="L43" i="6"/>
  <c r="H43" i="6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L19" i="6"/>
  <c r="H19" i="6"/>
  <c r="L18" i="6"/>
  <c r="H18" i="6"/>
  <c r="L17" i="6"/>
  <c r="H17" i="6"/>
  <c r="L16" i="6"/>
  <c r="H16" i="6"/>
  <c r="L15" i="6"/>
  <c r="H15" i="6"/>
  <c r="L14" i="6"/>
  <c r="H14" i="6"/>
  <c r="L13" i="6"/>
  <c r="H13" i="6"/>
  <c r="L12" i="6"/>
  <c r="H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Skwarna Grzegorz</author>
  </authors>
  <commentList>
    <comment ref="A4" authorId="0" shapeId="0" xr:uid="{3C62D27E-F7C9-4465-86FC-C4C25DA99800}">
      <text>
        <r>
          <rPr>
            <b/>
            <sz val="8"/>
            <color indexed="81"/>
            <rFont val="Tahoma"/>
            <charset val="238"/>
          </rPr>
          <t>jabłka</t>
        </r>
      </text>
    </comment>
    <comment ref="B4" authorId="0" shapeId="0" xr:uid="{230957A9-B773-4FCA-898F-ED0C061DC354}">
      <text>
        <r>
          <rPr>
            <b/>
            <sz val="8"/>
            <color indexed="81"/>
            <rFont val="Tahoma"/>
            <charset val="238"/>
          </rPr>
          <t>morele</t>
        </r>
      </text>
    </comment>
    <comment ref="C4" authorId="0" shapeId="0" xr:uid="{450E49FB-9355-42E4-9313-A22A3AF6E937}">
      <text>
        <r>
          <rPr>
            <b/>
            <sz val="8"/>
            <color indexed="81"/>
            <rFont val="Tahoma"/>
            <charset val="238"/>
          </rPr>
          <t>agrest</t>
        </r>
      </text>
    </comment>
    <comment ref="E4" authorId="0" shapeId="0" xr:uid="{1A611588-53C3-4049-BECD-2E555B9B04D2}">
      <text>
        <r>
          <rPr>
            <b/>
            <sz val="8"/>
            <color indexed="81"/>
            <rFont val="Tahoma"/>
            <charset val="238"/>
          </rPr>
          <t>jabłka</t>
        </r>
      </text>
    </comment>
    <comment ref="F4" authorId="0" shapeId="0" xr:uid="{92D71EFA-174D-4379-ABB2-19E5696FFEFF}">
      <text>
        <r>
          <rPr>
            <b/>
            <sz val="8"/>
            <color indexed="81"/>
            <rFont val="Tahoma"/>
            <charset val="238"/>
          </rPr>
          <t>morele</t>
        </r>
      </text>
    </comment>
    <comment ref="G4" authorId="0" shapeId="0" xr:uid="{B43D1FBB-7BBB-4B56-B05D-AA9CBFFAEF3B}">
      <text>
        <r>
          <rPr>
            <b/>
            <sz val="8"/>
            <color indexed="81"/>
            <rFont val="Tahoma"/>
            <charset val="238"/>
          </rPr>
          <t>agrest</t>
        </r>
      </text>
    </comment>
    <comment ref="I4" authorId="0" shapeId="0" xr:uid="{F7CEDEFB-10C5-4FBB-BECF-593545F79010}">
      <text>
        <r>
          <rPr>
            <b/>
            <sz val="8"/>
            <color indexed="81"/>
            <rFont val="Tahoma"/>
            <charset val="238"/>
          </rPr>
          <t>jabłka</t>
        </r>
      </text>
    </comment>
    <comment ref="J4" authorId="0" shapeId="0" xr:uid="{F7899472-208D-4262-A9F1-45C649E27E56}">
      <text>
        <r>
          <rPr>
            <b/>
            <sz val="8"/>
            <color indexed="81"/>
            <rFont val="Tahoma"/>
            <charset val="238"/>
          </rPr>
          <t>morele</t>
        </r>
      </text>
    </comment>
    <comment ref="K4" authorId="0" shapeId="0" xr:uid="{B254563E-918F-4E39-A0FC-57FD1FA64CAF}">
      <text>
        <r>
          <rPr>
            <b/>
            <sz val="8"/>
            <color indexed="81"/>
            <rFont val="Tahoma"/>
            <charset val="238"/>
          </rPr>
          <t>agrest</t>
        </r>
      </text>
    </comment>
    <comment ref="A5" authorId="0" shapeId="0" xr:uid="{F256F514-1267-4493-B731-C577A4DDDFE4}">
      <text>
        <r>
          <rPr>
            <b/>
            <sz val="8"/>
            <color indexed="81"/>
            <rFont val="Tahoma"/>
            <charset val="238"/>
          </rPr>
          <t>gruszki</t>
        </r>
        <r>
          <rPr>
            <sz val="8"/>
            <color indexed="81"/>
            <rFont val="Tahoma"/>
            <charset val="238"/>
          </rPr>
          <t xml:space="preserve">
</t>
        </r>
      </text>
    </comment>
    <comment ref="B5" authorId="0" shapeId="0" xr:uid="{C4965D76-656F-4FC7-A42C-5449392C983A}">
      <text>
        <r>
          <rPr>
            <b/>
            <sz val="8"/>
            <color indexed="81"/>
            <rFont val="Tahoma"/>
            <charset val="238"/>
          </rPr>
          <t>brzoskwinie</t>
        </r>
      </text>
    </comment>
    <comment ref="C5" authorId="0" shapeId="0" xr:uid="{DBBD7F26-8BAB-4677-BF1E-E9CCDBE2A52C}">
      <text>
        <r>
          <rPr>
            <b/>
            <sz val="8"/>
            <color indexed="81"/>
            <rFont val="Tahoma"/>
            <charset val="238"/>
          </rPr>
          <t xml:space="preserve">maliny
</t>
        </r>
      </text>
    </comment>
    <comment ref="E5" authorId="0" shapeId="0" xr:uid="{FFE2C7B3-F0CA-4FA5-9F19-592F79EA3BA0}">
      <text>
        <r>
          <rPr>
            <b/>
            <sz val="8"/>
            <color indexed="81"/>
            <rFont val="Tahoma"/>
            <charset val="238"/>
          </rPr>
          <t>gruszki</t>
        </r>
        <r>
          <rPr>
            <sz val="8"/>
            <color indexed="81"/>
            <rFont val="Tahoma"/>
            <charset val="238"/>
          </rPr>
          <t xml:space="preserve">
</t>
        </r>
      </text>
    </comment>
    <comment ref="F5" authorId="0" shapeId="0" xr:uid="{51DDCA11-62CD-4E11-A2D1-293EFB2C0B1D}">
      <text>
        <r>
          <rPr>
            <b/>
            <sz val="8"/>
            <color indexed="81"/>
            <rFont val="Tahoma"/>
            <charset val="238"/>
          </rPr>
          <t>brzoskwinie</t>
        </r>
      </text>
    </comment>
    <comment ref="G5" authorId="0" shapeId="0" xr:uid="{E5E999C4-FBF7-4FDF-BF8F-5E88B29C637C}">
      <text>
        <r>
          <rPr>
            <b/>
            <sz val="8"/>
            <color indexed="81"/>
            <rFont val="Tahoma"/>
            <charset val="238"/>
          </rPr>
          <t xml:space="preserve">maliny
</t>
        </r>
      </text>
    </comment>
    <comment ref="I5" authorId="0" shapeId="0" xr:uid="{136CCE40-9951-441D-A27F-B14477680E2E}">
      <text>
        <r>
          <rPr>
            <b/>
            <sz val="8"/>
            <color indexed="81"/>
            <rFont val="Tahoma"/>
            <charset val="238"/>
          </rPr>
          <t>gruszki</t>
        </r>
        <r>
          <rPr>
            <sz val="8"/>
            <color indexed="81"/>
            <rFont val="Tahoma"/>
            <charset val="238"/>
          </rPr>
          <t xml:space="preserve">
</t>
        </r>
      </text>
    </comment>
    <comment ref="J5" authorId="0" shapeId="0" xr:uid="{8F664F81-6FAE-42D1-B686-121679921717}">
      <text>
        <r>
          <rPr>
            <b/>
            <sz val="8"/>
            <color indexed="81"/>
            <rFont val="Tahoma"/>
            <charset val="238"/>
          </rPr>
          <t>brzoskwinie</t>
        </r>
      </text>
    </comment>
    <comment ref="K5" authorId="0" shapeId="0" xr:uid="{E037D727-7AB2-4ADB-88E5-93332E60E0B1}">
      <text>
        <r>
          <rPr>
            <b/>
            <sz val="8"/>
            <color indexed="81"/>
            <rFont val="Tahoma"/>
            <charset val="238"/>
          </rPr>
          <t xml:space="preserve">maliny
</t>
        </r>
      </text>
    </comment>
    <comment ref="A6" authorId="0" shapeId="0" xr:uid="{0E37D072-DC18-474A-9E65-2E7DC0E247BF}">
      <text>
        <r>
          <rPr>
            <b/>
            <sz val="8"/>
            <color indexed="81"/>
            <rFont val="Tahoma"/>
            <charset val="238"/>
          </rPr>
          <t>wiśnie</t>
        </r>
      </text>
    </comment>
    <comment ref="B6" authorId="0" shapeId="0" xr:uid="{D85284AD-4228-4391-BC12-C19A8AF0A1CC}">
      <text>
        <r>
          <rPr>
            <b/>
            <sz val="8"/>
            <color indexed="81"/>
            <rFont val="Tahoma"/>
            <charset val="238"/>
          </rPr>
          <t>jagody</t>
        </r>
      </text>
    </comment>
    <comment ref="C6" authorId="0" shapeId="0" xr:uid="{9E0B71E9-C8A6-4C56-9285-FC299353F0CB}">
      <text>
        <r>
          <rPr>
            <b/>
            <sz val="8"/>
            <color indexed="81"/>
            <rFont val="Tahoma"/>
            <charset val="238"/>
          </rPr>
          <t>banany</t>
        </r>
      </text>
    </comment>
    <comment ref="E6" authorId="0" shapeId="0" xr:uid="{AE22E9A2-B9B5-4A3B-94C7-51C1260FEAB2}">
      <text>
        <r>
          <rPr>
            <b/>
            <sz val="8"/>
            <color indexed="81"/>
            <rFont val="Tahoma"/>
            <charset val="238"/>
          </rPr>
          <t>wiśnie</t>
        </r>
      </text>
    </comment>
    <comment ref="F6" authorId="0" shapeId="0" xr:uid="{40B3F1DC-1B34-46AD-A4B6-57D9EC7D4661}">
      <text>
        <r>
          <rPr>
            <b/>
            <sz val="8"/>
            <color indexed="81"/>
            <rFont val="Tahoma"/>
            <charset val="238"/>
          </rPr>
          <t>jagody</t>
        </r>
      </text>
    </comment>
    <comment ref="G6" authorId="0" shapeId="0" xr:uid="{159A29A8-8D28-4766-BB61-CA70A40375C5}">
      <text>
        <r>
          <rPr>
            <b/>
            <sz val="8"/>
            <color indexed="81"/>
            <rFont val="Tahoma"/>
            <charset val="238"/>
          </rPr>
          <t>banany</t>
        </r>
      </text>
    </comment>
    <comment ref="I6" authorId="0" shapeId="0" xr:uid="{48E479E0-5500-4F57-947F-C25B47D252A6}">
      <text>
        <r>
          <rPr>
            <b/>
            <sz val="8"/>
            <color indexed="81"/>
            <rFont val="Tahoma"/>
            <charset val="238"/>
          </rPr>
          <t>wiśnie</t>
        </r>
      </text>
    </comment>
    <comment ref="J6" authorId="0" shapeId="0" xr:uid="{1E9CB40D-FB12-4A00-BF91-7FF2D5CBA152}">
      <text>
        <r>
          <rPr>
            <b/>
            <sz val="8"/>
            <color indexed="81"/>
            <rFont val="Tahoma"/>
            <charset val="238"/>
          </rPr>
          <t>jagody</t>
        </r>
      </text>
    </comment>
    <comment ref="K6" authorId="0" shapeId="0" xr:uid="{77E71216-0E20-4FD9-BFA4-66C65798D3D1}">
      <text>
        <r>
          <rPr>
            <b/>
            <sz val="8"/>
            <color indexed="81"/>
            <rFont val="Tahoma"/>
            <charset val="238"/>
          </rPr>
          <t>banany</t>
        </r>
      </text>
    </comment>
    <comment ref="A7" authorId="0" shapeId="0" xr:uid="{7DB26669-FFCB-4BE4-9D61-EC6B7B140226}">
      <text>
        <r>
          <rPr>
            <b/>
            <sz val="8"/>
            <color indexed="81"/>
            <rFont val="Tahoma"/>
            <charset val="238"/>
          </rPr>
          <t>śliwki</t>
        </r>
      </text>
    </comment>
    <comment ref="B7" authorId="0" shapeId="0" xr:uid="{7C32E5B1-3443-48C1-A5F3-D5D0134BEF9B}">
      <text>
        <r>
          <rPr>
            <b/>
            <sz val="8"/>
            <color indexed="81"/>
            <rFont val="Tahoma"/>
            <charset val="238"/>
          </rPr>
          <t>truskawki</t>
        </r>
      </text>
    </comment>
    <comment ref="C7" authorId="0" shapeId="0" xr:uid="{88D8EE83-7193-42AE-ADFA-CF2FA34D6637}">
      <text>
        <r>
          <rPr>
            <b/>
            <sz val="8"/>
            <color indexed="81"/>
            <rFont val="Tahoma"/>
            <charset val="238"/>
          </rPr>
          <t>pomarańcze</t>
        </r>
      </text>
    </comment>
    <comment ref="E7" authorId="0" shapeId="0" xr:uid="{8C0EBB1C-DEA0-459D-9358-C908FDFFCCEC}">
      <text>
        <r>
          <rPr>
            <b/>
            <sz val="8"/>
            <color indexed="81"/>
            <rFont val="Tahoma"/>
            <charset val="238"/>
          </rPr>
          <t>śliwki</t>
        </r>
      </text>
    </comment>
    <comment ref="F7" authorId="0" shapeId="0" xr:uid="{17876A97-15AC-4096-A111-88E4195A315D}">
      <text>
        <r>
          <rPr>
            <b/>
            <sz val="8"/>
            <color indexed="81"/>
            <rFont val="Tahoma"/>
            <charset val="238"/>
          </rPr>
          <t>truskawki</t>
        </r>
      </text>
    </comment>
    <comment ref="G7" authorId="0" shapeId="0" xr:uid="{4C63E48C-81E9-49EF-8587-52DD9E2D51A6}">
      <text>
        <r>
          <rPr>
            <b/>
            <sz val="8"/>
            <color indexed="81"/>
            <rFont val="Tahoma"/>
            <charset val="238"/>
          </rPr>
          <t>pomarańcze</t>
        </r>
      </text>
    </comment>
    <comment ref="I7" authorId="0" shapeId="0" xr:uid="{3CE90CC0-1EC6-448D-B234-130555D0BADA}">
      <text>
        <r>
          <rPr>
            <b/>
            <sz val="8"/>
            <color indexed="81"/>
            <rFont val="Tahoma"/>
            <charset val="238"/>
          </rPr>
          <t>śliwki</t>
        </r>
      </text>
    </comment>
    <comment ref="J7" authorId="0" shapeId="0" xr:uid="{96BA1E2F-B2EF-494F-AB93-0E87C66315F9}">
      <text>
        <r>
          <rPr>
            <b/>
            <sz val="8"/>
            <color indexed="81"/>
            <rFont val="Tahoma"/>
            <charset val="238"/>
          </rPr>
          <t>truskawki</t>
        </r>
      </text>
    </comment>
    <comment ref="K7" authorId="0" shapeId="0" xr:uid="{086BDCB3-3D99-4B3E-8D11-8903CAB895AB}">
      <text>
        <r>
          <rPr>
            <b/>
            <sz val="8"/>
            <color indexed="81"/>
            <rFont val="Tahoma"/>
            <charset val="238"/>
          </rPr>
          <t>pomarańcze</t>
        </r>
      </text>
    </comment>
    <comment ref="A8" authorId="0" shapeId="0" xr:uid="{055DDD67-3DBC-40F7-9681-42E55C8F43EE}">
      <text>
        <r>
          <rPr>
            <b/>
            <sz val="8"/>
            <color indexed="81"/>
            <rFont val="Tahoma"/>
            <charset val="238"/>
          </rPr>
          <t>czereśnie</t>
        </r>
      </text>
    </comment>
    <comment ref="B8" authorId="0" shapeId="0" xr:uid="{F2799585-A28B-4748-9D78-AA086572AD29}">
      <text>
        <r>
          <rPr>
            <b/>
            <sz val="8"/>
            <color indexed="81"/>
            <rFont val="Tahoma"/>
            <charset val="238"/>
          </rPr>
          <t>porzeczki</t>
        </r>
      </text>
    </comment>
    <comment ref="C8" authorId="0" shapeId="0" xr:uid="{69B7F215-57F1-40DC-98AB-988772D92A35}">
      <text>
        <r>
          <rPr>
            <b/>
            <sz val="8"/>
            <color indexed="81"/>
            <rFont val="Tahoma"/>
            <charset val="238"/>
          </rPr>
          <t>borówki</t>
        </r>
      </text>
    </comment>
    <comment ref="E8" authorId="0" shapeId="0" xr:uid="{A8ACC22D-81DE-4090-975E-DBCC9571515E}">
      <text>
        <r>
          <rPr>
            <b/>
            <sz val="8"/>
            <color indexed="81"/>
            <rFont val="Tahoma"/>
            <charset val="238"/>
          </rPr>
          <t>czereśnie</t>
        </r>
      </text>
    </comment>
    <comment ref="F8" authorId="0" shapeId="0" xr:uid="{D758A30B-A523-4589-8686-1E9440AB4A88}">
      <text>
        <r>
          <rPr>
            <b/>
            <sz val="8"/>
            <color indexed="81"/>
            <rFont val="Tahoma"/>
            <charset val="238"/>
          </rPr>
          <t>porzeczki</t>
        </r>
      </text>
    </comment>
    <comment ref="G8" authorId="0" shapeId="0" xr:uid="{27EA2089-970F-4DF3-847B-5AC249FBC074}">
      <text>
        <r>
          <rPr>
            <b/>
            <sz val="8"/>
            <color indexed="81"/>
            <rFont val="Tahoma"/>
            <charset val="238"/>
          </rPr>
          <t>borówki</t>
        </r>
      </text>
    </comment>
    <comment ref="I8" authorId="0" shapeId="0" xr:uid="{2A88226F-A9E8-487B-9AA7-0C2ABE4977FD}">
      <text>
        <r>
          <rPr>
            <b/>
            <sz val="8"/>
            <color indexed="81"/>
            <rFont val="Tahoma"/>
            <charset val="238"/>
          </rPr>
          <t>czereśnie</t>
        </r>
      </text>
    </comment>
    <comment ref="J8" authorId="0" shapeId="0" xr:uid="{144FF145-3741-40A0-B2FD-55991979D1A7}">
      <text>
        <r>
          <rPr>
            <b/>
            <sz val="8"/>
            <color indexed="81"/>
            <rFont val="Tahoma"/>
            <charset val="238"/>
          </rPr>
          <t>porzeczki</t>
        </r>
      </text>
    </comment>
    <comment ref="K8" authorId="0" shapeId="0" xr:uid="{8F504681-A2CE-4FCC-AFE8-72F3CBF14E6D}">
      <text>
        <r>
          <rPr>
            <b/>
            <sz val="8"/>
            <color indexed="81"/>
            <rFont val="Tahoma"/>
            <charset val="238"/>
          </rPr>
          <t>borówki</t>
        </r>
      </text>
    </comment>
    <comment ref="F12" authorId="0" shapeId="0" xr:uid="{2FF070A3-8568-434E-AB1B-05FD7DECE3BC}">
      <text>
        <r>
          <rPr>
            <b/>
            <sz val="8"/>
            <color indexed="81"/>
            <rFont val="Tahoma"/>
            <charset val="238"/>
          </rPr>
          <t>Przelicznik kursu dolara</t>
        </r>
      </text>
    </comment>
    <comment ref="I12" authorId="0" shapeId="0" xr:uid="{9A94960D-7A57-4E8C-9D4F-384858978215}">
      <text>
        <r>
          <rPr>
            <b/>
            <sz val="8"/>
            <color indexed="81"/>
            <rFont val="Tahoma"/>
            <charset val="238"/>
          </rPr>
          <t>jabłka</t>
        </r>
      </text>
    </comment>
    <comment ref="J12" authorId="0" shapeId="0" xr:uid="{EF2A4396-DE6D-499B-92DD-665DC706A7D6}">
      <text>
        <r>
          <rPr>
            <b/>
            <sz val="8"/>
            <color indexed="81"/>
            <rFont val="Tahoma"/>
            <charset val="238"/>
          </rPr>
          <t>morele</t>
        </r>
      </text>
    </comment>
    <comment ref="K12" authorId="0" shapeId="0" xr:uid="{815697D0-44A2-48CA-A811-85D15DFBBE0E}">
      <text>
        <r>
          <rPr>
            <b/>
            <sz val="8"/>
            <color indexed="81"/>
            <rFont val="Tahoma"/>
            <charset val="238"/>
          </rPr>
          <t>agrest</t>
        </r>
      </text>
    </comment>
    <comment ref="I13" authorId="0" shapeId="0" xr:uid="{9A03B384-0593-4148-B197-B318B430FA93}">
      <text>
        <r>
          <rPr>
            <b/>
            <sz val="8"/>
            <color indexed="81"/>
            <rFont val="Tahoma"/>
            <charset val="238"/>
          </rPr>
          <t>gruszki</t>
        </r>
        <r>
          <rPr>
            <sz val="8"/>
            <color indexed="81"/>
            <rFont val="Tahoma"/>
            <charset val="238"/>
          </rPr>
          <t xml:space="preserve">
</t>
        </r>
      </text>
    </comment>
    <comment ref="J13" authorId="0" shapeId="0" xr:uid="{3081937C-5825-40AF-BE99-7F7F9F123709}">
      <text>
        <r>
          <rPr>
            <b/>
            <sz val="8"/>
            <color indexed="81"/>
            <rFont val="Tahoma"/>
            <charset val="238"/>
          </rPr>
          <t>brzoskwinie</t>
        </r>
      </text>
    </comment>
    <comment ref="K13" authorId="0" shapeId="0" xr:uid="{247DC11A-0C4F-4F4E-9F97-D50E1FE67C5D}">
      <text>
        <r>
          <rPr>
            <b/>
            <sz val="8"/>
            <color indexed="81"/>
            <rFont val="Tahoma"/>
            <charset val="238"/>
          </rPr>
          <t xml:space="preserve">maliny
</t>
        </r>
      </text>
    </comment>
    <comment ref="I14" authorId="0" shapeId="0" xr:uid="{1CBBED45-F44E-4CEA-8DC9-327D1E5FB3F9}">
      <text>
        <r>
          <rPr>
            <b/>
            <sz val="8"/>
            <color indexed="81"/>
            <rFont val="Tahoma"/>
            <charset val="238"/>
          </rPr>
          <t>wiśnie</t>
        </r>
      </text>
    </comment>
    <comment ref="J14" authorId="0" shapeId="0" xr:uid="{1597B09C-F6A0-44B3-B2FA-C2DD3E0A2772}">
      <text>
        <r>
          <rPr>
            <b/>
            <sz val="8"/>
            <color indexed="81"/>
            <rFont val="Tahoma"/>
            <charset val="238"/>
          </rPr>
          <t>jagody</t>
        </r>
      </text>
    </comment>
    <comment ref="K14" authorId="0" shapeId="0" xr:uid="{6790CC4C-891B-4907-A034-E2CC985B77B1}">
      <text>
        <r>
          <rPr>
            <b/>
            <sz val="8"/>
            <color indexed="81"/>
            <rFont val="Tahoma"/>
            <charset val="238"/>
          </rPr>
          <t>banany</t>
        </r>
      </text>
    </comment>
    <comment ref="I15" authorId="0" shapeId="0" xr:uid="{8739AE02-E9E7-462A-83C4-6DE78F09096F}">
      <text>
        <r>
          <rPr>
            <b/>
            <sz val="8"/>
            <color indexed="81"/>
            <rFont val="Tahoma"/>
            <charset val="238"/>
          </rPr>
          <t>śliwki</t>
        </r>
      </text>
    </comment>
    <comment ref="J15" authorId="0" shapeId="0" xr:uid="{9532B8FA-3114-40D7-8AC7-1963C8A00684}">
      <text>
        <r>
          <rPr>
            <b/>
            <sz val="8"/>
            <color indexed="81"/>
            <rFont val="Tahoma"/>
            <charset val="238"/>
          </rPr>
          <t>truskawki</t>
        </r>
      </text>
    </comment>
    <comment ref="K15" authorId="0" shapeId="0" xr:uid="{AB773055-B32B-4EFF-B745-6D9C69A80EE8}">
      <text>
        <r>
          <rPr>
            <b/>
            <sz val="8"/>
            <color indexed="81"/>
            <rFont val="Tahoma"/>
            <charset val="238"/>
          </rPr>
          <t>pomarańcze</t>
        </r>
      </text>
    </comment>
    <comment ref="I16" authorId="0" shapeId="0" xr:uid="{D7807D93-0A94-4830-BA12-70CB7937364B}">
      <text>
        <r>
          <rPr>
            <b/>
            <sz val="8"/>
            <color indexed="81"/>
            <rFont val="Tahoma"/>
            <charset val="238"/>
          </rPr>
          <t>czereśnie</t>
        </r>
      </text>
    </comment>
    <comment ref="J16" authorId="0" shapeId="0" xr:uid="{51BCC75A-8C31-4444-AFC6-B66CA4DBBB03}">
      <text>
        <r>
          <rPr>
            <b/>
            <sz val="8"/>
            <color indexed="81"/>
            <rFont val="Tahoma"/>
            <charset val="238"/>
          </rPr>
          <t>porzeczki</t>
        </r>
      </text>
    </comment>
    <comment ref="K16" authorId="0" shapeId="0" xr:uid="{82A50980-6727-4513-B9F1-8A429C7FEE8A}">
      <text>
        <r>
          <rPr>
            <b/>
            <sz val="8"/>
            <color indexed="81"/>
            <rFont val="Tahoma"/>
            <charset val="238"/>
          </rPr>
          <t>borówki</t>
        </r>
      </text>
    </comment>
    <comment ref="B20" authorId="0" shapeId="0" xr:uid="{CFF320FB-FB27-425F-9DE9-5D4AFA84801C}">
      <text>
        <r>
          <rPr>
            <b/>
            <sz val="8"/>
            <color indexed="81"/>
            <rFont val="Tahoma"/>
            <charset val="238"/>
          </rPr>
          <t>marża na jabłka, morele, agrest</t>
        </r>
      </text>
    </comment>
    <comment ref="E20" authorId="0" shapeId="0" xr:uid="{692BCC3A-1924-4458-B08D-84550442C404}">
      <text>
        <r>
          <rPr>
            <b/>
            <sz val="8"/>
            <color indexed="81"/>
            <rFont val="Tahoma"/>
            <charset val="238"/>
          </rPr>
          <t>jabłka</t>
        </r>
      </text>
    </comment>
    <comment ref="F20" authorId="0" shapeId="0" xr:uid="{4D672C73-F0B4-48EC-A43F-2654BFF56403}">
      <text>
        <r>
          <rPr>
            <b/>
            <sz val="8"/>
            <color indexed="81"/>
            <rFont val="Tahoma"/>
            <charset val="238"/>
          </rPr>
          <t>morele</t>
        </r>
      </text>
    </comment>
    <comment ref="G20" authorId="0" shapeId="0" xr:uid="{8708D77A-9462-4ECD-A9A4-A49130A67FC4}">
      <text>
        <r>
          <rPr>
            <b/>
            <sz val="8"/>
            <color indexed="81"/>
            <rFont val="Tahoma"/>
            <charset val="238"/>
          </rPr>
          <t>agrest</t>
        </r>
      </text>
    </comment>
    <comment ref="B21" authorId="0" shapeId="0" xr:uid="{9A13BCBA-06A9-4096-9782-DEA0B3F5C33F}">
      <text>
        <r>
          <rPr>
            <b/>
            <sz val="8"/>
            <color indexed="81"/>
            <rFont val="Tahoma"/>
            <charset val="238"/>
          </rPr>
          <t>marża na gruszki, brzoskwinie, maliny itd..</t>
        </r>
      </text>
    </comment>
    <comment ref="E21" authorId="0" shapeId="0" xr:uid="{FB209F66-FEFD-448B-8504-D14E00D134D1}">
      <text>
        <r>
          <rPr>
            <b/>
            <sz val="8"/>
            <color indexed="81"/>
            <rFont val="Tahoma"/>
            <charset val="238"/>
          </rPr>
          <t>gruszki</t>
        </r>
        <r>
          <rPr>
            <sz val="8"/>
            <color indexed="81"/>
            <rFont val="Tahoma"/>
            <charset val="238"/>
          </rPr>
          <t xml:space="preserve">
</t>
        </r>
      </text>
    </comment>
    <comment ref="F21" authorId="0" shapeId="0" xr:uid="{3AA4F87F-46B8-4CE3-BFCF-D970D9F03A11}">
      <text>
        <r>
          <rPr>
            <b/>
            <sz val="8"/>
            <color indexed="81"/>
            <rFont val="Tahoma"/>
            <charset val="238"/>
          </rPr>
          <t>brzoskwinie</t>
        </r>
      </text>
    </comment>
    <comment ref="G21" authorId="0" shapeId="0" xr:uid="{A633FF5E-244C-4FAF-98DA-7FD42D760928}">
      <text>
        <r>
          <rPr>
            <b/>
            <sz val="8"/>
            <color indexed="81"/>
            <rFont val="Tahoma"/>
            <charset val="238"/>
          </rPr>
          <t xml:space="preserve">maliny
</t>
        </r>
      </text>
    </comment>
    <comment ref="E22" authorId="0" shapeId="0" xr:uid="{8E4AC450-A57A-43AE-AE04-6F7C848B2E56}">
      <text>
        <r>
          <rPr>
            <b/>
            <sz val="8"/>
            <color indexed="81"/>
            <rFont val="Tahoma"/>
            <charset val="238"/>
          </rPr>
          <t>wiśnie</t>
        </r>
      </text>
    </comment>
    <comment ref="F22" authorId="0" shapeId="0" xr:uid="{CB26D41E-FBBA-48E4-B74D-8825FA4B6DDA}">
      <text>
        <r>
          <rPr>
            <b/>
            <sz val="8"/>
            <color indexed="81"/>
            <rFont val="Tahoma"/>
            <charset val="238"/>
          </rPr>
          <t>jagody</t>
        </r>
      </text>
    </comment>
    <comment ref="G22" authorId="0" shapeId="0" xr:uid="{4740DBAB-1776-4858-AF88-C04F0BAF677A}">
      <text>
        <r>
          <rPr>
            <b/>
            <sz val="8"/>
            <color indexed="81"/>
            <rFont val="Tahoma"/>
            <charset val="238"/>
          </rPr>
          <t>banany</t>
        </r>
      </text>
    </comment>
    <comment ref="E23" authorId="0" shapeId="0" xr:uid="{B079725E-A6F3-4D91-8BEF-A76EFAA3865B}">
      <text>
        <r>
          <rPr>
            <b/>
            <sz val="8"/>
            <color indexed="81"/>
            <rFont val="Tahoma"/>
            <charset val="238"/>
          </rPr>
          <t>śliwki</t>
        </r>
      </text>
    </comment>
    <comment ref="F23" authorId="0" shapeId="0" xr:uid="{1287356C-4EFA-4228-8E3F-E031C9A794BC}">
      <text>
        <r>
          <rPr>
            <b/>
            <sz val="8"/>
            <color indexed="81"/>
            <rFont val="Tahoma"/>
            <charset val="238"/>
          </rPr>
          <t>truskawki</t>
        </r>
      </text>
    </comment>
    <comment ref="G23" authorId="0" shapeId="0" xr:uid="{892C1C5E-E617-4550-A36E-5ED872DCCBF8}">
      <text>
        <r>
          <rPr>
            <b/>
            <sz val="8"/>
            <color indexed="81"/>
            <rFont val="Tahoma"/>
            <charset val="238"/>
          </rPr>
          <t>pomarańcze</t>
        </r>
      </text>
    </comment>
    <comment ref="E24" authorId="0" shapeId="0" xr:uid="{DAD08405-2F51-4990-95F5-557F116AB725}">
      <text>
        <r>
          <rPr>
            <b/>
            <sz val="8"/>
            <color indexed="81"/>
            <rFont val="Tahoma"/>
            <charset val="238"/>
          </rPr>
          <t>czereśnie</t>
        </r>
      </text>
    </comment>
    <comment ref="F24" authorId="0" shapeId="0" xr:uid="{26D28B04-3DAF-4CEB-A1C8-B05523F7E245}">
      <text>
        <r>
          <rPr>
            <b/>
            <sz val="8"/>
            <color indexed="81"/>
            <rFont val="Tahoma"/>
            <charset val="238"/>
          </rPr>
          <t>porzeczki</t>
        </r>
      </text>
    </comment>
    <comment ref="G24" authorId="0" shapeId="0" xr:uid="{B8DE55E7-AA4D-444B-8809-F134F61C812B}">
      <text>
        <r>
          <rPr>
            <b/>
            <sz val="8"/>
            <color indexed="81"/>
            <rFont val="Tahoma"/>
            <charset val="238"/>
          </rPr>
          <t>borówki</t>
        </r>
      </text>
    </comment>
    <comment ref="I30" authorId="0" shapeId="0" xr:uid="{56D68964-4193-4FA8-95D9-47E0185E8792}">
      <text>
        <r>
          <rPr>
            <b/>
            <sz val="8"/>
            <color indexed="81"/>
            <rFont val="Tahoma"/>
            <charset val="238"/>
          </rPr>
          <t>jabłka</t>
        </r>
      </text>
    </comment>
    <comment ref="J30" authorId="0" shapeId="0" xr:uid="{C4D5393E-6078-465C-9EE7-83691EFB49C8}">
      <text>
        <r>
          <rPr>
            <b/>
            <sz val="8"/>
            <color indexed="81"/>
            <rFont val="Tahoma"/>
            <charset val="238"/>
          </rPr>
          <t>morele</t>
        </r>
      </text>
    </comment>
    <comment ref="K30" authorId="0" shapeId="0" xr:uid="{51EB4EB1-5539-4C5A-A623-4E53D1C9C1C4}">
      <text>
        <r>
          <rPr>
            <b/>
            <sz val="8"/>
            <color indexed="81"/>
            <rFont val="Tahoma"/>
            <charset val="238"/>
          </rPr>
          <t>agrest</t>
        </r>
      </text>
    </comment>
    <comment ref="I31" authorId="0" shapeId="0" xr:uid="{04EAA108-F5C5-402F-9395-2DC500DF8E06}">
      <text>
        <r>
          <rPr>
            <b/>
            <sz val="8"/>
            <color indexed="81"/>
            <rFont val="Tahoma"/>
            <charset val="238"/>
          </rPr>
          <t>gruszki</t>
        </r>
        <r>
          <rPr>
            <sz val="8"/>
            <color indexed="81"/>
            <rFont val="Tahoma"/>
            <charset val="238"/>
          </rPr>
          <t xml:space="preserve">
</t>
        </r>
      </text>
    </comment>
    <comment ref="J31" authorId="0" shapeId="0" xr:uid="{8D1FF7C0-C7E5-45C6-A0B8-801DA9167111}">
      <text>
        <r>
          <rPr>
            <b/>
            <sz val="8"/>
            <color indexed="81"/>
            <rFont val="Tahoma"/>
            <charset val="238"/>
          </rPr>
          <t>brzoskwinie</t>
        </r>
      </text>
    </comment>
    <comment ref="K31" authorId="0" shapeId="0" xr:uid="{14A45BFF-0C5F-4F61-B8C1-8F18D87FC7B1}">
      <text>
        <r>
          <rPr>
            <b/>
            <sz val="8"/>
            <color indexed="81"/>
            <rFont val="Tahoma"/>
            <charset val="238"/>
          </rPr>
          <t xml:space="preserve">maliny
</t>
        </r>
      </text>
    </comment>
    <comment ref="I32" authorId="0" shapeId="0" xr:uid="{848621BF-DA78-499E-B31E-E820FA5C476C}">
      <text>
        <r>
          <rPr>
            <b/>
            <sz val="8"/>
            <color indexed="81"/>
            <rFont val="Tahoma"/>
            <charset val="238"/>
          </rPr>
          <t>wiśnie</t>
        </r>
      </text>
    </comment>
    <comment ref="J32" authorId="0" shapeId="0" xr:uid="{69090330-DB10-4031-8B78-6F9DA9D80A95}">
      <text>
        <r>
          <rPr>
            <b/>
            <sz val="8"/>
            <color indexed="81"/>
            <rFont val="Tahoma"/>
            <charset val="238"/>
          </rPr>
          <t>jagody</t>
        </r>
      </text>
    </comment>
    <comment ref="K32" authorId="0" shapeId="0" xr:uid="{340CBCBD-DC85-43E0-80FC-4361320D1E51}">
      <text>
        <r>
          <rPr>
            <b/>
            <sz val="8"/>
            <color indexed="81"/>
            <rFont val="Tahoma"/>
            <charset val="238"/>
          </rPr>
          <t>banany</t>
        </r>
      </text>
    </comment>
    <comment ref="I33" authorId="0" shapeId="0" xr:uid="{AFFA208F-7385-47E1-9399-6A41D50BDFE2}">
      <text>
        <r>
          <rPr>
            <b/>
            <sz val="8"/>
            <color indexed="81"/>
            <rFont val="Tahoma"/>
            <charset val="238"/>
          </rPr>
          <t>śliwki</t>
        </r>
      </text>
    </comment>
    <comment ref="J33" authorId="0" shapeId="0" xr:uid="{F6500AA2-F286-4307-B7B7-1A591D0D688F}">
      <text>
        <r>
          <rPr>
            <b/>
            <sz val="8"/>
            <color indexed="81"/>
            <rFont val="Tahoma"/>
            <charset val="238"/>
          </rPr>
          <t>truskawki</t>
        </r>
      </text>
    </comment>
    <comment ref="K33" authorId="0" shapeId="0" xr:uid="{0C656D4C-4834-4D95-B754-CED1DFA41B86}">
      <text>
        <r>
          <rPr>
            <b/>
            <sz val="8"/>
            <color indexed="81"/>
            <rFont val="Tahoma"/>
            <charset val="238"/>
          </rPr>
          <t>pomarańcze</t>
        </r>
      </text>
    </comment>
    <comment ref="I34" authorId="0" shapeId="0" xr:uid="{2A3FE44A-7741-415E-A99A-726220C30830}">
      <text>
        <r>
          <rPr>
            <b/>
            <sz val="8"/>
            <color indexed="81"/>
            <rFont val="Tahoma"/>
            <charset val="238"/>
          </rPr>
          <t>czereśnie</t>
        </r>
      </text>
    </comment>
    <comment ref="J34" authorId="0" shapeId="0" xr:uid="{EC5C3F25-F56B-46C8-91F9-B4EB8E4CC307}">
      <text>
        <r>
          <rPr>
            <b/>
            <sz val="8"/>
            <color indexed="81"/>
            <rFont val="Tahoma"/>
            <charset val="238"/>
          </rPr>
          <t>porzeczki</t>
        </r>
      </text>
    </comment>
    <comment ref="K34" authorId="0" shapeId="0" xr:uid="{EDF3946C-7441-482B-9DB8-F053996FE66F}">
      <text>
        <r>
          <rPr>
            <b/>
            <sz val="8"/>
            <color indexed="81"/>
            <rFont val="Tahoma"/>
            <charset val="238"/>
          </rPr>
          <t>borówki</t>
        </r>
      </text>
    </comment>
  </commentList>
</comments>
</file>

<file path=xl/sharedStrings.xml><?xml version="1.0" encoding="utf-8"?>
<sst xmlns="http://schemas.openxmlformats.org/spreadsheetml/2006/main" count="34076" uniqueCount="7579">
  <si>
    <t>Imię</t>
  </si>
  <si>
    <t>Nazwisko</t>
  </si>
  <si>
    <t>Pensja</t>
  </si>
  <si>
    <t>Zaznacz osoby powyżej średniej</t>
  </si>
  <si>
    <t>Adrienne</t>
  </si>
  <si>
    <t>Adamson</t>
  </si>
  <si>
    <t>Zaznacz osoby poniżej</t>
  </si>
  <si>
    <t>Ann</t>
  </si>
  <si>
    <t>Green</t>
  </si>
  <si>
    <t>Carl</t>
  </si>
  <si>
    <t>Ulf</t>
  </si>
  <si>
    <t>Caroline</t>
  </si>
  <si>
    <t>Brown</t>
  </si>
  <si>
    <t>Morgan</t>
  </si>
  <si>
    <t>Clark</t>
  </si>
  <si>
    <t>Johnson</t>
  </si>
  <si>
    <t>Clyde</t>
  </si>
  <si>
    <t>Williams</t>
  </si>
  <si>
    <t>David</t>
  </si>
  <si>
    <t>Gibson</t>
  </si>
  <si>
    <t>Frank</t>
  </si>
  <si>
    <t>Kimball</t>
  </si>
  <si>
    <t>Howard</t>
  </si>
  <si>
    <t>Hesser</t>
  </si>
  <si>
    <t>Isabelle</t>
  </si>
  <si>
    <t>Taylor</t>
  </si>
  <si>
    <t>Jack</t>
  </si>
  <si>
    <t>Dunne</t>
  </si>
  <si>
    <t>Jacqueline</t>
  </si>
  <si>
    <t>Jones</t>
  </si>
  <si>
    <t>Javier</t>
  </si>
  <si>
    <t>Molinas</t>
  </si>
  <si>
    <t>Jean</t>
  </si>
  <si>
    <t>Ricard</t>
  </si>
  <si>
    <t>Jim</t>
  </si>
  <si>
    <t>Crenshaw</t>
  </si>
  <si>
    <t>Joan</t>
  </si>
  <si>
    <t>Murphy</t>
  </si>
  <si>
    <t>Joseph</t>
  </si>
  <si>
    <t>Ryan</t>
  </si>
  <si>
    <t>Marianne</t>
  </si>
  <si>
    <t>Conroy</t>
  </si>
  <si>
    <t>Mark</t>
  </si>
  <si>
    <t>Caldwell</t>
  </si>
  <si>
    <t>Mary</t>
  </si>
  <si>
    <t>Browne</t>
  </si>
  <si>
    <t>Black</t>
  </si>
  <si>
    <t>Mary Helen</t>
  </si>
  <si>
    <t>Carpenter</t>
  </si>
  <si>
    <t>Michael</t>
  </si>
  <si>
    <t>Smith</t>
  </si>
  <si>
    <t>Roberts</t>
  </si>
  <si>
    <t>Monica</t>
  </si>
  <si>
    <t>Harrison</t>
  </si>
  <si>
    <t>Patrick</t>
  </si>
  <si>
    <t>Clement</t>
  </si>
  <si>
    <t>Paula</t>
  </si>
  <si>
    <t>Simpson</t>
  </si>
  <si>
    <t xml:space="preserve">Paulo </t>
  </si>
  <si>
    <t>Mancini</t>
  </si>
  <si>
    <t>Roberta</t>
  </si>
  <si>
    <t>Roger</t>
  </si>
  <si>
    <t>Miller</t>
  </si>
  <si>
    <t>Ronnie</t>
  </si>
  <si>
    <t>Ridlington</t>
  </si>
  <si>
    <t>Sophie</t>
  </si>
  <si>
    <t>Legoy</t>
  </si>
  <si>
    <t>Wallingford</t>
  </si>
  <si>
    <t>Tom</t>
  </si>
  <si>
    <t>Fillmore</t>
  </si>
  <si>
    <t>Przedział</t>
  </si>
  <si>
    <t>Stawka</t>
  </si>
  <si>
    <t>Dochód</t>
  </si>
  <si>
    <t>stawka podatku</t>
  </si>
  <si>
    <t>Podatek</t>
  </si>
  <si>
    <t>Zieliński</t>
  </si>
  <si>
    <t>Andrychowicz</t>
  </si>
  <si>
    <t>Błażejczyk</t>
  </si>
  <si>
    <t>Czerwiński</t>
  </si>
  <si>
    <t>Filipowicz</t>
  </si>
  <si>
    <t xml:space="preserve">Galaszewska </t>
  </si>
  <si>
    <t xml:space="preserve">Graczyński </t>
  </si>
  <si>
    <t>Jasiewicz</t>
  </si>
  <si>
    <t>Koszewska</t>
  </si>
  <si>
    <t>Kozikowska</t>
  </si>
  <si>
    <t>Linus</t>
  </si>
  <si>
    <t>Lubaszka</t>
  </si>
  <si>
    <t>Melnik</t>
  </si>
  <si>
    <t xml:space="preserve">Murawska </t>
  </si>
  <si>
    <t xml:space="preserve">Piwoński </t>
  </si>
  <si>
    <t>Rogowska</t>
  </si>
  <si>
    <t>Soplica</t>
  </si>
  <si>
    <t>Wachowicz</t>
  </si>
  <si>
    <t>koszt</t>
  </si>
  <si>
    <t>cena</t>
  </si>
  <si>
    <t>produkt 17</t>
  </si>
  <si>
    <t>produkt 19</t>
  </si>
  <si>
    <t>produkt 3</t>
  </si>
  <si>
    <t>produkt 20</t>
  </si>
  <si>
    <t>produkt 7</t>
  </si>
  <si>
    <t>produkt 1</t>
  </si>
  <si>
    <t>produkt 11</t>
  </si>
  <si>
    <t>produkt 10</t>
  </si>
  <si>
    <t>produkt 13</t>
  </si>
  <si>
    <t>produkt 4</t>
  </si>
  <si>
    <t>produkt 18</t>
  </si>
  <si>
    <t>produkt 2</t>
  </si>
  <si>
    <t>produkt 8</t>
  </si>
  <si>
    <t>produkt 12</t>
  </si>
  <si>
    <t>produkt 14</t>
  </si>
  <si>
    <t>produkt 9</t>
  </si>
  <si>
    <t>produkt 15</t>
  </si>
  <si>
    <t>produkt 6</t>
  </si>
  <si>
    <t>produkt 16</t>
  </si>
  <si>
    <t>produkt 5</t>
  </si>
  <si>
    <t>Stanowisko</t>
  </si>
  <si>
    <t>Dział</t>
  </si>
  <si>
    <t>Sekcja</t>
  </si>
  <si>
    <t>Zwolnienia</t>
  </si>
  <si>
    <t>Urlop</t>
  </si>
  <si>
    <t>Wybierz nazwisko ---&gt;</t>
  </si>
  <si>
    <t>Felicja</t>
  </si>
  <si>
    <t>Asystent admin.</t>
  </si>
  <si>
    <t>Admin.</t>
  </si>
  <si>
    <t>Kopiarek</t>
  </si>
  <si>
    <t>Donald</t>
  </si>
  <si>
    <t>Młodszy technik</t>
  </si>
  <si>
    <t>Inż.-Techn.</t>
  </si>
  <si>
    <t>Faxów</t>
  </si>
  <si>
    <t>Robert</t>
  </si>
  <si>
    <t>Asystent projektanta</t>
  </si>
  <si>
    <t>Reklama</t>
  </si>
  <si>
    <t>Jolanta</t>
  </si>
  <si>
    <t>Sprzedawca</t>
  </si>
  <si>
    <t>Sprzedaż</t>
  </si>
  <si>
    <t>Anna</t>
  </si>
  <si>
    <t>Jan</t>
  </si>
  <si>
    <t>Czesław</t>
  </si>
  <si>
    <t>Amanda</t>
  </si>
  <si>
    <t>Drukarek</t>
  </si>
  <si>
    <t>Wiesława</t>
  </si>
  <si>
    <t>Projektant</t>
  </si>
  <si>
    <t>Maciej</t>
  </si>
  <si>
    <t>Spec. d/s oprog.</t>
  </si>
  <si>
    <t>Krzysztof</t>
  </si>
  <si>
    <t>Asystent księg.</t>
  </si>
  <si>
    <t>Księgowość</t>
  </si>
  <si>
    <t>Młodszy sprzedawca</t>
  </si>
  <si>
    <t>Urszula</t>
  </si>
  <si>
    <t>Księgowy</t>
  </si>
  <si>
    <t>Irena</t>
  </si>
  <si>
    <t>Edward</t>
  </si>
  <si>
    <t>Specjalista d/s naukowych</t>
  </si>
  <si>
    <t>Zarządzania</t>
  </si>
  <si>
    <t>Janusz</t>
  </si>
  <si>
    <t>ID</t>
  </si>
  <si>
    <t>nazwisko</t>
  </si>
  <si>
    <t>imię</t>
  </si>
  <si>
    <t>płeć</t>
  </si>
  <si>
    <t>data zatrudnienia</t>
  </si>
  <si>
    <t>dział</t>
  </si>
  <si>
    <t>stanowisko</t>
  </si>
  <si>
    <t>lat pracy</t>
  </si>
  <si>
    <t>dni urlopu</t>
  </si>
  <si>
    <t>stawka premii</t>
  </si>
  <si>
    <t>premia</t>
  </si>
  <si>
    <t>uwagi</t>
  </si>
  <si>
    <t>dodatek</t>
  </si>
  <si>
    <t>Adamarczuk</t>
  </si>
  <si>
    <t>DOBRONIEGA</t>
  </si>
  <si>
    <t>k</t>
  </si>
  <si>
    <t>produkcja</t>
  </si>
  <si>
    <t>pracownik fizyczny</t>
  </si>
  <si>
    <t/>
  </si>
  <si>
    <t>Adas</t>
  </si>
  <si>
    <t>WIERUSZ</t>
  </si>
  <si>
    <t>m</t>
  </si>
  <si>
    <t>pakowacz</t>
  </si>
  <si>
    <t>Adriańczyk</t>
  </si>
  <si>
    <t>BOHDANA</t>
  </si>
  <si>
    <t>technik</t>
  </si>
  <si>
    <t>Aftarczuk</t>
  </si>
  <si>
    <t>ANATOLA</t>
  </si>
  <si>
    <t>Ajchsztet</t>
  </si>
  <si>
    <t>MALACHIASZ</t>
  </si>
  <si>
    <t>Akuszewski</t>
  </si>
  <si>
    <t>SŁAWOJ</t>
  </si>
  <si>
    <t>do sprawdzenia!</t>
  </si>
  <si>
    <t>Albanowicz</t>
  </si>
  <si>
    <t>BRATUMIŁA</t>
  </si>
  <si>
    <t>robotyk</t>
  </si>
  <si>
    <t>Albański</t>
  </si>
  <si>
    <t>WACLAW</t>
  </si>
  <si>
    <t>obsługa klienta</t>
  </si>
  <si>
    <t>pomoc techniczna</t>
  </si>
  <si>
    <t>Albrych</t>
  </si>
  <si>
    <t>HENRIETTA</t>
  </si>
  <si>
    <t>Aleksak</t>
  </si>
  <si>
    <t>ANASTAZJA</t>
  </si>
  <si>
    <t>Alwas</t>
  </si>
  <si>
    <t>DONALD</t>
  </si>
  <si>
    <t>Anc</t>
  </si>
  <si>
    <t>MIMI</t>
  </si>
  <si>
    <t>operator maszyn</t>
  </si>
  <si>
    <t>Ancypo</t>
  </si>
  <si>
    <t>CELESTYN</t>
  </si>
  <si>
    <t>Anderka</t>
  </si>
  <si>
    <t>GERTRUDA</t>
  </si>
  <si>
    <t>Andersch</t>
  </si>
  <si>
    <t>FRANCISZKA</t>
  </si>
  <si>
    <t>Andrykiewicz</t>
  </si>
  <si>
    <t>HERMENEGILDA</t>
  </si>
  <si>
    <t>Andrzejko</t>
  </si>
  <si>
    <t>ERAZM</t>
  </si>
  <si>
    <t>administracja</t>
  </si>
  <si>
    <t>specjalista</t>
  </si>
  <si>
    <t>Anecki</t>
  </si>
  <si>
    <t>SIERGIEJ</t>
  </si>
  <si>
    <t>Anflik</t>
  </si>
  <si>
    <t>AMELIA</t>
  </si>
  <si>
    <t>Anglisz</t>
  </si>
  <si>
    <t>BOŻENNA</t>
  </si>
  <si>
    <t>Anlauf</t>
  </si>
  <si>
    <t>ASTA</t>
  </si>
  <si>
    <t>Apostołowicz</t>
  </si>
  <si>
    <t>AURELIANA</t>
  </si>
  <si>
    <t>Araś</t>
  </si>
  <si>
    <t>LEONARDO</t>
  </si>
  <si>
    <t>Arazy</t>
  </si>
  <si>
    <t>ADOLFINA</t>
  </si>
  <si>
    <t>Arceusz</t>
  </si>
  <si>
    <t>AURELIA</t>
  </si>
  <si>
    <t>Architekt</t>
  </si>
  <si>
    <t>EUGENIUSZ</t>
  </si>
  <si>
    <t>Artykiewicz</t>
  </si>
  <si>
    <t>ELZBIETA</t>
  </si>
  <si>
    <t>Atamaniuk</t>
  </si>
  <si>
    <t>BOGUSŁAWA</t>
  </si>
  <si>
    <t>Auch</t>
  </si>
  <si>
    <t>GOSŁAWA</t>
  </si>
  <si>
    <t>Auda</t>
  </si>
  <si>
    <t>JULIA</t>
  </si>
  <si>
    <t>Audycki</t>
  </si>
  <si>
    <t>SĘDZIWOJ</t>
  </si>
  <si>
    <t>Augusewicz</t>
  </si>
  <si>
    <t>HENRYKA</t>
  </si>
  <si>
    <t>Auguściuk</t>
  </si>
  <si>
    <t>HANA</t>
  </si>
  <si>
    <t>Autuch</t>
  </si>
  <si>
    <t>GIZELA</t>
  </si>
  <si>
    <t>Awdziewicz</t>
  </si>
  <si>
    <t>AUGUSTYNA</t>
  </si>
  <si>
    <t>Babak</t>
  </si>
  <si>
    <t>AMANDA</t>
  </si>
  <si>
    <t>Babaryko</t>
  </si>
  <si>
    <t>RADZIEJ</t>
  </si>
  <si>
    <t>Babel</t>
  </si>
  <si>
    <t>BENITA</t>
  </si>
  <si>
    <t>Babiaczyk</t>
  </si>
  <si>
    <t>BOGURADA</t>
  </si>
  <si>
    <t>Babiarczuk</t>
  </si>
  <si>
    <t>BOGUMIŁA</t>
  </si>
  <si>
    <t>Babinek</t>
  </si>
  <si>
    <t>HALSZKA</t>
  </si>
  <si>
    <t>Babiszewski</t>
  </si>
  <si>
    <t>TOMISŁAW</t>
  </si>
  <si>
    <t>Bacański</t>
  </si>
  <si>
    <t>ILDEFONS</t>
  </si>
  <si>
    <t>Bacciarelli</t>
  </si>
  <si>
    <t>NATALIAN</t>
  </si>
  <si>
    <t>Bachaj</t>
  </si>
  <si>
    <t>ALBERTYNA</t>
  </si>
  <si>
    <t>Bachmann</t>
  </si>
  <si>
    <t>PROTAZY</t>
  </si>
  <si>
    <t>Bachoń</t>
  </si>
  <si>
    <t>WSZEMIR</t>
  </si>
  <si>
    <t>Badulski</t>
  </si>
  <si>
    <t>NAPOLEON</t>
  </si>
  <si>
    <t>Bajdur</t>
  </si>
  <si>
    <t>ABDON</t>
  </si>
  <si>
    <t>Bajgus</t>
  </si>
  <si>
    <t>ROSWALD</t>
  </si>
  <si>
    <t>Bajguz</t>
  </si>
  <si>
    <t>AUGUSTA</t>
  </si>
  <si>
    <t>Bako</t>
  </si>
  <si>
    <t>CECYLIAN</t>
  </si>
  <si>
    <t>Bakuń</t>
  </si>
  <si>
    <t>STAROMIR</t>
  </si>
  <si>
    <t>Balakowski</t>
  </si>
  <si>
    <t>HERAKLES</t>
  </si>
  <si>
    <t>Balcerkowski</t>
  </si>
  <si>
    <t>Baliczek</t>
  </si>
  <si>
    <t>AMALIA</t>
  </si>
  <si>
    <t>Bałabaj</t>
  </si>
  <si>
    <t>Bałtruszewicz</t>
  </si>
  <si>
    <t>ATANAZJA</t>
  </si>
  <si>
    <t>Bandalewicz</t>
  </si>
  <si>
    <t>BOZENA</t>
  </si>
  <si>
    <t>Bardorz</t>
  </si>
  <si>
    <t>ELWIRA</t>
  </si>
  <si>
    <t>Bardzki</t>
  </si>
  <si>
    <t>TOLISŁAW</t>
  </si>
  <si>
    <t>Bardzyński</t>
  </si>
  <si>
    <t>HANS</t>
  </si>
  <si>
    <t>Bariasz</t>
  </si>
  <si>
    <t>ASTRYDA</t>
  </si>
  <si>
    <t>Barocha</t>
  </si>
  <si>
    <t>Bartha</t>
  </si>
  <si>
    <t>ASTRA</t>
  </si>
  <si>
    <t>Bartłomiej</t>
  </si>
  <si>
    <t>ADOLFA</t>
  </si>
  <si>
    <t>Bartłomiejus</t>
  </si>
  <si>
    <t>KANDYD</t>
  </si>
  <si>
    <t>Bartniczek</t>
  </si>
  <si>
    <t>DOBROMIRA</t>
  </si>
  <si>
    <t>Barutowicz</t>
  </si>
  <si>
    <t>ELIZA</t>
  </si>
  <si>
    <t>Basinski</t>
  </si>
  <si>
    <t>ŚWIĘTOSŁAW</t>
  </si>
  <si>
    <t>Batowski</t>
  </si>
  <si>
    <t>ŚWIATOSŁAW</t>
  </si>
  <si>
    <t>Bauc</t>
  </si>
  <si>
    <t>MIKOŁAJ</t>
  </si>
  <si>
    <t>Baumel</t>
  </si>
  <si>
    <t>CEZARIA</t>
  </si>
  <si>
    <t>Bazel</t>
  </si>
  <si>
    <t>CELINA</t>
  </si>
  <si>
    <t>Bazyk</t>
  </si>
  <si>
    <t>BOGNA</t>
  </si>
  <si>
    <t>Bąchorek</t>
  </si>
  <si>
    <t>ALOIZA</t>
  </si>
  <si>
    <t>Bączalski</t>
  </si>
  <si>
    <t>FIDELIS</t>
  </si>
  <si>
    <t>Bądyra</t>
  </si>
  <si>
    <t>JUDYTA</t>
  </si>
  <si>
    <t>Bebech</t>
  </si>
  <si>
    <t>lakiernik</t>
  </si>
  <si>
    <t>Beca</t>
  </si>
  <si>
    <t>GERARDA</t>
  </si>
  <si>
    <t>opiekun kluczowych klientów</t>
  </si>
  <si>
    <t>Becherowski</t>
  </si>
  <si>
    <t>MŚCIWOJ</t>
  </si>
  <si>
    <t>Bejcar</t>
  </si>
  <si>
    <t>IWON</t>
  </si>
  <si>
    <t>Belecki</t>
  </si>
  <si>
    <t>SZCZĘSŁAW</t>
  </si>
  <si>
    <t>Bełczyk</t>
  </si>
  <si>
    <t>BOGDANA</t>
  </si>
  <si>
    <t>Bemsz</t>
  </si>
  <si>
    <t>Bendinger</t>
  </si>
  <si>
    <t>IWAN</t>
  </si>
  <si>
    <t>Benedysiuk</t>
  </si>
  <si>
    <t>BLANKA</t>
  </si>
  <si>
    <t>Bengsch</t>
  </si>
  <si>
    <t>GWINONA</t>
  </si>
  <si>
    <t>Benicki</t>
  </si>
  <si>
    <t>MIRON</t>
  </si>
  <si>
    <t>Berć</t>
  </si>
  <si>
    <t>INGYDA</t>
  </si>
  <si>
    <t>Berdechowski</t>
  </si>
  <si>
    <t>SULISŁAW</t>
  </si>
  <si>
    <t>Bernaciński</t>
  </si>
  <si>
    <t>Bernadyn</t>
  </si>
  <si>
    <t>ALEKSY</t>
  </si>
  <si>
    <t>Bertling</t>
  </si>
  <si>
    <t>JAREMA</t>
  </si>
  <si>
    <t>Bessert</t>
  </si>
  <si>
    <t>HORTENSJUSZ</t>
  </si>
  <si>
    <t>Bębenkowski</t>
  </si>
  <si>
    <t>MIŁUN</t>
  </si>
  <si>
    <t>Bęcal</t>
  </si>
  <si>
    <t>BENIGNA</t>
  </si>
  <si>
    <t>Biadalski</t>
  </si>
  <si>
    <t>FELDCS</t>
  </si>
  <si>
    <t>Białoboki</t>
  </si>
  <si>
    <t>MIŁOWAN</t>
  </si>
  <si>
    <t>Białopolski</t>
  </si>
  <si>
    <t>MILAN</t>
  </si>
  <si>
    <t>Biba</t>
  </si>
  <si>
    <t>Biechowski</t>
  </si>
  <si>
    <t>DOLORES</t>
  </si>
  <si>
    <t>doradca klienta</t>
  </si>
  <si>
    <t>Bieciuk</t>
  </si>
  <si>
    <t>DOBROMILA</t>
  </si>
  <si>
    <t>Biedruna</t>
  </si>
  <si>
    <t>Biegan</t>
  </si>
  <si>
    <t>ACHACY</t>
  </si>
  <si>
    <t>Biegisz</t>
  </si>
  <si>
    <t>BOŃCZA</t>
  </si>
  <si>
    <t>Bielanik</t>
  </si>
  <si>
    <t>ALODIA</t>
  </si>
  <si>
    <t>Bieława</t>
  </si>
  <si>
    <t>JÓZEFINA</t>
  </si>
  <si>
    <t>Biełuś</t>
  </si>
  <si>
    <t>IWO</t>
  </si>
  <si>
    <t>Bienas</t>
  </si>
  <si>
    <t>DOMARD</t>
  </si>
  <si>
    <t>Bieniec</t>
  </si>
  <si>
    <t>ERYK</t>
  </si>
  <si>
    <t>Bieniok</t>
  </si>
  <si>
    <t>ŁUKASZ</t>
  </si>
  <si>
    <t>Bierawski</t>
  </si>
  <si>
    <t>MACIEJ</t>
  </si>
  <si>
    <t>sprzątacz/sprzątaczka</t>
  </si>
  <si>
    <t>Biergiel</t>
  </si>
  <si>
    <t>BENIAMINA</t>
  </si>
  <si>
    <t>Bierkat</t>
  </si>
  <si>
    <t>MONIKA</t>
  </si>
  <si>
    <t>Bierzanowski</t>
  </si>
  <si>
    <t>STOISŁAW</t>
  </si>
  <si>
    <t>Bietkał</t>
  </si>
  <si>
    <t>BAZYLI</t>
  </si>
  <si>
    <t>Bieżanowski</t>
  </si>
  <si>
    <t>DIMITRIS</t>
  </si>
  <si>
    <t>Bilas</t>
  </si>
  <si>
    <t>DAWID</t>
  </si>
  <si>
    <t>Bimczok</t>
  </si>
  <si>
    <t>DOBROGNIEWA</t>
  </si>
  <si>
    <t>Binecki</t>
  </si>
  <si>
    <t>DIMITRIOS</t>
  </si>
  <si>
    <t>Binkowicz</t>
  </si>
  <si>
    <t>ELFRYDA</t>
  </si>
  <si>
    <t>Birkner</t>
  </si>
  <si>
    <t>DORIAN</t>
  </si>
  <si>
    <t>Bisak</t>
  </si>
  <si>
    <t>ALINA</t>
  </si>
  <si>
    <t>Biwo</t>
  </si>
  <si>
    <t>Blachucik</t>
  </si>
  <si>
    <t>BLANDYNA</t>
  </si>
  <si>
    <t>Blaumann</t>
  </si>
  <si>
    <t>ŻELISLAW</t>
  </si>
  <si>
    <t>Blinowski</t>
  </si>
  <si>
    <t>JĘDRZEJ</t>
  </si>
  <si>
    <t>Blot</t>
  </si>
  <si>
    <t>EUFEMIUSZ</t>
  </si>
  <si>
    <t>Błażejczuk</t>
  </si>
  <si>
    <t>HADRIANA</t>
  </si>
  <si>
    <t>Błesiński</t>
  </si>
  <si>
    <t>MARON</t>
  </si>
  <si>
    <t>Błociszewski</t>
  </si>
  <si>
    <t>CYRUS</t>
  </si>
  <si>
    <t>opiekun klienta</t>
  </si>
  <si>
    <t>Błuś</t>
  </si>
  <si>
    <t>WALERIAN</t>
  </si>
  <si>
    <t>Bobojć</t>
  </si>
  <si>
    <t>INGEBORGA</t>
  </si>
  <si>
    <t>Bobolewski</t>
  </si>
  <si>
    <t>MARION</t>
  </si>
  <si>
    <t>Bochaczyk</t>
  </si>
  <si>
    <t>ALICJA</t>
  </si>
  <si>
    <t>Bocheń</t>
  </si>
  <si>
    <t>STANIMIR</t>
  </si>
  <si>
    <t>Boczkaj</t>
  </si>
  <si>
    <t>ALBERTA</t>
  </si>
  <si>
    <t>Boczkiewicz</t>
  </si>
  <si>
    <t>Boczuliński</t>
  </si>
  <si>
    <t>CZĘSTOWOJ</t>
  </si>
  <si>
    <t>Boesche</t>
  </si>
  <si>
    <t>Bogacewicz</t>
  </si>
  <si>
    <t>BONIFACJA</t>
  </si>
  <si>
    <t>Bogdaniec</t>
  </si>
  <si>
    <t>Bogdziel</t>
  </si>
  <si>
    <t>BENEDYKTA</t>
  </si>
  <si>
    <t>Bojęś</t>
  </si>
  <si>
    <t>SZYMON</t>
  </si>
  <si>
    <t>Bokła</t>
  </si>
  <si>
    <t>Bolałek</t>
  </si>
  <si>
    <t>BIRUTA</t>
  </si>
  <si>
    <t>Bołaz</t>
  </si>
  <si>
    <t>BONAWENTURA</t>
  </si>
  <si>
    <t>Bombolewski</t>
  </si>
  <si>
    <t>BUDZIWOJ</t>
  </si>
  <si>
    <t>Bonczak</t>
  </si>
  <si>
    <t>BIBIANA</t>
  </si>
  <si>
    <t>Bonczyński</t>
  </si>
  <si>
    <t>BORYS</t>
  </si>
  <si>
    <t>Bondza</t>
  </si>
  <si>
    <t>GERADIA</t>
  </si>
  <si>
    <t>Boniowski</t>
  </si>
  <si>
    <t>MARIAN</t>
  </si>
  <si>
    <t>Bordzań</t>
  </si>
  <si>
    <t>RICHTER</t>
  </si>
  <si>
    <t>Bordziłowski</t>
  </si>
  <si>
    <t>ARYSTOTELES</t>
  </si>
  <si>
    <t>Boryn</t>
  </si>
  <si>
    <t>PETRYCY</t>
  </si>
  <si>
    <t>Bosz</t>
  </si>
  <si>
    <t>BOLESŁAWA</t>
  </si>
  <si>
    <t>Botul</t>
  </si>
  <si>
    <t>Bowszys</t>
  </si>
  <si>
    <t>JURAND</t>
  </si>
  <si>
    <t>Bożedajek</t>
  </si>
  <si>
    <t>DOBROCHNA</t>
  </si>
  <si>
    <t>Braczyński</t>
  </si>
  <si>
    <t>MARGIN</t>
  </si>
  <si>
    <t>Braksal</t>
  </si>
  <si>
    <t>Bratkiewicz</t>
  </si>
  <si>
    <t>HENRIETA</t>
  </si>
  <si>
    <t>Bratuń</t>
  </si>
  <si>
    <t>WOLIMIR</t>
  </si>
  <si>
    <t>Brdyś</t>
  </si>
  <si>
    <t>HUGO</t>
  </si>
  <si>
    <t>Brejtfus</t>
  </si>
  <si>
    <t>WENANCJUSZ</t>
  </si>
  <si>
    <t>Brodawski</t>
  </si>
  <si>
    <t>STANISŁAW</t>
  </si>
  <si>
    <t>Brodewicz</t>
  </si>
  <si>
    <t>ELEONORA</t>
  </si>
  <si>
    <t>Bromnik</t>
  </si>
  <si>
    <t>ALFERDA</t>
  </si>
  <si>
    <t>Broniarski</t>
  </si>
  <si>
    <t>SOBIESŁAW</t>
  </si>
  <si>
    <t>Broszczyk</t>
  </si>
  <si>
    <t>ALEKSANDRA</t>
  </si>
  <si>
    <t>Bróździak</t>
  </si>
  <si>
    <t>DOBIESŁAWA</t>
  </si>
  <si>
    <t>Brukiewa</t>
  </si>
  <si>
    <t>GENOWEFA</t>
  </si>
  <si>
    <t>Brut</t>
  </si>
  <si>
    <t>EMILIUSZ</t>
  </si>
  <si>
    <t>Brycht</t>
  </si>
  <si>
    <t>HORACJUSZ</t>
  </si>
  <si>
    <t>Bryjok</t>
  </si>
  <si>
    <t>DIONIZA</t>
  </si>
  <si>
    <t>Bryling</t>
  </si>
  <si>
    <t>IZYDORA</t>
  </si>
  <si>
    <t>Bryning</t>
  </si>
  <si>
    <t>IWETA</t>
  </si>
  <si>
    <t>Brzostkiewicz</t>
  </si>
  <si>
    <t>Brzuchowski</t>
  </si>
  <si>
    <t>MARCJAN</t>
  </si>
  <si>
    <t>Brzuśkiewicz</t>
  </si>
  <si>
    <t>BOLEMIRA</t>
  </si>
  <si>
    <t>Brzykowski</t>
  </si>
  <si>
    <t>APOSTOLOS</t>
  </si>
  <si>
    <t>Brzymowski</t>
  </si>
  <si>
    <t>MARCELIN</t>
  </si>
  <si>
    <t>Brzyszkiewicz</t>
  </si>
  <si>
    <t>HELENA</t>
  </si>
  <si>
    <t>Brzyś</t>
  </si>
  <si>
    <t>ZENON</t>
  </si>
  <si>
    <t>Bubolc</t>
  </si>
  <si>
    <t>MAREK</t>
  </si>
  <si>
    <t>Buchal</t>
  </si>
  <si>
    <t>BELINDA</t>
  </si>
  <si>
    <t>Bucharzewski</t>
  </si>
  <si>
    <t>MARCELIAN</t>
  </si>
  <si>
    <t>Buchmiet</t>
  </si>
  <si>
    <t>ELIZEUSZ</t>
  </si>
  <si>
    <t>Buchtalarz</t>
  </si>
  <si>
    <t>BOJANA</t>
  </si>
  <si>
    <t>Budakiewicz</t>
  </si>
  <si>
    <t>HAROLDA</t>
  </si>
  <si>
    <t>Budera</t>
  </si>
  <si>
    <t>Buhaj</t>
  </si>
  <si>
    <t>ADELINA</t>
  </si>
  <si>
    <t>Bulbak</t>
  </si>
  <si>
    <t>BIANKA</t>
  </si>
  <si>
    <t>Bulsiewicz</t>
  </si>
  <si>
    <t>ELEKTRA</t>
  </si>
  <si>
    <t>Burasiński</t>
  </si>
  <si>
    <t>SIEROSŁAW</t>
  </si>
  <si>
    <t>it</t>
  </si>
  <si>
    <t>programista</t>
  </si>
  <si>
    <t>Bureś</t>
  </si>
  <si>
    <t>HRISTO</t>
  </si>
  <si>
    <t>Bürger</t>
  </si>
  <si>
    <t>DOMAN</t>
  </si>
  <si>
    <t>administrator sieci</t>
  </si>
  <si>
    <t>Bursiewicz</t>
  </si>
  <si>
    <t>MARIUSZ</t>
  </si>
  <si>
    <t>Buryan</t>
  </si>
  <si>
    <t>PANKRACY</t>
  </si>
  <si>
    <t>Burzywoda</t>
  </si>
  <si>
    <t>Busa</t>
  </si>
  <si>
    <t>Busiuk</t>
  </si>
  <si>
    <t>ALEKSA</t>
  </si>
  <si>
    <t>Buszowiecki</t>
  </si>
  <si>
    <t>BŁAŻEJ</t>
  </si>
  <si>
    <t>Butruk</t>
  </si>
  <si>
    <t>DIANA</t>
  </si>
  <si>
    <t>Bycki</t>
  </si>
  <si>
    <t>MALWIN</t>
  </si>
  <si>
    <t>Bysiński</t>
  </si>
  <si>
    <t>MAKSYMIN</t>
  </si>
  <si>
    <t>Byster</t>
  </si>
  <si>
    <t>DEZJAN</t>
  </si>
  <si>
    <t>Całkosz</t>
  </si>
  <si>
    <t>ASPAZJA</t>
  </si>
  <si>
    <t>Camona</t>
  </si>
  <si>
    <t>JÓZEFA</t>
  </si>
  <si>
    <t>Capelik</t>
  </si>
  <si>
    <t>ALDONA</t>
  </si>
  <si>
    <t>Cebeniak</t>
  </si>
  <si>
    <t>Cejmerowski</t>
  </si>
  <si>
    <t>SIEMISŁAW</t>
  </si>
  <si>
    <t>Celarski</t>
  </si>
  <si>
    <t>MAKSYMILIAN</t>
  </si>
  <si>
    <t>Cembor</t>
  </si>
  <si>
    <t>RAFAEL</t>
  </si>
  <si>
    <t>Cemborowski</t>
  </si>
  <si>
    <t>ŁUCJAN</t>
  </si>
  <si>
    <t>Cemel</t>
  </si>
  <si>
    <t>DĄBRÓWKA</t>
  </si>
  <si>
    <t>Cempla</t>
  </si>
  <si>
    <t>Cendalski</t>
  </si>
  <si>
    <t>BARTŁOMIEJ</t>
  </si>
  <si>
    <t>Cendecki</t>
  </si>
  <si>
    <t>ANDRZEJ</t>
  </si>
  <si>
    <t>Cerefin</t>
  </si>
  <si>
    <t>ZOLISŁAW</t>
  </si>
  <si>
    <t>Cerkowski</t>
  </si>
  <si>
    <t>SIECIESŁAW</t>
  </si>
  <si>
    <t>Cetler</t>
  </si>
  <si>
    <t>WILIAM</t>
  </si>
  <si>
    <t>Cewiński</t>
  </si>
  <si>
    <t>LUCJAN</t>
  </si>
  <si>
    <t>Chabas</t>
  </si>
  <si>
    <t>RONALD</t>
  </si>
  <si>
    <t>Chabrzyński</t>
  </si>
  <si>
    <t>ODRI</t>
  </si>
  <si>
    <t>Chaciak</t>
  </si>
  <si>
    <t>DEZYDERIA</t>
  </si>
  <si>
    <t>Chalamoński</t>
  </si>
  <si>
    <t>LONGIN</t>
  </si>
  <si>
    <t>Chalot</t>
  </si>
  <si>
    <t>ELIGIUSZ</t>
  </si>
  <si>
    <t>Chalusiak</t>
  </si>
  <si>
    <t>BERNIKA</t>
  </si>
  <si>
    <t>Chałabiś</t>
  </si>
  <si>
    <t>GWIDO</t>
  </si>
  <si>
    <t>Chanc</t>
  </si>
  <si>
    <t>MARCELI</t>
  </si>
  <si>
    <t>kontrola jakości</t>
  </si>
  <si>
    <t>Charchuta</t>
  </si>
  <si>
    <t>GAUDENCJA</t>
  </si>
  <si>
    <t>Charęziński</t>
  </si>
  <si>
    <t>SĘDZISŁAW</t>
  </si>
  <si>
    <t>Charmas</t>
  </si>
  <si>
    <t>INGRID</t>
  </si>
  <si>
    <t>Charycki</t>
  </si>
  <si>
    <t>LILIAN</t>
  </si>
  <si>
    <t>Charydczak</t>
  </si>
  <si>
    <t>BERNARDYNA</t>
  </si>
  <si>
    <t>Chatała</t>
  </si>
  <si>
    <t>JOWITA</t>
  </si>
  <si>
    <t>Chilimończyk</t>
  </si>
  <si>
    <t>GWIDONA</t>
  </si>
  <si>
    <t>Chlebanowski</t>
  </si>
  <si>
    <t>NOEMI</t>
  </si>
  <si>
    <t>Chłopiński</t>
  </si>
  <si>
    <t>NELI</t>
  </si>
  <si>
    <t>Chmera</t>
  </si>
  <si>
    <t>FRYDERYKA</t>
  </si>
  <si>
    <t>Chmieluk</t>
  </si>
  <si>
    <t>BERNARDETTA</t>
  </si>
  <si>
    <t>Chmolewski</t>
  </si>
  <si>
    <t>Chocha</t>
  </si>
  <si>
    <t>Chochura</t>
  </si>
  <si>
    <t>ASENTA</t>
  </si>
  <si>
    <t>Chocimski</t>
  </si>
  <si>
    <t>LEONTYN</t>
  </si>
  <si>
    <t>Chodanionek</t>
  </si>
  <si>
    <t>BERNARDA</t>
  </si>
  <si>
    <t>Chodźba</t>
  </si>
  <si>
    <t>Cholak</t>
  </si>
  <si>
    <t>BENWENUTA</t>
  </si>
  <si>
    <t>Cholewicz</t>
  </si>
  <si>
    <t>Chołod</t>
  </si>
  <si>
    <t>PETRONIA</t>
  </si>
  <si>
    <t>Chom</t>
  </si>
  <si>
    <t>PROSPER</t>
  </si>
  <si>
    <t>Chomątowski</t>
  </si>
  <si>
    <t>LEON</t>
  </si>
  <si>
    <t>Chomenko</t>
  </si>
  <si>
    <t>EZECHIEL</t>
  </si>
  <si>
    <t>Chomutnik</t>
  </si>
  <si>
    <t>Chomycz</t>
  </si>
  <si>
    <t>EDWARDA</t>
  </si>
  <si>
    <t>Chorążkiewicz</t>
  </si>
  <si>
    <t>DZIERZYSŁAWA</t>
  </si>
  <si>
    <t>Chormański</t>
  </si>
  <si>
    <t>Choryń</t>
  </si>
  <si>
    <t>TOMIR</t>
  </si>
  <si>
    <t>Chowałko</t>
  </si>
  <si>
    <t>EMIL</t>
  </si>
  <si>
    <t>Chrast</t>
  </si>
  <si>
    <t>HONORIUSZ</t>
  </si>
  <si>
    <t>Chrebela</t>
  </si>
  <si>
    <t>Chrol</t>
  </si>
  <si>
    <t>DARIA</t>
  </si>
  <si>
    <t>Chróśnik</t>
  </si>
  <si>
    <t>ALBINA</t>
  </si>
  <si>
    <t>Chryst</t>
  </si>
  <si>
    <t>ŁAZARZ</t>
  </si>
  <si>
    <t>Chrześcijan</t>
  </si>
  <si>
    <t>ZDZISŁAW</t>
  </si>
  <si>
    <t>Chrzumnicki</t>
  </si>
  <si>
    <t>ALFONS</t>
  </si>
  <si>
    <t>dozorca</t>
  </si>
  <si>
    <t>Chucher</t>
  </si>
  <si>
    <t>PAUL</t>
  </si>
  <si>
    <t>Chuk</t>
  </si>
  <si>
    <t>Chwaluczyk</t>
  </si>
  <si>
    <t>DEMETRIA</t>
  </si>
  <si>
    <t>Chwałczyk</t>
  </si>
  <si>
    <t>Chwatko</t>
  </si>
  <si>
    <t>EMANUEL</t>
  </si>
  <si>
    <t>Chwedeczko</t>
  </si>
  <si>
    <t>Chylmański</t>
  </si>
  <si>
    <t>JURI</t>
  </si>
  <si>
    <t>Chynał</t>
  </si>
  <si>
    <t>LECH</t>
  </si>
  <si>
    <t>Chyt</t>
  </si>
  <si>
    <t>DROGOSZ</t>
  </si>
  <si>
    <t>Ciącio</t>
  </si>
  <si>
    <t>EFREM</t>
  </si>
  <si>
    <t>Ciąder</t>
  </si>
  <si>
    <t>WILHELM</t>
  </si>
  <si>
    <t>Cicharzewski</t>
  </si>
  <si>
    <t>KWIRYN</t>
  </si>
  <si>
    <t>Cichmiński</t>
  </si>
  <si>
    <t>JEREMI</t>
  </si>
  <si>
    <t>Ciecióra</t>
  </si>
  <si>
    <t>ARTEMIDA</t>
  </si>
  <si>
    <t>Ciećwiera</t>
  </si>
  <si>
    <t>Ciemka</t>
  </si>
  <si>
    <t>JOLANTA</t>
  </si>
  <si>
    <t>Ciemnicki</t>
  </si>
  <si>
    <t>KRYSTYN</t>
  </si>
  <si>
    <t>Cieplichiewicz</t>
  </si>
  <si>
    <t>Cierbikowski</t>
  </si>
  <si>
    <t>KRYSTIAN</t>
  </si>
  <si>
    <t>Ciesiul</t>
  </si>
  <si>
    <t>Cięciek</t>
  </si>
  <si>
    <t>Ciliński</t>
  </si>
  <si>
    <t>IDZI</t>
  </si>
  <si>
    <t>Cimosz</t>
  </si>
  <si>
    <t>Ciukało</t>
  </si>
  <si>
    <t>Cnotkowski</t>
  </si>
  <si>
    <t>ACHILLES</t>
  </si>
  <si>
    <t>Cofor</t>
  </si>
  <si>
    <t>WADIM</t>
  </si>
  <si>
    <t>Curyła</t>
  </si>
  <si>
    <t>ARNOLDA</t>
  </si>
  <si>
    <t>Cutter</t>
  </si>
  <si>
    <t>IRWIN</t>
  </si>
  <si>
    <t>Cyganiewicz</t>
  </si>
  <si>
    <t>DYZMA</t>
  </si>
  <si>
    <t>Cylna</t>
  </si>
  <si>
    <t>ARLETA</t>
  </si>
  <si>
    <t>Cymkowski</t>
  </si>
  <si>
    <t>KRYSPIN</t>
  </si>
  <si>
    <t>Cypko</t>
  </si>
  <si>
    <t>DROGOMYŚL</t>
  </si>
  <si>
    <t>Cyrazy</t>
  </si>
  <si>
    <t>Cyrybał</t>
  </si>
  <si>
    <t>JĘDRZYCH</t>
  </si>
  <si>
    <t>Czabon</t>
  </si>
  <si>
    <t>ZBYSŁAW</t>
  </si>
  <si>
    <t>Czaboryk</t>
  </si>
  <si>
    <t>GUSTAWA</t>
  </si>
  <si>
    <t>Czacherski</t>
  </si>
  <si>
    <t>HEIDI</t>
  </si>
  <si>
    <t>Czachorek</t>
  </si>
  <si>
    <t>Czanik</t>
  </si>
  <si>
    <t>ALANA</t>
  </si>
  <si>
    <t>Czata</t>
  </si>
  <si>
    <t>JOANNA</t>
  </si>
  <si>
    <t>Czecholewski</t>
  </si>
  <si>
    <t>KORDIAN</t>
  </si>
  <si>
    <t>Czechulski</t>
  </si>
  <si>
    <t>Czeczuk</t>
  </si>
  <si>
    <t>DELFINA</t>
  </si>
  <si>
    <t>Czelakowski</t>
  </si>
  <si>
    <t>ELIGIA\I</t>
  </si>
  <si>
    <t>Czenszak</t>
  </si>
  <si>
    <t>AKWILINA</t>
  </si>
  <si>
    <t>Czepnik</t>
  </si>
  <si>
    <t>Czerchlański</t>
  </si>
  <si>
    <t>ROŚCISŁAW</t>
  </si>
  <si>
    <t>Czerwenka</t>
  </si>
  <si>
    <t>ARLENA</t>
  </si>
  <si>
    <t>Czeterbok</t>
  </si>
  <si>
    <t>GRZYMISŁAWA</t>
  </si>
  <si>
    <t>Cziumplik</t>
  </si>
  <si>
    <t>AKWILA</t>
  </si>
  <si>
    <t>Czmil</t>
  </si>
  <si>
    <t>DANUTA</t>
  </si>
  <si>
    <t>Czoboda</t>
  </si>
  <si>
    <t>JOACHIMA</t>
  </si>
  <si>
    <t>Czrnecki</t>
  </si>
  <si>
    <t>ROŚCIGNIEW</t>
  </si>
  <si>
    <t>Czubajewski</t>
  </si>
  <si>
    <t>Czuchajewski</t>
  </si>
  <si>
    <t>WOJMIR</t>
  </si>
  <si>
    <t>Czuga</t>
  </si>
  <si>
    <t>ARKADIA</t>
  </si>
  <si>
    <t>Czułada</t>
  </si>
  <si>
    <t>Czumak</t>
  </si>
  <si>
    <t>AGRYPINA</t>
  </si>
  <si>
    <t>Czupkowski</t>
  </si>
  <si>
    <t>KONSTANTIN</t>
  </si>
  <si>
    <t>Czurakowski</t>
  </si>
  <si>
    <t>ROSŁAW</t>
  </si>
  <si>
    <t>Czwaniuk</t>
  </si>
  <si>
    <t>DEBORA</t>
  </si>
  <si>
    <t>Czwartyński</t>
  </si>
  <si>
    <t>KOCHAN</t>
  </si>
  <si>
    <t>Czycza</t>
  </si>
  <si>
    <t>Czymerski</t>
  </si>
  <si>
    <t>EBI</t>
  </si>
  <si>
    <t>Czyrt</t>
  </si>
  <si>
    <t>HERMINIUSZ</t>
  </si>
  <si>
    <t>Czyszczonik</t>
  </si>
  <si>
    <t>RENATA</t>
  </si>
  <si>
    <t>Czyściecki</t>
  </si>
  <si>
    <t>KILIAN</t>
  </si>
  <si>
    <t>Ćmakowski</t>
  </si>
  <si>
    <t>ROCŁAW</t>
  </si>
  <si>
    <t>Ćwiczak</t>
  </si>
  <si>
    <t>Ćwilichowski</t>
  </si>
  <si>
    <t>KIERZUN</t>
  </si>
  <si>
    <t>Dadel</t>
  </si>
  <si>
    <t>Dalga</t>
  </si>
  <si>
    <t>JNIEWA</t>
  </si>
  <si>
    <t>Dalmer</t>
  </si>
  <si>
    <t>NIKODEM</t>
  </si>
  <si>
    <t>Daranowski</t>
  </si>
  <si>
    <t>REMISŁAW</t>
  </si>
  <si>
    <t>Darulewski</t>
  </si>
  <si>
    <t>Daś</t>
  </si>
  <si>
    <t>FRANKO</t>
  </si>
  <si>
    <t>Daum</t>
  </si>
  <si>
    <t>PROCHOR</t>
  </si>
  <si>
    <t>Dawgiert</t>
  </si>
  <si>
    <t>LUKRECJUSZ</t>
  </si>
  <si>
    <t>inspektor</t>
  </si>
  <si>
    <t>Dawidow</t>
  </si>
  <si>
    <t>RYWARIA</t>
  </si>
  <si>
    <t>Dawlidowicz</t>
  </si>
  <si>
    <t>HANNA</t>
  </si>
  <si>
    <t>Defański</t>
  </si>
  <si>
    <t>WIKTOR</t>
  </si>
  <si>
    <t>Dekrewicz</t>
  </si>
  <si>
    <t>Delert</t>
  </si>
  <si>
    <t>HERAKLIUSZ</t>
  </si>
  <si>
    <t>Dembnicki</t>
  </si>
  <si>
    <t>KEVIN</t>
  </si>
  <si>
    <t>Dembrowski</t>
  </si>
  <si>
    <t>KASJAN</t>
  </si>
  <si>
    <t>Demianowski</t>
  </si>
  <si>
    <t>ANTONI</t>
  </si>
  <si>
    <t>Demiter</t>
  </si>
  <si>
    <t>DAMIAN</t>
  </si>
  <si>
    <t>Depak</t>
  </si>
  <si>
    <t>GRYZELDA</t>
  </si>
  <si>
    <t>Deperasiński</t>
  </si>
  <si>
    <t>RASŁAW</t>
  </si>
  <si>
    <t>Depiński</t>
  </si>
  <si>
    <t>ANHELLI</t>
  </si>
  <si>
    <t>Deptuś</t>
  </si>
  <si>
    <t>SZCZEPAN</t>
  </si>
  <si>
    <t>Deranek</t>
  </si>
  <si>
    <t>AGATA</t>
  </si>
  <si>
    <t>Derejko</t>
  </si>
  <si>
    <t>DOBROMYŚL</t>
  </si>
  <si>
    <t>Derlikiewicz</t>
  </si>
  <si>
    <t>Deron</t>
  </si>
  <si>
    <t>ZBIGNIEW</t>
  </si>
  <si>
    <t>Dertkowski</t>
  </si>
  <si>
    <t>WALTER</t>
  </si>
  <si>
    <t>Detnerski</t>
  </si>
  <si>
    <t>WALDEMAR</t>
  </si>
  <si>
    <t>Dębiczak</t>
  </si>
  <si>
    <t>ADRIANA</t>
  </si>
  <si>
    <t>Dirski</t>
  </si>
  <si>
    <t>Diurczak</t>
  </si>
  <si>
    <t>Dłużnik</t>
  </si>
  <si>
    <t>Dobraniecki</t>
  </si>
  <si>
    <t>RADZISŁAW</t>
  </si>
  <si>
    <t>Dobrzaniecki</t>
  </si>
  <si>
    <t>RADOSŁAW</t>
  </si>
  <si>
    <t>Doburzyński</t>
  </si>
  <si>
    <t>TEODOR</t>
  </si>
  <si>
    <t>Dobysz</t>
  </si>
  <si>
    <t>Dodzian</t>
  </si>
  <si>
    <t>WROCISŁAW</t>
  </si>
  <si>
    <t>Doleczek</t>
  </si>
  <si>
    <t>Doliasz</t>
  </si>
  <si>
    <t>Dolinski</t>
  </si>
  <si>
    <t>WSZECIECH</t>
  </si>
  <si>
    <t>Doła</t>
  </si>
  <si>
    <t>JELENA</t>
  </si>
  <si>
    <t>Dołębski</t>
  </si>
  <si>
    <t>WOJCIECH</t>
  </si>
  <si>
    <t>Dołęski</t>
  </si>
  <si>
    <t>SIECIECH</t>
  </si>
  <si>
    <t>Dołganiuk</t>
  </si>
  <si>
    <t>GRETA</t>
  </si>
  <si>
    <t>Dołgowicz</t>
  </si>
  <si>
    <t>Domaszek</t>
  </si>
  <si>
    <t>EMILIAN</t>
  </si>
  <si>
    <t>Domiczek</t>
  </si>
  <si>
    <t>Domiziak</t>
  </si>
  <si>
    <t>BEGA</t>
  </si>
  <si>
    <t>Donabidowicz</t>
  </si>
  <si>
    <t>DANIEL</t>
  </si>
  <si>
    <t>Donajkowski</t>
  </si>
  <si>
    <t>TELESFOR</t>
  </si>
  <si>
    <t>Donimirski</t>
  </si>
  <si>
    <t>KAREN</t>
  </si>
  <si>
    <t>Donowski</t>
  </si>
  <si>
    <t>ŚWIĘTOMIR</t>
  </si>
  <si>
    <t>Dopta</t>
  </si>
  <si>
    <t>JAROSŁAWA</t>
  </si>
  <si>
    <t>Dordański</t>
  </si>
  <si>
    <t>RACŁAW</t>
  </si>
  <si>
    <t>Doreński</t>
  </si>
  <si>
    <t>KAJETAN</t>
  </si>
  <si>
    <t>Doręda</t>
  </si>
  <si>
    <t>JAROMIRA</t>
  </si>
  <si>
    <t>Drabiak</t>
  </si>
  <si>
    <t>Draszewski</t>
  </si>
  <si>
    <t>ŚCIBOR</t>
  </si>
  <si>
    <t>Dratwia</t>
  </si>
  <si>
    <t>FORTUNATA</t>
  </si>
  <si>
    <t>Drechna</t>
  </si>
  <si>
    <t>FLORIANNA</t>
  </si>
  <si>
    <t>Drejarz</t>
  </si>
  <si>
    <t>DROGOSŁAWA</t>
  </si>
  <si>
    <t>Drella</t>
  </si>
  <si>
    <t>JAROGNIEWA</t>
  </si>
  <si>
    <t>Drewecki</t>
  </si>
  <si>
    <t>SYLWESTER</t>
  </si>
  <si>
    <t>Driwa</t>
  </si>
  <si>
    <t>Drobotko</t>
  </si>
  <si>
    <t>DOBROMIL</t>
  </si>
  <si>
    <t>Drobotowski</t>
  </si>
  <si>
    <t>SULIMIR</t>
  </si>
  <si>
    <t>Dronszczyk</t>
  </si>
  <si>
    <t>BEATA</t>
  </si>
  <si>
    <t>Drożdziak</t>
  </si>
  <si>
    <t>BARNABA</t>
  </si>
  <si>
    <t>Drożeński</t>
  </si>
  <si>
    <t>JUWENTYN</t>
  </si>
  <si>
    <t>Druszkiewicz</t>
  </si>
  <si>
    <t>kadry</t>
  </si>
  <si>
    <t>asystent</t>
  </si>
  <si>
    <t>Drybczewski</t>
  </si>
  <si>
    <t>RACISŁAW</t>
  </si>
  <si>
    <t>Dryglak</t>
  </si>
  <si>
    <t>BARBARA</t>
  </si>
  <si>
    <t>Drządzewski</t>
  </si>
  <si>
    <t>ROCH</t>
  </si>
  <si>
    <t>Drzewiczewski</t>
  </si>
  <si>
    <t>RADOCIECH</t>
  </si>
  <si>
    <t>Drzozga</t>
  </si>
  <si>
    <t>JAROCHNA</t>
  </si>
  <si>
    <t>Dublowski</t>
  </si>
  <si>
    <t>SULIBOR</t>
  </si>
  <si>
    <t>Dubojski</t>
  </si>
  <si>
    <t>Duchniewski</t>
  </si>
  <si>
    <t>Dudasz</t>
  </si>
  <si>
    <t>DROGOMIRA</t>
  </si>
  <si>
    <t>Dudrak</t>
  </si>
  <si>
    <t>GRACJANA</t>
  </si>
  <si>
    <t>Dudzień</t>
  </si>
  <si>
    <t>Duhr</t>
  </si>
  <si>
    <t>CYPRIAN</t>
  </si>
  <si>
    <t>Dulej</t>
  </si>
  <si>
    <t>ADELAJDA</t>
  </si>
  <si>
    <t>Duleński</t>
  </si>
  <si>
    <t>JUSTYNIAN</t>
  </si>
  <si>
    <t>Dulias</t>
  </si>
  <si>
    <t>TYMOTEUSZ</t>
  </si>
  <si>
    <t>Dulin</t>
  </si>
  <si>
    <t>PAFNUCY</t>
  </si>
  <si>
    <t>Dumalewski</t>
  </si>
  <si>
    <t>Dunkel</t>
  </si>
  <si>
    <t>CELESTYNA</t>
  </si>
  <si>
    <t>Duray</t>
  </si>
  <si>
    <t>Durdeń</t>
  </si>
  <si>
    <t>STANIBOR</t>
  </si>
  <si>
    <t>Duryński</t>
  </si>
  <si>
    <t>PRZYBYSŁAW</t>
  </si>
  <si>
    <t>Dusiel</t>
  </si>
  <si>
    <t>Duwer</t>
  </si>
  <si>
    <t>MAKSYM</t>
  </si>
  <si>
    <t>Dworznicki</t>
  </si>
  <si>
    <t>Dybuła</t>
  </si>
  <si>
    <t>JARLINA</t>
  </si>
  <si>
    <t>Dychtanowicz</t>
  </si>
  <si>
    <t>Dymkiewicz</t>
  </si>
  <si>
    <t>Dynas</t>
  </si>
  <si>
    <t>DARGORAD</t>
  </si>
  <si>
    <t>techniczny</t>
  </si>
  <si>
    <t>Dyndul</t>
  </si>
  <si>
    <t>Dyndur</t>
  </si>
  <si>
    <t>CIECHAN</t>
  </si>
  <si>
    <t>Dynur</t>
  </si>
  <si>
    <t>HUGON</t>
  </si>
  <si>
    <t>Dyżakowski</t>
  </si>
  <si>
    <t>JUSTYN</t>
  </si>
  <si>
    <t>Dziaczko</t>
  </si>
  <si>
    <t>Dziadulewicz</t>
  </si>
  <si>
    <t>Działyński</t>
  </si>
  <si>
    <t>Dziaman</t>
  </si>
  <si>
    <t>WIACZESŁAW</t>
  </si>
  <si>
    <t>Dziatlik</t>
  </si>
  <si>
    <t>Dziedzicz</t>
  </si>
  <si>
    <t>Dzienisiuk</t>
  </si>
  <si>
    <t>BALDWINA</t>
  </si>
  <si>
    <t>Dzierbiński</t>
  </si>
  <si>
    <t>DOBROCIECH</t>
  </si>
  <si>
    <t>Dziergiewicz</t>
  </si>
  <si>
    <t>Dzierliński</t>
  </si>
  <si>
    <t>DIETRICH</t>
  </si>
  <si>
    <t>Dzierzanowski</t>
  </si>
  <si>
    <t>JURGEN</t>
  </si>
  <si>
    <t>Dzierżoń</t>
  </si>
  <si>
    <t>SŁAWOMIR</t>
  </si>
  <si>
    <t>Dzietko</t>
  </si>
  <si>
    <t>Dziewęcki</t>
  </si>
  <si>
    <t>PRZYBYGNIEW</t>
  </si>
  <si>
    <t>Dziewiatowski</t>
  </si>
  <si>
    <t>PRZESŁAW</t>
  </si>
  <si>
    <t>Dziokan</t>
  </si>
  <si>
    <t>ONUFRY</t>
  </si>
  <si>
    <t>Dzirko</t>
  </si>
  <si>
    <t>EDYTA</t>
  </si>
  <si>
    <t>Dzwigaj</t>
  </si>
  <si>
    <t>Dżegan</t>
  </si>
  <si>
    <t>WOLISŁAW</t>
  </si>
  <si>
    <t>Ebing</t>
  </si>
  <si>
    <t>Eichelberger</t>
  </si>
  <si>
    <t>NIEZAMYŚL</t>
  </si>
  <si>
    <t>Eisermann</t>
  </si>
  <si>
    <t>NELLY</t>
  </si>
  <si>
    <t>Ejtel</t>
  </si>
  <si>
    <t>CECYLIA</t>
  </si>
  <si>
    <t>Ek</t>
  </si>
  <si>
    <t>BALBINA</t>
  </si>
  <si>
    <t>Eliaszewicz</t>
  </si>
  <si>
    <t>DROGOMIŁA</t>
  </si>
  <si>
    <t>Eliszewski</t>
  </si>
  <si>
    <t>CHRISTOPH</t>
  </si>
  <si>
    <t>Elke</t>
  </si>
  <si>
    <t>Elmrych</t>
  </si>
  <si>
    <t>Emeschajmer</t>
  </si>
  <si>
    <t>JOACHIM</t>
  </si>
  <si>
    <t>Emiljanowicz</t>
  </si>
  <si>
    <t>Enders</t>
  </si>
  <si>
    <t>HILDEGARD</t>
  </si>
  <si>
    <t>Endzel</t>
  </si>
  <si>
    <t>Erchard</t>
  </si>
  <si>
    <t>PETRONELA</t>
  </si>
  <si>
    <t>Erfurth</t>
  </si>
  <si>
    <t>Ermer</t>
  </si>
  <si>
    <t>HERMAN</t>
  </si>
  <si>
    <t>Eszyk</t>
  </si>
  <si>
    <t>Fajlhauer</t>
  </si>
  <si>
    <t>HIERONIM</t>
  </si>
  <si>
    <t>Fakadej</t>
  </si>
  <si>
    <t>Faltus</t>
  </si>
  <si>
    <t>BOGURAD</t>
  </si>
  <si>
    <t>Fariaszewski</t>
  </si>
  <si>
    <t>Faszyński</t>
  </si>
  <si>
    <t>PRZEMYSŁAW</t>
  </si>
  <si>
    <t>Fedaczyński</t>
  </si>
  <si>
    <t>JULIAN</t>
  </si>
  <si>
    <t>Fedorow</t>
  </si>
  <si>
    <t>SARBINA</t>
  </si>
  <si>
    <t>Fekieta</t>
  </si>
  <si>
    <t>Feldek</t>
  </si>
  <si>
    <t>ADELA</t>
  </si>
  <si>
    <t>Feldt</t>
  </si>
  <si>
    <t>HENADIUSZ</t>
  </si>
  <si>
    <t>Felecki</t>
  </si>
  <si>
    <t>PRZECŁAW</t>
  </si>
  <si>
    <t>Feleńczak</t>
  </si>
  <si>
    <t>ADDA</t>
  </si>
  <si>
    <t>Felstau</t>
  </si>
  <si>
    <t>MIECZYSŁAWA</t>
  </si>
  <si>
    <t>Fercz</t>
  </si>
  <si>
    <t>Ferner</t>
  </si>
  <si>
    <t>HADRIAN</t>
  </si>
  <si>
    <t>Fertig</t>
  </si>
  <si>
    <t>IZOLDA</t>
  </si>
  <si>
    <t>Fertliński</t>
  </si>
  <si>
    <t>PĘKOSŁAW</t>
  </si>
  <si>
    <t>Fesper</t>
  </si>
  <si>
    <t>CHRISTIAN</t>
  </si>
  <si>
    <t>Fieroch</t>
  </si>
  <si>
    <t>Fieweger</t>
  </si>
  <si>
    <t>NEL</t>
  </si>
  <si>
    <t>Figalski</t>
  </si>
  <si>
    <t>JORDAN</t>
  </si>
  <si>
    <t>Figański</t>
  </si>
  <si>
    <t>PĘCISŁAW</t>
  </si>
  <si>
    <t>Figurowski</t>
  </si>
  <si>
    <t>PASZKOSŁAW</t>
  </si>
  <si>
    <t>Fijarczyk</t>
  </si>
  <si>
    <t>GRACJA</t>
  </si>
  <si>
    <t>Fiksat</t>
  </si>
  <si>
    <t>HEINZ</t>
  </si>
  <si>
    <t>Filbier</t>
  </si>
  <si>
    <t>CHOCIAN</t>
  </si>
  <si>
    <t>Filisiński</t>
  </si>
  <si>
    <t>PAKOSŁAW</t>
  </si>
  <si>
    <t>Filter</t>
  </si>
  <si>
    <t>Finfando</t>
  </si>
  <si>
    <t>Firasiewicz</t>
  </si>
  <si>
    <t>Firgon</t>
  </si>
  <si>
    <t>METODY</t>
  </si>
  <si>
    <t>Firmanta</t>
  </si>
  <si>
    <t>ARIADNA</t>
  </si>
  <si>
    <t>Fiszka</t>
  </si>
  <si>
    <t>Flinta</t>
  </si>
  <si>
    <t>Flohr</t>
  </si>
  <si>
    <t>GWINON</t>
  </si>
  <si>
    <t>Florencki</t>
  </si>
  <si>
    <t>SKARBIMIR</t>
  </si>
  <si>
    <t>Folusiak</t>
  </si>
  <si>
    <t>DANIELA</t>
  </si>
  <si>
    <t>Foralewski</t>
  </si>
  <si>
    <t>JONATAN</t>
  </si>
  <si>
    <t>Fraczek</t>
  </si>
  <si>
    <t>ADA</t>
  </si>
  <si>
    <t>Franasowicz</t>
  </si>
  <si>
    <t>DORYDA</t>
  </si>
  <si>
    <t>Francikiewicz</t>
  </si>
  <si>
    <t>Frankenberg</t>
  </si>
  <si>
    <t>JANINA</t>
  </si>
  <si>
    <t>Franowski</t>
  </si>
  <si>
    <t>NIEGOSŁAW</t>
  </si>
  <si>
    <t>Fraska</t>
  </si>
  <si>
    <t>Frasuński</t>
  </si>
  <si>
    <t>NIECISŁAW</t>
  </si>
  <si>
    <t>Frauenfelder</t>
  </si>
  <si>
    <t>MICHAEL</t>
  </si>
  <si>
    <t>Frąg</t>
  </si>
  <si>
    <t>Fred</t>
  </si>
  <si>
    <t>PIA</t>
  </si>
  <si>
    <t>Frenchowicz</t>
  </si>
  <si>
    <t>Freza</t>
  </si>
  <si>
    <t>Fritsche</t>
  </si>
  <si>
    <t>Frize</t>
  </si>
  <si>
    <t>Frocisz</t>
  </si>
  <si>
    <t>Fronczuk</t>
  </si>
  <si>
    <t>DANA</t>
  </si>
  <si>
    <t>Fronik</t>
  </si>
  <si>
    <t>Frycia</t>
  </si>
  <si>
    <t>Frymer</t>
  </si>
  <si>
    <t>MARCEL</t>
  </si>
  <si>
    <t>Fugat</t>
  </si>
  <si>
    <t>LUCJUSZ</t>
  </si>
  <si>
    <t>Fugler</t>
  </si>
  <si>
    <t>Fulas</t>
  </si>
  <si>
    <t>TYBERIUSZ</t>
  </si>
  <si>
    <t>Fuła</t>
  </si>
  <si>
    <t>Furas</t>
  </si>
  <si>
    <t>HARALD</t>
  </si>
  <si>
    <t>Furdak</t>
  </si>
  <si>
    <t>GOŚCISŁAWA</t>
  </si>
  <si>
    <t>Furgo</t>
  </si>
  <si>
    <t>CHRYZOSTOM</t>
  </si>
  <si>
    <t>Gabryk</t>
  </si>
  <si>
    <t>DALISŁAWA</t>
  </si>
  <si>
    <t>Gabrylewski</t>
  </si>
  <si>
    <t>NASŁAW</t>
  </si>
  <si>
    <t>Gackowiec</t>
  </si>
  <si>
    <t>Gadziemski</t>
  </si>
  <si>
    <t>MYŚLISŁAW</t>
  </si>
  <si>
    <t>Gagatko</t>
  </si>
  <si>
    <t>BORZYM</t>
  </si>
  <si>
    <t>Gajdarski</t>
  </si>
  <si>
    <t>JARUN</t>
  </si>
  <si>
    <t>Gajkiewicz</t>
  </si>
  <si>
    <t>Gakan</t>
  </si>
  <si>
    <t>WEŃCZYSŁAW</t>
  </si>
  <si>
    <t>Galiszkiewicz</t>
  </si>
  <si>
    <t>Galuch</t>
  </si>
  <si>
    <t>Gałążewski</t>
  </si>
  <si>
    <t>MYSŁAW</t>
  </si>
  <si>
    <t>Gałgowski</t>
  </si>
  <si>
    <t>JAN</t>
  </si>
  <si>
    <t>Gałko</t>
  </si>
  <si>
    <t>BERTRAM</t>
  </si>
  <si>
    <t>Gapczyński</t>
  </si>
  <si>
    <t>MŚCISŁAW</t>
  </si>
  <si>
    <t>Gapis</t>
  </si>
  <si>
    <t>ROMUALD</t>
  </si>
  <si>
    <t>Garbuz</t>
  </si>
  <si>
    <t>DOROTA</t>
  </si>
  <si>
    <t>Gardjan</t>
  </si>
  <si>
    <t>WOJSŁAW</t>
  </si>
  <si>
    <t>Gardzielik</t>
  </si>
  <si>
    <t>DALEMIRDDALIDA</t>
  </si>
  <si>
    <t>Gardzilewicz</t>
  </si>
  <si>
    <t>Garsztkowiak</t>
  </si>
  <si>
    <t>GABRIELA</t>
  </si>
  <si>
    <t>Gatka</t>
  </si>
  <si>
    <t>Gawejko</t>
  </si>
  <si>
    <t>BARNIM</t>
  </si>
  <si>
    <t>Gawel</t>
  </si>
  <si>
    <t>Gawrycki</t>
  </si>
  <si>
    <t>MŚCIGNIEW</t>
  </si>
  <si>
    <t>Gawrzydek</t>
  </si>
  <si>
    <t>Gątowski</t>
  </si>
  <si>
    <t>SĘDZIMIR</t>
  </si>
  <si>
    <t>Gdakowicz</t>
  </si>
  <si>
    <t>KRZYSZTOF</t>
  </si>
  <si>
    <t>Gebhardt</t>
  </si>
  <si>
    <t>MILENIUSZ</t>
  </si>
  <si>
    <t>Geldarski</t>
  </si>
  <si>
    <t>JAHUN</t>
  </si>
  <si>
    <t>Gemander</t>
  </si>
  <si>
    <t>Genda</t>
  </si>
  <si>
    <t>APOLONIA</t>
  </si>
  <si>
    <t>Gendaszyk</t>
  </si>
  <si>
    <t>Gens</t>
  </si>
  <si>
    <t>BERTOLD</t>
  </si>
  <si>
    <t>Gerech</t>
  </si>
  <si>
    <t>Gereluk</t>
  </si>
  <si>
    <t>ŻELISŁAWA</t>
  </si>
  <si>
    <t>Gerle</t>
  </si>
  <si>
    <t>ANGELINA</t>
  </si>
  <si>
    <t>Gerot</t>
  </si>
  <si>
    <t>GRZEGORZ</t>
  </si>
  <si>
    <t>Gez</t>
  </si>
  <si>
    <t>Gęglawy</t>
  </si>
  <si>
    <t>ANIELA</t>
  </si>
  <si>
    <t>Gęsek</t>
  </si>
  <si>
    <t>ŻEGOTA</t>
  </si>
  <si>
    <t>Gętkowski</t>
  </si>
  <si>
    <t>SEWER</t>
  </si>
  <si>
    <t>Gibałka</t>
  </si>
  <si>
    <t>Giblak</t>
  </si>
  <si>
    <t>GOŚCIRADA</t>
  </si>
  <si>
    <t>Gibziński</t>
  </si>
  <si>
    <t>WOLFGANG</t>
  </si>
  <si>
    <t>Giebułtowicz</t>
  </si>
  <si>
    <t>Giejsztowt</t>
  </si>
  <si>
    <t>LUBOSZ</t>
  </si>
  <si>
    <t>Gielara</t>
  </si>
  <si>
    <t>FLORENTYNA</t>
  </si>
  <si>
    <t>Giełwanowski</t>
  </si>
  <si>
    <t>OLEG</t>
  </si>
  <si>
    <t>Giełżyński</t>
  </si>
  <si>
    <t>MROCZESŁAW</t>
  </si>
  <si>
    <t>Giemlik</t>
  </si>
  <si>
    <t>DAGNA</t>
  </si>
  <si>
    <t>Gieparda</t>
  </si>
  <si>
    <t>Gierełło</t>
  </si>
  <si>
    <t>CYRYL</t>
  </si>
  <si>
    <t>Gierwiatowski</t>
  </si>
  <si>
    <t>SAMBOR</t>
  </si>
  <si>
    <t>recepcjonista/recepcjonistka</t>
  </si>
  <si>
    <t>Gieryń</t>
  </si>
  <si>
    <t>RADZIMJR</t>
  </si>
  <si>
    <t>Giewon</t>
  </si>
  <si>
    <t>MAURYCY</t>
  </si>
  <si>
    <t>Gilar</t>
  </si>
  <si>
    <t>Gilka</t>
  </si>
  <si>
    <t>Gilmajster</t>
  </si>
  <si>
    <t>GWIDON</t>
  </si>
  <si>
    <t>Giluń</t>
  </si>
  <si>
    <t>RADOMIR</t>
  </si>
  <si>
    <t>Gis</t>
  </si>
  <si>
    <t>GOTFRYD</t>
  </si>
  <si>
    <t>Glegociński</t>
  </si>
  <si>
    <t>ROGER</t>
  </si>
  <si>
    <t>Glegolski</t>
  </si>
  <si>
    <t>INGEBORG</t>
  </si>
  <si>
    <t>Glizia</t>
  </si>
  <si>
    <t>DAGMRA</t>
  </si>
  <si>
    <t>Gluźniewicz</t>
  </si>
  <si>
    <t>Gładzki</t>
  </si>
  <si>
    <t>MORZYSŁAW</t>
  </si>
  <si>
    <t>Głodała</t>
  </si>
  <si>
    <t>ANZELMA</t>
  </si>
  <si>
    <t>Głowczyński</t>
  </si>
  <si>
    <t>HENNING</t>
  </si>
  <si>
    <t>Gmura</t>
  </si>
  <si>
    <t>JAGODA</t>
  </si>
  <si>
    <t>Goga</t>
  </si>
  <si>
    <t>CZESŁAWA</t>
  </si>
  <si>
    <t>Gohl</t>
  </si>
  <si>
    <t>Gojło</t>
  </si>
  <si>
    <t>BRUNON</t>
  </si>
  <si>
    <t>Goles</t>
  </si>
  <si>
    <t>TOMASZ</t>
  </si>
  <si>
    <t>Goliniewski</t>
  </si>
  <si>
    <t>Goł</t>
  </si>
  <si>
    <t>Gołaczyński</t>
  </si>
  <si>
    <t>Goniarski</t>
  </si>
  <si>
    <t>GEORG</t>
  </si>
  <si>
    <t>Gopoń</t>
  </si>
  <si>
    <t>Gorniak</t>
  </si>
  <si>
    <t>Gornostaj</t>
  </si>
  <si>
    <t>Gorzelik</t>
  </si>
  <si>
    <t>Gotard</t>
  </si>
  <si>
    <t>PLACYDA</t>
  </si>
  <si>
    <t>Götz</t>
  </si>
  <si>
    <t>DORIANA</t>
  </si>
  <si>
    <t>Gożdzik</t>
  </si>
  <si>
    <t>Grabijas</t>
  </si>
  <si>
    <t>GOTARD</t>
  </si>
  <si>
    <t>Grabsztunowicz</t>
  </si>
  <si>
    <t>Gramse</t>
  </si>
  <si>
    <t>ANGELIKA</t>
  </si>
  <si>
    <t>Grądowy</t>
  </si>
  <si>
    <t>Grąziel</t>
  </si>
  <si>
    <t>Grechowicz</t>
  </si>
  <si>
    <t>DONATA</t>
  </si>
  <si>
    <t>Greczan</t>
  </si>
  <si>
    <t>GAY</t>
  </si>
  <si>
    <t>Gretkiewicz</t>
  </si>
  <si>
    <t>Grober</t>
  </si>
  <si>
    <t>Groberek</t>
  </si>
  <si>
    <t>ŻANETA</t>
  </si>
  <si>
    <t>Grodzik</t>
  </si>
  <si>
    <t>Groele</t>
  </si>
  <si>
    <t>Gromisz</t>
  </si>
  <si>
    <t>Grondek</t>
  </si>
  <si>
    <t>CYRYLA</t>
  </si>
  <si>
    <t>Grudewicz</t>
  </si>
  <si>
    <t>Grudniok</t>
  </si>
  <si>
    <t>ŻAKLINA</t>
  </si>
  <si>
    <t>Grundkiewicz</t>
  </si>
  <si>
    <t>Grunenberg</t>
  </si>
  <si>
    <t>IZABELLA</t>
  </si>
  <si>
    <t>Grybski</t>
  </si>
  <si>
    <t>CHWALIBÓG</t>
  </si>
  <si>
    <t>Grygonis</t>
  </si>
  <si>
    <t>ROLAND</t>
  </si>
  <si>
    <t>Grypczyński</t>
  </si>
  <si>
    <t>MOJSŁAW</t>
  </si>
  <si>
    <t>Grzduk</t>
  </si>
  <si>
    <t>Grzebieniarz</t>
  </si>
  <si>
    <t>Grzebieniewski</t>
  </si>
  <si>
    <t>Grzebyszak</t>
  </si>
  <si>
    <t>Grzempka</t>
  </si>
  <si>
    <t>JAGNA</t>
  </si>
  <si>
    <t>Grzesicki</t>
  </si>
  <si>
    <t>Grześkowicz</t>
  </si>
  <si>
    <t>Grzymkiewicz</t>
  </si>
  <si>
    <t>DOMINIKA</t>
  </si>
  <si>
    <t>Gulda</t>
  </si>
  <si>
    <t>FLORA</t>
  </si>
  <si>
    <t>Guławski</t>
  </si>
  <si>
    <t>RUDOLF</t>
  </si>
  <si>
    <t>Gurczak</t>
  </si>
  <si>
    <t>Gustawski</t>
  </si>
  <si>
    <t>Guś</t>
  </si>
  <si>
    <t>SYMEON</t>
  </si>
  <si>
    <t>Guśliński</t>
  </si>
  <si>
    <t>MIROSŁAW</t>
  </si>
  <si>
    <t>Guzin</t>
  </si>
  <si>
    <t>GAUDENTY</t>
  </si>
  <si>
    <t>Guzinski</t>
  </si>
  <si>
    <t>ROLF</t>
  </si>
  <si>
    <t>Guzowicz</t>
  </si>
  <si>
    <t>ANTONINA</t>
  </si>
  <si>
    <t>Guźdź</t>
  </si>
  <si>
    <t>NAWOJKA</t>
  </si>
  <si>
    <t>Gwardziński</t>
  </si>
  <si>
    <t>MIŁOSŁAW</t>
  </si>
  <si>
    <t>Gwizdał</t>
  </si>
  <si>
    <t>Gwozdowicz</t>
  </si>
  <si>
    <t>ANTONIA</t>
  </si>
  <si>
    <t>Gyba</t>
  </si>
  <si>
    <t>JADWIGA</t>
  </si>
  <si>
    <t>Habirek</t>
  </si>
  <si>
    <t>Habram</t>
  </si>
  <si>
    <t>123</t>
  </si>
  <si>
    <t>Habyk</t>
  </si>
  <si>
    <t>Hacieja</t>
  </si>
  <si>
    <t>FLAWIANA</t>
  </si>
  <si>
    <t>Hadalski</t>
  </si>
  <si>
    <t>Hajduczyk</t>
  </si>
  <si>
    <t>ZYTA</t>
  </si>
  <si>
    <t>Halejak</t>
  </si>
  <si>
    <t>Halk</t>
  </si>
  <si>
    <t>CIESZYSŁAWA</t>
  </si>
  <si>
    <t>Hałambiec</t>
  </si>
  <si>
    <t>LUDWK</t>
  </si>
  <si>
    <t>Hałasowski</t>
  </si>
  <si>
    <t>RACIMIR</t>
  </si>
  <si>
    <t>Hałaszkiewicz</t>
  </si>
  <si>
    <t>HALINA</t>
  </si>
  <si>
    <t>Hamann</t>
  </si>
  <si>
    <t>WODZISŁAW</t>
  </si>
  <si>
    <t>Handrysiak</t>
  </si>
  <si>
    <t>ZUZANNA</t>
  </si>
  <si>
    <t>Handschuh</t>
  </si>
  <si>
    <t>Hantkiewicz</t>
  </si>
  <si>
    <t>Hantulik</t>
  </si>
  <si>
    <t>ZUZA</t>
  </si>
  <si>
    <t>Hantulski</t>
  </si>
  <si>
    <t>PRZYBYMIR</t>
  </si>
  <si>
    <t>Harasna</t>
  </si>
  <si>
    <t>Harchala</t>
  </si>
  <si>
    <t>Harchut</t>
  </si>
  <si>
    <t>LOTARIUSZ</t>
  </si>
  <si>
    <t>Harcz</t>
  </si>
  <si>
    <t>ANITA</t>
  </si>
  <si>
    <t>Harczyński</t>
  </si>
  <si>
    <t>MIŁOGNIEW</t>
  </si>
  <si>
    <t>Harmider</t>
  </si>
  <si>
    <t>MANUEL</t>
  </si>
  <si>
    <t>Hartliński</t>
  </si>
  <si>
    <t>OLAF</t>
  </si>
  <si>
    <t>Harwes</t>
  </si>
  <si>
    <t>BERNARD</t>
  </si>
  <si>
    <t>Harwoziński</t>
  </si>
  <si>
    <t>Harz</t>
  </si>
  <si>
    <t>DOMICELA</t>
  </si>
  <si>
    <t>Hasny</t>
  </si>
  <si>
    <t>Hataś</t>
  </si>
  <si>
    <t>SYLWIN</t>
  </si>
  <si>
    <t>Hauda</t>
  </si>
  <si>
    <t>Hauf</t>
  </si>
  <si>
    <t>Hayder</t>
  </si>
  <si>
    <t>LUTOMYŚL</t>
  </si>
  <si>
    <t>Hąbek</t>
  </si>
  <si>
    <t>Hązła</t>
  </si>
  <si>
    <t>FILOMENA</t>
  </si>
  <si>
    <t>Hebenstreit</t>
  </si>
  <si>
    <t>MELECJUSZ</t>
  </si>
  <si>
    <t>Heblik</t>
  </si>
  <si>
    <t>Heim</t>
  </si>
  <si>
    <t>OLIWER</t>
  </si>
  <si>
    <t>Heina</t>
  </si>
  <si>
    <t>Heising</t>
  </si>
  <si>
    <t>Helit</t>
  </si>
  <si>
    <t>MELAMUSZ</t>
  </si>
  <si>
    <t>Helizanowicz</t>
  </si>
  <si>
    <t>Hellebrandt</t>
  </si>
  <si>
    <t>LIWIUSZ</t>
  </si>
  <si>
    <t>Herczakowski</t>
  </si>
  <si>
    <t>MIESŁAW</t>
  </si>
  <si>
    <t>Hernicki</t>
  </si>
  <si>
    <t>Herstowski</t>
  </si>
  <si>
    <t>LUDOLF</t>
  </si>
  <si>
    <t>Heski</t>
  </si>
  <si>
    <t>MIECZYSŁAW</t>
  </si>
  <si>
    <t>Hila</t>
  </si>
  <si>
    <t>Hilarczuk</t>
  </si>
  <si>
    <t>ZOFIA</t>
  </si>
  <si>
    <t>Hillenberg</t>
  </si>
  <si>
    <t>Hirko</t>
  </si>
  <si>
    <t>BRATUMIL</t>
  </si>
  <si>
    <t>Hładio</t>
  </si>
  <si>
    <t>BOJAN</t>
  </si>
  <si>
    <t>Hładoniuk</t>
  </si>
  <si>
    <t>Hłąd</t>
  </si>
  <si>
    <t>PELAGIA</t>
  </si>
  <si>
    <t>Hnatejko</t>
  </si>
  <si>
    <t>BOHDAN</t>
  </si>
  <si>
    <t>Hnatuśko</t>
  </si>
  <si>
    <t>ANZELM</t>
  </si>
  <si>
    <t>Hodyjas</t>
  </si>
  <si>
    <t>BALLAD</t>
  </si>
  <si>
    <t>Hohn</t>
  </si>
  <si>
    <t>FANTAZY</t>
  </si>
  <si>
    <t>Hojszyk</t>
  </si>
  <si>
    <t>Holajda</t>
  </si>
  <si>
    <t>ANNA</t>
  </si>
  <si>
    <t>Holla</t>
  </si>
  <si>
    <t>Holly</t>
  </si>
  <si>
    <t>ANICETA</t>
  </si>
  <si>
    <t>Holtz</t>
  </si>
  <si>
    <t>Holubek</t>
  </si>
  <si>
    <t>ZENONA</t>
  </si>
  <si>
    <t>Hołodiuk</t>
  </si>
  <si>
    <t>Hołowieniec</t>
  </si>
  <si>
    <t>Honcza</t>
  </si>
  <si>
    <t>Honiek</t>
  </si>
  <si>
    <t>CIECHOSŁAWA</t>
  </si>
  <si>
    <t>Honik</t>
  </si>
  <si>
    <t>CHWALISŁAWA</t>
  </si>
  <si>
    <t>Honisch</t>
  </si>
  <si>
    <t>Horbowski</t>
  </si>
  <si>
    <t>MIECISŁAW</t>
  </si>
  <si>
    <t>Horłoza</t>
  </si>
  <si>
    <t>Horodniczy</t>
  </si>
  <si>
    <t>ANIANA</t>
  </si>
  <si>
    <t>Horojdko</t>
  </si>
  <si>
    <t>ADAM</t>
  </si>
  <si>
    <t>Horubała</t>
  </si>
  <si>
    <t>FILIPINA</t>
  </si>
  <si>
    <t>Hruszczak</t>
  </si>
  <si>
    <t>ZENOBIA</t>
  </si>
  <si>
    <t>Hruzd</t>
  </si>
  <si>
    <t>PAULINA</t>
  </si>
  <si>
    <t>Hrymak</t>
  </si>
  <si>
    <t>Huciński</t>
  </si>
  <si>
    <t>Huliński</t>
  </si>
  <si>
    <t>Humel</t>
  </si>
  <si>
    <t>Humenny</t>
  </si>
  <si>
    <t>Humka</t>
  </si>
  <si>
    <t>IZABELA</t>
  </si>
  <si>
    <t>Hurec</t>
  </si>
  <si>
    <t>Iber</t>
  </si>
  <si>
    <t>GRACJAN</t>
  </si>
  <si>
    <t>Ibowicz</t>
  </si>
  <si>
    <t>Idasz</t>
  </si>
  <si>
    <t>Ideć</t>
  </si>
  <si>
    <t>ILIANA</t>
  </si>
  <si>
    <t>Idryan</t>
  </si>
  <si>
    <t>FABRYCY</t>
  </si>
  <si>
    <t>Ignasik</t>
  </si>
  <si>
    <t>CHRISTA</t>
  </si>
  <si>
    <t>Ilach</t>
  </si>
  <si>
    <t>Ilczyński</t>
  </si>
  <si>
    <t>Ilk</t>
  </si>
  <si>
    <t>Ilko</t>
  </si>
  <si>
    <t>Imko</t>
  </si>
  <si>
    <t>BOGDAN</t>
  </si>
  <si>
    <t>Impert</t>
  </si>
  <si>
    <t>DOROTEUSZ</t>
  </si>
  <si>
    <t>Iniarski</t>
  </si>
  <si>
    <t>Iskrowicz</t>
  </si>
  <si>
    <t>Ismer</t>
  </si>
  <si>
    <t>Iszczuk</t>
  </si>
  <si>
    <t>ZEFIRYNA</t>
  </si>
  <si>
    <t>Iwanczenko</t>
  </si>
  <si>
    <t>ABRAHAM</t>
  </si>
  <si>
    <t>Iwaniuch</t>
  </si>
  <si>
    <t>Iwanoczko</t>
  </si>
  <si>
    <t>Iwasyk</t>
  </si>
  <si>
    <t>Jabrocki</t>
  </si>
  <si>
    <t>JÓZEF</t>
  </si>
  <si>
    <t>Jachman</t>
  </si>
  <si>
    <t>MAKARY</t>
  </si>
  <si>
    <t>Jachymowski</t>
  </si>
  <si>
    <t>PIOTR</t>
  </si>
  <si>
    <t>Jacobi</t>
  </si>
  <si>
    <t>Jacyniak</t>
  </si>
  <si>
    <t>CEZARYNA</t>
  </si>
  <si>
    <t>Jadam</t>
  </si>
  <si>
    <t>OSKAR</t>
  </si>
  <si>
    <t>Jadownicki</t>
  </si>
  <si>
    <t>Jagat</t>
  </si>
  <si>
    <t>DEZYDERIUZ</t>
  </si>
  <si>
    <t>Jajczak</t>
  </si>
  <si>
    <t>Jaksoń</t>
  </si>
  <si>
    <t>Jakubiel</t>
  </si>
  <si>
    <t>Jałkowski</t>
  </si>
  <si>
    <t>MASŁAW</t>
  </si>
  <si>
    <t>Jamowski</t>
  </si>
  <si>
    <t>PETER</t>
  </si>
  <si>
    <t>Janczaruk</t>
  </si>
  <si>
    <t>Janiewski</t>
  </si>
  <si>
    <t>ADOLF</t>
  </si>
  <si>
    <t>Janigacz</t>
  </si>
  <si>
    <t>Janio</t>
  </si>
  <si>
    <t>RADOMYSŁ</t>
  </si>
  <si>
    <t>Janis</t>
  </si>
  <si>
    <t>TOBIASZ</t>
  </si>
  <si>
    <t>Jano</t>
  </si>
  <si>
    <t>ANATOL</t>
  </si>
  <si>
    <t>Jaremowicz</t>
  </si>
  <si>
    <t>Jarmul</t>
  </si>
  <si>
    <t>Jarmulak</t>
  </si>
  <si>
    <t>Jarmuszka</t>
  </si>
  <si>
    <t>FILIPA</t>
  </si>
  <si>
    <t>Jarmuszyński</t>
  </si>
  <si>
    <t>RENEE</t>
  </si>
  <si>
    <t>Jaróżek</t>
  </si>
  <si>
    <t>Jarynowski</t>
  </si>
  <si>
    <t>RENE</t>
  </si>
  <si>
    <t>Jarzewicz</t>
  </si>
  <si>
    <t>Jaskula</t>
  </si>
  <si>
    <t>Jaskułka</t>
  </si>
  <si>
    <t>FIDELIA</t>
  </si>
  <si>
    <t>Jaszyna</t>
  </si>
  <si>
    <t>FERDYNANDA</t>
  </si>
  <si>
    <t>Jaśkiel</t>
  </si>
  <si>
    <t>Jawtoszuk</t>
  </si>
  <si>
    <t>Jazukiewicz</t>
  </si>
  <si>
    <t>DOMASŁAWA</t>
  </si>
  <si>
    <t>Jechowicz</t>
  </si>
  <si>
    <t>Jedel</t>
  </si>
  <si>
    <t>BUDZISŁAWA</t>
  </si>
  <si>
    <t>Jegierski</t>
  </si>
  <si>
    <t>NOE</t>
  </si>
  <si>
    <t>Jek</t>
  </si>
  <si>
    <t>Jelitko</t>
  </si>
  <si>
    <t>BERNARDYN</t>
  </si>
  <si>
    <t>Jenderko</t>
  </si>
  <si>
    <t>ABEL</t>
  </si>
  <si>
    <t>Jendrusiak</t>
  </si>
  <si>
    <t>Jendrzejak</t>
  </si>
  <si>
    <t>Jendyk</t>
  </si>
  <si>
    <t>Jetke</t>
  </si>
  <si>
    <t>Jewko</t>
  </si>
  <si>
    <t>ŚWIĘTOPEŁEK</t>
  </si>
  <si>
    <t>Jeżo</t>
  </si>
  <si>
    <t>RADOMIŁ</t>
  </si>
  <si>
    <t>Jęczkowiak</t>
  </si>
  <si>
    <t>ZDZISŁAWA</t>
  </si>
  <si>
    <t>Johann</t>
  </si>
  <si>
    <t>LAURENTY</t>
  </si>
  <si>
    <t>Joniuk</t>
  </si>
  <si>
    <t>Jopert</t>
  </si>
  <si>
    <t>MAURELISZ</t>
  </si>
  <si>
    <t>Josiak</t>
  </si>
  <si>
    <t>Jóśk</t>
  </si>
  <si>
    <t>Józefski</t>
  </si>
  <si>
    <t>Juchiewicz</t>
  </si>
  <si>
    <t>Juchnikowski</t>
  </si>
  <si>
    <t>Juhas</t>
  </si>
  <si>
    <t>RENARD</t>
  </si>
  <si>
    <t>Jukiewicz</t>
  </si>
  <si>
    <t>DOBROSŁAWA</t>
  </si>
  <si>
    <t>Jurcaba</t>
  </si>
  <si>
    <t>FELIKSA</t>
  </si>
  <si>
    <t>Jurec</t>
  </si>
  <si>
    <t>Jurkitewicz</t>
  </si>
  <si>
    <t>Jurkowicz</t>
  </si>
  <si>
    <t>Jurysta</t>
  </si>
  <si>
    <t>IZA</t>
  </si>
  <si>
    <t>Jusiuk</t>
  </si>
  <si>
    <t>Justat</t>
  </si>
  <si>
    <t>GODZISZ</t>
  </si>
  <si>
    <t>Kabak</t>
  </si>
  <si>
    <t>Kaban</t>
  </si>
  <si>
    <t>EUSTACHY</t>
  </si>
  <si>
    <t>Kachnikiewicz</t>
  </si>
  <si>
    <t>ANGELA</t>
  </si>
  <si>
    <t>Kachnowski</t>
  </si>
  <si>
    <t>BEATRYCZE</t>
  </si>
  <si>
    <t>Kaczkiewicz</t>
  </si>
  <si>
    <t>ANETA</t>
  </si>
  <si>
    <t>Kadewski</t>
  </si>
  <si>
    <t>Kadłubaj</t>
  </si>
  <si>
    <t>Kaftaniak</t>
  </si>
  <si>
    <t>Kalamarski</t>
  </si>
  <si>
    <t>ZYGFRYD</t>
  </si>
  <si>
    <t>Kaletha</t>
  </si>
  <si>
    <t>Kaletta</t>
  </si>
  <si>
    <t>IWONA</t>
  </si>
  <si>
    <t>Kaliciecki</t>
  </si>
  <si>
    <t>GORDON</t>
  </si>
  <si>
    <t>Kaliszer</t>
  </si>
  <si>
    <t>Kaluski</t>
  </si>
  <si>
    <t>MARCISŁAW</t>
  </si>
  <si>
    <t>Kałamucki</t>
  </si>
  <si>
    <t>LUTOGNIEW</t>
  </si>
  <si>
    <t>Kałapus</t>
  </si>
  <si>
    <t>RAJNOLD</t>
  </si>
  <si>
    <t>Kałkucki</t>
  </si>
  <si>
    <t>GORDIAN</t>
  </si>
  <si>
    <t>Kamuzela</t>
  </si>
  <si>
    <t>Kanaś</t>
  </si>
  <si>
    <t>URSYN</t>
  </si>
  <si>
    <t>Kancerski</t>
  </si>
  <si>
    <t>GIEDYMIN</t>
  </si>
  <si>
    <t>Kancler</t>
  </si>
  <si>
    <t>Kandzora</t>
  </si>
  <si>
    <t>FELICYTA</t>
  </si>
  <si>
    <t>Kanus</t>
  </si>
  <si>
    <t>RAJNHOLD</t>
  </si>
  <si>
    <t>Kanz</t>
  </si>
  <si>
    <t>Kapoła</t>
  </si>
  <si>
    <t>FELICJANA</t>
  </si>
  <si>
    <t>Karabuła</t>
  </si>
  <si>
    <t>IWINA</t>
  </si>
  <si>
    <t>Karacz</t>
  </si>
  <si>
    <t>ANDREA</t>
  </si>
  <si>
    <t>Karankiewicz</t>
  </si>
  <si>
    <t>Karbiak</t>
  </si>
  <si>
    <t>Karbowicz</t>
  </si>
  <si>
    <t>Karólski</t>
  </si>
  <si>
    <t>GEEWIN</t>
  </si>
  <si>
    <t>Karśnicki</t>
  </si>
  <si>
    <t>GEDEON</t>
  </si>
  <si>
    <t>Karuk</t>
  </si>
  <si>
    <t>Kasaraba</t>
  </si>
  <si>
    <t>Kasoń</t>
  </si>
  <si>
    <t>Kasperaszek</t>
  </si>
  <si>
    <t>ZBYSŁAWA</t>
  </si>
  <si>
    <t>Kasprzik</t>
  </si>
  <si>
    <t>Kassyk</t>
  </si>
  <si>
    <t>ZBIGNIEWA</t>
  </si>
  <si>
    <t>Kasztankiewicz</t>
  </si>
  <si>
    <t>Kasztelaniec</t>
  </si>
  <si>
    <t>EMERYK</t>
  </si>
  <si>
    <t>Kasztura</t>
  </si>
  <si>
    <t>Kaszyk</t>
  </si>
  <si>
    <t>Kater</t>
  </si>
  <si>
    <t>Kawalerczyk</t>
  </si>
  <si>
    <t>YNA</t>
  </si>
  <si>
    <t>Kazuczyk</t>
  </si>
  <si>
    <t>WROCISŁAWA</t>
  </si>
  <si>
    <t>Kaźmirowicz</t>
  </si>
  <si>
    <t>Każuch</t>
  </si>
  <si>
    <t>Kądracki</t>
  </si>
  <si>
    <t>WSZERAD</t>
  </si>
  <si>
    <t>Kąkalec</t>
  </si>
  <si>
    <t>Kąkel</t>
  </si>
  <si>
    <t>Kehl</t>
  </si>
  <si>
    <t>Kelsz</t>
  </si>
  <si>
    <t>Kendziorski</t>
  </si>
  <si>
    <t>NIEMIR</t>
  </si>
  <si>
    <t>Kettner</t>
  </si>
  <si>
    <t>LUBOMYSL</t>
  </si>
  <si>
    <t>Kęćko</t>
  </si>
  <si>
    <t>RUSTYK</t>
  </si>
  <si>
    <t>Kędzielski</t>
  </si>
  <si>
    <t>NESTOR</t>
  </si>
  <si>
    <t>Kędzierewicz</t>
  </si>
  <si>
    <t>Kicała</t>
  </si>
  <si>
    <t>Kicun</t>
  </si>
  <si>
    <t>DIONIZY</t>
  </si>
  <si>
    <t>Kiejdo</t>
  </si>
  <si>
    <t>RODERYK</t>
  </si>
  <si>
    <t>Kiejna</t>
  </si>
  <si>
    <t>Kielka</t>
  </si>
  <si>
    <t>Kielnik</t>
  </si>
  <si>
    <t>BRYGIDA</t>
  </si>
  <si>
    <t>Kiełsznia</t>
  </si>
  <si>
    <t>Kiepek</t>
  </si>
  <si>
    <t>WOJSŁAWA</t>
  </si>
  <si>
    <t>Kierzkiewicz</t>
  </si>
  <si>
    <t>Kieszkiewicz</t>
  </si>
  <si>
    <t>Kikmunter</t>
  </si>
  <si>
    <t>Kilimon</t>
  </si>
  <si>
    <t>KSAWERY</t>
  </si>
  <si>
    <t>Kilman</t>
  </si>
  <si>
    <t>WARCISŁAW</t>
  </si>
  <si>
    <t>Kiłyk</t>
  </si>
  <si>
    <t>Kimliński</t>
  </si>
  <si>
    <t>FLORIAN</t>
  </si>
  <si>
    <t>Kind</t>
  </si>
  <si>
    <t>PAULA</t>
  </si>
  <si>
    <t>Kindra</t>
  </si>
  <si>
    <t>Kipias</t>
  </si>
  <si>
    <t>RAJMUND</t>
  </si>
  <si>
    <t>Kirdejko</t>
  </si>
  <si>
    <t>BENON</t>
  </si>
  <si>
    <t>Kirol</t>
  </si>
  <si>
    <t>Kirpa</t>
  </si>
  <si>
    <t>Kiszowara</t>
  </si>
  <si>
    <t>Kitajczuk</t>
  </si>
  <si>
    <t>Kiziniewicz</t>
  </si>
  <si>
    <t>Klabun</t>
  </si>
  <si>
    <t>Klaczyk</t>
  </si>
  <si>
    <t>Klafka</t>
  </si>
  <si>
    <t>Klapkowski</t>
  </si>
  <si>
    <t>MYŚLIMIR</t>
  </si>
  <si>
    <t>Klarzak</t>
  </si>
  <si>
    <t>WODZISŁAWA</t>
  </si>
  <si>
    <t>Klasowski</t>
  </si>
  <si>
    <t>LUDZISŁAW</t>
  </si>
  <si>
    <t>Klażyński</t>
  </si>
  <si>
    <t>FLORENTYN</t>
  </si>
  <si>
    <t>Kleibert</t>
  </si>
  <si>
    <t>LICYNIUSZ</t>
  </si>
  <si>
    <t>Klekacz</t>
  </si>
  <si>
    <t>Klemczyński</t>
  </si>
  <si>
    <t>WITOLD</t>
  </si>
  <si>
    <t>Klementewicz</t>
  </si>
  <si>
    <t>Kleniuk</t>
  </si>
  <si>
    <t>Klichowicz</t>
  </si>
  <si>
    <t>Kliczykowski</t>
  </si>
  <si>
    <t>FLAWIAN</t>
  </si>
  <si>
    <t>Klimaniec</t>
  </si>
  <si>
    <t>Klimara</t>
  </si>
  <si>
    <t>FELICJA</t>
  </si>
  <si>
    <t>Klimarczyk</t>
  </si>
  <si>
    <t>Klimentowski</t>
  </si>
  <si>
    <t>Klimków</t>
  </si>
  <si>
    <t>SANDRA</t>
  </si>
  <si>
    <t>Klimunt</t>
  </si>
  <si>
    <t>GENEUSZ</t>
  </si>
  <si>
    <t>Klimus</t>
  </si>
  <si>
    <t>PRZYBYRAD</t>
  </si>
  <si>
    <t>Klisiński</t>
  </si>
  <si>
    <t>MYŚLIBOR</t>
  </si>
  <si>
    <t>Kliszczyk</t>
  </si>
  <si>
    <t>Klok</t>
  </si>
  <si>
    <t>Klopś</t>
  </si>
  <si>
    <t>WIKTORIAN</t>
  </si>
  <si>
    <t>Klosak</t>
  </si>
  <si>
    <t>BRONISŁAWA</t>
  </si>
  <si>
    <t>Klosko</t>
  </si>
  <si>
    <t>BENIAMIN</t>
  </si>
  <si>
    <t>Klukas</t>
  </si>
  <si>
    <t>ARNOLD</t>
  </si>
  <si>
    <t>Klupp</t>
  </si>
  <si>
    <t>EDWARD</t>
  </si>
  <si>
    <t>Kluszewski</t>
  </si>
  <si>
    <t>TODD</t>
  </si>
  <si>
    <t>Kluwa</t>
  </si>
  <si>
    <t>Klytta</t>
  </si>
  <si>
    <t>FAUSTYNA</t>
  </si>
  <si>
    <t>Kłączyński</t>
  </si>
  <si>
    <t>MŚCIBOR</t>
  </si>
  <si>
    <t>Knycz</t>
  </si>
  <si>
    <t>Kobaka</t>
  </si>
  <si>
    <t>Kobzdej</t>
  </si>
  <si>
    <t>Kochniarczyk</t>
  </si>
  <si>
    <t>WŁODZISŁAWA</t>
  </si>
  <si>
    <t>Kocimowski</t>
  </si>
  <si>
    <t>FILON</t>
  </si>
  <si>
    <t>Kococik</t>
  </si>
  <si>
    <t>Koczubik</t>
  </si>
  <si>
    <t>WŁODZIMIERA</t>
  </si>
  <si>
    <t>Koik</t>
  </si>
  <si>
    <t>WŁADYSŁAWA</t>
  </si>
  <si>
    <t>Kojat</t>
  </si>
  <si>
    <t>DEMETRIUSZ</t>
  </si>
  <si>
    <t>Kojdecki</t>
  </si>
  <si>
    <t>TEOBALD</t>
  </si>
  <si>
    <t>Kojtka</t>
  </si>
  <si>
    <t>IWA</t>
  </si>
  <si>
    <t>Kolaga</t>
  </si>
  <si>
    <t>Kolbertowicz</t>
  </si>
  <si>
    <t>Koleda</t>
  </si>
  <si>
    <t>Koleniec</t>
  </si>
  <si>
    <t>LESZEK</t>
  </si>
  <si>
    <t>Koleśniak</t>
  </si>
  <si>
    <t>Koloszewski</t>
  </si>
  <si>
    <t>MOJMIR</t>
  </si>
  <si>
    <t>Kołaczewski</t>
  </si>
  <si>
    <t>FILOMEN</t>
  </si>
  <si>
    <t>Kołoszuk</t>
  </si>
  <si>
    <t>Kołotyło</t>
  </si>
  <si>
    <t>PATRYK</t>
  </si>
  <si>
    <t>Komandzik</t>
  </si>
  <si>
    <t>Komanowski</t>
  </si>
  <si>
    <t>MELCHIOR</t>
  </si>
  <si>
    <t>Komarzeniec</t>
  </si>
  <si>
    <t>Komendant</t>
  </si>
  <si>
    <t>GENADIUSZ</t>
  </si>
  <si>
    <t>Komoder</t>
  </si>
  <si>
    <t>Konasiewicz</t>
  </si>
  <si>
    <t>Konaszewicz</t>
  </si>
  <si>
    <t>Konferowicz</t>
  </si>
  <si>
    <t>Koniczyński</t>
  </si>
  <si>
    <t>ŚWIERAD</t>
  </si>
  <si>
    <t>Konopik</t>
  </si>
  <si>
    <t>Kontecki</t>
  </si>
  <si>
    <t>SULIRAD</t>
  </si>
  <si>
    <t>Kontnik</t>
  </si>
  <si>
    <t>BRODZISŁAWA</t>
  </si>
  <si>
    <t>Konwisorz</t>
  </si>
  <si>
    <t>Kopernacki</t>
  </si>
  <si>
    <t>FEUCJAN</t>
  </si>
  <si>
    <t>Kopiejewski</t>
  </si>
  <si>
    <t>SIEMIRAD</t>
  </si>
  <si>
    <t>Kopis</t>
  </si>
  <si>
    <t>ARMAND</t>
  </si>
  <si>
    <t>Kop-Ostrowski</t>
  </si>
  <si>
    <t>LUDOSŁAW</t>
  </si>
  <si>
    <t>Kopówka</t>
  </si>
  <si>
    <t>Koppe</t>
  </si>
  <si>
    <t>Koproń</t>
  </si>
  <si>
    <t>Kopyciel</t>
  </si>
  <si>
    <t>Kopyrski</t>
  </si>
  <si>
    <t>LUBOW</t>
  </si>
  <si>
    <t>Kopytkiewicz</t>
  </si>
  <si>
    <t>Korbień</t>
  </si>
  <si>
    <t>Korcewicz</t>
  </si>
  <si>
    <t>Kordelas</t>
  </si>
  <si>
    <t>ALFERD</t>
  </si>
  <si>
    <t>Kordiaczyński</t>
  </si>
  <si>
    <t>MAŁOMIR</t>
  </si>
  <si>
    <t>Koremba</t>
  </si>
  <si>
    <t>Korkuz</t>
  </si>
  <si>
    <t>Korna</t>
  </si>
  <si>
    <t>Korościel</t>
  </si>
  <si>
    <t>Korpyta</t>
  </si>
  <si>
    <t>Kosentka</t>
  </si>
  <si>
    <t>FATIMA</t>
  </si>
  <si>
    <t>Kosętka</t>
  </si>
  <si>
    <t>Kosieliński</t>
  </si>
  <si>
    <t>LUBOSŁAW</t>
  </si>
  <si>
    <t>Kosiura</t>
  </si>
  <si>
    <t>IRYDA</t>
  </si>
  <si>
    <t>Kossa</t>
  </si>
  <si>
    <t>FABRYCJA</t>
  </si>
  <si>
    <t>Kosterewa</t>
  </si>
  <si>
    <t>Kostiw</t>
  </si>
  <si>
    <t>RÓŻA</t>
  </si>
  <si>
    <t>Koszutowski</t>
  </si>
  <si>
    <t>RYSZARD</t>
  </si>
  <si>
    <t>Kościucha</t>
  </si>
  <si>
    <t>FABIOLA</t>
  </si>
  <si>
    <t>Koślakowicz</t>
  </si>
  <si>
    <t>Kośniowski</t>
  </si>
  <si>
    <t>FAUSTYN</t>
  </si>
  <si>
    <t>Kotik</t>
  </si>
  <si>
    <t>BRENDA</t>
  </si>
  <si>
    <t>Kottlewski</t>
  </si>
  <si>
    <t>LEW</t>
  </si>
  <si>
    <t>Kotucz</t>
  </si>
  <si>
    <t>Kowalczyński</t>
  </si>
  <si>
    <t>Kowalina</t>
  </si>
  <si>
    <t>Kozaczenko</t>
  </si>
  <si>
    <t>Kozana</t>
  </si>
  <si>
    <t>IRMINA</t>
  </si>
  <si>
    <t>Kozdoń</t>
  </si>
  <si>
    <t>Kozdrowiecki</t>
  </si>
  <si>
    <t>Koziorz</t>
  </si>
  <si>
    <t>Kozowski</t>
  </si>
  <si>
    <t>LESŁAW</t>
  </si>
  <si>
    <t>Kozów</t>
  </si>
  <si>
    <t>RYSZARDA</t>
  </si>
  <si>
    <t>Koźmala</t>
  </si>
  <si>
    <t>FABIANA</t>
  </si>
  <si>
    <t>Kożański</t>
  </si>
  <si>
    <t>Kożlik</t>
  </si>
  <si>
    <t>WITOSŁAWA</t>
  </si>
  <si>
    <t>Kożuszkiewicz</t>
  </si>
  <si>
    <t>Krajiński</t>
  </si>
  <si>
    <t>LECHOSŁAW</t>
  </si>
  <si>
    <t>Krasilewicz</t>
  </si>
  <si>
    <t>Kraszula</t>
  </si>
  <si>
    <t>Kratz</t>
  </si>
  <si>
    <t>Krawczykowicz</t>
  </si>
  <si>
    <t>Krawyciński</t>
  </si>
  <si>
    <t>KRZESISŁAW</t>
  </si>
  <si>
    <t>Kreciński</t>
  </si>
  <si>
    <t>LUTOMIR</t>
  </si>
  <si>
    <t>Kreczmar</t>
  </si>
  <si>
    <t>Krempic</t>
  </si>
  <si>
    <t>Kręcigłowa</t>
  </si>
  <si>
    <t>Kręcik</t>
  </si>
  <si>
    <t>Krępczyński</t>
  </si>
  <si>
    <t>JNIEW</t>
  </si>
  <si>
    <t>Krępic</t>
  </si>
  <si>
    <t>Krężlik</t>
  </si>
  <si>
    <t>Kroenke</t>
  </si>
  <si>
    <t>Krokosiński</t>
  </si>
  <si>
    <t>LUTOBOR</t>
  </si>
  <si>
    <t>Krokowicz</t>
  </si>
  <si>
    <t>Kromplewski</t>
  </si>
  <si>
    <t>JAROGNIEW</t>
  </si>
  <si>
    <t>Krowisz</t>
  </si>
  <si>
    <t>Królas</t>
  </si>
  <si>
    <t>ABELARD</t>
  </si>
  <si>
    <t>Królczak</t>
  </si>
  <si>
    <t>Kruca</t>
  </si>
  <si>
    <t>EWELINA</t>
  </si>
  <si>
    <t>Kruglik</t>
  </si>
  <si>
    <t>WITOLDA</t>
  </si>
  <si>
    <t>Krukurka</t>
  </si>
  <si>
    <t>Kruła</t>
  </si>
  <si>
    <t>Krupiczowicz</t>
  </si>
  <si>
    <t>Kruszel</t>
  </si>
  <si>
    <t>Kruszewicz</t>
  </si>
  <si>
    <t>Kruszkiewicz</t>
  </si>
  <si>
    <t>Krutelewicz</t>
  </si>
  <si>
    <t>Krużmanowski</t>
  </si>
  <si>
    <t>Krychta</t>
  </si>
  <si>
    <t>Krygel</t>
  </si>
  <si>
    <t>Krynke</t>
  </si>
  <si>
    <t>Krysztofiuk</t>
  </si>
  <si>
    <t>WISŁAWA</t>
  </si>
  <si>
    <t>Krzechka</t>
  </si>
  <si>
    <t>EWA</t>
  </si>
  <si>
    <t>Krzechki</t>
  </si>
  <si>
    <t>JANISŁAW</t>
  </si>
  <si>
    <t>Krzepiłko</t>
  </si>
  <si>
    <t>BALDWIN</t>
  </si>
  <si>
    <t>Krzuszcz</t>
  </si>
  <si>
    <t>Krzyszpień</t>
  </si>
  <si>
    <t>Krzysztowski</t>
  </si>
  <si>
    <t>LUDOMIR</t>
  </si>
  <si>
    <t>Krzywka</t>
  </si>
  <si>
    <t>EUZEBIA</t>
  </si>
  <si>
    <t>Krzyża</t>
  </si>
  <si>
    <t>IRMA</t>
  </si>
  <si>
    <t>Krzyżostan</t>
  </si>
  <si>
    <t>Kubajczyk</t>
  </si>
  <si>
    <t>Kuber</t>
  </si>
  <si>
    <t>Kubla</t>
  </si>
  <si>
    <t>Kubny</t>
  </si>
  <si>
    <t>Kucapski</t>
  </si>
  <si>
    <t>LUBOMIR</t>
  </si>
  <si>
    <t>Kuchyt</t>
  </si>
  <si>
    <t>DARIUSZ</t>
  </si>
  <si>
    <t>Kucjas</t>
  </si>
  <si>
    <t>GOŚCIRAD</t>
  </si>
  <si>
    <t>Kucyper</t>
  </si>
  <si>
    <t>Kuczbajski</t>
  </si>
  <si>
    <t>Kuczbański</t>
  </si>
  <si>
    <t>Kudej</t>
  </si>
  <si>
    <t>Kudłaciak</t>
  </si>
  <si>
    <t>Kuhr</t>
  </si>
  <si>
    <t>KORNEL</t>
  </si>
  <si>
    <t>Kujaciński</t>
  </si>
  <si>
    <t>IZASŁAW</t>
  </si>
  <si>
    <t>Kukałowicz</t>
  </si>
  <si>
    <t>Kukfisz</t>
  </si>
  <si>
    <t>Kukis</t>
  </si>
  <si>
    <t>PLACYD</t>
  </si>
  <si>
    <t>Kukucz</t>
  </si>
  <si>
    <t>Kulenko</t>
  </si>
  <si>
    <t>Kulozik</t>
  </si>
  <si>
    <t>WIRGINIA</t>
  </si>
  <si>
    <t>Kulpaczyński</t>
  </si>
  <si>
    <t>FABIAN</t>
  </si>
  <si>
    <t>Kumanek</t>
  </si>
  <si>
    <t>Kumanowicz</t>
  </si>
  <si>
    <t>Kumelski</t>
  </si>
  <si>
    <t>IMISŁAW</t>
  </si>
  <si>
    <t>Kumiszcza</t>
  </si>
  <si>
    <t>Kumka</t>
  </si>
  <si>
    <t>IRINA</t>
  </si>
  <si>
    <t>Kumpicki</t>
  </si>
  <si>
    <t>LOTHAR</t>
  </si>
  <si>
    <t>Kunys</t>
  </si>
  <si>
    <t>WAWRZYNIEC</t>
  </si>
  <si>
    <t>Kupna</t>
  </si>
  <si>
    <t>Kupryjanowicz</t>
  </si>
  <si>
    <t>Kurdynowski</t>
  </si>
  <si>
    <t>KRZYSZTOPOR</t>
  </si>
  <si>
    <t>Kurlandzki</t>
  </si>
  <si>
    <t>KRZESIMIR</t>
  </si>
  <si>
    <t>Kurłowski</t>
  </si>
  <si>
    <t>EUFEMIAN</t>
  </si>
  <si>
    <t>Kurpesa</t>
  </si>
  <si>
    <t>EURYDYKA</t>
  </si>
  <si>
    <t>Kuryk</t>
  </si>
  <si>
    <t>Kurysia</t>
  </si>
  <si>
    <t>Kurzel</t>
  </si>
  <si>
    <t>Kuśmierkowski</t>
  </si>
  <si>
    <t>ERWIN</t>
  </si>
  <si>
    <t>Kuteń</t>
  </si>
  <si>
    <t>Kutypa</t>
  </si>
  <si>
    <t>IRENA</t>
  </si>
  <si>
    <t>Kuzajewski</t>
  </si>
  <si>
    <t>Kuzimkowski</t>
  </si>
  <si>
    <t>Kuźmitowicz</t>
  </si>
  <si>
    <t>Kużbiel</t>
  </si>
  <si>
    <t>Kużnicki</t>
  </si>
  <si>
    <t>Kwias</t>
  </si>
  <si>
    <t>OSWALD</t>
  </si>
  <si>
    <t>Kwiczak</t>
  </si>
  <si>
    <t>WIRGILIA</t>
  </si>
  <si>
    <t>Kwikert</t>
  </si>
  <si>
    <t>LIBERIUSZ</t>
  </si>
  <si>
    <t>Kwok</t>
  </si>
  <si>
    <t>Kyś</t>
  </si>
  <si>
    <t>BRUNO</t>
  </si>
  <si>
    <t>Labon</t>
  </si>
  <si>
    <t>WŁODZISŁAW</t>
  </si>
  <si>
    <t>Labrenz</t>
  </si>
  <si>
    <t>Labuch</t>
  </si>
  <si>
    <t>Lachmirowicz</t>
  </si>
  <si>
    <t>Lachocki</t>
  </si>
  <si>
    <t>IDZISŁAW</t>
  </si>
  <si>
    <t>Lacke</t>
  </si>
  <si>
    <t>Lacroix</t>
  </si>
  <si>
    <t>Lahuta</t>
  </si>
  <si>
    <t>Lamczak</t>
  </si>
  <si>
    <t>Lamprych</t>
  </si>
  <si>
    <t>Lamża</t>
  </si>
  <si>
    <t>EUNIKA</t>
  </si>
  <si>
    <t>Landkocz</t>
  </si>
  <si>
    <t>Langierowicz</t>
  </si>
  <si>
    <t>Lanica</t>
  </si>
  <si>
    <t>INNOCENTA</t>
  </si>
  <si>
    <t>Lawręc</t>
  </si>
  <si>
    <t>DOMINIK</t>
  </si>
  <si>
    <t>Lebieda</t>
  </si>
  <si>
    <t>Ledwosiński</t>
  </si>
  <si>
    <t>KASTOR</t>
  </si>
  <si>
    <t>Legiecki</t>
  </si>
  <si>
    <t>Lehner</t>
  </si>
  <si>
    <t>Lejzak</t>
  </si>
  <si>
    <t>Lemanski</t>
  </si>
  <si>
    <t>KASPER</t>
  </si>
  <si>
    <t>Lemieszkiewicz</t>
  </si>
  <si>
    <t>Lemieszonek</t>
  </si>
  <si>
    <t>Lemiszka</t>
  </si>
  <si>
    <t>Lemkowski</t>
  </si>
  <si>
    <t>Lempaszak</t>
  </si>
  <si>
    <t>Lempik</t>
  </si>
  <si>
    <t>Lenarski</t>
  </si>
  <si>
    <t>KANIMIR</t>
  </si>
  <si>
    <t>Leowski</t>
  </si>
  <si>
    <t>KACPER</t>
  </si>
  <si>
    <t>Lepek</t>
  </si>
  <si>
    <t>Lepianko</t>
  </si>
  <si>
    <t>MICHAŁ</t>
  </si>
  <si>
    <t>Lepke</t>
  </si>
  <si>
    <t>Lepski</t>
  </si>
  <si>
    <t>JEGOR</t>
  </si>
  <si>
    <t>Lesyk</t>
  </si>
  <si>
    <t>WIOLETA</t>
  </si>
  <si>
    <t>Leszuk</t>
  </si>
  <si>
    <t>Leśniakiewicz</t>
  </si>
  <si>
    <t>Lewald</t>
  </si>
  <si>
    <t>PIOTRUMIŁA</t>
  </si>
  <si>
    <t>Lewiarz</t>
  </si>
  <si>
    <t>Lewoczko</t>
  </si>
  <si>
    <t>Lichoś</t>
  </si>
  <si>
    <t>APOLLO</t>
  </si>
  <si>
    <t>Liczba</t>
  </si>
  <si>
    <t>Lidzba</t>
  </si>
  <si>
    <t>INGA</t>
  </si>
  <si>
    <t>Lidziński</t>
  </si>
  <si>
    <t>EGON</t>
  </si>
  <si>
    <t>Ligarzewski</t>
  </si>
  <si>
    <t>GUSTAW</t>
  </si>
  <si>
    <t>Ligier</t>
  </si>
  <si>
    <t>Ligoń</t>
  </si>
  <si>
    <t>Lincner</t>
  </si>
  <si>
    <t>Lindemann</t>
  </si>
  <si>
    <t>WŁADYSŁAW</t>
  </si>
  <si>
    <t>Liniarski</t>
  </si>
  <si>
    <t>Lippa</t>
  </si>
  <si>
    <t>EULALIA</t>
  </si>
  <si>
    <t>Liskowacki</t>
  </si>
  <si>
    <t>EDWIN</t>
  </si>
  <si>
    <t>Lissewski</t>
  </si>
  <si>
    <t>OLGIERD</t>
  </si>
  <si>
    <t>Litewski</t>
  </si>
  <si>
    <t>JAROMIR</t>
  </si>
  <si>
    <t>Littner</t>
  </si>
  <si>
    <t>Liwo</t>
  </si>
  <si>
    <t>AURELIAN</t>
  </si>
  <si>
    <t>Lobert</t>
  </si>
  <si>
    <t>FRANZ</t>
  </si>
  <si>
    <t>Lodwich</t>
  </si>
  <si>
    <t>Lohmann</t>
  </si>
  <si>
    <t>KONSTANTY</t>
  </si>
  <si>
    <t>Lokajczyk</t>
  </si>
  <si>
    <t>Londo</t>
  </si>
  <si>
    <t>Loranta</t>
  </si>
  <si>
    <t>EUGENIA</t>
  </si>
  <si>
    <t>Lorc</t>
  </si>
  <si>
    <t>Lose</t>
  </si>
  <si>
    <t>Lubaski</t>
  </si>
  <si>
    <t>MIŁORAD</t>
  </si>
  <si>
    <t>Lubojemski</t>
  </si>
  <si>
    <t>GRZYMISŁAW</t>
  </si>
  <si>
    <t>Lubski</t>
  </si>
  <si>
    <t>GROMISŁAW</t>
  </si>
  <si>
    <t>Lucia</t>
  </si>
  <si>
    <t>IMISŁAWA</t>
  </si>
  <si>
    <t>Luczek</t>
  </si>
  <si>
    <t>WINCENTYNA</t>
  </si>
  <si>
    <t>Ludwików</t>
  </si>
  <si>
    <t>ROZYNA</t>
  </si>
  <si>
    <t>Ludzkowski</t>
  </si>
  <si>
    <t>IZYDOR</t>
  </si>
  <si>
    <t>Lukosik</t>
  </si>
  <si>
    <t>Luszczak</t>
  </si>
  <si>
    <t>Lyssy</t>
  </si>
  <si>
    <t>Łabaszewski</t>
  </si>
  <si>
    <t>DUSZAN</t>
  </si>
  <si>
    <t>Łagoński</t>
  </si>
  <si>
    <t>Łagożna</t>
  </si>
  <si>
    <t>ILONA</t>
  </si>
  <si>
    <t>Łapszewicz</t>
  </si>
  <si>
    <t>Łatacha</t>
  </si>
  <si>
    <t>Łatyński</t>
  </si>
  <si>
    <t>Ławrecki</t>
  </si>
  <si>
    <t>Ławrukajtis</t>
  </si>
  <si>
    <t>Łazarenko</t>
  </si>
  <si>
    <t>AUGUSTYN</t>
  </si>
  <si>
    <t>Łazikowski</t>
  </si>
  <si>
    <t>MEDARD</t>
  </si>
  <si>
    <t>Łąkas</t>
  </si>
  <si>
    <t>GERHARD</t>
  </si>
  <si>
    <t>Łędzki</t>
  </si>
  <si>
    <t>Łobaszewski</t>
  </si>
  <si>
    <t>MANFRED</t>
  </si>
  <si>
    <t>Łochiński</t>
  </si>
  <si>
    <t>LUBORAD</t>
  </si>
  <si>
    <t>Łodo</t>
  </si>
  <si>
    <t>MICHAIŁ</t>
  </si>
  <si>
    <t>Łohunko</t>
  </si>
  <si>
    <t>Łopot</t>
  </si>
  <si>
    <t>FLORENCJUSZ</t>
  </si>
  <si>
    <t>Łopuszko</t>
  </si>
  <si>
    <t>LUDOMIŁ</t>
  </si>
  <si>
    <t>Łotoszyński</t>
  </si>
  <si>
    <t>GRODZISŁAW</t>
  </si>
  <si>
    <t>Łowczowski</t>
  </si>
  <si>
    <t>GOŚCISŁAW</t>
  </si>
  <si>
    <t>Łowejko</t>
  </si>
  <si>
    <t>CIESZYMYSŁ</t>
  </si>
  <si>
    <t>Łuciw</t>
  </si>
  <si>
    <t>SAMANTA</t>
  </si>
  <si>
    <t>Łupikasza</t>
  </si>
  <si>
    <t>Łuszczyn</t>
  </si>
  <si>
    <t>Łysyganicz</t>
  </si>
  <si>
    <t>Macalik</t>
  </si>
  <si>
    <t>WILIA</t>
  </si>
  <si>
    <t>Macfałda</t>
  </si>
  <si>
    <t>ILGA</t>
  </si>
  <si>
    <t>Machal</t>
  </si>
  <si>
    <t>Macharzyński</t>
  </si>
  <si>
    <t>Machnij</t>
  </si>
  <si>
    <t>Machoł</t>
  </si>
  <si>
    <t>Machon</t>
  </si>
  <si>
    <t>Machoński</t>
  </si>
  <si>
    <t>GOSŁAW</t>
  </si>
  <si>
    <t>księgowość</t>
  </si>
  <si>
    <t>Machudera</t>
  </si>
  <si>
    <t>Machwic</t>
  </si>
  <si>
    <t>Machyna</t>
  </si>
  <si>
    <t>IGNACJA</t>
  </si>
  <si>
    <t>Maciaszkiewicz</t>
  </si>
  <si>
    <t>Macidłowski</t>
  </si>
  <si>
    <t>Maciołka</t>
  </si>
  <si>
    <t>IGA</t>
  </si>
  <si>
    <t>Maczurek</t>
  </si>
  <si>
    <t>Madey</t>
  </si>
  <si>
    <t>Madloch</t>
  </si>
  <si>
    <t>Madry</t>
  </si>
  <si>
    <t>Magierowicz</t>
  </si>
  <si>
    <t>Maikowski</t>
  </si>
  <si>
    <t>Majchrak</t>
  </si>
  <si>
    <t>Majętny</t>
  </si>
  <si>
    <t>Majstrzyk</t>
  </si>
  <si>
    <t>Makrzanowski</t>
  </si>
  <si>
    <t>LEOPOLD</t>
  </si>
  <si>
    <t>Maksara</t>
  </si>
  <si>
    <t>Makucewicz</t>
  </si>
  <si>
    <t>Makucki</t>
  </si>
  <si>
    <t>Makuć</t>
  </si>
  <si>
    <t>Malata</t>
  </si>
  <si>
    <t>EUFROZYNA</t>
  </si>
  <si>
    <t>Malawka</t>
  </si>
  <si>
    <t>IDZISŁAWA</t>
  </si>
  <si>
    <t>Malejewski</t>
  </si>
  <si>
    <t>GORZYSŁAW</t>
  </si>
  <si>
    <t>Malepsza</t>
  </si>
  <si>
    <t>Maliczewski</t>
  </si>
  <si>
    <t>GODZISŁAW</t>
  </si>
  <si>
    <t>Malost</t>
  </si>
  <si>
    <t>MATEUSZ</t>
  </si>
  <si>
    <t>Maławy</t>
  </si>
  <si>
    <t>Małogoski</t>
  </si>
  <si>
    <t>LEONID</t>
  </si>
  <si>
    <t>Małyjasiak</t>
  </si>
  <si>
    <t>Mamroł</t>
  </si>
  <si>
    <t>Mamrowicz</t>
  </si>
  <si>
    <t>Mamuszka</t>
  </si>
  <si>
    <t>Mamzerowski</t>
  </si>
  <si>
    <t>Manachiewicz</t>
  </si>
  <si>
    <t>Mandowski</t>
  </si>
  <si>
    <t>LEONARD</t>
  </si>
  <si>
    <t>Maniarski</t>
  </si>
  <si>
    <t>IGOR</t>
  </si>
  <si>
    <t>Maniurski</t>
  </si>
  <si>
    <t>DZIERZYSŁAW</t>
  </si>
  <si>
    <t>Manoś</t>
  </si>
  <si>
    <t>ANTONIO</t>
  </si>
  <si>
    <t>Manthei</t>
  </si>
  <si>
    <t>Marchalewicz</t>
  </si>
  <si>
    <t>Marchalewski</t>
  </si>
  <si>
    <t>HELIODOR</t>
  </si>
  <si>
    <t>Marcholewski</t>
  </si>
  <si>
    <t>Marcyniak</t>
  </si>
  <si>
    <t>WILHELMINA</t>
  </si>
  <si>
    <t>Marędziak</t>
  </si>
  <si>
    <t>Margan</t>
  </si>
  <si>
    <t>DEZYDERY</t>
  </si>
  <si>
    <t>Margoś</t>
  </si>
  <si>
    <t>WESPAZJAN</t>
  </si>
  <si>
    <t>Marjankowski</t>
  </si>
  <si>
    <t>DROGOSŁAW</t>
  </si>
  <si>
    <t>Martonik</t>
  </si>
  <si>
    <t>TADEUSZ</t>
  </si>
  <si>
    <t>Marzok</t>
  </si>
  <si>
    <t>Masak</t>
  </si>
  <si>
    <t>Masio</t>
  </si>
  <si>
    <t>Mastyga</t>
  </si>
  <si>
    <t>EUFEMIA</t>
  </si>
  <si>
    <t>Masztalewicz</t>
  </si>
  <si>
    <t>Maśny</t>
  </si>
  <si>
    <t>Matczyszyn</t>
  </si>
  <si>
    <t>Materko</t>
  </si>
  <si>
    <t>Materlik</t>
  </si>
  <si>
    <t>Mathiak</t>
  </si>
  <si>
    <t>AGNIESZKA</t>
  </si>
  <si>
    <t>Matlanga</t>
  </si>
  <si>
    <t>IDALIA</t>
  </si>
  <si>
    <t>Matracz</t>
  </si>
  <si>
    <t>Matul</t>
  </si>
  <si>
    <t>Matuszowicz</t>
  </si>
  <si>
    <t>Matuśniak</t>
  </si>
  <si>
    <t>WILHELMA</t>
  </si>
  <si>
    <t>Matyjaszkiewicz</t>
  </si>
  <si>
    <t>Mazak</t>
  </si>
  <si>
    <t>Mejnartowicz</t>
  </si>
  <si>
    <t>Mekwiński</t>
  </si>
  <si>
    <t>DOMASŁAW</t>
  </si>
  <si>
    <t>Menard</t>
  </si>
  <si>
    <t>PATRYCJA</t>
  </si>
  <si>
    <t>Menczyński</t>
  </si>
  <si>
    <t>Mendra</t>
  </si>
  <si>
    <t>IDA</t>
  </si>
  <si>
    <t>Menduś</t>
  </si>
  <si>
    <t>URBAN</t>
  </si>
  <si>
    <t>Mental</t>
  </si>
  <si>
    <t>Menżyński</t>
  </si>
  <si>
    <t>HEKTOR</t>
  </si>
  <si>
    <t>Merdas</t>
  </si>
  <si>
    <t>TERENCJUSZ</t>
  </si>
  <si>
    <t>Merecz</t>
  </si>
  <si>
    <t>Merunowicz</t>
  </si>
  <si>
    <t>Meuszyński</t>
  </si>
  <si>
    <t>GOŚCIMIR</t>
  </si>
  <si>
    <t>Mędrkiewicz</t>
  </si>
  <si>
    <t>Miadziołko</t>
  </si>
  <si>
    <t>Michalcewicz</t>
  </si>
  <si>
    <t>Miczulski</t>
  </si>
  <si>
    <t>GODZMIR</t>
  </si>
  <si>
    <t>Mieczan</t>
  </si>
  <si>
    <t>DAMAZY</t>
  </si>
  <si>
    <t>Miecznikiewicz</t>
  </si>
  <si>
    <t>Mieruński</t>
  </si>
  <si>
    <t>GNIEWOMIR</t>
  </si>
  <si>
    <t>Miękiszak</t>
  </si>
  <si>
    <t>Miękwicz</t>
  </si>
  <si>
    <t>Mięta</t>
  </si>
  <si>
    <t>Migdoł</t>
  </si>
  <si>
    <t>Migielski</t>
  </si>
  <si>
    <t>GINTER</t>
  </si>
  <si>
    <t>Mikas</t>
  </si>
  <si>
    <t>Mikolaszek</t>
  </si>
  <si>
    <t>Mikołajka</t>
  </si>
  <si>
    <t>Mikuciński</t>
  </si>
  <si>
    <t>LENARD</t>
  </si>
  <si>
    <t>Milda</t>
  </si>
  <si>
    <t>Milenkiewicz</t>
  </si>
  <si>
    <t>Milic</t>
  </si>
  <si>
    <t>JAROPEŁK</t>
  </si>
  <si>
    <t>Miluch</t>
  </si>
  <si>
    <t>Miłobóg</t>
  </si>
  <si>
    <t>Miłostan</t>
  </si>
  <si>
    <t>CEZARY</t>
  </si>
  <si>
    <t>Minch</t>
  </si>
  <si>
    <t>Mindowicz</t>
  </si>
  <si>
    <t>Minierski</t>
  </si>
  <si>
    <t>KONRAD</t>
  </si>
  <si>
    <t>Minoga</t>
  </si>
  <si>
    <t>ESTERA</t>
  </si>
  <si>
    <t>Mirczuk</t>
  </si>
  <si>
    <t>WIKTORYNA</t>
  </si>
  <si>
    <t>Misek</t>
  </si>
  <si>
    <t>WIKTORIA</t>
  </si>
  <si>
    <t>Misiurewicz</t>
  </si>
  <si>
    <t>Misiuta</t>
  </si>
  <si>
    <t>Mochort</t>
  </si>
  <si>
    <t>DACJUSZ</t>
  </si>
  <si>
    <t>Moczarny</t>
  </si>
  <si>
    <t>Moczorodyński</t>
  </si>
  <si>
    <t>DOBROSŁAW</t>
  </si>
  <si>
    <t>Mokiejewski</t>
  </si>
  <si>
    <t>GARDOMIR</t>
  </si>
  <si>
    <t>Mołotkiewicz</t>
  </si>
  <si>
    <t>Moniatowicz</t>
  </si>
  <si>
    <t>Morchat</t>
  </si>
  <si>
    <t>LEONCJUSZ</t>
  </si>
  <si>
    <t>Morcińczyk</t>
  </si>
  <si>
    <t>WIĘCŁAWA</t>
  </si>
  <si>
    <t>Mordyński</t>
  </si>
  <si>
    <t>CZESŁAW</t>
  </si>
  <si>
    <t>Moskalek</t>
  </si>
  <si>
    <t>Moskalonek</t>
  </si>
  <si>
    <t>Mośny</t>
  </si>
  <si>
    <t>Motkowski</t>
  </si>
  <si>
    <t>DYMITR</t>
  </si>
  <si>
    <t>Motus</t>
  </si>
  <si>
    <t>TEODOZJUSZ</t>
  </si>
  <si>
    <t>Moździerzewski</t>
  </si>
  <si>
    <t>Mraczny</t>
  </si>
  <si>
    <t>Mrukot</t>
  </si>
  <si>
    <t>LEOKADIUSZ</t>
  </si>
  <si>
    <t>Muchlado</t>
  </si>
  <si>
    <t>BOLEMYSŁ</t>
  </si>
  <si>
    <t>Muckus</t>
  </si>
  <si>
    <t>JAKUB</t>
  </si>
  <si>
    <t>Mudrewicz</t>
  </si>
  <si>
    <t>SEBASTIAN</t>
  </si>
  <si>
    <t>Mularonek</t>
  </si>
  <si>
    <t>WIESLAWA</t>
  </si>
  <si>
    <t>Mulkowski</t>
  </si>
  <si>
    <t>DROGOMIR</t>
  </si>
  <si>
    <t>Muniga</t>
  </si>
  <si>
    <t>Muroń</t>
  </si>
  <si>
    <t>Muszał</t>
  </si>
  <si>
    <t>Muszkowski</t>
  </si>
  <si>
    <t>CZCISŁAW</t>
  </si>
  <si>
    <t>Muzyczak</t>
  </si>
  <si>
    <t>WIERA</t>
  </si>
  <si>
    <t>Mychlewicz</t>
  </si>
  <si>
    <t>Mysik</t>
  </si>
  <si>
    <t>Mytowski</t>
  </si>
  <si>
    <t>Mytyś</t>
  </si>
  <si>
    <t>STOJAN</t>
  </si>
  <si>
    <t>Myziak</t>
  </si>
  <si>
    <t>WIEŃCZYSŁAWA</t>
  </si>
  <si>
    <t>Nabijacz</t>
  </si>
  <si>
    <t>Nabit</t>
  </si>
  <si>
    <t>Nacfalski</t>
  </si>
  <si>
    <t>Naciskała</t>
  </si>
  <si>
    <t>ERYKA</t>
  </si>
  <si>
    <t>Nadrzycki</t>
  </si>
  <si>
    <t>CIESZYSŁAW</t>
  </si>
  <si>
    <t>Nadulny</t>
  </si>
  <si>
    <t>Nagaś</t>
  </si>
  <si>
    <t>ZOLTAN</t>
  </si>
  <si>
    <t>Nagiet</t>
  </si>
  <si>
    <t>CEZARIUSZ</t>
  </si>
  <si>
    <t>Nagot</t>
  </si>
  <si>
    <t>CECYLIUSZ</t>
  </si>
  <si>
    <t>Naharnowicz</t>
  </si>
  <si>
    <t>Najdzik</t>
  </si>
  <si>
    <t>Najdziński</t>
  </si>
  <si>
    <t>CIECHOSŁAW</t>
  </si>
  <si>
    <t>Najtkowski</t>
  </si>
  <si>
    <t>CHWALISŁAW</t>
  </si>
  <si>
    <t>Nalepko</t>
  </si>
  <si>
    <t>ARMIN</t>
  </si>
  <si>
    <t>Naleśniak</t>
  </si>
  <si>
    <t>Naleźnik</t>
  </si>
  <si>
    <t>WIELISŁAWA</t>
  </si>
  <si>
    <t>Namieśnik</t>
  </si>
  <si>
    <t>Nartanowicz</t>
  </si>
  <si>
    <t>Nastuła</t>
  </si>
  <si>
    <t>Naum</t>
  </si>
  <si>
    <t>Nawarowski</t>
  </si>
  <si>
    <t>DOBROMIR</t>
  </si>
  <si>
    <t>Nawroth</t>
  </si>
  <si>
    <t>Nazarenko</t>
  </si>
  <si>
    <t>Neca</t>
  </si>
  <si>
    <t>HUGONA</t>
  </si>
  <si>
    <t>Nejfert</t>
  </si>
  <si>
    <t>FLAWIUSZ</t>
  </si>
  <si>
    <t>Nencki</t>
  </si>
  <si>
    <t>CHOCIESŁAW</t>
  </si>
  <si>
    <t>Nesterów</t>
  </si>
  <si>
    <t>SALOMEA</t>
  </si>
  <si>
    <t>Netka</t>
  </si>
  <si>
    <t>ERWINA</t>
  </si>
  <si>
    <t>Newecki</t>
  </si>
  <si>
    <t>DŁUGOMIR</t>
  </si>
  <si>
    <t>Nędziak</t>
  </si>
  <si>
    <t>WIACZESŁAWA</t>
  </si>
  <si>
    <t>Nichnerowicz</t>
  </si>
  <si>
    <t>Niciewicz</t>
  </si>
  <si>
    <t>Niczyporowicz</t>
  </si>
  <si>
    <t>Niebieski</t>
  </si>
  <si>
    <t>DITMAR</t>
  </si>
  <si>
    <t>Niebój</t>
  </si>
  <si>
    <t>Niechciałkowski</t>
  </si>
  <si>
    <t>CIESZYMIR</t>
  </si>
  <si>
    <t>Niechwiejczyk</t>
  </si>
  <si>
    <t>WERONIKA</t>
  </si>
  <si>
    <t>Nieczyporuk</t>
  </si>
  <si>
    <t>WERA</t>
  </si>
  <si>
    <t>Niedlich</t>
  </si>
  <si>
    <t>Niedowóz</t>
  </si>
  <si>
    <t>Niedzwiedziński</t>
  </si>
  <si>
    <t>Niekało</t>
  </si>
  <si>
    <t>Niemczykiewicz</t>
  </si>
  <si>
    <t>Niementowski</t>
  </si>
  <si>
    <t>BUDZISŁAW</t>
  </si>
  <si>
    <t>Niemowna</t>
  </si>
  <si>
    <t>Niemowny</t>
  </si>
  <si>
    <t>Niepielski</t>
  </si>
  <si>
    <t>Nierodkiewicz</t>
  </si>
  <si>
    <t>Nierubiec</t>
  </si>
  <si>
    <t>Niesiobęcki</t>
  </si>
  <si>
    <t>Niesyczyński</t>
  </si>
  <si>
    <t>Nieszporski</t>
  </si>
  <si>
    <t>Niewiak</t>
  </si>
  <si>
    <t>Niewiecki</t>
  </si>
  <si>
    <t>Niewiero</t>
  </si>
  <si>
    <t>Niewinna</t>
  </si>
  <si>
    <t>Niewinny</t>
  </si>
  <si>
    <t>Niewolny</t>
  </si>
  <si>
    <t>Niezbrzycki</t>
  </si>
  <si>
    <t>Nikleniewicz</t>
  </si>
  <si>
    <t>Nitsze</t>
  </si>
  <si>
    <t>Niżnikiewicz</t>
  </si>
  <si>
    <t>Nohl</t>
  </si>
  <si>
    <t>Nonna</t>
  </si>
  <si>
    <t>ERNESTYNA</t>
  </si>
  <si>
    <t>Normann</t>
  </si>
  <si>
    <t>BONIFACY</t>
  </si>
  <si>
    <t>Noryński</t>
  </si>
  <si>
    <t>CHWALIMIR</t>
  </si>
  <si>
    <t>Nowasielski</t>
  </si>
  <si>
    <t>CHOCIEMIR</t>
  </si>
  <si>
    <t>Nowojczyk</t>
  </si>
  <si>
    <t>WANESA</t>
  </si>
  <si>
    <t>Nowowsiak</t>
  </si>
  <si>
    <t>Nowożycki</t>
  </si>
  <si>
    <t>Nycko</t>
  </si>
  <si>
    <t>BOGUMIŁ</t>
  </si>
  <si>
    <t>Nyl</t>
  </si>
  <si>
    <t>Nyszko</t>
  </si>
  <si>
    <t>ANTON</t>
  </si>
  <si>
    <t>Oberkiewicz</t>
  </si>
  <si>
    <t>Oberlan</t>
  </si>
  <si>
    <t>Obermajer</t>
  </si>
  <si>
    <t>Obernikowicz</t>
  </si>
  <si>
    <t>Obertyński</t>
  </si>
  <si>
    <t>Obijalski</t>
  </si>
  <si>
    <t>CEZAR</t>
  </si>
  <si>
    <t>Oblas</t>
  </si>
  <si>
    <t>Obłoj</t>
  </si>
  <si>
    <t>Obrempalski</t>
  </si>
  <si>
    <t>BRONISŁAW</t>
  </si>
  <si>
    <t>Obręczarek</t>
  </si>
  <si>
    <t>Obstoj</t>
  </si>
  <si>
    <t>Obszarski</t>
  </si>
  <si>
    <t>BRODZISŁAW</t>
  </si>
  <si>
    <t>Ochęduszka</t>
  </si>
  <si>
    <t>Ochijewicz</t>
  </si>
  <si>
    <t>Ochotnicki</t>
  </si>
  <si>
    <t>Oczk</t>
  </si>
  <si>
    <t>WANDA</t>
  </si>
  <si>
    <t>Ogan</t>
  </si>
  <si>
    <t>KALASANTY</t>
  </si>
  <si>
    <t>Oganowski</t>
  </si>
  <si>
    <t>BUDZIMIR</t>
  </si>
  <si>
    <t>Oględziński</t>
  </si>
  <si>
    <t>BORYSLAW</t>
  </si>
  <si>
    <t>Ogończyk</t>
  </si>
  <si>
    <t>WALERIA</t>
  </si>
  <si>
    <t>Ogórczyk</t>
  </si>
  <si>
    <t>WALENTYNA</t>
  </si>
  <si>
    <t>Ogryczak</t>
  </si>
  <si>
    <t>Okęcki</t>
  </si>
  <si>
    <t>BOLESŁAW</t>
  </si>
  <si>
    <t>Okolita</t>
  </si>
  <si>
    <t>Okołów</t>
  </si>
  <si>
    <t>ROZALIA</t>
  </si>
  <si>
    <t>Oktabiński</t>
  </si>
  <si>
    <t>Okwiet</t>
  </si>
  <si>
    <t>FABRYCJUSZ</t>
  </si>
  <si>
    <t>Olasz</t>
  </si>
  <si>
    <t>Ole</t>
  </si>
  <si>
    <t>Olechniewicz</t>
  </si>
  <si>
    <t>Olejczuk</t>
  </si>
  <si>
    <t>Olejniuk</t>
  </si>
  <si>
    <t>Oleksicki</t>
  </si>
  <si>
    <t>Olesiejko</t>
  </si>
  <si>
    <t>ALBIN</t>
  </si>
  <si>
    <t>Olinkiewicz</t>
  </si>
  <si>
    <t>Olkisz</t>
  </si>
  <si>
    <t>Olszko</t>
  </si>
  <si>
    <t>JACEK</t>
  </si>
  <si>
    <t>Olszyczka</t>
  </si>
  <si>
    <t>HUBERTA</t>
  </si>
  <si>
    <t>Ołoszczyński</t>
  </si>
  <si>
    <t>BOGUSŁAW</t>
  </si>
  <si>
    <t>Ołubowicz</t>
  </si>
  <si>
    <t>Omilanowski</t>
  </si>
  <si>
    <t>ARONW</t>
  </si>
  <si>
    <t>Onopiak</t>
  </si>
  <si>
    <t>Opejda</t>
  </si>
  <si>
    <t>HORTENSJA</t>
  </si>
  <si>
    <t>Opelt</t>
  </si>
  <si>
    <t>EUZEBIUSZ</t>
  </si>
  <si>
    <t>Opieczonek</t>
  </si>
  <si>
    <t>Opiekulski</t>
  </si>
  <si>
    <t>Oppenkowski</t>
  </si>
  <si>
    <t>LUTOSŁAW</t>
  </si>
  <si>
    <t>Oprocha</t>
  </si>
  <si>
    <t>HONORIA</t>
  </si>
  <si>
    <t>Opryszczko</t>
  </si>
  <si>
    <t>DROGOMIŁ</t>
  </si>
  <si>
    <t>Opryszko</t>
  </si>
  <si>
    <t>TEOFIL</t>
  </si>
  <si>
    <t>Orator</t>
  </si>
  <si>
    <t>Orczyński</t>
  </si>
  <si>
    <t>Ordoń</t>
  </si>
  <si>
    <t>Ordyna</t>
  </si>
  <si>
    <t>Orlich</t>
  </si>
  <si>
    <t>Ornarowicz</t>
  </si>
  <si>
    <t>Orszuł</t>
  </si>
  <si>
    <t>Osadzin</t>
  </si>
  <si>
    <t>BOGUCHWAŁY</t>
  </si>
  <si>
    <t>Osełkowski</t>
  </si>
  <si>
    <t>Osemek</t>
  </si>
  <si>
    <t>Osiurak</t>
  </si>
  <si>
    <t>Osiwała</t>
  </si>
  <si>
    <t>HONORATA</t>
  </si>
  <si>
    <t>Oskaldowicz</t>
  </si>
  <si>
    <t>Osmolski</t>
  </si>
  <si>
    <t>Ostalak</t>
  </si>
  <si>
    <t>Ostaszyk</t>
  </si>
  <si>
    <t>Ostrejko</t>
  </si>
  <si>
    <t>HENRYK</t>
  </si>
  <si>
    <t>Oszczypko</t>
  </si>
  <si>
    <t>ALAN</t>
  </si>
  <si>
    <t>Ośniecki</t>
  </si>
  <si>
    <t>BOŻYMIR</t>
  </si>
  <si>
    <t>Owadowski</t>
  </si>
  <si>
    <t>Owczarkiewicz</t>
  </si>
  <si>
    <t>Owczaruk</t>
  </si>
  <si>
    <t>WACLAWA</t>
  </si>
  <si>
    <t>Ożana</t>
  </si>
  <si>
    <t>Ożarski</t>
  </si>
  <si>
    <t>GERARD</t>
  </si>
  <si>
    <t>Pabiński</t>
  </si>
  <si>
    <t>Pacel</t>
  </si>
  <si>
    <t>Pacharzyński</t>
  </si>
  <si>
    <t>AGRYPIN</t>
  </si>
  <si>
    <t>Pachciński</t>
  </si>
  <si>
    <t>GERALD</t>
  </si>
  <si>
    <t>Pache</t>
  </si>
  <si>
    <t>Paciak</t>
  </si>
  <si>
    <t>Paczula</t>
  </si>
  <si>
    <t>Padacz</t>
  </si>
  <si>
    <t>Padkowski</t>
  </si>
  <si>
    <t>FERDYNAND</t>
  </si>
  <si>
    <t>Padniewski</t>
  </si>
  <si>
    <t>BOŻYDAR</t>
  </si>
  <si>
    <t>Padysz</t>
  </si>
  <si>
    <t>Pajorski</t>
  </si>
  <si>
    <t>AGATON</t>
  </si>
  <si>
    <t>Pajzderski</t>
  </si>
  <si>
    <t>GEORGU</t>
  </si>
  <si>
    <t>Palczarski</t>
  </si>
  <si>
    <t>ZYGMUNT</t>
  </si>
  <si>
    <t>Palenciuk</t>
  </si>
  <si>
    <t>Palla</t>
  </si>
  <si>
    <t>Paludkiewicz</t>
  </si>
  <si>
    <t>Palupski</t>
  </si>
  <si>
    <t>EWALD</t>
  </si>
  <si>
    <t>Paluta</t>
  </si>
  <si>
    <t>Pałasik</t>
  </si>
  <si>
    <t>VIOLETTA</t>
  </si>
  <si>
    <t>Pałko</t>
  </si>
  <si>
    <t>Pałycha</t>
  </si>
  <si>
    <t>Pamfil</t>
  </si>
  <si>
    <t>Panasiak</t>
  </si>
  <si>
    <t>Pandzioch</t>
  </si>
  <si>
    <t>Paneczko</t>
  </si>
  <si>
    <t>SAMUEL</t>
  </si>
  <si>
    <t>Pankow</t>
  </si>
  <si>
    <t>SABRYNA</t>
  </si>
  <si>
    <t>Pannek</t>
  </si>
  <si>
    <t>Pantoła</t>
  </si>
  <si>
    <t>Papierak</t>
  </si>
  <si>
    <t>Papok</t>
  </si>
  <si>
    <t>VIOLETA</t>
  </si>
  <si>
    <t>Papst</t>
  </si>
  <si>
    <t>LAWIUSZ</t>
  </si>
  <si>
    <t>Parakiewicz</t>
  </si>
  <si>
    <t>Parchowski</t>
  </si>
  <si>
    <t>BOLEMIR</t>
  </si>
  <si>
    <t>Parla</t>
  </si>
  <si>
    <t>HIPOLITA</t>
  </si>
  <si>
    <t>Parlej</t>
  </si>
  <si>
    <t>Parobek</t>
  </si>
  <si>
    <t>Parypiński</t>
  </si>
  <si>
    <t>ERHARD</t>
  </si>
  <si>
    <t>Parzymięso</t>
  </si>
  <si>
    <t>Pasberg</t>
  </si>
  <si>
    <t>Pasierbik</t>
  </si>
  <si>
    <t>VANESSA</t>
  </si>
  <si>
    <t>Paszulewicz</t>
  </si>
  <si>
    <t>Paszyk</t>
  </si>
  <si>
    <t>Patajewicz</t>
  </si>
  <si>
    <t>Patejczuk</t>
  </si>
  <si>
    <t>URSZULA</t>
  </si>
  <si>
    <t>Patryjas</t>
  </si>
  <si>
    <t>Pawczyński</t>
  </si>
  <si>
    <t>BLIZDOR</t>
  </si>
  <si>
    <t>Pawelszczak</t>
  </si>
  <si>
    <t>Pawenta</t>
  </si>
  <si>
    <t>Pawlok</t>
  </si>
  <si>
    <t>Paźniewski</t>
  </si>
  <si>
    <t>BALTAZAR</t>
  </si>
  <si>
    <t>Pączkiewicz</t>
  </si>
  <si>
    <t>Pcion</t>
  </si>
  <si>
    <t>WITOSŁAW</t>
  </si>
  <si>
    <t>Pecia</t>
  </si>
  <si>
    <t>HILDEGARDA</t>
  </si>
  <si>
    <t>Pekar</t>
  </si>
  <si>
    <t>Pełzak</t>
  </si>
  <si>
    <t>ULANA</t>
  </si>
  <si>
    <t>Pendulak</t>
  </si>
  <si>
    <t>TOMISŁAWA</t>
  </si>
  <si>
    <t>Penza</t>
  </si>
  <si>
    <t>Pergał</t>
  </si>
  <si>
    <t>Pernej</t>
  </si>
  <si>
    <t>Petryczko</t>
  </si>
  <si>
    <t>Pędziejewski</t>
  </si>
  <si>
    <t>ZIEMOWIT</t>
  </si>
  <si>
    <t>Pędzioch</t>
  </si>
  <si>
    <t>Pękosławski</t>
  </si>
  <si>
    <t>ADRIAN</t>
  </si>
  <si>
    <t>Pęszor</t>
  </si>
  <si>
    <t>Pfitzner</t>
  </si>
  <si>
    <t>Piastun</t>
  </si>
  <si>
    <t>WISŁAW</t>
  </si>
  <si>
    <t>Picho</t>
  </si>
  <si>
    <t>Piechulik</t>
  </si>
  <si>
    <t>ERNESTA</t>
  </si>
  <si>
    <t>Pieczarek</t>
  </si>
  <si>
    <t>Piegrzyk</t>
  </si>
  <si>
    <t>TOMIRA</t>
  </si>
  <si>
    <t>Piekarewicz</t>
  </si>
  <si>
    <t>Pielachowski</t>
  </si>
  <si>
    <t>ZIEGBERT</t>
  </si>
  <si>
    <t>Pielin</t>
  </si>
  <si>
    <t>WIĘCŁAW</t>
  </si>
  <si>
    <t>Pierewoj</t>
  </si>
  <si>
    <t>Pierszkała</t>
  </si>
  <si>
    <t>Pierwieniecki</t>
  </si>
  <si>
    <t>Pierzchlewski</t>
  </si>
  <si>
    <t>Pieściuk</t>
  </si>
  <si>
    <t>EMMA</t>
  </si>
  <si>
    <t>Pieśkiewicz</t>
  </si>
  <si>
    <t>Pietronik</t>
  </si>
  <si>
    <t>Pietrysiak</t>
  </si>
  <si>
    <t>Pietuchowski</t>
  </si>
  <si>
    <t>Pięciurek</t>
  </si>
  <si>
    <t>EMINA</t>
  </si>
  <si>
    <t>Piękos</t>
  </si>
  <si>
    <t>Pigula</t>
  </si>
  <si>
    <t>Pijaj</t>
  </si>
  <si>
    <t>Pilchowiec</t>
  </si>
  <si>
    <t>Piliszczuk</t>
  </si>
  <si>
    <t>Pilszczek</t>
  </si>
  <si>
    <t>Pilucik</t>
  </si>
  <si>
    <t>EMILIANA</t>
  </si>
  <si>
    <t>Piłatyk</t>
  </si>
  <si>
    <t>Pinar</t>
  </si>
  <si>
    <t>Pindakiewicz</t>
  </si>
  <si>
    <t>Piniński</t>
  </si>
  <si>
    <t>EDMUND</t>
  </si>
  <si>
    <t>Pinis</t>
  </si>
  <si>
    <t>KASJUSZ</t>
  </si>
  <si>
    <t>Piołunkowski</t>
  </si>
  <si>
    <t>Piórewicz</t>
  </si>
  <si>
    <t>Pipiro</t>
  </si>
  <si>
    <t>Pisała</t>
  </si>
  <si>
    <t>HILARA</t>
  </si>
  <si>
    <t>Pisaruk</t>
  </si>
  <si>
    <t>EMILIA</t>
  </si>
  <si>
    <t>Piśla</t>
  </si>
  <si>
    <t>HIERONIMA</t>
  </si>
  <si>
    <t>Pitus</t>
  </si>
  <si>
    <t>Pitwor</t>
  </si>
  <si>
    <t>Piwocki</t>
  </si>
  <si>
    <t>ARTUR</t>
  </si>
  <si>
    <t>Plackowiak</t>
  </si>
  <si>
    <t>TOLISŁAWA</t>
  </si>
  <si>
    <t>Planetorz</t>
  </si>
  <si>
    <t>Plecki</t>
  </si>
  <si>
    <t>Pleszewa</t>
  </si>
  <si>
    <t>Plichtowicz</t>
  </si>
  <si>
    <t>Pliszewski</t>
  </si>
  <si>
    <t>Plitnik</t>
  </si>
  <si>
    <t>TINA</t>
  </si>
  <si>
    <t>Plonder</t>
  </si>
  <si>
    <t>Ploska</t>
  </si>
  <si>
    <t>Pluczak</t>
  </si>
  <si>
    <t>TERESA</t>
  </si>
  <si>
    <t>Pluder</t>
  </si>
  <si>
    <t>Pluszkiewicz</t>
  </si>
  <si>
    <t>Pluwak</t>
  </si>
  <si>
    <t>Płachytka</t>
  </si>
  <si>
    <t>Płaczko</t>
  </si>
  <si>
    <t>FRYDERYK</t>
  </si>
  <si>
    <t>Płatacz</t>
  </si>
  <si>
    <t>Płoszkiewicz</t>
  </si>
  <si>
    <t>Płowy</t>
  </si>
  <si>
    <t>Płużański</t>
  </si>
  <si>
    <t>Pniowski</t>
  </si>
  <si>
    <t>ALEKSANDER</t>
  </si>
  <si>
    <t>Pocełujko</t>
  </si>
  <si>
    <t>Poćwierz</t>
  </si>
  <si>
    <t>Podalak</t>
  </si>
  <si>
    <t>Podbereski</t>
  </si>
  <si>
    <t>WIT</t>
  </si>
  <si>
    <t>Podbucki</t>
  </si>
  <si>
    <t>Podlaszuk</t>
  </si>
  <si>
    <t>EMELINA</t>
  </si>
  <si>
    <t>Podlesiński</t>
  </si>
  <si>
    <t>SIEDLEWIT</t>
  </si>
  <si>
    <t>Podleszański</t>
  </si>
  <si>
    <t>Podliski</t>
  </si>
  <si>
    <t>ROBERT</t>
  </si>
  <si>
    <t>Podłuski</t>
  </si>
  <si>
    <t>Podmagórski</t>
  </si>
  <si>
    <t>RADOWIT</t>
  </si>
  <si>
    <t>Podraski</t>
  </si>
  <si>
    <t>RADOST</t>
  </si>
  <si>
    <t>Podwórna</t>
  </si>
  <si>
    <t>HIACYNTA</t>
  </si>
  <si>
    <t>Podzerek</t>
  </si>
  <si>
    <t>Pogorzalski</t>
  </si>
  <si>
    <t>Pohulajewski</t>
  </si>
  <si>
    <t>EDGAR</t>
  </si>
  <si>
    <t>Pokłacki</t>
  </si>
  <si>
    <t>PROKOP</t>
  </si>
  <si>
    <t>Pokrywiński</t>
  </si>
  <si>
    <t>Pokrzywiec</t>
  </si>
  <si>
    <t>Polankiewicz</t>
  </si>
  <si>
    <t>Polar</t>
  </si>
  <si>
    <t>KAMIL</t>
  </si>
  <si>
    <t>Polawski</t>
  </si>
  <si>
    <t>Polens</t>
  </si>
  <si>
    <t>Polinowski</t>
  </si>
  <si>
    <t>Polke</t>
  </si>
  <si>
    <t>Połojko</t>
  </si>
  <si>
    <t>Połoniewicz</t>
  </si>
  <si>
    <t>Połowin</t>
  </si>
  <si>
    <t>JERZY</t>
  </si>
  <si>
    <t>Połum</t>
  </si>
  <si>
    <t>Połyniak</t>
  </si>
  <si>
    <t>Pompecki</t>
  </si>
  <si>
    <t>Pomsta</t>
  </si>
  <si>
    <t>HERMINA</t>
  </si>
  <si>
    <t>Ponikierski</t>
  </si>
  <si>
    <t>Ponikwicki</t>
  </si>
  <si>
    <t>POLKARP</t>
  </si>
  <si>
    <t>Popiacki</t>
  </si>
  <si>
    <t>Popp</t>
  </si>
  <si>
    <t>Porosiło</t>
  </si>
  <si>
    <t>Poselt</t>
  </si>
  <si>
    <t>LAURENCJUSZ</t>
  </si>
  <si>
    <t>Posert</t>
  </si>
  <si>
    <t>EULALIASZ</t>
  </si>
  <si>
    <t>Posio</t>
  </si>
  <si>
    <t>Poteracki</t>
  </si>
  <si>
    <t>Potopa</t>
  </si>
  <si>
    <t>Powarzyński</t>
  </si>
  <si>
    <t>FILIP</t>
  </si>
  <si>
    <t>Powiertowski</t>
  </si>
  <si>
    <t>RADOGOST</t>
  </si>
  <si>
    <t>Powieśnik</t>
  </si>
  <si>
    <t>Poziomski</t>
  </si>
  <si>
    <t>PROT</t>
  </si>
  <si>
    <t>Poznachowski</t>
  </si>
  <si>
    <t>Pozowski</t>
  </si>
  <si>
    <t>ZBYSZKO</t>
  </si>
  <si>
    <t>Pożaroszczyk</t>
  </si>
  <si>
    <t>Prachowski</t>
  </si>
  <si>
    <t>Pracowita</t>
  </si>
  <si>
    <t>Prajer</t>
  </si>
  <si>
    <t>JAROMEL</t>
  </si>
  <si>
    <t>Pras</t>
  </si>
  <si>
    <t>Prasołek</t>
  </si>
  <si>
    <t>Pretorius</t>
  </si>
  <si>
    <t>Priefer</t>
  </si>
  <si>
    <t>GAWEL</t>
  </si>
  <si>
    <t>Pril</t>
  </si>
  <si>
    <t>Procnal</t>
  </si>
  <si>
    <t>Prokopiński</t>
  </si>
  <si>
    <t>Promowicz</t>
  </si>
  <si>
    <t>Proskień</t>
  </si>
  <si>
    <t>Proskurnicki</t>
  </si>
  <si>
    <t>OTTO</t>
  </si>
  <si>
    <t>Prosnak</t>
  </si>
  <si>
    <t>Prudlo</t>
  </si>
  <si>
    <t>Prusator</t>
  </si>
  <si>
    <t>Prychła</t>
  </si>
  <si>
    <t>Przeborowski</t>
  </si>
  <si>
    <t>OTOKAT</t>
  </si>
  <si>
    <t>Przeciszowski</t>
  </si>
  <si>
    <t>Przeginiak</t>
  </si>
  <si>
    <t>Przelazła</t>
  </si>
  <si>
    <t>Przełomski</t>
  </si>
  <si>
    <t>ODO</t>
  </si>
  <si>
    <t>Przeradowski</t>
  </si>
  <si>
    <t>Przesłański</t>
  </si>
  <si>
    <t>OREST</t>
  </si>
  <si>
    <t>Przewięda</t>
  </si>
  <si>
    <t>Przondo</t>
  </si>
  <si>
    <t>Przybilla</t>
  </si>
  <si>
    <t>Przyjałkowski</t>
  </si>
  <si>
    <t>Przyklęk</t>
  </si>
  <si>
    <t>Przyłębski</t>
  </si>
  <si>
    <t>Przymirski</t>
  </si>
  <si>
    <t>MIESZKO</t>
  </si>
  <si>
    <t>Przytomski</t>
  </si>
  <si>
    <t>Ptaszny</t>
  </si>
  <si>
    <t>Ptoszek</t>
  </si>
  <si>
    <t>TERENCJA</t>
  </si>
  <si>
    <t>Pucołowski</t>
  </si>
  <si>
    <t>Pudełkiewicz</t>
  </si>
  <si>
    <t>Pufahl</t>
  </si>
  <si>
    <t>Puff</t>
  </si>
  <si>
    <t>Pukin</t>
  </si>
  <si>
    <t>WIESŁAW</t>
  </si>
  <si>
    <t>Puklicz</t>
  </si>
  <si>
    <t>Puncewicz</t>
  </si>
  <si>
    <t>Putresza</t>
  </si>
  <si>
    <t>Puziewicz</t>
  </si>
  <si>
    <t>Puźmirowski</t>
  </si>
  <si>
    <t>Pycela</t>
  </si>
  <si>
    <t>Pydyniak</t>
  </si>
  <si>
    <t>EMANUELA</t>
  </si>
  <si>
    <t>Pyrk</t>
  </si>
  <si>
    <t>Pyszczorski</t>
  </si>
  <si>
    <t>Pyszno</t>
  </si>
  <si>
    <t>Pytrus</t>
  </si>
  <si>
    <t>Rabaszowski</t>
  </si>
  <si>
    <t>OLBRACHT</t>
  </si>
  <si>
    <t>Rabin</t>
  </si>
  <si>
    <t>WIERZCHOSŁAW</t>
  </si>
  <si>
    <t>Rabkowski</t>
  </si>
  <si>
    <t>Raczka</t>
  </si>
  <si>
    <t>Radajewicz</t>
  </si>
  <si>
    <t>Radziwiłko</t>
  </si>
  <si>
    <t>Rajnisz</t>
  </si>
  <si>
    <t>Rajszel</t>
  </si>
  <si>
    <t>Rakowiec</t>
  </si>
  <si>
    <t>Rakuzy</t>
  </si>
  <si>
    <t>Ramisz</t>
  </si>
  <si>
    <t>Rapaciński</t>
  </si>
  <si>
    <t>Rapier</t>
  </si>
  <si>
    <t>GABRIEL</t>
  </si>
  <si>
    <t>Raplewicz</t>
  </si>
  <si>
    <t>Ratuś</t>
  </si>
  <si>
    <t>WENDELIN</t>
  </si>
  <si>
    <t>Raubic</t>
  </si>
  <si>
    <t>Razmuk</t>
  </si>
  <si>
    <t>Rąkowski</t>
  </si>
  <si>
    <t>Recha</t>
  </si>
  <si>
    <t>Recheta</t>
  </si>
  <si>
    <t>Redloch</t>
  </si>
  <si>
    <t>Regin</t>
  </si>
  <si>
    <t>ATANAZY</t>
  </si>
  <si>
    <t>Regiński</t>
  </si>
  <si>
    <t>Rejterada</t>
  </si>
  <si>
    <t>Reklin</t>
  </si>
  <si>
    <t>ARKADY</t>
  </si>
  <si>
    <t>Rełkowski</t>
  </si>
  <si>
    <t>Rembierz</t>
  </si>
  <si>
    <t>Rembowiecki</t>
  </si>
  <si>
    <t>Remont</t>
  </si>
  <si>
    <t>KRESCENCJUSZ</t>
  </si>
  <si>
    <t>Rencławowicz</t>
  </si>
  <si>
    <t>Rendecki</t>
  </si>
  <si>
    <t>NORBERT</t>
  </si>
  <si>
    <t>Retig</t>
  </si>
  <si>
    <t>Retwiński</t>
  </si>
  <si>
    <t>Rezik</t>
  </si>
  <si>
    <t>Reznerowicz</t>
  </si>
  <si>
    <t>Rębowiecki</t>
  </si>
  <si>
    <t>Rękowski</t>
  </si>
  <si>
    <t>Rikert</t>
  </si>
  <si>
    <t>BRONISZ</t>
  </si>
  <si>
    <t>Robociński</t>
  </si>
  <si>
    <t>PAWEŁ</t>
  </si>
  <si>
    <t>Rocha</t>
  </si>
  <si>
    <t>Rochniak</t>
  </si>
  <si>
    <t>Rodziejczak</t>
  </si>
  <si>
    <t>TEOFILA</t>
  </si>
  <si>
    <t>Roeding</t>
  </si>
  <si>
    <t>Roezner</t>
  </si>
  <si>
    <t>Rogan</t>
  </si>
  <si>
    <t>WIEŃCZYSŁAW</t>
  </si>
  <si>
    <t>Rogatko</t>
  </si>
  <si>
    <t>FRANCISZEK</t>
  </si>
  <si>
    <t>Rogos</t>
  </si>
  <si>
    <t>Rogóź</t>
  </si>
  <si>
    <t>NATASZA</t>
  </si>
  <si>
    <t>Rohowski</t>
  </si>
  <si>
    <t>Rojkowicz</t>
  </si>
  <si>
    <t>Rokoszak</t>
  </si>
  <si>
    <t>Rokoszna</t>
  </si>
  <si>
    <t>Romancewicz</t>
  </si>
  <si>
    <t>Romaneczko</t>
  </si>
  <si>
    <t>Romaniecki</t>
  </si>
  <si>
    <t>Rompała</t>
  </si>
  <si>
    <t>Roppel</t>
  </si>
  <si>
    <t>Rosani</t>
  </si>
  <si>
    <t>Rosentreter</t>
  </si>
  <si>
    <t>Rosielewski</t>
  </si>
  <si>
    <t>Rospenda</t>
  </si>
  <si>
    <t>Rospierski</t>
  </si>
  <si>
    <t>MODEST</t>
  </si>
  <si>
    <t>Roszczyc</t>
  </si>
  <si>
    <t>Rośkowicz</t>
  </si>
  <si>
    <t>Rouba</t>
  </si>
  <si>
    <t>KONSTANCJA</t>
  </si>
  <si>
    <t>Roy</t>
  </si>
  <si>
    <t>Rozek</t>
  </si>
  <si>
    <t>Rozenbaum</t>
  </si>
  <si>
    <t>Rozesłański</t>
  </si>
  <si>
    <t>MIŁOWIT</t>
  </si>
  <si>
    <t>Rozwalak</t>
  </si>
  <si>
    <t>Rozwoda</t>
  </si>
  <si>
    <t>KOLETA</t>
  </si>
  <si>
    <t>Różniak</t>
  </si>
  <si>
    <t>Różniatowski</t>
  </si>
  <si>
    <t>Rubaszka</t>
  </si>
  <si>
    <t>KLOTYLDA</t>
  </si>
  <si>
    <t>Ruchwa</t>
  </si>
  <si>
    <t>Rudomino</t>
  </si>
  <si>
    <t>Rudownik</t>
  </si>
  <si>
    <t>Rudziejewski</t>
  </si>
  <si>
    <t>Rudzikiewicz</t>
  </si>
  <si>
    <t>Rudzionek</t>
  </si>
  <si>
    <t>Rugieł</t>
  </si>
  <si>
    <t>Ruka</t>
  </si>
  <si>
    <t>Rumierz</t>
  </si>
  <si>
    <t>Rusyn</t>
  </si>
  <si>
    <t>ZACHARY</t>
  </si>
  <si>
    <t>Rużała</t>
  </si>
  <si>
    <t>Rybałt</t>
  </si>
  <si>
    <t>KONSTANCJUSZ</t>
  </si>
  <si>
    <t>Ryblewski</t>
  </si>
  <si>
    <t>Rybnicki</t>
  </si>
  <si>
    <t>Rychtarski</t>
  </si>
  <si>
    <t>MIŁOGOST</t>
  </si>
  <si>
    <t>Rydzicki</t>
  </si>
  <si>
    <t>Rykiert</t>
  </si>
  <si>
    <t>KLAUDIUSZ</t>
  </si>
  <si>
    <t>Ryms</t>
  </si>
  <si>
    <t>Ryplewicz</t>
  </si>
  <si>
    <t>Rypniewski</t>
  </si>
  <si>
    <t>MIŁOBRAT</t>
  </si>
  <si>
    <t>Rysakowski</t>
  </si>
  <si>
    <t>Rysiew</t>
  </si>
  <si>
    <t>RUTA</t>
  </si>
  <si>
    <t>Ryza</t>
  </si>
  <si>
    <t>KLEOPATRA</t>
  </si>
  <si>
    <t>Ryziewicz</t>
  </si>
  <si>
    <t>Rzadki</t>
  </si>
  <si>
    <t>Rzaniak</t>
  </si>
  <si>
    <t>Rzecznik</t>
  </si>
  <si>
    <t>Rzega</t>
  </si>
  <si>
    <t>KLEMENTYNA</t>
  </si>
  <si>
    <t>Rzeszotalski</t>
  </si>
  <si>
    <t>Rzeżnicki</t>
  </si>
  <si>
    <t>Rzępołuch</t>
  </si>
  <si>
    <t>Sabramowicz</t>
  </si>
  <si>
    <t>Sachanek</t>
  </si>
  <si>
    <t>Sack</t>
  </si>
  <si>
    <t>Sagalski</t>
  </si>
  <si>
    <t>Sakała</t>
  </si>
  <si>
    <t>Salinger</t>
  </si>
  <si>
    <t>Salis</t>
  </si>
  <si>
    <t>ZENOBIUSZ</t>
  </si>
  <si>
    <t>Salonek</t>
  </si>
  <si>
    <t>Sałaban</t>
  </si>
  <si>
    <t>WINCENTY</t>
  </si>
  <si>
    <t>Sałaja</t>
  </si>
  <si>
    <t>Samaszko</t>
  </si>
  <si>
    <t>Samelczak</t>
  </si>
  <si>
    <t>Samisz</t>
  </si>
  <si>
    <t>Samoć</t>
  </si>
  <si>
    <t>Samordak</t>
  </si>
  <si>
    <t>Samorowski</t>
  </si>
  <si>
    <t>Samulik</t>
  </si>
  <si>
    <t>Santarius</t>
  </si>
  <si>
    <t>Santor</t>
  </si>
  <si>
    <t>Saraczewski</t>
  </si>
  <si>
    <t>Sarwaryn</t>
  </si>
  <si>
    <t>JANUARY</t>
  </si>
  <si>
    <t>Sasanka</t>
  </si>
  <si>
    <t>KLEMENSCJA</t>
  </si>
  <si>
    <t>Sasowski</t>
  </si>
  <si>
    <t>Satel</t>
  </si>
  <si>
    <t>Sauczek</t>
  </si>
  <si>
    <t>Sauerman</t>
  </si>
  <si>
    <t>JACENTY</t>
  </si>
  <si>
    <t>Sauk</t>
  </si>
  <si>
    <t>Sawaściuk</t>
  </si>
  <si>
    <t>Sawer</t>
  </si>
  <si>
    <t>Sąda</t>
  </si>
  <si>
    <t>Schlabs</t>
  </si>
  <si>
    <t>ZACHEUSZ</t>
  </si>
  <si>
    <t>Schnitzer</t>
  </si>
  <si>
    <t>Schroder</t>
  </si>
  <si>
    <t>Schupke</t>
  </si>
  <si>
    <t>Schwermer</t>
  </si>
  <si>
    <t>Schwertfeger</t>
  </si>
  <si>
    <t>Scisłowicz</t>
  </si>
  <si>
    <t>Secomski</t>
  </si>
  <si>
    <t>Seferyniak</t>
  </si>
  <si>
    <t>Sejmicki</t>
  </si>
  <si>
    <t>Sejwa</t>
  </si>
  <si>
    <t>Sekut</t>
  </si>
  <si>
    <t>KAZIMERZ</t>
  </si>
  <si>
    <t>Sembol</t>
  </si>
  <si>
    <t>Semborski</t>
  </si>
  <si>
    <t>Sendwicki</t>
  </si>
  <si>
    <t>Sepczuk</t>
  </si>
  <si>
    <t>Seregiet</t>
  </si>
  <si>
    <t>NARCYZ</t>
  </si>
  <si>
    <t>Serwadczak</t>
  </si>
  <si>
    <t>Seryło</t>
  </si>
  <si>
    <t>Serzycki</t>
  </si>
  <si>
    <t>MARGOT</t>
  </si>
  <si>
    <t>Sędor</t>
  </si>
  <si>
    <t>Siadura</t>
  </si>
  <si>
    <t>Siano</t>
  </si>
  <si>
    <t>Siberna</t>
  </si>
  <si>
    <t>Siejo</t>
  </si>
  <si>
    <t>Siejok</t>
  </si>
  <si>
    <t>Sieka</t>
  </si>
  <si>
    <t>KLAUDYNA</t>
  </si>
  <si>
    <t>Siekirka</t>
  </si>
  <si>
    <t>KLAUDIA</t>
  </si>
  <si>
    <t>Siemiak</t>
  </si>
  <si>
    <t>Siemiończyk</t>
  </si>
  <si>
    <t>Sieroszewski</t>
  </si>
  <si>
    <t>Siewicz</t>
  </si>
  <si>
    <t>Siewnik</t>
  </si>
  <si>
    <t>Sikończyk</t>
  </si>
  <si>
    <t>Silczuk</t>
  </si>
  <si>
    <t>Silnicki</t>
  </si>
  <si>
    <t>MAMERT</t>
  </si>
  <si>
    <t>Silwonik</t>
  </si>
  <si>
    <t>Siłacz</t>
  </si>
  <si>
    <t>Simko</t>
  </si>
  <si>
    <t>Sinek</t>
  </si>
  <si>
    <t>Siomka</t>
  </si>
  <si>
    <t>Siop</t>
  </si>
  <si>
    <t>Siorak</t>
  </si>
  <si>
    <t>Sipiorski</t>
  </si>
  <si>
    <t>Sitny</t>
  </si>
  <si>
    <t>Siubiak</t>
  </si>
  <si>
    <t>Siudzik</t>
  </si>
  <si>
    <t>Siulczyński</t>
  </si>
  <si>
    <t>Skadorwa</t>
  </si>
  <si>
    <t>KLARYSA</t>
  </si>
  <si>
    <t>Skarus</t>
  </si>
  <si>
    <t>Skaszczyk</t>
  </si>
  <si>
    <t>Skiermański</t>
  </si>
  <si>
    <t>Skirtun</t>
  </si>
  <si>
    <t>INNOCENTY</t>
  </si>
  <si>
    <t>Skiwski</t>
  </si>
  <si>
    <t>LUBOGOST</t>
  </si>
  <si>
    <t>Skobiej</t>
  </si>
  <si>
    <t>Skoczko</t>
  </si>
  <si>
    <t>Skołozdrzy</t>
  </si>
  <si>
    <t>Skomudek</t>
  </si>
  <si>
    <t>Skoroda</t>
  </si>
  <si>
    <t>KLARA</t>
  </si>
  <si>
    <t>Skoropada</t>
  </si>
  <si>
    <t>KIRA</t>
  </si>
  <si>
    <t>Skowiera</t>
  </si>
  <si>
    <t>Skowierzak</t>
  </si>
  <si>
    <t>Skórzybót</t>
  </si>
  <si>
    <t>JULIUSZ</t>
  </si>
  <si>
    <t>Skrobiewski</t>
  </si>
  <si>
    <t>Skruczaj</t>
  </si>
  <si>
    <t>Skrzydel</t>
  </si>
  <si>
    <t>Skwarczowski</t>
  </si>
  <si>
    <t>Skwirzyński</t>
  </si>
  <si>
    <t>APOLINARY</t>
  </si>
  <si>
    <t>Slapa</t>
  </si>
  <si>
    <t>Sledziewski</t>
  </si>
  <si>
    <t>Slemp</t>
  </si>
  <si>
    <t>Sławuszewski</t>
  </si>
  <si>
    <t>ANASTAZY</t>
  </si>
  <si>
    <t>Smełsz</t>
  </si>
  <si>
    <t>Smętkiewicz</t>
  </si>
  <si>
    <t>Smoczkiewicz</t>
  </si>
  <si>
    <t>Smolan</t>
  </si>
  <si>
    <t>Smolicha</t>
  </si>
  <si>
    <t>Smorongiewicz</t>
  </si>
  <si>
    <t>Smurawski</t>
  </si>
  <si>
    <t>LIBERAT</t>
  </si>
  <si>
    <t>Snieg</t>
  </si>
  <si>
    <t>Sniegocki</t>
  </si>
  <si>
    <t>AMBROZY</t>
  </si>
  <si>
    <t>Snowarski</t>
  </si>
  <si>
    <t>KURT</t>
  </si>
  <si>
    <t>Snuzik</t>
  </si>
  <si>
    <t>Sobanek</t>
  </si>
  <si>
    <t>Sobanty</t>
  </si>
  <si>
    <t>Sobczyszczak</t>
  </si>
  <si>
    <t>Sobis</t>
  </si>
  <si>
    <t>ZACHARIASZ</t>
  </si>
  <si>
    <t>Sobów</t>
  </si>
  <si>
    <t>SABRINA</t>
  </si>
  <si>
    <t>Sokalla</t>
  </si>
  <si>
    <t>Solochewicz</t>
  </si>
  <si>
    <t>Sołdyga</t>
  </si>
  <si>
    <t>Sołowicz</t>
  </si>
  <si>
    <t>Soral</t>
  </si>
  <si>
    <t>Sorbicki</t>
  </si>
  <si>
    <t>KSENOFONT</t>
  </si>
  <si>
    <t>Sorichta</t>
  </si>
  <si>
    <t>KINGA</t>
  </si>
  <si>
    <t>Sorychta</t>
  </si>
  <si>
    <t>Sosfa</t>
  </si>
  <si>
    <t>Spalding</t>
  </si>
  <si>
    <t>Spallek</t>
  </si>
  <si>
    <t>Sparty</t>
  </si>
  <si>
    <t>Specyał</t>
  </si>
  <si>
    <t>Speda</t>
  </si>
  <si>
    <t>KILIANA</t>
  </si>
  <si>
    <t>Speruda</t>
  </si>
  <si>
    <t>Spiczak</t>
  </si>
  <si>
    <t>Spiek</t>
  </si>
  <si>
    <t>Spionkowski</t>
  </si>
  <si>
    <t>Spirra</t>
  </si>
  <si>
    <t>KAZIMIERA</t>
  </si>
  <si>
    <t>Spisacki</t>
  </si>
  <si>
    <t>Spitza</t>
  </si>
  <si>
    <t>Spodarek</t>
  </si>
  <si>
    <t>Spolski</t>
  </si>
  <si>
    <t>ALOJZY</t>
  </si>
  <si>
    <t>Staffa</t>
  </si>
  <si>
    <t>Stanięda</t>
  </si>
  <si>
    <t>Staroniewski</t>
  </si>
  <si>
    <t>Starukiewicz</t>
  </si>
  <si>
    <t>Steczyk</t>
  </si>
  <si>
    <t>Stegenka</t>
  </si>
  <si>
    <t>Stegmann</t>
  </si>
  <si>
    <t>WALERY</t>
  </si>
  <si>
    <t>Steinbach</t>
  </si>
  <si>
    <t>Stelmarski</t>
  </si>
  <si>
    <t>Stempnakowski</t>
  </si>
  <si>
    <t>KIEJSTUT</t>
  </si>
  <si>
    <t>Stenke</t>
  </si>
  <si>
    <t>Stepanowicz</t>
  </si>
  <si>
    <t>Sterczyk</t>
  </si>
  <si>
    <t>Sterniński</t>
  </si>
  <si>
    <t>KALIKST</t>
  </si>
  <si>
    <t>Stępora</t>
  </si>
  <si>
    <t>KATARZYNA</t>
  </si>
  <si>
    <t>Stęsicki</t>
  </si>
  <si>
    <t>Stojda</t>
  </si>
  <si>
    <t>Stolarkiewicz</t>
  </si>
  <si>
    <t>Stonik</t>
  </si>
  <si>
    <t>Storc</t>
  </si>
  <si>
    <t>Stójkowski</t>
  </si>
  <si>
    <t>Straszek</t>
  </si>
  <si>
    <t>Strejczyk</t>
  </si>
  <si>
    <t>Strzebinczyk</t>
  </si>
  <si>
    <t>Strzeżoń</t>
  </si>
  <si>
    <t>Strzódka</t>
  </si>
  <si>
    <t>Strzybny</t>
  </si>
  <si>
    <t>Stuchała</t>
  </si>
  <si>
    <t>Studniarczyk</t>
  </si>
  <si>
    <t>Studziański</t>
  </si>
  <si>
    <t>Studzienna</t>
  </si>
  <si>
    <t>Stumpf</t>
  </si>
  <si>
    <t>Stupała</t>
  </si>
  <si>
    <t>Stużyński</t>
  </si>
  <si>
    <t>JÓZAFAT</t>
  </si>
  <si>
    <t>Sudołowicz</t>
  </si>
  <si>
    <t>Sudorowski</t>
  </si>
  <si>
    <t>HUBERT</t>
  </si>
  <si>
    <t>Sudziarski</t>
  </si>
  <si>
    <t>HORST</t>
  </si>
  <si>
    <t>Sukniak</t>
  </si>
  <si>
    <t>Sulerzycki</t>
  </si>
  <si>
    <t>Sulimowski</t>
  </si>
  <si>
    <t>Sułko</t>
  </si>
  <si>
    <t>Sułowicz</t>
  </si>
  <si>
    <t>Sup</t>
  </si>
  <si>
    <t>Supergan</t>
  </si>
  <si>
    <t>Supłatowicz</t>
  </si>
  <si>
    <t>Surdyga</t>
  </si>
  <si>
    <t>Swalski</t>
  </si>
  <si>
    <t>Swebodziński</t>
  </si>
  <si>
    <t>Swirydowicz</t>
  </si>
  <si>
    <t>Syganiec</t>
  </si>
  <si>
    <t>Sygnarski</t>
  </si>
  <si>
    <t>HONORAT</t>
  </si>
  <si>
    <t>Sypuciński</t>
  </si>
  <si>
    <t>HIPOLIT</t>
  </si>
  <si>
    <t>Sypulski</t>
  </si>
  <si>
    <t>Sywula</t>
  </si>
  <si>
    <t>Szachmytowski</t>
  </si>
  <si>
    <t>Szafarkiewicz</t>
  </si>
  <si>
    <t>Szajnicki</t>
  </si>
  <si>
    <t>Szalach</t>
  </si>
  <si>
    <t>Szalka</t>
  </si>
  <si>
    <t>Szamara</t>
  </si>
  <si>
    <t>KASJANA</t>
  </si>
  <si>
    <t>Szambor</t>
  </si>
  <si>
    <t>Szatewicz</t>
  </si>
  <si>
    <t>Szawerdak</t>
  </si>
  <si>
    <t>Szawurski</t>
  </si>
  <si>
    <t>Szczeglik</t>
  </si>
  <si>
    <t>Szczekot</t>
  </si>
  <si>
    <t>JONASZ</t>
  </si>
  <si>
    <t>Szczepko</t>
  </si>
  <si>
    <t>Szczerbacz</t>
  </si>
  <si>
    <t>Szczerbakow</t>
  </si>
  <si>
    <t>SABINA</t>
  </si>
  <si>
    <t>Szczota</t>
  </si>
  <si>
    <t>KARINA</t>
  </si>
  <si>
    <t>Szczotko</t>
  </si>
  <si>
    <t>Szczupider</t>
  </si>
  <si>
    <t>MARIA</t>
  </si>
  <si>
    <t>Szczurzyński</t>
  </si>
  <si>
    <t>Szczygiol</t>
  </si>
  <si>
    <t>Szczypiń</t>
  </si>
  <si>
    <t>Szechnicki</t>
  </si>
  <si>
    <t>HIACYNT</t>
  </si>
  <si>
    <t>Szechniuk</t>
  </si>
  <si>
    <t>Szeferski</t>
  </si>
  <si>
    <t>Szejnar</t>
  </si>
  <si>
    <t>Szekiełda</t>
  </si>
  <si>
    <t>Szelepajło</t>
  </si>
  <si>
    <t>Szemainda</t>
  </si>
  <si>
    <t>Szembek</t>
  </si>
  <si>
    <t>Szemela</t>
  </si>
  <si>
    <t>Szepke</t>
  </si>
  <si>
    <t>Szeruga</t>
  </si>
  <si>
    <t>Szkalej</t>
  </si>
  <si>
    <t>Szkarupski</t>
  </si>
  <si>
    <t>Szkiełka</t>
  </si>
  <si>
    <t>Szkil</t>
  </si>
  <si>
    <t>Szkolik</t>
  </si>
  <si>
    <t>Szkonter</t>
  </si>
  <si>
    <t>Szlamka</t>
  </si>
  <si>
    <t>Szlaur</t>
  </si>
  <si>
    <t>Szlesinger</t>
  </si>
  <si>
    <t>Szloch</t>
  </si>
  <si>
    <t>Szloński</t>
  </si>
  <si>
    <t>Szlufcik</t>
  </si>
  <si>
    <t>Szmajchel</t>
  </si>
  <si>
    <t>Szmajdowicz</t>
  </si>
  <si>
    <t>Szmil</t>
  </si>
  <si>
    <t>Szmyga</t>
  </si>
  <si>
    <t>Sznela</t>
  </si>
  <si>
    <t>KANDYDA</t>
  </si>
  <si>
    <t>Szolka</t>
  </si>
  <si>
    <t>Szolke</t>
  </si>
  <si>
    <t>Szomburg</t>
  </si>
  <si>
    <t>Szopiera</t>
  </si>
  <si>
    <t>Szpaczko</t>
  </si>
  <si>
    <t>Szpadel</t>
  </si>
  <si>
    <t>Szparniak</t>
  </si>
  <si>
    <t>Szponikowski</t>
  </si>
  <si>
    <t>Szporek</t>
  </si>
  <si>
    <t>Szpringiel</t>
  </si>
  <si>
    <t>Szpryngier</t>
  </si>
  <si>
    <t>Szrubkowski</t>
  </si>
  <si>
    <t>Sztejman</t>
  </si>
  <si>
    <t>Sztejmer</t>
  </si>
  <si>
    <t>Sztekiel</t>
  </si>
  <si>
    <t>Sztochaj</t>
  </si>
  <si>
    <t>Sztokfisz</t>
  </si>
  <si>
    <t>Sztreker</t>
  </si>
  <si>
    <t>Sztuber</t>
  </si>
  <si>
    <t>Sztubiński</t>
  </si>
  <si>
    <t>Szubrych</t>
  </si>
  <si>
    <t>Szumada</t>
  </si>
  <si>
    <t>Szumiejko</t>
  </si>
  <si>
    <t>Szumieł</t>
  </si>
  <si>
    <t>Szuwar</t>
  </si>
  <si>
    <t>Szwajłyk</t>
  </si>
  <si>
    <t>Szwarczak</t>
  </si>
  <si>
    <t>Szwecki</t>
  </si>
  <si>
    <t>TYMON</t>
  </si>
  <si>
    <t>Szwede</t>
  </si>
  <si>
    <t>Szwesta</t>
  </si>
  <si>
    <t>Szweter</t>
  </si>
  <si>
    <t>Szwetner</t>
  </si>
  <si>
    <t>Szwon</t>
  </si>
  <si>
    <t>WIELISŁAW</t>
  </si>
  <si>
    <t>Szybisz</t>
  </si>
  <si>
    <t>Szybski</t>
  </si>
  <si>
    <t>HERBERT</t>
  </si>
  <si>
    <t>Szyfko</t>
  </si>
  <si>
    <t>Szygałowicz</t>
  </si>
  <si>
    <t>Szyłański</t>
  </si>
  <si>
    <t>TRISTAN</t>
  </si>
  <si>
    <t>Szymiel</t>
  </si>
  <si>
    <t>Szymłowski</t>
  </si>
  <si>
    <t>HELMUT</t>
  </si>
  <si>
    <t>Szymoś</t>
  </si>
  <si>
    <t>Szymowski</t>
  </si>
  <si>
    <t>GWALBERT</t>
  </si>
  <si>
    <t>Szynakiewicz</t>
  </si>
  <si>
    <t>Szypka</t>
  </si>
  <si>
    <t>KAMILA</t>
  </si>
  <si>
    <t>Szyroka</t>
  </si>
  <si>
    <t>KAMA</t>
  </si>
  <si>
    <t>Szyska</t>
  </si>
  <si>
    <t>Ścibiński</t>
  </si>
  <si>
    <t>KAROL</t>
  </si>
  <si>
    <t>Ścibiwołk</t>
  </si>
  <si>
    <t>Ścibut</t>
  </si>
  <si>
    <t>MARCJUSZ</t>
  </si>
  <si>
    <t>Ścierzyński</t>
  </si>
  <si>
    <t>Ślasa</t>
  </si>
  <si>
    <t>Ślazik</t>
  </si>
  <si>
    <t>Śliwski</t>
  </si>
  <si>
    <t>GOŚCIWIT</t>
  </si>
  <si>
    <t>Ślufik</t>
  </si>
  <si>
    <t>Śmigiecki</t>
  </si>
  <si>
    <t>GILBERT</t>
  </si>
  <si>
    <t>Śmist</t>
  </si>
  <si>
    <t>JEREMIASZ</t>
  </si>
  <si>
    <t>Śniarowski</t>
  </si>
  <si>
    <t>Świątyński</t>
  </si>
  <si>
    <t>FORTUNAT</t>
  </si>
  <si>
    <t>Świdwiński</t>
  </si>
  <si>
    <t>Świeczko</t>
  </si>
  <si>
    <t>Świenc</t>
  </si>
  <si>
    <t>Świętach</t>
  </si>
  <si>
    <t>Świgulski</t>
  </si>
  <si>
    <t>EWARYST</t>
  </si>
  <si>
    <t>Świnecki</t>
  </si>
  <si>
    <t>Świtajewski</t>
  </si>
  <si>
    <t>ERNEST</t>
  </si>
  <si>
    <t>Świtanowski</t>
  </si>
  <si>
    <t>Świtelski</t>
  </si>
  <si>
    <t>Świtniewski</t>
  </si>
  <si>
    <t>EGBERT</t>
  </si>
  <si>
    <t>Tabaczkiewicz</t>
  </si>
  <si>
    <t>Tabatowski</t>
  </si>
  <si>
    <t>DONAT</t>
  </si>
  <si>
    <t>Tabeński</t>
  </si>
  <si>
    <t>Tacikiewicz</t>
  </si>
  <si>
    <t>Tadaniewicz</t>
  </si>
  <si>
    <t>Tadus</t>
  </si>
  <si>
    <t>WŁODZIMERZ</t>
  </si>
  <si>
    <t>Tajber</t>
  </si>
  <si>
    <t>Tajner</t>
  </si>
  <si>
    <t>Tajster</t>
  </si>
  <si>
    <t>Talabski</t>
  </si>
  <si>
    <t>Taranda</t>
  </si>
  <si>
    <t>Taranko</t>
  </si>
  <si>
    <t>Tarnożek</t>
  </si>
  <si>
    <t>Tatus</t>
  </si>
  <si>
    <t>Taubert</t>
  </si>
  <si>
    <t>JAROSZ</t>
  </si>
  <si>
    <t>Tauer</t>
  </si>
  <si>
    <t>Tądrowski</t>
  </si>
  <si>
    <t>Tebin</t>
  </si>
  <si>
    <t>WALENTY</t>
  </si>
  <si>
    <t>Techman</t>
  </si>
  <si>
    <t>WICZESŁAW</t>
  </si>
  <si>
    <t>Teclaw</t>
  </si>
  <si>
    <t>SABA</t>
  </si>
  <si>
    <t>Tefelski</t>
  </si>
  <si>
    <t>Tejkowski</t>
  </si>
  <si>
    <t>DOBROGOST</t>
  </si>
  <si>
    <t>Tejszerski</t>
  </si>
  <si>
    <t>BENWENUT</t>
  </si>
  <si>
    <t>Telepko</t>
  </si>
  <si>
    <t>Teliszewski</t>
  </si>
  <si>
    <t>Telman</t>
  </si>
  <si>
    <t>IGNACY</t>
  </si>
  <si>
    <t>Tembłowski</t>
  </si>
  <si>
    <t>Temerowski</t>
  </si>
  <si>
    <t>Terebka</t>
  </si>
  <si>
    <t>Terela</t>
  </si>
  <si>
    <t>GRAŻYNA</t>
  </si>
  <si>
    <t>Terepko</t>
  </si>
  <si>
    <t>Teresak</t>
  </si>
  <si>
    <t>Tereszczenko</t>
  </si>
  <si>
    <t>Tereszczyn</t>
  </si>
  <si>
    <t>HORACY</t>
  </si>
  <si>
    <t>Tesner</t>
  </si>
  <si>
    <t>Tesz</t>
  </si>
  <si>
    <t>Thier</t>
  </si>
  <si>
    <t>Thomalla</t>
  </si>
  <si>
    <t>Timler</t>
  </si>
  <si>
    <t>Tissler</t>
  </si>
  <si>
    <t>Tiuchtiej</t>
  </si>
  <si>
    <t>Tłumak</t>
  </si>
  <si>
    <t>Tolisz</t>
  </si>
  <si>
    <t>Tomulik</t>
  </si>
  <si>
    <t>Tonicki</t>
  </si>
  <si>
    <t>BENEDYKT</t>
  </si>
  <si>
    <t>Torucki</t>
  </si>
  <si>
    <t>Toszewski</t>
  </si>
  <si>
    <t>AUGUST</t>
  </si>
  <si>
    <t>Traks</t>
  </si>
  <si>
    <t>Tramś</t>
  </si>
  <si>
    <t>Tranczewski</t>
  </si>
  <si>
    <t>ANICET</t>
  </si>
  <si>
    <t>Traskiewicz</t>
  </si>
  <si>
    <t>Trąmpczyński</t>
  </si>
  <si>
    <t>Treć</t>
  </si>
  <si>
    <t>Trenczek</t>
  </si>
  <si>
    <t>Trenkler</t>
  </si>
  <si>
    <t>Trębla</t>
  </si>
  <si>
    <t>Trocer</t>
  </si>
  <si>
    <t>Trofimow</t>
  </si>
  <si>
    <t>RUDOLFINA</t>
  </si>
  <si>
    <t>Trojgo</t>
  </si>
  <si>
    <t>Trybucki</t>
  </si>
  <si>
    <t>Tryjański</t>
  </si>
  <si>
    <t>Tryndoch</t>
  </si>
  <si>
    <t>Tryner</t>
  </si>
  <si>
    <t>Trzeszewski</t>
  </si>
  <si>
    <t>Tucin</t>
  </si>
  <si>
    <t>HILARY</t>
  </si>
  <si>
    <t>Tukindorf</t>
  </si>
  <si>
    <t>Tulacha</t>
  </si>
  <si>
    <t>Tułaj</t>
  </si>
  <si>
    <t>Tułpatowicz</t>
  </si>
  <si>
    <t>Tumidalski</t>
  </si>
  <si>
    <t>ALBRECHT</t>
  </si>
  <si>
    <t>Tuszer</t>
  </si>
  <si>
    <t>Twyrdy</t>
  </si>
  <si>
    <t>Tybiszewski</t>
  </si>
  <si>
    <t>ALBERT</t>
  </si>
  <si>
    <t>Tyburca</t>
  </si>
  <si>
    <t>Tychoniewicz</t>
  </si>
  <si>
    <t>Tychulski</t>
  </si>
  <si>
    <t>Tydelski</t>
  </si>
  <si>
    <t>Tymburski</t>
  </si>
  <si>
    <t>Tymeczko</t>
  </si>
  <si>
    <t>Tymendorf</t>
  </si>
  <si>
    <t>Tyranowicz</t>
  </si>
  <si>
    <t>Tysz</t>
  </si>
  <si>
    <t>Tyszczak</t>
  </si>
  <si>
    <t>Tyszlak</t>
  </si>
  <si>
    <t>Tyś</t>
  </si>
  <si>
    <t>Tyślik</t>
  </si>
  <si>
    <t>Tytro</t>
  </si>
  <si>
    <t>Tytz</t>
  </si>
  <si>
    <t>Udałowski</t>
  </si>
  <si>
    <t>Ufland</t>
  </si>
  <si>
    <t>PAMELA</t>
  </si>
  <si>
    <t>Ujdak</t>
  </si>
  <si>
    <t>Ulacha</t>
  </si>
  <si>
    <t>Ulinowski</t>
  </si>
  <si>
    <t>Umżyński</t>
  </si>
  <si>
    <t>AGAPIT</t>
  </si>
  <si>
    <t>Underlik</t>
  </si>
  <si>
    <t>Usarzewicz</t>
  </si>
  <si>
    <t>Usnacht</t>
  </si>
  <si>
    <t>JANUSZ</t>
  </si>
  <si>
    <t>Ustyjańczuk</t>
  </si>
  <si>
    <t>Uść</t>
  </si>
  <si>
    <t>Utrat</t>
  </si>
  <si>
    <t>MUCJUSZ</t>
  </si>
  <si>
    <t>Uzdejczyk</t>
  </si>
  <si>
    <t>Vogler</t>
  </si>
  <si>
    <t>Vogtman</t>
  </si>
  <si>
    <t>Wachal</t>
  </si>
  <si>
    <t>Wachna</t>
  </si>
  <si>
    <t>KALINA</t>
  </si>
  <si>
    <t>Waciak</t>
  </si>
  <si>
    <t>Wadyl</t>
  </si>
  <si>
    <t>Waks</t>
  </si>
  <si>
    <t>Walendykiewicz</t>
  </si>
  <si>
    <t>Walk</t>
  </si>
  <si>
    <t>Wallner</t>
  </si>
  <si>
    <t>Walny</t>
  </si>
  <si>
    <t>Walon</t>
  </si>
  <si>
    <t>HARRY</t>
  </si>
  <si>
    <t>Walosczyk</t>
  </si>
  <si>
    <t>Wałaszyk</t>
  </si>
  <si>
    <t>Wałukanis</t>
  </si>
  <si>
    <t>Wandrowski</t>
  </si>
  <si>
    <t>Wangryn</t>
  </si>
  <si>
    <t>GREGORY</t>
  </si>
  <si>
    <t>Waniołek</t>
  </si>
  <si>
    <t>Wappa</t>
  </si>
  <si>
    <t>Warchołowski</t>
  </si>
  <si>
    <t>STEFAN</t>
  </si>
  <si>
    <t>Warczakowski</t>
  </si>
  <si>
    <t>Warkus</t>
  </si>
  <si>
    <t>Warmons</t>
  </si>
  <si>
    <t>WIRGINIUSZ</t>
  </si>
  <si>
    <t>Warmusz</t>
  </si>
  <si>
    <t>Warnecki</t>
  </si>
  <si>
    <t>Warok</t>
  </si>
  <si>
    <t>Warsewicz</t>
  </si>
  <si>
    <t>Warszawik</t>
  </si>
  <si>
    <t>Wartel</t>
  </si>
  <si>
    <t>Waselczyk</t>
  </si>
  <si>
    <t>Wasiczek</t>
  </si>
  <si>
    <t>Wasilow</t>
  </si>
  <si>
    <t>SCHOLASTYKA</t>
  </si>
  <si>
    <t>Wasiółka</t>
  </si>
  <si>
    <t>KAJA</t>
  </si>
  <si>
    <t>Watycha</t>
  </si>
  <si>
    <t>Wawrylak</t>
  </si>
  <si>
    <t>Wawryła</t>
  </si>
  <si>
    <t>JUTA</t>
  </si>
  <si>
    <t>Wawrzeła</t>
  </si>
  <si>
    <t>Ways</t>
  </si>
  <si>
    <t>Ważbiński</t>
  </si>
  <si>
    <t>Wącek</t>
  </si>
  <si>
    <t>Wczesny</t>
  </si>
  <si>
    <t>Wechowski</t>
  </si>
  <si>
    <t>Weil</t>
  </si>
  <si>
    <t>Weiman</t>
  </si>
  <si>
    <t>TEODOZY</t>
  </si>
  <si>
    <t>Weisbrot</t>
  </si>
  <si>
    <t>MIŁOSZ</t>
  </si>
  <si>
    <t>Weisgerber</t>
  </si>
  <si>
    <t>Welsandt</t>
  </si>
  <si>
    <t>IZAJASZ</t>
  </si>
  <si>
    <t>Wendreński</t>
  </si>
  <si>
    <t>STAN</t>
  </si>
  <si>
    <t>Wenelczyk</t>
  </si>
  <si>
    <t>Wenelski</t>
  </si>
  <si>
    <t>SEWERYN</t>
  </si>
  <si>
    <t>Wengerski</t>
  </si>
  <si>
    <t>WITALIS</t>
  </si>
  <si>
    <t>Wentlandt</t>
  </si>
  <si>
    <t>IRENEUSZ</t>
  </si>
  <si>
    <t>Werla</t>
  </si>
  <si>
    <t>Werpechowski</t>
  </si>
  <si>
    <t>SERAFIN</t>
  </si>
  <si>
    <t>Wertepna</t>
  </si>
  <si>
    <t>JUSTYNA</t>
  </si>
  <si>
    <t>Wesper</t>
  </si>
  <si>
    <t>Weterle</t>
  </si>
  <si>
    <t>Weydmann</t>
  </si>
  <si>
    <t>SZCZĘSNY</t>
  </si>
  <si>
    <t>Wędrocha</t>
  </si>
  <si>
    <t>Wiacek</t>
  </si>
  <si>
    <t>Widarski</t>
  </si>
  <si>
    <t>TYTUS</t>
  </si>
  <si>
    <t>Widłaś</t>
  </si>
  <si>
    <t>Widriński</t>
  </si>
  <si>
    <t>Widzicki</t>
  </si>
  <si>
    <t>Wiejski</t>
  </si>
  <si>
    <t>Wielebnowski</t>
  </si>
  <si>
    <t>Wielgan</t>
  </si>
  <si>
    <t>GERWAZY</t>
  </si>
  <si>
    <t>Wierbicki</t>
  </si>
  <si>
    <t>Wierbiłowicz</t>
  </si>
  <si>
    <t>Wierzch</t>
  </si>
  <si>
    <t>Więcewicz</t>
  </si>
  <si>
    <t>Wildhirt</t>
  </si>
  <si>
    <t>INEZ</t>
  </si>
  <si>
    <t>Wilejto</t>
  </si>
  <si>
    <t>Wilgowicz</t>
  </si>
  <si>
    <t>Wiłkojć</t>
  </si>
  <si>
    <t>Wincentak</t>
  </si>
  <si>
    <t>Winczowski</t>
  </si>
  <si>
    <t>Wingrowicz</t>
  </si>
  <si>
    <t>Winnowicz</t>
  </si>
  <si>
    <t>Winsze</t>
  </si>
  <si>
    <t>Wirchniański</t>
  </si>
  <si>
    <t>THOMAS</t>
  </si>
  <si>
    <t>Wirzman</t>
  </si>
  <si>
    <t>WICISŁAW</t>
  </si>
  <si>
    <t>Wistel</t>
  </si>
  <si>
    <t>Wiszczor</t>
  </si>
  <si>
    <t>Wiszkowski</t>
  </si>
  <si>
    <t>Witiuk</t>
  </si>
  <si>
    <t>Witosza</t>
  </si>
  <si>
    <t>Wiżynis</t>
  </si>
  <si>
    <t>Wład</t>
  </si>
  <si>
    <t>PĘCISŁAWA</t>
  </si>
  <si>
    <t>Władecki</t>
  </si>
  <si>
    <t>Włas</t>
  </si>
  <si>
    <t>Własiński</t>
  </si>
  <si>
    <t>SYKSTUS</t>
  </si>
  <si>
    <t>Włastowski</t>
  </si>
  <si>
    <t>Włodecki</t>
  </si>
  <si>
    <t>Włoga</t>
  </si>
  <si>
    <t>Włoszkiewicz</t>
  </si>
  <si>
    <t>Wobszal</t>
  </si>
  <si>
    <t>Wocheń</t>
  </si>
  <si>
    <t>Wocior</t>
  </si>
  <si>
    <t>Wocko</t>
  </si>
  <si>
    <t>Wodała</t>
  </si>
  <si>
    <t>JULITTA</t>
  </si>
  <si>
    <t>Wojach</t>
  </si>
  <si>
    <t>Wojciechów</t>
  </si>
  <si>
    <t>SAWA</t>
  </si>
  <si>
    <t>Wojcieszczuk</t>
  </si>
  <si>
    <t>Wojczal</t>
  </si>
  <si>
    <t>Wojecki</t>
  </si>
  <si>
    <t>SATURNIN</t>
  </si>
  <si>
    <t>Wojnacki</t>
  </si>
  <si>
    <t>RUS</t>
  </si>
  <si>
    <t>Wojtalewski</t>
  </si>
  <si>
    <t>SARBIN</t>
  </si>
  <si>
    <t>Wojtanka</t>
  </si>
  <si>
    <t>Wojtyca</t>
  </si>
  <si>
    <t>Wojtylas</t>
  </si>
  <si>
    <t>Woldon</t>
  </si>
  <si>
    <t>SERWACY</t>
  </si>
  <si>
    <t>Wolner</t>
  </si>
  <si>
    <t>Wolszakiewicz</t>
  </si>
  <si>
    <t>Wołonkiewicz</t>
  </si>
  <si>
    <t>Wopiński</t>
  </si>
  <si>
    <t>SAMSON</t>
  </si>
  <si>
    <t>Worotnicki</t>
  </si>
  <si>
    <t>MARKUS</t>
  </si>
  <si>
    <t>Wowczeniuk</t>
  </si>
  <si>
    <t>Woyciechowski</t>
  </si>
  <si>
    <t>MAKS</t>
  </si>
  <si>
    <t>Wresiło</t>
  </si>
  <si>
    <t>Wrótny</t>
  </si>
  <si>
    <t>Wrzaszczyk</t>
  </si>
  <si>
    <t>Wrzecionkowski</t>
  </si>
  <si>
    <t>Wszałek</t>
  </si>
  <si>
    <t>Wujcicki</t>
  </si>
  <si>
    <t>Wulw</t>
  </si>
  <si>
    <t>SATURNINA</t>
  </si>
  <si>
    <t>Wybiera</t>
  </si>
  <si>
    <t>Wychorski</t>
  </si>
  <si>
    <t>Wycinek</t>
  </si>
  <si>
    <t>Wyczechowski</t>
  </si>
  <si>
    <t>SALWIN</t>
  </si>
  <si>
    <t>Wyczk</t>
  </si>
  <si>
    <t>Wylenzek</t>
  </si>
  <si>
    <t>Wysłobocki</t>
  </si>
  <si>
    <t>Wyszywacz</t>
  </si>
  <si>
    <t>Wytrzyszczak</t>
  </si>
  <si>
    <t>Wyżyn</t>
  </si>
  <si>
    <t>SALEZY</t>
  </si>
  <si>
    <t>Wzientek</t>
  </si>
  <si>
    <t>Zabiszak</t>
  </si>
  <si>
    <t>Zaburski</t>
  </si>
  <si>
    <t>Zachłod</t>
  </si>
  <si>
    <t>POLA</t>
  </si>
  <si>
    <t>Zachorowski</t>
  </si>
  <si>
    <t>LUIS</t>
  </si>
  <si>
    <t>Zachraj</t>
  </si>
  <si>
    <t>Zadranowicz</t>
  </si>
  <si>
    <t>Zagrajczuk</t>
  </si>
  <si>
    <t>Zagrodniczek</t>
  </si>
  <si>
    <t>Zagrosik</t>
  </si>
  <si>
    <t>Zagulak</t>
  </si>
  <si>
    <t>Zajezierski</t>
  </si>
  <si>
    <t>LEONIDAS</t>
  </si>
  <si>
    <t>Zajner</t>
  </si>
  <si>
    <t>Zakłos</t>
  </si>
  <si>
    <t>WIRGILIUSZ</t>
  </si>
  <si>
    <t>Załeski</t>
  </si>
  <si>
    <t>KOSTAS</t>
  </si>
  <si>
    <t>Założyński</t>
  </si>
  <si>
    <t>SALOMON</t>
  </si>
  <si>
    <t>Załużny</t>
  </si>
  <si>
    <t>Zamiejski</t>
  </si>
  <si>
    <t>Zamłynna</t>
  </si>
  <si>
    <t>JULITA</t>
  </si>
  <si>
    <t>Zamłynny</t>
  </si>
  <si>
    <t>Zamojda</t>
  </si>
  <si>
    <t>Zamożny</t>
  </si>
  <si>
    <t>Zamrowski</t>
  </si>
  <si>
    <t>Zandberg</t>
  </si>
  <si>
    <t>Zaracki</t>
  </si>
  <si>
    <t>RUFIN</t>
  </si>
  <si>
    <t>Zarawski</t>
  </si>
  <si>
    <t>Zariczny</t>
  </si>
  <si>
    <t>Zarwalski</t>
  </si>
  <si>
    <t>Zawoluk</t>
  </si>
  <si>
    <t>Zązel</t>
  </si>
  <si>
    <t>Zbirek</t>
  </si>
  <si>
    <t>Zbita</t>
  </si>
  <si>
    <t>Zboroń</t>
  </si>
  <si>
    <t>Zbysiński</t>
  </si>
  <si>
    <t>ROMAN</t>
  </si>
  <si>
    <t>Zdechlikiewicz</t>
  </si>
  <si>
    <t>Zdrojowa</t>
  </si>
  <si>
    <t>Zdybowicz</t>
  </si>
  <si>
    <t>Zdziesiński</t>
  </si>
  <si>
    <t>RADOWAN</t>
  </si>
  <si>
    <t>Zedler</t>
  </si>
  <si>
    <t>Zegarmistrz</t>
  </si>
  <si>
    <t>Zema</t>
  </si>
  <si>
    <t>Zenik</t>
  </si>
  <si>
    <t>Zgardowski</t>
  </si>
  <si>
    <t>KONSTANTINOS</t>
  </si>
  <si>
    <t>Zgolik</t>
  </si>
  <si>
    <t>Zgrzebski</t>
  </si>
  <si>
    <t>Ziarnicki</t>
  </si>
  <si>
    <t>PABIAN</t>
  </si>
  <si>
    <t>Zieleźnicki</t>
  </si>
  <si>
    <t>OTTON</t>
  </si>
  <si>
    <t>Zielkiewicz</t>
  </si>
  <si>
    <t>Ziembliński</t>
  </si>
  <si>
    <t>Zienke</t>
  </si>
  <si>
    <t>Zienterski</t>
  </si>
  <si>
    <t>Ziętkowiak</t>
  </si>
  <si>
    <t>Zimliński</t>
  </si>
  <si>
    <t>OKTAWIAN</t>
  </si>
  <si>
    <t>Zimnowłocki</t>
  </si>
  <si>
    <t>Zittermann</t>
  </si>
  <si>
    <t>ROY</t>
  </si>
  <si>
    <t>Ziulczyk</t>
  </si>
  <si>
    <t>Zmiendak</t>
  </si>
  <si>
    <t>Znojkiewicz</t>
  </si>
  <si>
    <t>Zomerski</t>
  </si>
  <si>
    <t>KLEOFAS</t>
  </si>
  <si>
    <t>Zorena</t>
  </si>
  <si>
    <t>JULIANNA</t>
  </si>
  <si>
    <t>Zrałek</t>
  </si>
  <si>
    <t>Zuchniarek</t>
  </si>
  <si>
    <t>Zuchwalski</t>
  </si>
  <si>
    <t>KLEMENS</t>
  </si>
  <si>
    <t>Zuj</t>
  </si>
  <si>
    <t>Zygadlik</t>
  </si>
  <si>
    <t>Żandarowski</t>
  </si>
  <si>
    <t>ODON</t>
  </si>
  <si>
    <t>Żaromiński</t>
  </si>
  <si>
    <t>KLAUS</t>
  </si>
  <si>
    <t>Żeberski</t>
  </si>
  <si>
    <t>ODOLAN</t>
  </si>
  <si>
    <t>Żebrok</t>
  </si>
  <si>
    <t>Żerdziewski</t>
  </si>
  <si>
    <t>Żołnierewicz</t>
  </si>
  <si>
    <t>Żwirecki</t>
  </si>
  <si>
    <t>Żygas</t>
  </si>
  <si>
    <t>Żytecki</t>
  </si>
  <si>
    <t>JORGOS</t>
  </si>
  <si>
    <t>Żytliński</t>
  </si>
  <si>
    <t>JANNIS</t>
  </si>
  <si>
    <t>Żywański</t>
  </si>
  <si>
    <t>LP</t>
  </si>
  <si>
    <t>Kolor oczu</t>
  </si>
  <si>
    <t>Płeć</t>
  </si>
  <si>
    <t>Włosy</t>
  </si>
  <si>
    <t>Zarobki</t>
  </si>
  <si>
    <t>Miejscowość</t>
  </si>
  <si>
    <t>Telefon</t>
  </si>
  <si>
    <t>samochód</t>
  </si>
  <si>
    <t>Kijowska</t>
  </si>
  <si>
    <t>Katarzyna</t>
  </si>
  <si>
    <t>zielone</t>
  </si>
  <si>
    <t>kobieta</t>
  </si>
  <si>
    <t>ciemny blond</t>
  </si>
  <si>
    <t>Łódź</t>
  </si>
  <si>
    <t>+48615273705</t>
  </si>
  <si>
    <t>BMW</t>
  </si>
  <si>
    <t>Durzyński</t>
  </si>
  <si>
    <t>Łukasz</t>
  </si>
  <si>
    <t>szare</t>
  </si>
  <si>
    <t>mężczyzna</t>
  </si>
  <si>
    <t>brązowe</t>
  </si>
  <si>
    <t>Sochaczew</t>
  </si>
  <si>
    <t>+48500563767</t>
  </si>
  <si>
    <t>Fiat</t>
  </si>
  <si>
    <t>Lisz</t>
  </si>
  <si>
    <t>piwne</t>
  </si>
  <si>
    <t>Granice</t>
  </si>
  <si>
    <t>+48619422921</t>
  </si>
  <si>
    <t>Mercedes</t>
  </si>
  <si>
    <t>Szwarc</t>
  </si>
  <si>
    <t>jasny blond</t>
  </si>
  <si>
    <t>+48611483139</t>
  </si>
  <si>
    <t>Citroen</t>
  </si>
  <si>
    <t>Nawrocka</t>
  </si>
  <si>
    <t>Małgorzata</t>
  </si>
  <si>
    <t>niebieskie</t>
  </si>
  <si>
    <t>Bełchów</t>
  </si>
  <si>
    <t>+48617424263</t>
  </si>
  <si>
    <t>Ford</t>
  </si>
  <si>
    <t>Stefanowski</t>
  </si>
  <si>
    <t>Franciszek</t>
  </si>
  <si>
    <t>Budy Iłowskie</t>
  </si>
  <si>
    <t>+48601767301</t>
  </si>
  <si>
    <t>Chrysler</t>
  </si>
  <si>
    <t>Budner</t>
  </si>
  <si>
    <t>Jacek</t>
  </si>
  <si>
    <t>+48503881908</t>
  </si>
  <si>
    <t>Skiba</t>
  </si>
  <si>
    <t>Ewa</t>
  </si>
  <si>
    <t>Seroki Wieś</t>
  </si>
  <si>
    <t>+48787930849</t>
  </si>
  <si>
    <t>Lexus</t>
  </si>
  <si>
    <t>Adamczyk</t>
  </si>
  <si>
    <t>Marta</t>
  </si>
  <si>
    <t>Pasikonie</t>
  </si>
  <si>
    <t>+48606471147</t>
  </si>
  <si>
    <t>Piesek</t>
  </si>
  <si>
    <t>Marcin</t>
  </si>
  <si>
    <t>rude</t>
  </si>
  <si>
    <t>Wilcze Śladowskie</t>
  </si>
  <si>
    <t>+48504622898</t>
  </si>
  <si>
    <t>Jaroń</t>
  </si>
  <si>
    <t>Rafał</t>
  </si>
  <si>
    <t>Bolimów</t>
  </si>
  <si>
    <t>+48615823430</t>
  </si>
  <si>
    <t>Renault</t>
  </si>
  <si>
    <t>Wolska</t>
  </si>
  <si>
    <t>Edyta</t>
  </si>
  <si>
    <t>+48788589227</t>
  </si>
  <si>
    <t>Peugeot</t>
  </si>
  <si>
    <t>Panek</t>
  </si>
  <si>
    <t>Renata</t>
  </si>
  <si>
    <t>+48601312331</t>
  </si>
  <si>
    <t>Volkswagen</t>
  </si>
  <si>
    <t>Dziergowska</t>
  </si>
  <si>
    <t>Dorota</t>
  </si>
  <si>
    <t>Guzów</t>
  </si>
  <si>
    <t>+48601515744</t>
  </si>
  <si>
    <t>Sobota</t>
  </si>
  <si>
    <t>+48607632030</t>
  </si>
  <si>
    <t>Gadzińska</t>
  </si>
  <si>
    <t>Magdalena</t>
  </si>
  <si>
    <t>+48615942569</t>
  </si>
  <si>
    <t>Feliga-Ampt</t>
  </si>
  <si>
    <t>Barbara</t>
  </si>
  <si>
    <t>Iłów</t>
  </si>
  <si>
    <t>+48619618613</t>
  </si>
  <si>
    <t>Kotowski</t>
  </si>
  <si>
    <t>Mariusz</t>
  </si>
  <si>
    <t>+48614207747</t>
  </si>
  <si>
    <t>Wróblewska</t>
  </si>
  <si>
    <t>Aneta</t>
  </si>
  <si>
    <t>Braki</t>
  </si>
  <si>
    <t>+48619283598</t>
  </si>
  <si>
    <t>Tręboszka</t>
  </si>
  <si>
    <t>Jarosław</t>
  </si>
  <si>
    <t>Helenka</t>
  </si>
  <si>
    <t>+48612865799</t>
  </si>
  <si>
    <t>Audi</t>
  </si>
  <si>
    <t>Rączka</t>
  </si>
  <si>
    <t>Artur</t>
  </si>
  <si>
    <t>czarne</t>
  </si>
  <si>
    <t>Rybno</t>
  </si>
  <si>
    <t>+48507634808</t>
  </si>
  <si>
    <t>Opel</t>
  </si>
  <si>
    <t>Szymańska</t>
  </si>
  <si>
    <t>Wioletta</t>
  </si>
  <si>
    <t>Janówek Duranowski</t>
  </si>
  <si>
    <t>+48502398917</t>
  </si>
  <si>
    <t>Ściechurska</t>
  </si>
  <si>
    <t>+48610652725</t>
  </si>
  <si>
    <t>Błazik</t>
  </si>
  <si>
    <t>Sławomir</t>
  </si>
  <si>
    <t>+48608431260</t>
  </si>
  <si>
    <t>Fabijańczyk</t>
  </si>
  <si>
    <t>Darlena</t>
  </si>
  <si>
    <t>+48603185529</t>
  </si>
  <si>
    <t>Zając</t>
  </si>
  <si>
    <t>Piotr</t>
  </si>
  <si>
    <t>Szarglew</t>
  </si>
  <si>
    <t>+48500838504</t>
  </si>
  <si>
    <t>Goryniak</t>
  </si>
  <si>
    <t>Dariusz</t>
  </si>
  <si>
    <t>Żyrardów</t>
  </si>
  <si>
    <t>+48614942593</t>
  </si>
  <si>
    <t>Pływaczewska</t>
  </si>
  <si>
    <t>+48603505168</t>
  </si>
  <si>
    <t>Siemińska</t>
  </si>
  <si>
    <t>+48500841014</t>
  </si>
  <si>
    <t>Uszyńska</t>
  </si>
  <si>
    <t>+48605933614</t>
  </si>
  <si>
    <t>Pałyska</t>
  </si>
  <si>
    <t>Monika</t>
  </si>
  <si>
    <t>+48610411932</t>
  </si>
  <si>
    <t>Filipiak</t>
  </si>
  <si>
    <t>+48505652265</t>
  </si>
  <si>
    <t>Honda</t>
  </si>
  <si>
    <t xml:space="preserve">Izak </t>
  </si>
  <si>
    <t>Agnieszka</t>
  </si>
  <si>
    <t>Chrząszczewek</t>
  </si>
  <si>
    <t>+48502684898</t>
  </si>
  <si>
    <t>Bartoszewska</t>
  </si>
  <si>
    <t>Lubiejew</t>
  </si>
  <si>
    <t>+48604492759</t>
  </si>
  <si>
    <t>Szczęsna</t>
  </si>
  <si>
    <t>Joanna</t>
  </si>
  <si>
    <t>+48506241920</t>
  </si>
  <si>
    <t>Turkowski</t>
  </si>
  <si>
    <t>Radosław</t>
  </si>
  <si>
    <t>Żuków</t>
  </si>
  <si>
    <t>+48604105887</t>
  </si>
  <si>
    <t>Krawczyk</t>
  </si>
  <si>
    <t>Paweł</t>
  </si>
  <si>
    <t>Młodzieszyn</t>
  </si>
  <si>
    <t>+48616972260</t>
  </si>
  <si>
    <t>Wasilewski</t>
  </si>
  <si>
    <t>Sylwester</t>
  </si>
  <si>
    <t>Kaski Budki</t>
  </si>
  <si>
    <t>+48602749113</t>
  </si>
  <si>
    <t>Maliszewska</t>
  </si>
  <si>
    <t>Justyna</t>
  </si>
  <si>
    <t>+48605757043</t>
  </si>
  <si>
    <t>Franaszek</t>
  </si>
  <si>
    <t>Halina</t>
  </si>
  <si>
    <t>+48607464938</t>
  </si>
  <si>
    <t>Urbaniak</t>
  </si>
  <si>
    <t>Przęsławice</t>
  </si>
  <si>
    <t>+48509874884</t>
  </si>
  <si>
    <t xml:space="preserve">Misiak </t>
  </si>
  <si>
    <t>Mysłaków</t>
  </si>
  <si>
    <t>+48603188109</t>
  </si>
  <si>
    <t>Talarowska</t>
  </si>
  <si>
    <t>Marlena</t>
  </si>
  <si>
    <t>+48500502903</t>
  </si>
  <si>
    <t>Kopeć</t>
  </si>
  <si>
    <t>Władysławów</t>
  </si>
  <si>
    <t>+48602999335</t>
  </si>
  <si>
    <t>Wójcicka</t>
  </si>
  <si>
    <t>Hanna</t>
  </si>
  <si>
    <t>Sade Budy</t>
  </si>
  <si>
    <t>+48602345857</t>
  </si>
  <si>
    <t>Stasiak</t>
  </si>
  <si>
    <t>Emil</t>
  </si>
  <si>
    <t>Brzeziny</t>
  </si>
  <si>
    <t>+48610840617</t>
  </si>
  <si>
    <t>Kitajewski</t>
  </si>
  <si>
    <t>Szczepan</t>
  </si>
  <si>
    <t>Skierniewice</t>
  </si>
  <si>
    <t>+48506296192</t>
  </si>
  <si>
    <t>Klimczak</t>
  </si>
  <si>
    <t>Tomasz</t>
  </si>
  <si>
    <t>Grabowiec</t>
  </si>
  <si>
    <t>+48787261150</t>
  </si>
  <si>
    <t>Rejniak</t>
  </si>
  <si>
    <t>Arkadiusz</t>
  </si>
  <si>
    <t>Białuty</t>
  </si>
  <si>
    <t>+48618597568</t>
  </si>
  <si>
    <t>Gostyński</t>
  </si>
  <si>
    <t>+48605291862</t>
  </si>
  <si>
    <t>Jaworska</t>
  </si>
  <si>
    <t>Karolina</t>
  </si>
  <si>
    <t>Dobrzyków</t>
  </si>
  <si>
    <t>+48604771229</t>
  </si>
  <si>
    <t>Jabłoński</t>
  </si>
  <si>
    <t>Daniel</t>
  </si>
  <si>
    <t>+48787820472</t>
  </si>
  <si>
    <t>Pasińska</t>
  </si>
  <si>
    <t>Tomaszew</t>
  </si>
  <si>
    <t>+48616679168</t>
  </si>
  <si>
    <t>Stempniak</t>
  </si>
  <si>
    <t>+48608286368</t>
  </si>
  <si>
    <t>Bednarski</t>
  </si>
  <si>
    <t>+48611538023</t>
  </si>
  <si>
    <t>Czapigo</t>
  </si>
  <si>
    <t>Mariola</t>
  </si>
  <si>
    <t>+48507951881</t>
  </si>
  <si>
    <t>Szymański</t>
  </si>
  <si>
    <t>Wieś</t>
  </si>
  <si>
    <t>+48611896013</t>
  </si>
  <si>
    <t>Bobrowniki</t>
  </si>
  <si>
    <t>+48608296363</t>
  </si>
  <si>
    <t>Białkowski</t>
  </si>
  <si>
    <t>Piastów</t>
  </si>
  <si>
    <t>+48787116120</t>
  </si>
  <si>
    <t>Pakuła</t>
  </si>
  <si>
    <t>Załusków</t>
  </si>
  <si>
    <t>+48606380003</t>
  </si>
  <si>
    <t>Daewoo</t>
  </si>
  <si>
    <t>Łukasik</t>
  </si>
  <si>
    <t>Aleksandrów</t>
  </si>
  <si>
    <t>+48616565463</t>
  </si>
  <si>
    <t>Selerski</t>
  </si>
  <si>
    <t>+48504826519</t>
  </si>
  <si>
    <t>Jażdżyk</t>
  </si>
  <si>
    <t>Dominik</t>
  </si>
  <si>
    <t>Giżyczki</t>
  </si>
  <si>
    <t>+48608511636</t>
  </si>
  <si>
    <t>Burno</t>
  </si>
  <si>
    <t>Adam</t>
  </si>
  <si>
    <t>Kuznocin</t>
  </si>
  <si>
    <t>+48507269483</t>
  </si>
  <si>
    <t>Przybyłowski</t>
  </si>
  <si>
    <t>Ireneusz</t>
  </si>
  <si>
    <t>+48604895862</t>
  </si>
  <si>
    <t>Alfa Romeo</t>
  </si>
  <si>
    <t>Kaczmarczyk</t>
  </si>
  <si>
    <t>Kołaki Budzyno</t>
  </si>
  <si>
    <t>+48612122842</t>
  </si>
  <si>
    <t>Gałuszewski</t>
  </si>
  <si>
    <t>Wojciech</t>
  </si>
  <si>
    <t>+48501875571</t>
  </si>
  <si>
    <t>Jaskulski</t>
  </si>
  <si>
    <t>Nikodem</t>
  </si>
  <si>
    <t>+48608517035</t>
  </si>
  <si>
    <t>Klocek</t>
  </si>
  <si>
    <t>+48507696798</t>
  </si>
  <si>
    <t>Olenderek</t>
  </si>
  <si>
    <t>Przemysław</t>
  </si>
  <si>
    <t>Łasice</t>
  </si>
  <si>
    <t>+48603723631</t>
  </si>
  <si>
    <t>Kulis</t>
  </si>
  <si>
    <t>Andrzej</t>
  </si>
  <si>
    <t>Kozłów Biskupi</t>
  </si>
  <si>
    <t>+48508901021</t>
  </si>
  <si>
    <t>Misztal</t>
  </si>
  <si>
    <t>Michał</t>
  </si>
  <si>
    <t>+48507114162</t>
  </si>
  <si>
    <t>Wachowska</t>
  </si>
  <si>
    <t>+48606553746</t>
  </si>
  <si>
    <t>Cywiński</t>
  </si>
  <si>
    <t>Cypriany</t>
  </si>
  <si>
    <t>+48505264391</t>
  </si>
  <si>
    <t>Denisiewicz</t>
  </si>
  <si>
    <t>+48504352299</t>
  </si>
  <si>
    <t>Lepieszka</t>
  </si>
  <si>
    <t>+48606692300</t>
  </si>
  <si>
    <t>Kisiołek</t>
  </si>
  <si>
    <t>Bogdan</t>
  </si>
  <si>
    <t>Kolonia Kożuszki</t>
  </si>
  <si>
    <t>+48605253747</t>
  </si>
  <si>
    <t>Chojecka</t>
  </si>
  <si>
    <t>Tułowice</t>
  </si>
  <si>
    <t>+48504455171</t>
  </si>
  <si>
    <t>Mazda</t>
  </si>
  <si>
    <t>Okoński</t>
  </si>
  <si>
    <t>+48505855183</t>
  </si>
  <si>
    <t>Ignasiak</t>
  </si>
  <si>
    <t>+48610430501</t>
  </si>
  <si>
    <t>Ganczarski</t>
  </si>
  <si>
    <t>Brzozów</t>
  </si>
  <si>
    <t>+48504378581</t>
  </si>
  <si>
    <t>Zatorska</t>
  </si>
  <si>
    <t>+48603705239</t>
  </si>
  <si>
    <t>Flakowski</t>
  </si>
  <si>
    <t>Rodowo</t>
  </si>
  <si>
    <t>+48507405517</t>
  </si>
  <si>
    <t>Tomala</t>
  </si>
  <si>
    <t>+48788908484</t>
  </si>
  <si>
    <t>Mikołajczyk</t>
  </si>
  <si>
    <t>Pawłowice</t>
  </si>
  <si>
    <t>+48507922598</t>
  </si>
  <si>
    <t>Rutkowski</t>
  </si>
  <si>
    <t>+48788652862</t>
  </si>
  <si>
    <t>Majcher</t>
  </si>
  <si>
    <t>+48609702017</t>
  </si>
  <si>
    <t>Wiśniewski</t>
  </si>
  <si>
    <t>+48500669947</t>
  </si>
  <si>
    <t>Wysocka</t>
  </si>
  <si>
    <t>Malanowo</t>
  </si>
  <si>
    <t>+48609285283</t>
  </si>
  <si>
    <t>Kubik</t>
  </si>
  <si>
    <t>Mikołajew</t>
  </si>
  <si>
    <t>+48613492255</t>
  </si>
  <si>
    <t>Ciechomski</t>
  </si>
  <si>
    <t>+48610109107</t>
  </si>
  <si>
    <t>Zawadzka</t>
  </si>
  <si>
    <t>Ilona</t>
  </si>
  <si>
    <t>Nowy Kozłów II</t>
  </si>
  <si>
    <t>+48506842301</t>
  </si>
  <si>
    <t>Wigier</t>
  </si>
  <si>
    <t>+48507962776</t>
  </si>
  <si>
    <t>Wosik</t>
  </si>
  <si>
    <t>Olszowiec</t>
  </si>
  <si>
    <t>+48507269924</t>
  </si>
  <si>
    <t>Czułek</t>
  </si>
  <si>
    <t>+48604160148</t>
  </si>
  <si>
    <t>Woźniak</t>
  </si>
  <si>
    <t>Juliopol</t>
  </si>
  <si>
    <t>+48509100839</t>
  </si>
  <si>
    <t>Dębowski</t>
  </si>
  <si>
    <t>+48502641437</t>
  </si>
  <si>
    <t>Pająk</t>
  </si>
  <si>
    <t>Sylwia</t>
  </si>
  <si>
    <t>+48507450320</t>
  </si>
  <si>
    <t>Motel</t>
  </si>
  <si>
    <t>+48610737163</t>
  </si>
  <si>
    <t>Dunajewski</t>
  </si>
  <si>
    <t>Piotrkówek</t>
  </si>
  <si>
    <t>+48619278431</t>
  </si>
  <si>
    <t>Kupiec</t>
  </si>
  <si>
    <t>+48503273285</t>
  </si>
  <si>
    <t>Haber</t>
  </si>
  <si>
    <t>Pruszków</t>
  </si>
  <si>
    <t>+48506809508</t>
  </si>
  <si>
    <t>Pawelec</t>
  </si>
  <si>
    <t>Feliksów</t>
  </si>
  <si>
    <t>+48501881399</t>
  </si>
  <si>
    <t>Jankowska</t>
  </si>
  <si>
    <t>Retki</t>
  </si>
  <si>
    <t>+48601792093</t>
  </si>
  <si>
    <t>Agaczyńska-Luśtyk</t>
  </si>
  <si>
    <t>+48613392057</t>
  </si>
  <si>
    <t>Stępień</t>
  </si>
  <si>
    <t>Beata</t>
  </si>
  <si>
    <t>Kamion Podgórny</t>
  </si>
  <si>
    <t>+48619161256</t>
  </si>
  <si>
    <t>Boryczka</t>
  </si>
  <si>
    <t>Podkampinos</t>
  </si>
  <si>
    <t>+48788407424</t>
  </si>
  <si>
    <t>Lenart</t>
  </si>
  <si>
    <t>+48787781681</t>
  </si>
  <si>
    <t>Orliński</t>
  </si>
  <si>
    <t>+48503679372</t>
  </si>
  <si>
    <t>Pietrzyk</t>
  </si>
  <si>
    <t>Kamila</t>
  </si>
  <si>
    <t>Bileliny</t>
  </si>
  <si>
    <t>+48508873029</t>
  </si>
  <si>
    <t>Jaczyńska</t>
  </si>
  <si>
    <t>+48603309380</t>
  </si>
  <si>
    <t>Selenta</t>
  </si>
  <si>
    <t>+48507949015</t>
  </si>
  <si>
    <t>Kalińska</t>
  </si>
  <si>
    <t>+48502826835</t>
  </si>
  <si>
    <t>Pietrzak</t>
  </si>
  <si>
    <t>+48605533632</t>
  </si>
  <si>
    <t>Mroczek</t>
  </si>
  <si>
    <t>+48505901536</t>
  </si>
  <si>
    <t>Pandel</t>
  </si>
  <si>
    <t>+48509374898</t>
  </si>
  <si>
    <t>Brzezińska</t>
  </si>
  <si>
    <t>+48607198560</t>
  </si>
  <si>
    <t>Dragan</t>
  </si>
  <si>
    <t>+48506949824</t>
  </si>
  <si>
    <t>Leciński</t>
  </si>
  <si>
    <t>+48608708066</t>
  </si>
  <si>
    <t>Sobczak</t>
  </si>
  <si>
    <t>+48610704552</t>
  </si>
  <si>
    <t>Głuchowska</t>
  </si>
  <si>
    <t>+48608820745</t>
  </si>
  <si>
    <t>Okulis</t>
  </si>
  <si>
    <t>+48619836623</t>
  </si>
  <si>
    <t>Jędrzejewska</t>
  </si>
  <si>
    <t>Bożena</t>
  </si>
  <si>
    <t>+48606720740</t>
  </si>
  <si>
    <t>Kubiak</t>
  </si>
  <si>
    <t>+48501672605</t>
  </si>
  <si>
    <t>Bieguszewski</t>
  </si>
  <si>
    <t>+48509877083</t>
  </si>
  <si>
    <t>Żakowska</t>
  </si>
  <si>
    <t>+48619468829</t>
  </si>
  <si>
    <t>Nowicka</t>
  </si>
  <si>
    <t>Czyste</t>
  </si>
  <si>
    <t>+48616827093</t>
  </si>
  <si>
    <t>Wysota</t>
  </si>
  <si>
    <t>Lena</t>
  </si>
  <si>
    <t>+48607443114</t>
  </si>
  <si>
    <t>Giża</t>
  </si>
  <si>
    <t>Wójtówka</t>
  </si>
  <si>
    <t>+48606531972</t>
  </si>
  <si>
    <t>Swoboda</t>
  </si>
  <si>
    <t>+48616138592</t>
  </si>
  <si>
    <t>Trusiński</t>
  </si>
  <si>
    <t>+48509956772</t>
  </si>
  <si>
    <t>Lebiedzińska</t>
  </si>
  <si>
    <t>Maria</t>
  </si>
  <si>
    <t>+48601220903</t>
  </si>
  <si>
    <t>Kujda</t>
  </si>
  <si>
    <t>+48609908630</t>
  </si>
  <si>
    <t>Jaskulska</t>
  </si>
  <si>
    <t>Roksana</t>
  </si>
  <si>
    <t>Błonie</t>
  </si>
  <si>
    <t>+48506140144</t>
  </si>
  <si>
    <t>Śledziak</t>
  </si>
  <si>
    <t>+48605781192</t>
  </si>
  <si>
    <t>+48610223308</t>
  </si>
  <si>
    <t>Kuśmirek</t>
  </si>
  <si>
    <t>Wólka Smolana</t>
  </si>
  <si>
    <t>+48502423454</t>
  </si>
  <si>
    <t>Adamiak</t>
  </si>
  <si>
    <t>Chrzczany</t>
  </si>
  <si>
    <t>+48788668050</t>
  </si>
  <si>
    <t>Fangrat</t>
  </si>
  <si>
    <t>+48604678638</t>
  </si>
  <si>
    <t>Stupiński</t>
  </si>
  <si>
    <t>+48503581406</t>
  </si>
  <si>
    <t>Cuber</t>
  </si>
  <si>
    <t>+48506950340</t>
  </si>
  <si>
    <t>Błaszczyk</t>
  </si>
  <si>
    <t>Agata</t>
  </si>
  <si>
    <t>Łady</t>
  </si>
  <si>
    <t>+48609199651</t>
  </si>
  <si>
    <t>Legat</t>
  </si>
  <si>
    <t>+48604780033</t>
  </si>
  <si>
    <t>Buczek</t>
  </si>
  <si>
    <t>Ewelina</t>
  </si>
  <si>
    <t>+48607203673</t>
  </si>
  <si>
    <t>Racka</t>
  </si>
  <si>
    <t>+48507469016</t>
  </si>
  <si>
    <t>Matacz</t>
  </si>
  <si>
    <t>+48614271952</t>
  </si>
  <si>
    <t>Umiastowski</t>
  </si>
  <si>
    <t>+48612777221</t>
  </si>
  <si>
    <t>Wiśniewska</t>
  </si>
  <si>
    <t>+48611819066</t>
  </si>
  <si>
    <t>Sikora</t>
  </si>
  <si>
    <t>+48605576990</t>
  </si>
  <si>
    <t>Szczypiński</t>
  </si>
  <si>
    <t>Leszno</t>
  </si>
  <si>
    <t>+48609569319</t>
  </si>
  <si>
    <t>Gil</t>
  </si>
  <si>
    <t>Izabela</t>
  </si>
  <si>
    <t>Szczytno</t>
  </si>
  <si>
    <t>+48618417705</t>
  </si>
  <si>
    <t>Kania</t>
  </si>
  <si>
    <t>Klaudia</t>
  </si>
  <si>
    <t>+48500268623</t>
  </si>
  <si>
    <t>Stańczak</t>
  </si>
  <si>
    <t>+48502195117</t>
  </si>
  <si>
    <t>Mizerka</t>
  </si>
  <si>
    <t>+48606380064</t>
  </si>
  <si>
    <t>Kruk</t>
  </si>
  <si>
    <t>Paprotnia</t>
  </si>
  <si>
    <t>+48788560511</t>
  </si>
  <si>
    <t>Subaru</t>
  </si>
  <si>
    <t>Perlińska</t>
  </si>
  <si>
    <t>+48602436614</t>
  </si>
  <si>
    <t>Grzegorz</t>
  </si>
  <si>
    <t>+48500946850</t>
  </si>
  <si>
    <t>Bolesta</t>
  </si>
  <si>
    <t>Kampinos</t>
  </si>
  <si>
    <t>+48613735022</t>
  </si>
  <si>
    <t>Białowąs</t>
  </si>
  <si>
    <t>+48601417598</t>
  </si>
  <si>
    <t>Skonieczny</t>
  </si>
  <si>
    <t>+48502868823</t>
  </si>
  <si>
    <t>Iglewska</t>
  </si>
  <si>
    <t>+48507961719</t>
  </si>
  <si>
    <t>Żakowski</t>
  </si>
  <si>
    <t>Kamil</t>
  </si>
  <si>
    <t>+48601262928</t>
  </si>
  <si>
    <t>Maciejska</t>
  </si>
  <si>
    <t>+48788992956</t>
  </si>
  <si>
    <t>Czajka</t>
  </si>
  <si>
    <t>Wszeliwy</t>
  </si>
  <si>
    <t>+48501325351</t>
  </si>
  <si>
    <t>Frontczak</t>
  </si>
  <si>
    <t>+48505286331</t>
  </si>
  <si>
    <t>Kocimski</t>
  </si>
  <si>
    <t>+48613202991</t>
  </si>
  <si>
    <t>Żentarzewska</t>
  </si>
  <si>
    <t>Zagródź</t>
  </si>
  <si>
    <t>+48787946927</t>
  </si>
  <si>
    <t>Rosiak</t>
  </si>
  <si>
    <t>+48605593694</t>
  </si>
  <si>
    <t>Skrzępek</t>
  </si>
  <si>
    <t>Marek</t>
  </si>
  <si>
    <t>+48508115974</t>
  </si>
  <si>
    <t>Śmigiel</t>
  </si>
  <si>
    <t>+48508537416</t>
  </si>
  <si>
    <t>Florczak</t>
  </si>
  <si>
    <t>+48614978357</t>
  </si>
  <si>
    <t>Wojtkowiak</t>
  </si>
  <si>
    <t>+48619938898</t>
  </si>
  <si>
    <t>Zielińska</t>
  </si>
  <si>
    <t>+48617858073</t>
  </si>
  <si>
    <t>Góralczyk</t>
  </si>
  <si>
    <t>+48614467479</t>
  </si>
  <si>
    <t>Czuba</t>
  </si>
  <si>
    <t>+48613738165</t>
  </si>
  <si>
    <t>Kuznocin Dolny</t>
  </si>
  <si>
    <t>+48618661110</t>
  </si>
  <si>
    <t>Kryk</t>
  </si>
  <si>
    <t>Łuszczewek Nowy</t>
  </si>
  <si>
    <t>+48611619330</t>
  </si>
  <si>
    <t>Nagłowski</t>
  </si>
  <si>
    <t>Jakub</t>
  </si>
  <si>
    <t>+48505782948</t>
  </si>
  <si>
    <t>Kujawa</t>
  </si>
  <si>
    <t>+48603753537</t>
  </si>
  <si>
    <t>+48616239729</t>
  </si>
  <si>
    <t>Piotrowska</t>
  </si>
  <si>
    <t>Konary</t>
  </si>
  <si>
    <t>+48502866428</t>
  </si>
  <si>
    <t>Borowska</t>
  </si>
  <si>
    <t>Gryfice</t>
  </si>
  <si>
    <t>+48608749488</t>
  </si>
  <si>
    <t>Sałaciński</t>
  </si>
  <si>
    <t>Waldemar</t>
  </si>
  <si>
    <t>+48788876090</t>
  </si>
  <si>
    <t>Grudnik</t>
  </si>
  <si>
    <t>Karine</t>
  </si>
  <si>
    <t>Łyzińska</t>
  </si>
  <si>
    <t>+48607756215</t>
  </si>
  <si>
    <t>Kaźmierczak</t>
  </si>
  <si>
    <t>+48609200910</t>
  </si>
  <si>
    <t>Wójcicki</t>
  </si>
  <si>
    <t>+48507636698</t>
  </si>
  <si>
    <t>Duplicka</t>
  </si>
  <si>
    <t>+48502288013</t>
  </si>
  <si>
    <t>Bartosiewicz</t>
  </si>
  <si>
    <t>Wrzosowa</t>
  </si>
  <si>
    <t>+48502806390</t>
  </si>
  <si>
    <t>Jędraszczak</t>
  </si>
  <si>
    <t>+48613619060</t>
  </si>
  <si>
    <t>+48503665740</t>
  </si>
  <si>
    <t>Cichońska</t>
  </si>
  <si>
    <t>Kinga</t>
  </si>
  <si>
    <t>+48605542878</t>
  </si>
  <si>
    <t>Młynarski</t>
  </si>
  <si>
    <t>Brzezia</t>
  </si>
  <si>
    <t>+48601512522</t>
  </si>
  <si>
    <t>Godzina</t>
  </si>
  <si>
    <t>Rybionek</t>
  </si>
  <si>
    <t>+48614562458</t>
  </si>
  <si>
    <t>Socha</t>
  </si>
  <si>
    <t>+48502189201</t>
  </si>
  <si>
    <t>Dębicki</t>
  </si>
  <si>
    <t>Teresin</t>
  </si>
  <si>
    <t>+48509471956</t>
  </si>
  <si>
    <t>Karasiewicz</t>
  </si>
  <si>
    <t>Iwona</t>
  </si>
  <si>
    <t>+48612466919</t>
  </si>
  <si>
    <t>Cieślak</t>
  </si>
  <si>
    <t>+48608810429</t>
  </si>
  <si>
    <t>Kozłowska</t>
  </si>
  <si>
    <t>+48601435356</t>
  </si>
  <si>
    <t>Makarewicz</t>
  </si>
  <si>
    <t>Skrzelew</t>
  </si>
  <si>
    <t>+48609162437</t>
  </si>
  <si>
    <t>Bladowski</t>
  </si>
  <si>
    <t>Bartosz</t>
  </si>
  <si>
    <t>+48504646636</t>
  </si>
  <si>
    <t>Kowalski</t>
  </si>
  <si>
    <t>+48619390178</t>
  </si>
  <si>
    <t>+48607603297</t>
  </si>
  <si>
    <t>Pińkowski</t>
  </si>
  <si>
    <t>+48508825311</t>
  </si>
  <si>
    <t>Paduch</t>
  </si>
  <si>
    <t>Adrian</t>
  </si>
  <si>
    <t>Giżycko</t>
  </si>
  <si>
    <t>+48788138296</t>
  </si>
  <si>
    <t>Michalak</t>
  </si>
  <si>
    <t>+48502621465</t>
  </si>
  <si>
    <t>Michałowski</t>
  </si>
  <si>
    <t>+48618449047</t>
  </si>
  <si>
    <t>Orzechowska</t>
  </si>
  <si>
    <t>Pisecznica Nowa</t>
  </si>
  <si>
    <t>+48616911775</t>
  </si>
  <si>
    <t>Sierżęga</t>
  </si>
  <si>
    <t>Henryk</t>
  </si>
  <si>
    <t>+48604951261</t>
  </si>
  <si>
    <t>Bugajska</t>
  </si>
  <si>
    <t>+48506448136</t>
  </si>
  <si>
    <t>Domańska</t>
  </si>
  <si>
    <t>+48601679595</t>
  </si>
  <si>
    <t>Olasch</t>
  </si>
  <si>
    <t>Rębowo</t>
  </si>
  <si>
    <t>+48500817374</t>
  </si>
  <si>
    <t>Rąg</t>
  </si>
  <si>
    <t>Kamion Mały</t>
  </si>
  <si>
    <t>+48608187906</t>
  </si>
  <si>
    <t>Zielkowski</t>
  </si>
  <si>
    <t>Zbigniew</t>
  </si>
  <si>
    <t>+48612256068</t>
  </si>
  <si>
    <t>Opolska</t>
  </si>
  <si>
    <t>Zuzanna</t>
  </si>
  <si>
    <t>+48503582611</t>
  </si>
  <si>
    <t>+48608510305</t>
  </si>
  <si>
    <t>Kiełbasiński</t>
  </si>
  <si>
    <t>+48502497407</t>
  </si>
  <si>
    <t>Kapałka</t>
  </si>
  <si>
    <t>+48501822997</t>
  </si>
  <si>
    <t>Furmanek</t>
  </si>
  <si>
    <t>Maurycew</t>
  </si>
  <si>
    <t>+48603336752</t>
  </si>
  <si>
    <t>Komorowska</t>
  </si>
  <si>
    <t>Aleksandra</t>
  </si>
  <si>
    <t>+48613773174</t>
  </si>
  <si>
    <t>+48602327814</t>
  </si>
  <si>
    <t>Bloch</t>
  </si>
  <si>
    <t>+48788939861</t>
  </si>
  <si>
    <t>+48607361244</t>
  </si>
  <si>
    <t>Dobrowolska</t>
  </si>
  <si>
    <t>+48617845945</t>
  </si>
  <si>
    <t>Żywicka</t>
  </si>
  <si>
    <t>+48504752472</t>
  </si>
  <si>
    <t>Stefanek</t>
  </si>
  <si>
    <t>+48610959673</t>
  </si>
  <si>
    <t>Czajkowska</t>
  </si>
  <si>
    <t>Wyczółki</t>
  </si>
  <si>
    <t>+48611327585</t>
  </si>
  <si>
    <t>Mierzejewski</t>
  </si>
  <si>
    <t>+48607255408</t>
  </si>
  <si>
    <t>Madanowski</t>
  </si>
  <si>
    <t>+48505197634</t>
  </si>
  <si>
    <t>Mazgaj</t>
  </si>
  <si>
    <t>Strojec</t>
  </si>
  <si>
    <t>+48613267572</t>
  </si>
  <si>
    <t>Bakalarz</t>
  </si>
  <si>
    <t>Grzybów</t>
  </si>
  <si>
    <t>+48500989554</t>
  </si>
  <si>
    <t>Szulczyk</t>
  </si>
  <si>
    <t>+48504709679</t>
  </si>
  <si>
    <t>Ożóg</t>
  </si>
  <si>
    <t>Roztropna</t>
  </si>
  <si>
    <t>+48613360455</t>
  </si>
  <si>
    <t>Perzyna</t>
  </si>
  <si>
    <t>+48612760166</t>
  </si>
  <si>
    <t>Fronczak</t>
  </si>
  <si>
    <t>+48787944285</t>
  </si>
  <si>
    <t>Staniaszek</t>
  </si>
  <si>
    <t>+48612251146</t>
  </si>
  <si>
    <t>Dawid</t>
  </si>
  <si>
    <t>+48503922640</t>
  </si>
  <si>
    <t>Zakrzew</t>
  </si>
  <si>
    <t>+48608401781</t>
  </si>
  <si>
    <t>Niewiadomski</t>
  </si>
  <si>
    <t>+48619884811</t>
  </si>
  <si>
    <t>Zduńczyk</t>
  </si>
  <si>
    <t>Kiernozia Parcel</t>
  </si>
  <si>
    <t>+48500964271</t>
  </si>
  <si>
    <t>Wolska-Sajnóg</t>
  </si>
  <si>
    <t>+48601738640</t>
  </si>
  <si>
    <t>Śliwiński</t>
  </si>
  <si>
    <t>Żory</t>
  </si>
  <si>
    <t>+48787519923</t>
  </si>
  <si>
    <t>+48506977579</t>
  </si>
  <si>
    <t>+48616663377</t>
  </si>
  <si>
    <t>Kalota</t>
  </si>
  <si>
    <t>Łąck</t>
  </si>
  <si>
    <t>+48612851140</t>
  </si>
  <si>
    <t>Więckowski</t>
  </si>
  <si>
    <t>+48605777296</t>
  </si>
  <si>
    <t>Brojek</t>
  </si>
  <si>
    <t>+48619843901</t>
  </si>
  <si>
    <t>Stępniak</t>
  </si>
  <si>
    <t>+48507870958</t>
  </si>
  <si>
    <t>Kamiński</t>
  </si>
  <si>
    <t>Bydgoszcz</t>
  </si>
  <si>
    <t>+48509758180</t>
  </si>
  <si>
    <t>Kieliszek</t>
  </si>
  <si>
    <t>+48501230859</t>
  </si>
  <si>
    <t>Wieczorek</t>
  </si>
  <si>
    <t>+48502914950</t>
  </si>
  <si>
    <t>Androsiuk</t>
  </si>
  <si>
    <t>+48619999393</t>
  </si>
  <si>
    <t>Szcześniak</t>
  </si>
  <si>
    <t>+48508601654</t>
  </si>
  <si>
    <t>Smoliński</t>
  </si>
  <si>
    <t>+48605118944</t>
  </si>
  <si>
    <t>Bliszczak</t>
  </si>
  <si>
    <t>+48509721506</t>
  </si>
  <si>
    <t>Błaszczak</t>
  </si>
  <si>
    <t>Kępiaste</t>
  </si>
  <si>
    <t>+48614772758</t>
  </si>
  <si>
    <t>Malinowska</t>
  </si>
  <si>
    <t>+48509500115</t>
  </si>
  <si>
    <t>Kocemba</t>
  </si>
  <si>
    <t>Konrad</t>
  </si>
  <si>
    <t>Stara Piasecznica</t>
  </si>
  <si>
    <t>+48506361560</t>
  </si>
  <si>
    <t>Tarnowska</t>
  </si>
  <si>
    <t>+48612887039</t>
  </si>
  <si>
    <t>Radzymińska</t>
  </si>
  <si>
    <t>Komorów</t>
  </si>
  <si>
    <t>+48612746746</t>
  </si>
  <si>
    <t>Żylin Stary</t>
  </si>
  <si>
    <t>+48507427983</t>
  </si>
  <si>
    <t>Wośko</t>
  </si>
  <si>
    <t>+48604951626</t>
  </si>
  <si>
    <t>Jasiński</t>
  </si>
  <si>
    <t>Bogusław</t>
  </si>
  <si>
    <t>+48503873898</t>
  </si>
  <si>
    <t>Dębski</t>
  </si>
  <si>
    <t>+48616445731</t>
  </si>
  <si>
    <t>Zakrzewski</t>
  </si>
  <si>
    <t>+48601286829</t>
  </si>
  <si>
    <t>+48788975027</t>
  </si>
  <si>
    <t>Grosiak</t>
  </si>
  <si>
    <t>Zofiówka</t>
  </si>
  <si>
    <t>+48610101404</t>
  </si>
  <si>
    <t>Lach</t>
  </si>
  <si>
    <t>+48503543070</t>
  </si>
  <si>
    <t>Mońka</t>
  </si>
  <si>
    <t>Gawarzec Dolny</t>
  </si>
  <si>
    <t>+48612225529</t>
  </si>
  <si>
    <t>Chaber</t>
  </si>
  <si>
    <t>+48509408693</t>
  </si>
  <si>
    <t>Kucharska</t>
  </si>
  <si>
    <t>+48509554127</t>
  </si>
  <si>
    <t>Banasiak</t>
  </si>
  <si>
    <t>+48612322742</t>
  </si>
  <si>
    <t>Kowalczyk</t>
  </si>
  <si>
    <t>Nina</t>
  </si>
  <si>
    <t>+48607481709</t>
  </si>
  <si>
    <t>Dzięgielewski</t>
  </si>
  <si>
    <t>Krystian</t>
  </si>
  <si>
    <t>+48613209649</t>
  </si>
  <si>
    <t>Przejma</t>
  </si>
  <si>
    <t>+48615413672</t>
  </si>
  <si>
    <t>Karasek</t>
  </si>
  <si>
    <t>+48500273320</t>
  </si>
  <si>
    <t>Alicja</t>
  </si>
  <si>
    <t>+48787599529</t>
  </si>
  <si>
    <t>Marchewka</t>
  </si>
  <si>
    <t>Romanów</t>
  </si>
  <si>
    <t>+48607773024</t>
  </si>
  <si>
    <t>Dudzińska</t>
  </si>
  <si>
    <t>+48506782786</t>
  </si>
  <si>
    <t>Janów</t>
  </si>
  <si>
    <t>+48509835984</t>
  </si>
  <si>
    <t>Sobieraj</t>
  </si>
  <si>
    <t>Mirosław</t>
  </si>
  <si>
    <t>+48505246365</t>
  </si>
  <si>
    <t>Przydatek</t>
  </si>
  <si>
    <t>+48503560709</t>
  </si>
  <si>
    <t>Goszczyński</t>
  </si>
  <si>
    <t>Sebastian</t>
  </si>
  <si>
    <t>+48504193290</t>
  </si>
  <si>
    <t>Piórkowski</t>
  </si>
  <si>
    <t>+48608525218</t>
  </si>
  <si>
    <t>Chądzyński</t>
  </si>
  <si>
    <t>Kęszyce</t>
  </si>
  <si>
    <t>+48611163455</t>
  </si>
  <si>
    <t>Kwiatkowski</t>
  </si>
  <si>
    <t>+48503130818</t>
  </si>
  <si>
    <t>Mikołajewska</t>
  </si>
  <si>
    <t>Kęszyce Nowe</t>
  </si>
  <si>
    <t>+48610785805</t>
  </si>
  <si>
    <t>Dobrzyński</t>
  </si>
  <si>
    <t>Śladów</t>
  </si>
  <si>
    <t>+48601240159</t>
  </si>
  <si>
    <t>Grochowski</t>
  </si>
  <si>
    <t>+48619364487</t>
  </si>
  <si>
    <t>Kuczek</t>
  </si>
  <si>
    <t>+48614195347</t>
  </si>
  <si>
    <t>Berliński</t>
  </si>
  <si>
    <t>+48603161994</t>
  </si>
  <si>
    <t>Rosa</t>
  </si>
  <si>
    <t>+48508988398</t>
  </si>
  <si>
    <t>Zalewski</t>
  </si>
  <si>
    <t>Nowa Piasecznica</t>
  </si>
  <si>
    <t>+48506637272</t>
  </si>
  <si>
    <t>Tomaszewska</t>
  </si>
  <si>
    <t>+48509279994</t>
  </si>
  <si>
    <t>Kanabus</t>
  </si>
  <si>
    <t>Emilianów</t>
  </si>
  <si>
    <t>+48505705881</t>
  </si>
  <si>
    <t>+48504420385</t>
  </si>
  <si>
    <t>Siekierski</t>
  </si>
  <si>
    <t>+48619268182</t>
  </si>
  <si>
    <t>Dubel</t>
  </si>
  <si>
    <t>Garwolewo</t>
  </si>
  <si>
    <t>+48504180974</t>
  </si>
  <si>
    <t>Stychlerz</t>
  </si>
  <si>
    <t>Seweryn</t>
  </si>
  <si>
    <t>+48611552696</t>
  </si>
  <si>
    <t>Madej</t>
  </si>
  <si>
    <t>+48508828618</t>
  </si>
  <si>
    <t>Bondel</t>
  </si>
  <si>
    <t>+48605274009</t>
  </si>
  <si>
    <t>Wojciechowski</t>
  </si>
  <si>
    <t>+48505204764</t>
  </si>
  <si>
    <t>Świderska</t>
  </si>
  <si>
    <t>Gniewino</t>
  </si>
  <si>
    <t>+48612161834</t>
  </si>
  <si>
    <t>Pęsiek</t>
  </si>
  <si>
    <t>+48608605627</t>
  </si>
  <si>
    <t>Szczawin</t>
  </si>
  <si>
    <t>+48609649674</t>
  </si>
  <si>
    <t>+48618316222</t>
  </si>
  <si>
    <t>Wierzbicka</t>
  </si>
  <si>
    <t>+48604555550</t>
  </si>
  <si>
    <t>Adamska</t>
  </si>
  <si>
    <t>Paulina</t>
  </si>
  <si>
    <t>+48617201818</t>
  </si>
  <si>
    <t>Dąbrowska</t>
  </si>
  <si>
    <t>+48608754314</t>
  </si>
  <si>
    <t>Romaniak</t>
  </si>
  <si>
    <t>Teresa</t>
  </si>
  <si>
    <t>+48507823293</t>
  </si>
  <si>
    <t>+48609312688</t>
  </si>
  <si>
    <t>Pałczyńska</t>
  </si>
  <si>
    <t>+48608779452</t>
  </si>
  <si>
    <t>Olobry</t>
  </si>
  <si>
    <t>+48616663484</t>
  </si>
  <si>
    <t>Górecki</t>
  </si>
  <si>
    <t>Wola</t>
  </si>
  <si>
    <t>+48506597817</t>
  </si>
  <si>
    <t>Andrzejczak</t>
  </si>
  <si>
    <t>+48501516559</t>
  </si>
  <si>
    <t>Leszko</t>
  </si>
  <si>
    <t>+48613843758</t>
  </si>
  <si>
    <t>+48607919013</t>
  </si>
  <si>
    <t>Kaczyński</t>
  </si>
  <si>
    <t>+48618788585</t>
  </si>
  <si>
    <t>Zwierzchowski</t>
  </si>
  <si>
    <t>+48614627912</t>
  </si>
  <si>
    <t>Orzechowski</t>
  </si>
  <si>
    <t>+48509842543</t>
  </si>
  <si>
    <t>Nurzyńska</t>
  </si>
  <si>
    <t>Dominika</t>
  </si>
  <si>
    <t>+48788846921</t>
  </si>
  <si>
    <t>Orman</t>
  </si>
  <si>
    <t>Wolica</t>
  </si>
  <si>
    <t>+48619934935</t>
  </si>
  <si>
    <t>Banaszak</t>
  </si>
  <si>
    <t>+48618505598</t>
  </si>
  <si>
    <t>Cąkała</t>
  </si>
  <si>
    <t>+48788728881</t>
  </si>
  <si>
    <t>Jaczewski</t>
  </si>
  <si>
    <t>+48509115958</t>
  </si>
  <si>
    <t>Gut</t>
  </si>
  <si>
    <t>+48508213057</t>
  </si>
  <si>
    <t>Osmolin</t>
  </si>
  <si>
    <t>+48601768183</t>
  </si>
  <si>
    <t>+48505754361</t>
  </si>
  <si>
    <t>Urbańska</t>
  </si>
  <si>
    <t>+48613499763</t>
  </si>
  <si>
    <t>Świdnicka</t>
  </si>
  <si>
    <t>+48613251134</t>
  </si>
  <si>
    <t>Lelonkiewicz</t>
  </si>
  <si>
    <t>+48501415986</t>
  </si>
  <si>
    <t>Dudek</t>
  </si>
  <si>
    <t>Skaratki pod Rogóżno</t>
  </si>
  <si>
    <t>+48601399428</t>
  </si>
  <si>
    <t>Kowalik-Bieńko</t>
  </si>
  <si>
    <t>Budy Zaklasztorne</t>
  </si>
  <si>
    <t>+48602480935</t>
  </si>
  <si>
    <t>+48612851518</t>
  </si>
  <si>
    <t>+48508752908</t>
  </si>
  <si>
    <t>Nitek</t>
  </si>
  <si>
    <t>+48607296995</t>
  </si>
  <si>
    <t>Szewczyk</t>
  </si>
  <si>
    <t>+48605655416</t>
  </si>
  <si>
    <t>Żabka</t>
  </si>
  <si>
    <t>+48602114074</t>
  </si>
  <si>
    <t>Chmielewski</t>
  </si>
  <si>
    <t>+48607194834</t>
  </si>
  <si>
    <t>Rutkowska</t>
  </si>
  <si>
    <t>+48610792083</t>
  </si>
  <si>
    <t>Szumacher</t>
  </si>
  <si>
    <t>+48505983244</t>
  </si>
  <si>
    <t>+48503121744</t>
  </si>
  <si>
    <t>+48503650792</t>
  </si>
  <si>
    <t>+48603436091</t>
  </si>
  <si>
    <t>Tondera</t>
  </si>
  <si>
    <t>+48619822652</t>
  </si>
  <si>
    <t>Papiernik</t>
  </si>
  <si>
    <t>+48613802808</t>
  </si>
  <si>
    <t>Ambroziak</t>
  </si>
  <si>
    <t>+48502896426</t>
  </si>
  <si>
    <t>Wasiak</t>
  </si>
  <si>
    <t>+48505544523</t>
  </si>
  <si>
    <t>Uściłowski</t>
  </si>
  <si>
    <t>+48604990152</t>
  </si>
  <si>
    <t>Mirkiewicz</t>
  </si>
  <si>
    <t>Elżbieta</t>
  </si>
  <si>
    <t>+48603276258</t>
  </si>
  <si>
    <t>Królik</t>
  </si>
  <si>
    <t>+48509492281</t>
  </si>
  <si>
    <t>Bagińska</t>
  </si>
  <si>
    <t>+48614958619</t>
  </si>
  <si>
    <t>Majewska</t>
  </si>
  <si>
    <t>+48615496793</t>
  </si>
  <si>
    <t>Makowiecka</t>
  </si>
  <si>
    <t>+48615611568</t>
  </si>
  <si>
    <t xml:space="preserve">Kruczyk </t>
  </si>
  <si>
    <t>+48603106283</t>
  </si>
  <si>
    <t>Kietliński</t>
  </si>
  <si>
    <t>+48613201282</t>
  </si>
  <si>
    <t>Berdychowska</t>
  </si>
  <si>
    <t>Wioleta</t>
  </si>
  <si>
    <t>+48612435140</t>
  </si>
  <si>
    <t>Owczarek</t>
  </si>
  <si>
    <t>+48506755189</t>
  </si>
  <si>
    <t>+48605533648</t>
  </si>
  <si>
    <t>Lipiński</t>
  </si>
  <si>
    <t>+48614474390</t>
  </si>
  <si>
    <t>Siekielski</t>
  </si>
  <si>
    <t>+48607705027</t>
  </si>
  <si>
    <t>Żuchowski</t>
  </si>
  <si>
    <t>+48615118269</t>
  </si>
  <si>
    <t>Kaźmierski</t>
  </si>
  <si>
    <t>Karim</t>
  </si>
  <si>
    <t>+48508434625</t>
  </si>
  <si>
    <t>Rembiszewski</t>
  </si>
  <si>
    <t>+48609792196</t>
  </si>
  <si>
    <t>Zapora</t>
  </si>
  <si>
    <t>Kąty</t>
  </si>
  <si>
    <t>+48605203792</t>
  </si>
  <si>
    <t>Maślanka</t>
  </si>
  <si>
    <t>Roman</t>
  </si>
  <si>
    <t>+48604666589</t>
  </si>
  <si>
    <t>Lewandowska</t>
  </si>
  <si>
    <t>+48787974258</t>
  </si>
  <si>
    <t>Ruzicki</t>
  </si>
  <si>
    <t>+48509235964</t>
  </si>
  <si>
    <t>Szczepaniak</t>
  </si>
  <si>
    <t>+48611232096</t>
  </si>
  <si>
    <t>Kornacka</t>
  </si>
  <si>
    <t>Bogumiła</t>
  </si>
  <si>
    <t>+48500587653</t>
  </si>
  <si>
    <t>Dalicka</t>
  </si>
  <si>
    <t>+48612890777</t>
  </si>
  <si>
    <t>Danielewicz</t>
  </si>
  <si>
    <t>Łucja</t>
  </si>
  <si>
    <t>Altanka</t>
  </si>
  <si>
    <t>+48609349563</t>
  </si>
  <si>
    <t>Czubak</t>
  </si>
  <si>
    <t>+48788282977</t>
  </si>
  <si>
    <t>Iżycki</t>
  </si>
  <si>
    <t>+48612317892</t>
  </si>
  <si>
    <t>Jaskółka</t>
  </si>
  <si>
    <t>+48608945376</t>
  </si>
  <si>
    <t>Zdankiewicz</t>
  </si>
  <si>
    <t>Kaźmierów</t>
  </si>
  <si>
    <t>+48610779259</t>
  </si>
  <si>
    <t>Górska</t>
  </si>
  <si>
    <t>+48500184738</t>
  </si>
  <si>
    <t>Ciura</t>
  </si>
  <si>
    <t>+48506165023</t>
  </si>
  <si>
    <t>Łysikowski</t>
  </si>
  <si>
    <t>Damian</t>
  </si>
  <si>
    <t>+48608209479</t>
  </si>
  <si>
    <t>Bartłoszewska</t>
  </si>
  <si>
    <t>+48508217854</t>
  </si>
  <si>
    <t>Chalimoniuk</t>
  </si>
  <si>
    <t>Mrozy</t>
  </si>
  <si>
    <t>+48504559864</t>
  </si>
  <si>
    <t>Fortuna</t>
  </si>
  <si>
    <t>+48617834921</t>
  </si>
  <si>
    <t>Tkacz</t>
  </si>
  <si>
    <t>+48501198170</t>
  </si>
  <si>
    <t>+48788200087</t>
  </si>
  <si>
    <t>Tymorek</t>
  </si>
  <si>
    <t>+48604663611</t>
  </si>
  <si>
    <t>+48615838046</t>
  </si>
  <si>
    <t>Górniak</t>
  </si>
  <si>
    <t>Bibiampol</t>
  </si>
  <si>
    <t>+48614376084</t>
  </si>
  <si>
    <t>Chojnacka</t>
  </si>
  <si>
    <t>Seroki</t>
  </si>
  <si>
    <t>+48610122150</t>
  </si>
  <si>
    <t>Dwużnik</t>
  </si>
  <si>
    <t>Grażyna</t>
  </si>
  <si>
    <t>Regny</t>
  </si>
  <si>
    <t>+48508423698</t>
  </si>
  <si>
    <t>Jęcek</t>
  </si>
  <si>
    <t>+48603236787</t>
  </si>
  <si>
    <t>Włodarczyk</t>
  </si>
  <si>
    <t>+48614767554</t>
  </si>
  <si>
    <t>Buzuk</t>
  </si>
  <si>
    <t>+48506676767</t>
  </si>
  <si>
    <t>Antolak</t>
  </si>
  <si>
    <t>Wężyki</t>
  </si>
  <si>
    <t>+48501717005</t>
  </si>
  <si>
    <t>Figat</t>
  </si>
  <si>
    <t>+48609180906</t>
  </si>
  <si>
    <t>Sobolewski</t>
  </si>
  <si>
    <t>+48506327467</t>
  </si>
  <si>
    <t>Tomczak</t>
  </si>
  <si>
    <t>+48616679692</t>
  </si>
  <si>
    <t>Babiuch</t>
  </si>
  <si>
    <t>+48610970367</t>
  </si>
  <si>
    <t>Kmiecik</t>
  </si>
  <si>
    <t>Violetta</t>
  </si>
  <si>
    <t>+48616280028</t>
  </si>
  <si>
    <t>Fryt</t>
  </si>
  <si>
    <t>+48617702086</t>
  </si>
  <si>
    <t>+48609458812</t>
  </si>
  <si>
    <t>+48503665646</t>
  </si>
  <si>
    <t>+48508602258</t>
  </si>
  <si>
    <t>Szczypińska</t>
  </si>
  <si>
    <t>+48612227718</t>
  </si>
  <si>
    <t>Misiak</t>
  </si>
  <si>
    <t>Marzena</t>
  </si>
  <si>
    <t>+48611871144</t>
  </si>
  <si>
    <t>Radonice</t>
  </si>
  <si>
    <t>+48605463662</t>
  </si>
  <si>
    <t>Karaś</t>
  </si>
  <si>
    <t>+48619201519</t>
  </si>
  <si>
    <t>+48602584000</t>
  </si>
  <si>
    <t>Orzech</t>
  </si>
  <si>
    <t>+48505929079</t>
  </si>
  <si>
    <t>Zdanowska</t>
  </si>
  <si>
    <t>+48788417890</t>
  </si>
  <si>
    <t>Haba</t>
  </si>
  <si>
    <t>Nunik</t>
  </si>
  <si>
    <t>+48612615122</t>
  </si>
  <si>
    <t>Grzybowski</t>
  </si>
  <si>
    <t>+48506196290</t>
  </si>
  <si>
    <t>Maćkowska</t>
  </si>
  <si>
    <t>Strzyżów</t>
  </si>
  <si>
    <t>+48618376959</t>
  </si>
  <si>
    <t>Nurzyński</t>
  </si>
  <si>
    <t>+48502170255</t>
  </si>
  <si>
    <t>Ostrowska</t>
  </si>
  <si>
    <t>+48504192064</t>
  </si>
  <si>
    <t>Mościcki</t>
  </si>
  <si>
    <t>Norbert</t>
  </si>
  <si>
    <t>+48616306387</t>
  </si>
  <si>
    <t>Białas</t>
  </si>
  <si>
    <t>Malwina</t>
  </si>
  <si>
    <t>+48503540112</t>
  </si>
  <si>
    <t>Jarząb</t>
  </si>
  <si>
    <t>Zabostów Duży</t>
  </si>
  <si>
    <t>+48618556727</t>
  </si>
  <si>
    <t>+48611669401</t>
  </si>
  <si>
    <t>Czubaszek</t>
  </si>
  <si>
    <t>+48611481108</t>
  </si>
  <si>
    <t>+48602680608</t>
  </si>
  <si>
    <t>Wiaderny</t>
  </si>
  <si>
    <t>+48612539211</t>
  </si>
  <si>
    <t>+48618749888</t>
  </si>
  <si>
    <t>Fiedorowicz</t>
  </si>
  <si>
    <t>+48503633842</t>
  </si>
  <si>
    <t>Taube</t>
  </si>
  <si>
    <t>+48504274221</t>
  </si>
  <si>
    <t>Cuper</t>
  </si>
  <si>
    <t>Aurelia</t>
  </si>
  <si>
    <t>+48503280138</t>
  </si>
  <si>
    <t>Drzał</t>
  </si>
  <si>
    <t>+48788239062</t>
  </si>
  <si>
    <t>Zych</t>
  </si>
  <si>
    <t>+48606825364</t>
  </si>
  <si>
    <t>Kapuścińska</t>
  </si>
  <si>
    <t>+48616603957</t>
  </si>
  <si>
    <t>+48606539062</t>
  </si>
  <si>
    <t>Kacprzak</t>
  </si>
  <si>
    <t>+48503202903</t>
  </si>
  <si>
    <t>Kowalik</t>
  </si>
  <si>
    <t>+48788625302</t>
  </si>
  <si>
    <t>Traczyk</t>
  </si>
  <si>
    <t>Osiek</t>
  </si>
  <si>
    <t>+48606313866</t>
  </si>
  <si>
    <t>Niedzińska-Walendziak</t>
  </si>
  <si>
    <t>Wiskitki</t>
  </si>
  <si>
    <t>+48505590074</t>
  </si>
  <si>
    <t>+48500383874</t>
  </si>
  <si>
    <t>+48505452668</t>
  </si>
  <si>
    <t>Baj</t>
  </si>
  <si>
    <t>+48506836195</t>
  </si>
  <si>
    <t>Pałuba</t>
  </si>
  <si>
    <t>+48503145481</t>
  </si>
  <si>
    <t>Sanniki</t>
  </si>
  <si>
    <t>+48501600759</t>
  </si>
  <si>
    <t>Gołębiewski</t>
  </si>
  <si>
    <t>+48610364338</t>
  </si>
  <si>
    <t>Ryglewicz</t>
  </si>
  <si>
    <t>+48609817066</t>
  </si>
  <si>
    <t>Patykowska</t>
  </si>
  <si>
    <t>+48500281764</t>
  </si>
  <si>
    <t>Durka</t>
  </si>
  <si>
    <t>+48788900414</t>
  </si>
  <si>
    <t>Księżak</t>
  </si>
  <si>
    <t>+48508388822</t>
  </si>
  <si>
    <t>Stelmach</t>
  </si>
  <si>
    <t>+48601926919</t>
  </si>
  <si>
    <t>Mierkiewicz</t>
  </si>
  <si>
    <t>+48605629056</t>
  </si>
  <si>
    <t>Wychowaniec</t>
  </si>
  <si>
    <t>+48607792125</t>
  </si>
  <si>
    <t>Olejnik</t>
  </si>
  <si>
    <t>+48502756970</t>
  </si>
  <si>
    <t>+48602760880</t>
  </si>
  <si>
    <t>Główczyn</t>
  </si>
  <si>
    <t>+48614858790</t>
  </si>
  <si>
    <t>Winosławska</t>
  </si>
  <si>
    <t>+48602689251</t>
  </si>
  <si>
    <t>Bernacki</t>
  </si>
  <si>
    <t>Łasieczniki</t>
  </si>
  <si>
    <t>+48610173179</t>
  </si>
  <si>
    <t>Sapińska</t>
  </si>
  <si>
    <t>+48610180781</t>
  </si>
  <si>
    <t>Piechucki</t>
  </si>
  <si>
    <t>Niemgłowy</t>
  </si>
  <si>
    <t>+48787196290</t>
  </si>
  <si>
    <t>Kobus</t>
  </si>
  <si>
    <t>+48502550068</t>
  </si>
  <si>
    <t>Zboiński</t>
  </si>
  <si>
    <t>+48603691277</t>
  </si>
  <si>
    <t>Karpińska</t>
  </si>
  <si>
    <t>+48611615555</t>
  </si>
  <si>
    <t>Szczygieł</t>
  </si>
  <si>
    <t>+48508735765</t>
  </si>
  <si>
    <t>+48612175730</t>
  </si>
  <si>
    <t>+48613777798</t>
  </si>
  <si>
    <t>Król</t>
  </si>
  <si>
    <t>+48509980006</t>
  </si>
  <si>
    <t>Olbiński</t>
  </si>
  <si>
    <t>+48506518597</t>
  </si>
  <si>
    <t>Tylkowski</t>
  </si>
  <si>
    <t>+48619814885</t>
  </si>
  <si>
    <t>+48504458857</t>
  </si>
  <si>
    <t>Zwierz</t>
  </si>
  <si>
    <t>+48507424735</t>
  </si>
  <si>
    <t>Łosice</t>
  </si>
  <si>
    <t>+48609253089</t>
  </si>
  <si>
    <t>Błaszkiewicz</t>
  </si>
  <si>
    <t>+48614545850</t>
  </si>
  <si>
    <t>Leszczyński</t>
  </si>
  <si>
    <t>+48612819212</t>
  </si>
  <si>
    <t>+48508415179</t>
  </si>
  <si>
    <t>Nowakowski</t>
  </si>
  <si>
    <t>+48610597824</t>
  </si>
  <si>
    <t>+48618107203</t>
  </si>
  <si>
    <t>Okulus</t>
  </si>
  <si>
    <t>+48787534146</t>
  </si>
  <si>
    <t>Makowski</t>
  </si>
  <si>
    <t>+48787884573</t>
  </si>
  <si>
    <t>+48615927672</t>
  </si>
  <si>
    <t>Fabisiak</t>
  </si>
  <si>
    <t>Rostkowice</t>
  </si>
  <si>
    <t>+48602255237</t>
  </si>
  <si>
    <t>Jagiełło</t>
  </si>
  <si>
    <t>+48616437756</t>
  </si>
  <si>
    <t>Domański</t>
  </si>
  <si>
    <t>+48602920272</t>
  </si>
  <si>
    <t>+48504588762</t>
  </si>
  <si>
    <t>Romanowska</t>
  </si>
  <si>
    <t>Danuta</t>
  </si>
  <si>
    <t>+48610333033</t>
  </si>
  <si>
    <t>Stefaniak</t>
  </si>
  <si>
    <t>+48503545922</t>
  </si>
  <si>
    <t>Stegienko</t>
  </si>
  <si>
    <t>+48501580603</t>
  </si>
  <si>
    <t>+48618166786</t>
  </si>
  <si>
    <t>Gliński</t>
  </si>
  <si>
    <t>Konstantynów</t>
  </si>
  <si>
    <t>+48506632034</t>
  </si>
  <si>
    <t xml:space="preserve">Parol </t>
  </si>
  <si>
    <t>+48508211382</t>
  </si>
  <si>
    <t>Malesa</t>
  </si>
  <si>
    <t>Ryszard</t>
  </si>
  <si>
    <t>+48500312086</t>
  </si>
  <si>
    <t>Polańczyk</t>
  </si>
  <si>
    <t>+48504573010</t>
  </si>
  <si>
    <t>Pejski</t>
  </si>
  <si>
    <t>+48502163285</t>
  </si>
  <si>
    <t>Kołodziejczyk</t>
  </si>
  <si>
    <t>+48605151834</t>
  </si>
  <si>
    <t>Szydlik</t>
  </si>
  <si>
    <t>+48611382094</t>
  </si>
  <si>
    <t>Migda</t>
  </si>
  <si>
    <t>+48619124355</t>
  </si>
  <si>
    <t>Kacperska</t>
  </si>
  <si>
    <t>+48604301408</t>
  </si>
  <si>
    <t>Bryńska</t>
  </si>
  <si>
    <t>+48618903549</t>
  </si>
  <si>
    <t>Hołówek</t>
  </si>
  <si>
    <t>+48508413234</t>
  </si>
  <si>
    <t>Pawlak</t>
  </si>
  <si>
    <t>+48605853621</t>
  </si>
  <si>
    <t>+48504109746</t>
  </si>
  <si>
    <t>Leszek</t>
  </si>
  <si>
    <t>+48501643521</t>
  </si>
  <si>
    <t>Ciurzyńska</t>
  </si>
  <si>
    <t>+48505902013</t>
  </si>
  <si>
    <t>Todorowska</t>
  </si>
  <si>
    <t>+48603172869</t>
  </si>
  <si>
    <t>+48507714823</t>
  </si>
  <si>
    <t>Marciniak</t>
  </si>
  <si>
    <t>+48501934107</t>
  </si>
  <si>
    <t>Grajczak</t>
  </si>
  <si>
    <t>+48507352725</t>
  </si>
  <si>
    <t>Koźbiał</t>
  </si>
  <si>
    <t>+48509329159</t>
  </si>
  <si>
    <t>Sowa</t>
  </si>
  <si>
    <t>+48601559280</t>
  </si>
  <si>
    <t>+48605280664</t>
  </si>
  <si>
    <t>+48605290041</t>
  </si>
  <si>
    <t>Skrzyniarz</t>
  </si>
  <si>
    <t>+48502912336</t>
  </si>
  <si>
    <t>Petrykowski</t>
  </si>
  <si>
    <t>Borzymówka</t>
  </si>
  <si>
    <t>+48505526730</t>
  </si>
  <si>
    <t>Samsel</t>
  </si>
  <si>
    <t>+48606447891</t>
  </si>
  <si>
    <t>Dmoch</t>
  </si>
  <si>
    <t>+48609234407</t>
  </si>
  <si>
    <t>Bajurski</t>
  </si>
  <si>
    <t>+48604793926</t>
  </si>
  <si>
    <t>Szewczyk-Kozłowska</t>
  </si>
  <si>
    <t>+48617367311</t>
  </si>
  <si>
    <t>+48501298490</t>
  </si>
  <si>
    <t>Zacharzewska</t>
  </si>
  <si>
    <t>+48502217836</t>
  </si>
  <si>
    <t>Firchał</t>
  </si>
  <si>
    <t>+48507464489</t>
  </si>
  <si>
    <t>Pomirska</t>
  </si>
  <si>
    <t>+48501883813</t>
  </si>
  <si>
    <t>+48610168347</t>
  </si>
  <si>
    <t>+48619499628</t>
  </si>
  <si>
    <t>Donat</t>
  </si>
  <si>
    <t>Kamion Duży</t>
  </si>
  <si>
    <t>+48606194183</t>
  </si>
  <si>
    <t>+48602521054</t>
  </si>
  <si>
    <t>Gzik</t>
  </si>
  <si>
    <t>+48603838338</t>
  </si>
  <si>
    <t>Kiciński</t>
  </si>
  <si>
    <t>+48501127635</t>
  </si>
  <si>
    <t>Kuciński</t>
  </si>
  <si>
    <t>+48607935978</t>
  </si>
  <si>
    <t>Płuzieński</t>
  </si>
  <si>
    <t>Zaździerz</t>
  </si>
  <si>
    <t>+48505678062</t>
  </si>
  <si>
    <t>Górski</t>
  </si>
  <si>
    <t>+48500362410</t>
  </si>
  <si>
    <t>Sieklicki</t>
  </si>
  <si>
    <t>+48617907404</t>
  </si>
  <si>
    <t>+48618463473</t>
  </si>
  <si>
    <t>Milczarska</t>
  </si>
  <si>
    <t>Studzieniec</t>
  </si>
  <si>
    <t>+48618575523</t>
  </si>
  <si>
    <t>Stara Pułapina</t>
  </si>
  <si>
    <t>+48612712000</t>
  </si>
  <si>
    <t>Lusztak</t>
  </si>
  <si>
    <t>Krystyna</t>
  </si>
  <si>
    <t>+48602944976</t>
  </si>
  <si>
    <t>Podczaski</t>
  </si>
  <si>
    <t>+48610255346</t>
  </si>
  <si>
    <t>Janos</t>
  </si>
  <si>
    <t>+48508339314</t>
  </si>
  <si>
    <t>Wypierowska</t>
  </si>
  <si>
    <t>Szasty</t>
  </si>
  <si>
    <t>+48617222591</t>
  </si>
  <si>
    <t>Kwiatkówek</t>
  </si>
  <si>
    <t>+48607782733</t>
  </si>
  <si>
    <t>Antosik</t>
  </si>
  <si>
    <t>+48617725804</t>
  </si>
  <si>
    <t>Krupa</t>
  </si>
  <si>
    <t>+48605874720</t>
  </si>
  <si>
    <t>+48604388181</t>
  </si>
  <si>
    <t>Olga</t>
  </si>
  <si>
    <t>+48619282368</t>
  </si>
  <si>
    <t>+48612963945</t>
  </si>
  <si>
    <t>+48500382994</t>
  </si>
  <si>
    <t>+48607297149</t>
  </si>
  <si>
    <t>Tuszyński</t>
  </si>
  <si>
    <t>+48508862071</t>
  </si>
  <si>
    <t>Rybicka</t>
  </si>
  <si>
    <t>Warszawa</t>
  </si>
  <si>
    <t>+48605508750</t>
  </si>
  <si>
    <t>Fergin</t>
  </si>
  <si>
    <t>+48502819432</t>
  </si>
  <si>
    <t>Ćwiek</t>
  </si>
  <si>
    <t>+48610436121</t>
  </si>
  <si>
    <t>Adamkiewicz</t>
  </si>
  <si>
    <t>+48787530735</t>
  </si>
  <si>
    <t>Grupa</t>
  </si>
  <si>
    <t>Patrycja</t>
  </si>
  <si>
    <t>+48504787208</t>
  </si>
  <si>
    <t>Matusiewicz</t>
  </si>
  <si>
    <t>+48605147126</t>
  </si>
  <si>
    <t>Ignatowska</t>
  </si>
  <si>
    <t>+48616728259</t>
  </si>
  <si>
    <t>Ghazaryan</t>
  </si>
  <si>
    <t>+48601889862</t>
  </si>
  <si>
    <t>Modzelewski</t>
  </si>
  <si>
    <t>+48615765328</t>
  </si>
  <si>
    <t>Brochocin</t>
  </si>
  <si>
    <t>+48500818140</t>
  </si>
  <si>
    <t>Kocimska</t>
  </si>
  <si>
    <t>+48618330934</t>
  </si>
  <si>
    <t>Koperski</t>
  </si>
  <si>
    <t>+48507783700</t>
  </si>
  <si>
    <t>Chmielecka</t>
  </si>
  <si>
    <t>Rzęszyce</t>
  </si>
  <si>
    <t>+48605447915</t>
  </si>
  <si>
    <t>Guzik</t>
  </si>
  <si>
    <t>+48601818446</t>
  </si>
  <si>
    <t>Metelska</t>
  </si>
  <si>
    <t>+48500498032</t>
  </si>
  <si>
    <t>Szalens</t>
  </si>
  <si>
    <t>+48503552062</t>
  </si>
  <si>
    <t>Winnicka</t>
  </si>
  <si>
    <t>+48604958950</t>
  </si>
  <si>
    <t>+48500989810</t>
  </si>
  <si>
    <t>Strug</t>
  </si>
  <si>
    <t>+48788171165</t>
  </si>
  <si>
    <t>Kosiorek</t>
  </si>
  <si>
    <t>Patryk</t>
  </si>
  <si>
    <t>+48614615771</t>
  </si>
  <si>
    <t>Górny</t>
  </si>
  <si>
    <t>+48608894969</t>
  </si>
  <si>
    <t>+48504159787</t>
  </si>
  <si>
    <t>Gocał</t>
  </si>
  <si>
    <t>+48611563872</t>
  </si>
  <si>
    <t>Buczyński</t>
  </si>
  <si>
    <t>+48504961201</t>
  </si>
  <si>
    <t>+48619646151</t>
  </si>
  <si>
    <t>Kałęcka</t>
  </si>
  <si>
    <t>+48619791286</t>
  </si>
  <si>
    <t>Zegrze</t>
  </si>
  <si>
    <t>+48500642689</t>
  </si>
  <si>
    <t>Flaszczyński</t>
  </si>
  <si>
    <t>+48614360341</t>
  </si>
  <si>
    <t>Sitarz</t>
  </si>
  <si>
    <t>+48617873729</t>
  </si>
  <si>
    <t>Pęśko</t>
  </si>
  <si>
    <t>+48601850149</t>
  </si>
  <si>
    <t>Wołowiec</t>
  </si>
  <si>
    <t>+48610367516</t>
  </si>
  <si>
    <t>Burzec</t>
  </si>
  <si>
    <t>+48612948465</t>
  </si>
  <si>
    <t>Górnicka</t>
  </si>
  <si>
    <t>Marzanna</t>
  </si>
  <si>
    <t>+48619700568</t>
  </si>
  <si>
    <t>Szypszak</t>
  </si>
  <si>
    <t>+48617934054</t>
  </si>
  <si>
    <t>Otwock</t>
  </si>
  <si>
    <t>+48508404868</t>
  </si>
  <si>
    <t>Owczarzak</t>
  </si>
  <si>
    <t>+48605830554</t>
  </si>
  <si>
    <t>+48612726783</t>
  </si>
  <si>
    <t>Janicka</t>
  </si>
  <si>
    <t>+48507553095</t>
  </si>
  <si>
    <t>Misiewicz</t>
  </si>
  <si>
    <t>+48607277943</t>
  </si>
  <si>
    <t>Sokołowska</t>
  </si>
  <si>
    <t>+48617678127</t>
  </si>
  <si>
    <t>Nowak</t>
  </si>
  <si>
    <t>+48612972554</t>
  </si>
  <si>
    <t>Zdanikowski</t>
  </si>
  <si>
    <t>+48605701298</t>
  </si>
  <si>
    <t>Bober</t>
  </si>
  <si>
    <t>+48615655610</t>
  </si>
  <si>
    <t>Ratajczak</t>
  </si>
  <si>
    <t>Bartlomiej</t>
  </si>
  <si>
    <t>+48509854003</t>
  </si>
  <si>
    <t>Więckowska</t>
  </si>
  <si>
    <t>+48602426357</t>
  </si>
  <si>
    <t>Aldona</t>
  </si>
  <si>
    <t>+48500342465</t>
  </si>
  <si>
    <t>+48613875575</t>
  </si>
  <si>
    <t>Kotlarz</t>
  </si>
  <si>
    <t>Helenów</t>
  </si>
  <si>
    <t>+48616994949</t>
  </si>
  <si>
    <t>Paluchowski</t>
  </si>
  <si>
    <t>+48606218453</t>
  </si>
  <si>
    <t>Frankowski</t>
  </si>
  <si>
    <t>Wiesław</t>
  </si>
  <si>
    <t>+48612456092</t>
  </si>
  <si>
    <t>+48509214863</t>
  </si>
  <si>
    <t>Wadecka</t>
  </si>
  <si>
    <t>+48504218424</t>
  </si>
  <si>
    <t>Pruska</t>
  </si>
  <si>
    <t>+48505991540</t>
  </si>
  <si>
    <t>Orlikowska</t>
  </si>
  <si>
    <t>+48613141551</t>
  </si>
  <si>
    <t>Matusiak</t>
  </si>
  <si>
    <t>+48604969581</t>
  </si>
  <si>
    <t>+48504187447</t>
  </si>
  <si>
    <t>Nowiny</t>
  </si>
  <si>
    <t>+48619471355</t>
  </si>
  <si>
    <t>Kruczyk</t>
  </si>
  <si>
    <t>Henryszew</t>
  </si>
  <si>
    <t>+48502609365</t>
  </si>
  <si>
    <t>Kluczek</t>
  </si>
  <si>
    <t>Gaworzec Dolny</t>
  </si>
  <si>
    <t>+48612123201</t>
  </si>
  <si>
    <t>Kaczmarek</t>
  </si>
  <si>
    <t>+48502281424</t>
  </si>
  <si>
    <t>Krakowiak</t>
  </si>
  <si>
    <t>+48609611942</t>
  </si>
  <si>
    <t>Jóźwiak</t>
  </si>
  <si>
    <t>+48787773324</t>
  </si>
  <si>
    <t>Płacheta</t>
  </si>
  <si>
    <t>+48611484810</t>
  </si>
  <si>
    <t>+48608105519</t>
  </si>
  <si>
    <t>Łażewska</t>
  </si>
  <si>
    <t>+48609417813</t>
  </si>
  <si>
    <t>Mazur</t>
  </si>
  <si>
    <t>+48607454488</t>
  </si>
  <si>
    <t>Gawrońska</t>
  </si>
  <si>
    <t>Zaduszniki</t>
  </si>
  <si>
    <t>+48787234500</t>
  </si>
  <si>
    <t>Szypulska</t>
  </si>
  <si>
    <t>+48502140506</t>
  </si>
  <si>
    <t>Zarębski</t>
  </si>
  <si>
    <t>+48610236149</t>
  </si>
  <si>
    <t>Szmidt</t>
  </si>
  <si>
    <t>+48507328478</t>
  </si>
  <si>
    <t>Jakowski</t>
  </si>
  <si>
    <t>Gawłów</t>
  </si>
  <si>
    <t>+48787613693</t>
  </si>
  <si>
    <t>+48608659599</t>
  </si>
  <si>
    <t>Bogdanowicz</t>
  </si>
  <si>
    <t>+48609452399</t>
  </si>
  <si>
    <t>Gajda</t>
  </si>
  <si>
    <t>+48604802413</t>
  </si>
  <si>
    <t>Śliwińska</t>
  </si>
  <si>
    <t>+48601183383</t>
  </si>
  <si>
    <t>Dobiesław</t>
  </si>
  <si>
    <t>+48618731899</t>
  </si>
  <si>
    <t>Jaworski</t>
  </si>
  <si>
    <t>+48504532972</t>
  </si>
  <si>
    <t>Osówniak</t>
  </si>
  <si>
    <t>+48509640821</t>
  </si>
  <si>
    <t>+48617192283</t>
  </si>
  <si>
    <t>+48603901012</t>
  </si>
  <si>
    <t>Leśniewska</t>
  </si>
  <si>
    <t>+48606701178</t>
  </si>
  <si>
    <t>Grabowski</t>
  </si>
  <si>
    <t>+48501791417</t>
  </si>
  <si>
    <t>Zackiewicz</t>
  </si>
  <si>
    <t>Sierakowice Lewe</t>
  </si>
  <si>
    <t>+48601351086</t>
  </si>
  <si>
    <t>Sawicki</t>
  </si>
  <si>
    <t>Grabnik</t>
  </si>
  <si>
    <t>+48502518048</t>
  </si>
  <si>
    <t>Wróbel</t>
  </si>
  <si>
    <t>+48611725830</t>
  </si>
  <si>
    <t>+48604433675</t>
  </si>
  <si>
    <t>+48611446887</t>
  </si>
  <si>
    <t>Fudała</t>
  </si>
  <si>
    <t>+48616682351</t>
  </si>
  <si>
    <t>+48601490552</t>
  </si>
  <si>
    <t>Mroziński</t>
  </si>
  <si>
    <t>+48503842580</t>
  </si>
  <si>
    <t>+48612450192</t>
  </si>
  <si>
    <t>+48788571776</t>
  </si>
  <si>
    <t>Mechecki</t>
  </si>
  <si>
    <t>+48505504118</t>
  </si>
  <si>
    <t>+48613128314</t>
  </si>
  <si>
    <t>Kuczborski</t>
  </si>
  <si>
    <t>+48616733835</t>
  </si>
  <si>
    <t>Ambroży</t>
  </si>
  <si>
    <t>Anita</t>
  </si>
  <si>
    <t>+48602772844</t>
  </si>
  <si>
    <t>+48609127400</t>
  </si>
  <si>
    <t>+48606915550</t>
  </si>
  <si>
    <t>Pisarek</t>
  </si>
  <si>
    <t>+48610337125</t>
  </si>
  <si>
    <t>+48500944270</t>
  </si>
  <si>
    <t>Majszak</t>
  </si>
  <si>
    <t>+48612236724</t>
  </si>
  <si>
    <t>+48508473745</t>
  </si>
  <si>
    <t>Dasiewicz</t>
  </si>
  <si>
    <t>+48617289759</t>
  </si>
  <si>
    <t>Sobańska</t>
  </si>
  <si>
    <t>+48503910553</t>
  </si>
  <si>
    <t>Drużny</t>
  </si>
  <si>
    <t>+48502816421</t>
  </si>
  <si>
    <t>+48787477446</t>
  </si>
  <si>
    <t>Kurek</t>
  </si>
  <si>
    <t>+48788978741</t>
  </si>
  <si>
    <t>Krac</t>
  </si>
  <si>
    <t>+48788715548</t>
  </si>
  <si>
    <t>Stefańska</t>
  </si>
  <si>
    <t>+48505240436</t>
  </si>
  <si>
    <t>Zakościelna</t>
  </si>
  <si>
    <t>+48610215742</t>
  </si>
  <si>
    <t>Mechecka</t>
  </si>
  <si>
    <t>Zator</t>
  </si>
  <si>
    <t>+48606878726</t>
  </si>
  <si>
    <t>Kołodziejski</t>
  </si>
  <si>
    <t>+48602921486</t>
  </si>
  <si>
    <t>Przybytniowski</t>
  </si>
  <si>
    <t>Bieniewo Parcela</t>
  </si>
  <si>
    <t>+48617826941</t>
  </si>
  <si>
    <t>Solski</t>
  </si>
  <si>
    <t>+48613130743</t>
  </si>
  <si>
    <t>+48612221921</t>
  </si>
  <si>
    <t>Deka</t>
  </si>
  <si>
    <t>+48618701632</t>
  </si>
  <si>
    <t>+48616531328</t>
  </si>
  <si>
    <t>Jeznach</t>
  </si>
  <si>
    <t>+48504720157</t>
  </si>
  <si>
    <t>Sut</t>
  </si>
  <si>
    <t>+48508783539</t>
  </si>
  <si>
    <t>Postek</t>
  </si>
  <si>
    <t>+48502251604</t>
  </si>
  <si>
    <t>Kaźmierska</t>
  </si>
  <si>
    <t>+48601526723</t>
  </si>
  <si>
    <t>Ziembiński</t>
  </si>
  <si>
    <t>Kampinos A</t>
  </si>
  <si>
    <t>+48618447983</t>
  </si>
  <si>
    <t>+48787853968</t>
  </si>
  <si>
    <t>Piorun</t>
  </si>
  <si>
    <t>Witkowo</t>
  </si>
  <si>
    <t>+48505798212</t>
  </si>
  <si>
    <t>Pawelak</t>
  </si>
  <si>
    <t>+48504934840</t>
  </si>
  <si>
    <t>Morga</t>
  </si>
  <si>
    <t>+48601369147</t>
  </si>
  <si>
    <t>Skwarek</t>
  </si>
  <si>
    <t>+48787579947</t>
  </si>
  <si>
    <t>Kawęczyn</t>
  </si>
  <si>
    <t>+48606660604</t>
  </si>
  <si>
    <t>+48505165114</t>
  </si>
  <si>
    <t>Ufa</t>
  </si>
  <si>
    <t>+48509734070</t>
  </si>
  <si>
    <t>Wężowska</t>
  </si>
  <si>
    <t>+48608820974</t>
  </si>
  <si>
    <t>+48500723788</t>
  </si>
  <si>
    <t>+48607582996</t>
  </si>
  <si>
    <t>Hubert</t>
  </si>
  <si>
    <t>+48613564410</t>
  </si>
  <si>
    <t>Matyldów</t>
  </si>
  <si>
    <t>+48619331344</t>
  </si>
  <si>
    <t>Antczak</t>
  </si>
  <si>
    <t>+48608168046</t>
  </si>
  <si>
    <t>+48616419639</t>
  </si>
  <si>
    <t>Łasica</t>
  </si>
  <si>
    <t>+48606983675</t>
  </si>
  <si>
    <t>Manowski</t>
  </si>
  <si>
    <t>Filip</t>
  </si>
  <si>
    <t>+48509996230</t>
  </si>
  <si>
    <t>Paska</t>
  </si>
  <si>
    <t>Owczarnia</t>
  </si>
  <si>
    <t>+48605565492</t>
  </si>
  <si>
    <t>+48508474791</t>
  </si>
  <si>
    <t>+48787804593</t>
  </si>
  <si>
    <t>Kawczyński</t>
  </si>
  <si>
    <t>+48612201350</t>
  </si>
  <si>
    <t>Cegłowski</t>
  </si>
  <si>
    <t>+48607854132</t>
  </si>
  <si>
    <t>Trembicki</t>
  </si>
  <si>
    <t>+48615864564</t>
  </si>
  <si>
    <t>Bujanowski</t>
  </si>
  <si>
    <t>+48509149387</t>
  </si>
  <si>
    <t>Borysiewicz</t>
  </si>
  <si>
    <t>+48613845230</t>
  </si>
  <si>
    <t>Kazimierski</t>
  </si>
  <si>
    <t>+48506569545</t>
  </si>
  <si>
    <t>Bogusiewicz</t>
  </si>
  <si>
    <t>+48602409860</t>
  </si>
  <si>
    <t>Zabost</t>
  </si>
  <si>
    <t>+48507665945</t>
  </si>
  <si>
    <t>Wieczorkowski</t>
  </si>
  <si>
    <t>Grodziska</t>
  </si>
  <si>
    <t>+48602158583</t>
  </si>
  <si>
    <t>Dębska</t>
  </si>
  <si>
    <t>+48500729981</t>
  </si>
  <si>
    <t>Palasik</t>
  </si>
  <si>
    <t>+48619632171</t>
  </si>
  <si>
    <t>+48618340437</t>
  </si>
  <si>
    <t>+48618496010</t>
  </si>
  <si>
    <t>Bartosik</t>
  </si>
  <si>
    <t>+48612818650</t>
  </si>
  <si>
    <t>Wrzochol</t>
  </si>
  <si>
    <t>Orłów</t>
  </si>
  <si>
    <t>+48601135598</t>
  </si>
  <si>
    <t>Rdzanek</t>
  </si>
  <si>
    <t>+48603540673</t>
  </si>
  <si>
    <t>Bagnowski</t>
  </si>
  <si>
    <t>+48612267037</t>
  </si>
  <si>
    <t>A Gadir</t>
  </si>
  <si>
    <t>Mateusz</t>
  </si>
  <si>
    <t>+48616990197</t>
  </si>
  <si>
    <t>Borowiec</t>
  </si>
  <si>
    <t>+48505873932</t>
  </si>
  <si>
    <t>Znajdek</t>
  </si>
  <si>
    <t>+48619389249</t>
  </si>
  <si>
    <t>Tomczyk</t>
  </si>
  <si>
    <t>+48618667048</t>
  </si>
  <si>
    <t>Piotrowski</t>
  </si>
  <si>
    <t>+48616846207</t>
  </si>
  <si>
    <t>+48509103668</t>
  </si>
  <si>
    <t>Zientek</t>
  </si>
  <si>
    <t>+48611211965</t>
  </si>
  <si>
    <t>Brysiak</t>
  </si>
  <si>
    <t>+48788542671</t>
  </si>
  <si>
    <t>Pol</t>
  </si>
  <si>
    <t>+48502553462</t>
  </si>
  <si>
    <t>Króliczak</t>
  </si>
  <si>
    <t>+48505309143</t>
  </si>
  <si>
    <t>Pawłowska</t>
  </si>
  <si>
    <t>Martyna</t>
  </si>
  <si>
    <t>+48612876940</t>
  </si>
  <si>
    <t>Staszewski</t>
  </si>
  <si>
    <t>+48501729743</t>
  </si>
  <si>
    <t>Walędziak</t>
  </si>
  <si>
    <t>+48602409521</t>
  </si>
  <si>
    <t>+48503160541</t>
  </si>
  <si>
    <t>+48612635039</t>
  </si>
  <si>
    <t>Janowski</t>
  </si>
  <si>
    <t>Bernard</t>
  </si>
  <si>
    <t>+48617951266</t>
  </si>
  <si>
    <t>+48788720004</t>
  </si>
  <si>
    <t>Pastuszek</t>
  </si>
  <si>
    <t>+48615222356</t>
  </si>
  <si>
    <t>Perka</t>
  </si>
  <si>
    <t>+48501520849</t>
  </si>
  <si>
    <t>Augustyniak</t>
  </si>
  <si>
    <t>+48614264805</t>
  </si>
  <si>
    <t>Diana</t>
  </si>
  <si>
    <t>+48603968787</t>
  </si>
  <si>
    <t>+48613735232</t>
  </si>
  <si>
    <t>Herbut</t>
  </si>
  <si>
    <t>+48614859522</t>
  </si>
  <si>
    <t>+48617648290</t>
  </si>
  <si>
    <t>Morawski</t>
  </si>
  <si>
    <t>+48608862451</t>
  </si>
  <si>
    <t>Czwartos</t>
  </si>
  <si>
    <t>+48604708906</t>
  </si>
  <si>
    <t>Kulińska</t>
  </si>
  <si>
    <t>Emilia</t>
  </si>
  <si>
    <t>+48606196704</t>
  </si>
  <si>
    <t>Bielecki</t>
  </si>
  <si>
    <t>Skotniki</t>
  </si>
  <si>
    <t>+48501719523</t>
  </si>
  <si>
    <t>Popławska</t>
  </si>
  <si>
    <t>Adrianna</t>
  </si>
  <si>
    <t>+48601594360</t>
  </si>
  <si>
    <t>Teresiak</t>
  </si>
  <si>
    <t>Michałów-Reginów</t>
  </si>
  <si>
    <t>+48618461712</t>
  </si>
  <si>
    <t>Durczak</t>
  </si>
  <si>
    <t>+48610573945</t>
  </si>
  <si>
    <t>Jaworska-Minoga</t>
  </si>
  <si>
    <t>+48504655861</t>
  </si>
  <si>
    <t>+48506631230</t>
  </si>
  <si>
    <t>Godlewska</t>
  </si>
  <si>
    <t>+48502275496</t>
  </si>
  <si>
    <t>Nasuta</t>
  </si>
  <si>
    <t>Włodzimierz</t>
  </si>
  <si>
    <t>+48787908001</t>
  </si>
  <si>
    <t>Mirosz</t>
  </si>
  <si>
    <t>+48606802715</t>
  </si>
  <si>
    <t>Paczkowska</t>
  </si>
  <si>
    <t>+48614559041</t>
  </si>
  <si>
    <t>Wach</t>
  </si>
  <si>
    <t>+48501915215</t>
  </si>
  <si>
    <t>Migdalska</t>
  </si>
  <si>
    <t>+48502638913</t>
  </si>
  <si>
    <t>Fraszczyk</t>
  </si>
  <si>
    <t>Albert</t>
  </si>
  <si>
    <t>+48617554540</t>
  </si>
  <si>
    <t>Rożniecki</t>
  </si>
  <si>
    <t>+48612623338</t>
  </si>
  <si>
    <t>Znamirowska</t>
  </si>
  <si>
    <t>Chmielewo</t>
  </si>
  <si>
    <t>+48613763307</t>
  </si>
  <si>
    <t>+48609382272</t>
  </si>
  <si>
    <t>+48613442806</t>
  </si>
  <si>
    <t>+48506214520</t>
  </si>
  <si>
    <t>Wawro</t>
  </si>
  <si>
    <t>+48505766420</t>
  </si>
  <si>
    <t>Kunikowski</t>
  </si>
  <si>
    <t>+48602400635</t>
  </si>
  <si>
    <t>Lisicka</t>
  </si>
  <si>
    <t>+48609428074</t>
  </si>
  <si>
    <t>Baranowski</t>
  </si>
  <si>
    <t>+48503421499</t>
  </si>
  <si>
    <t>Klusek</t>
  </si>
  <si>
    <t>+48788740629</t>
  </si>
  <si>
    <t>Jankowski</t>
  </si>
  <si>
    <t>+48618255041</t>
  </si>
  <si>
    <t>Jastrzębska</t>
  </si>
  <si>
    <t>+48612301493</t>
  </si>
  <si>
    <t>Cezary</t>
  </si>
  <si>
    <t>+48602179912</t>
  </si>
  <si>
    <t>Wójcik</t>
  </si>
  <si>
    <t>Romualda</t>
  </si>
  <si>
    <t>+48506563380</t>
  </si>
  <si>
    <t>Pazek</t>
  </si>
  <si>
    <t>Żychlin</t>
  </si>
  <si>
    <t>+48788225543</t>
  </si>
  <si>
    <t>+48601130807</t>
  </si>
  <si>
    <t>Kawecki</t>
  </si>
  <si>
    <t>+48787801715</t>
  </si>
  <si>
    <t>Machała</t>
  </si>
  <si>
    <t>+48611445183</t>
  </si>
  <si>
    <t>+48509180539</t>
  </si>
  <si>
    <t>Remiszewska</t>
  </si>
  <si>
    <t>+48607549010</t>
  </si>
  <si>
    <t>Rak</t>
  </si>
  <si>
    <t>+48508579650</t>
  </si>
  <si>
    <t>Proch</t>
  </si>
  <si>
    <t>+48787190475</t>
  </si>
  <si>
    <t>Ciurzyński</t>
  </si>
  <si>
    <t>+48504550447</t>
  </si>
  <si>
    <t>Trzciński</t>
  </si>
  <si>
    <t>+48617431051</t>
  </si>
  <si>
    <t>Gruszecki</t>
  </si>
  <si>
    <t>+48610704708</t>
  </si>
  <si>
    <t>+48507389739</t>
  </si>
  <si>
    <t>Dmochowska</t>
  </si>
  <si>
    <t>+48606855929</t>
  </si>
  <si>
    <t>Supeł</t>
  </si>
  <si>
    <t>Kuski</t>
  </si>
  <si>
    <t>+48508882202</t>
  </si>
  <si>
    <t>Barciak</t>
  </si>
  <si>
    <t>+48609553184</t>
  </si>
  <si>
    <t>Smędowska</t>
  </si>
  <si>
    <t>+48505564097</t>
  </si>
  <si>
    <t>Matyjek</t>
  </si>
  <si>
    <t>Duży Duninów</t>
  </si>
  <si>
    <t>+48618370022</t>
  </si>
  <si>
    <t>Burzyńska</t>
  </si>
  <si>
    <t>+48618686714</t>
  </si>
  <si>
    <t>Gołębiowska</t>
  </si>
  <si>
    <t>+48610457286</t>
  </si>
  <si>
    <t>Angelika</t>
  </si>
  <si>
    <t>+48503194282</t>
  </si>
  <si>
    <t>Jagielska</t>
  </si>
  <si>
    <t>+48501820882</t>
  </si>
  <si>
    <t>Kęska</t>
  </si>
  <si>
    <t>+48611589862</t>
  </si>
  <si>
    <t>Dębek</t>
  </si>
  <si>
    <t>+48610799648</t>
  </si>
  <si>
    <t>Wylot</t>
  </si>
  <si>
    <t>+48618604333</t>
  </si>
  <si>
    <t>Łukaszewski</t>
  </si>
  <si>
    <t>Cierpigórz</t>
  </si>
  <si>
    <t>+48501882808</t>
  </si>
  <si>
    <t>+48611776758</t>
  </si>
  <si>
    <t>+48506715110</t>
  </si>
  <si>
    <t>+48614651345</t>
  </si>
  <si>
    <t>+48507589780</t>
  </si>
  <si>
    <t>Chmielewska</t>
  </si>
  <si>
    <t>+48617417391</t>
  </si>
  <si>
    <t>+48607465069</t>
  </si>
  <si>
    <t>Cyniak</t>
  </si>
  <si>
    <t>+48616268189</t>
  </si>
  <si>
    <t>Cichecka</t>
  </si>
  <si>
    <t>+48508535500</t>
  </si>
  <si>
    <t>Buła</t>
  </si>
  <si>
    <t>+48614442678</t>
  </si>
  <si>
    <t>+48612900976</t>
  </si>
  <si>
    <t>+48603822656</t>
  </si>
  <si>
    <t>Grefkowicz</t>
  </si>
  <si>
    <t>+48611233402</t>
  </si>
  <si>
    <t>Sikorski</t>
  </si>
  <si>
    <t>Faszczyce Stare</t>
  </si>
  <si>
    <t>+48609864332</t>
  </si>
  <si>
    <t>Wagner</t>
  </si>
  <si>
    <t>Białocin</t>
  </si>
  <si>
    <t>+48503255581</t>
  </si>
  <si>
    <t>Mateusiak</t>
  </si>
  <si>
    <t>+48508234743</t>
  </si>
  <si>
    <t>Ficzygowski</t>
  </si>
  <si>
    <t>+48501650956</t>
  </si>
  <si>
    <t>Adamowicz</t>
  </si>
  <si>
    <t>+48609139148</t>
  </si>
  <si>
    <t>+48787209890</t>
  </si>
  <si>
    <t>Tarczyk</t>
  </si>
  <si>
    <t>+48508609063</t>
  </si>
  <si>
    <t>+48609143084</t>
  </si>
  <si>
    <t>Goździewski</t>
  </si>
  <si>
    <t>Wolskie</t>
  </si>
  <si>
    <t>+48608263053</t>
  </si>
  <si>
    <t>+48507152814</t>
  </si>
  <si>
    <t>Stefankiewicz</t>
  </si>
  <si>
    <t>+48508606875</t>
  </si>
  <si>
    <t>Drzyzga</t>
  </si>
  <si>
    <t>Szwarocin Nowy</t>
  </si>
  <si>
    <t>+48613713319</t>
  </si>
  <si>
    <t>Kraśkiewicz-Bogucka</t>
  </si>
  <si>
    <t>+48787971816</t>
  </si>
  <si>
    <t>Szwedo</t>
  </si>
  <si>
    <t>Angelina</t>
  </si>
  <si>
    <t>+48505743153</t>
  </si>
  <si>
    <t>+48604980395</t>
  </si>
  <si>
    <t>Spilaszek</t>
  </si>
  <si>
    <t>+48509597632</t>
  </si>
  <si>
    <t>Tobera</t>
  </si>
  <si>
    <t>+48618416519</t>
  </si>
  <si>
    <t>+48601988361</t>
  </si>
  <si>
    <t>Kurkowska</t>
  </si>
  <si>
    <t>+48610256652</t>
  </si>
  <si>
    <t>+48607913012</t>
  </si>
  <si>
    <t>+48618729819</t>
  </si>
  <si>
    <t>Kiszelewska</t>
  </si>
  <si>
    <t>+48614794300</t>
  </si>
  <si>
    <t>Błędowski</t>
  </si>
  <si>
    <t>Miłosz</t>
  </si>
  <si>
    <t>+48606499937</t>
  </si>
  <si>
    <t>+48504184269</t>
  </si>
  <si>
    <t>+48607287944</t>
  </si>
  <si>
    <t>Grzybek</t>
  </si>
  <si>
    <t>+48613891289</t>
  </si>
  <si>
    <t>Jakubowska</t>
  </si>
  <si>
    <t>Henryka</t>
  </si>
  <si>
    <t>+48505334727</t>
  </si>
  <si>
    <t>Marcinkowski</t>
  </si>
  <si>
    <t>+48788143227</t>
  </si>
  <si>
    <t>Kwiatkowska</t>
  </si>
  <si>
    <t>Jadwiga</t>
  </si>
  <si>
    <t>+48788328335</t>
  </si>
  <si>
    <t>+48601731155</t>
  </si>
  <si>
    <t>Łukaszewska</t>
  </si>
  <si>
    <t>+48507623843</t>
  </si>
  <si>
    <t>Dobaczewska</t>
  </si>
  <si>
    <t>Karolków Rybnowski</t>
  </si>
  <si>
    <t>+48613244343</t>
  </si>
  <si>
    <t>Potocka</t>
  </si>
  <si>
    <t>+48606160215</t>
  </si>
  <si>
    <t>+48603263828</t>
  </si>
  <si>
    <t>Pętlak</t>
  </si>
  <si>
    <t>+48504196933</t>
  </si>
  <si>
    <t>+48609168076</t>
  </si>
  <si>
    <t>Szczepanik</t>
  </si>
  <si>
    <t>+48787642029</t>
  </si>
  <si>
    <t>Krzyżanowski</t>
  </si>
  <si>
    <t>+48507170093</t>
  </si>
  <si>
    <t>+48500967419</t>
  </si>
  <si>
    <t>Wesołowski</t>
  </si>
  <si>
    <t>+48503826386</t>
  </si>
  <si>
    <t>Gaik</t>
  </si>
  <si>
    <t>+48601755081</t>
  </si>
  <si>
    <t>Markiewicz</t>
  </si>
  <si>
    <t>+48506995602</t>
  </si>
  <si>
    <t>+48604884521</t>
  </si>
  <si>
    <t>+48615591179</t>
  </si>
  <si>
    <t>+48509851612</t>
  </si>
  <si>
    <t>Wojciechowska</t>
  </si>
  <si>
    <t>+48605339922</t>
  </si>
  <si>
    <t>Wódka</t>
  </si>
  <si>
    <t>Zboiska</t>
  </si>
  <si>
    <t>+48618291321</t>
  </si>
  <si>
    <t>Osicka</t>
  </si>
  <si>
    <t>+48503407472</t>
  </si>
  <si>
    <t>Znyk</t>
  </si>
  <si>
    <t>+48608545940</t>
  </si>
  <si>
    <t>+48606255269</t>
  </si>
  <si>
    <t>+48509939086</t>
  </si>
  <si>
    <t>Majchrzak</t>
  </si>
  <si>
    <t>+48611910620</t>
  </si>
  <si>
    <t>+48612225611</t>
  </si>
  <si>
    <t>Miksa</t>
  </si>
  <si>
    <t>+48505513388</t>
  </si>
  <si>
    <t>+48615587344</t>
  </si>
  <si>
    <t>Ceglińska</t>
  </si>
  <si>
    <t>+48500783330</t>
  </si>
  <si>
    <t>+48613654528</t>
  </si>
  <si>
    <t>Feliga</t>
  </si>
  <si>
    <t>+48509436934</t>
  </si>
  <si>
    <t>+48500317699</t>
  </si>
  <si>
    <t>Bogiel</t>
  </si>
  <si>
    <t>+48610765888</t>
  </si>
  <si>
    <t>Miszewska</t>
  </si>
  <si>
    <t>+48603524905</t>
  </si>
  <si>
    <t>Piasecki</t>
  </si>
  <si>
    <t>+48503194306</t>
  </si>
  <si>
    <t>Helena</t>
  </si>
  <si>
    <t>+48501840593</t>
  </si>
  <si>
    <t>Ziąbski</t>
  </si>
  <si>
    <t>Aleksander</t>
  </si>
  <si>
    <t>+48607326917</t>
  </si>
  <si>
    <t>Flis</t>
  </si>
  <si>
    <t>Olszynki</t>
  </si>
  <si>
    <t>+48612400955</t>
  </si>
  <si>
    <t>Bukat</t>
  </si>
  <si>
    <t>Natalia</t>
  </si>
  <si>
    <t>+48609719064</t>
  </si>
  <si>
    <t>Ostrowski</t>
  </si>
  <si>
    <t>+48503503727</t>
  </si>
  <si>
    <t>Sulik</t>
  </si>
  <si>
    <t>+48500302953</t>
  </si>
  <si>
    <t>+48503376773</t>
  </si>
  <si>
    <t>Stencel</t>
  </si>
  <si>
    <t>+48506875721</t>
  </si>
  <si>
    <t>Boczkowski</t>
  </si>
  <si>
    <t>Wawrzyszew</t>
  </si>
  <si>
    <t>+48603729379</t>
  </si>
  <si>
    <t>+48609789668</t>
  </si>
  <si>
    <t>Jarzyna</t>
  </si>
  <si>
    <t>+48606704868</t>
  </si>
  <si>
    <t>+48504239566</t>
  </si>
  <si>
    <t>Cabanowski</t>
  </si>
  <si>
    <t>+48607166460</t>
  </si>
  <si>
    <t>Wacławiak</t>
  </si>
  <si>
    <t>Bieniewice</t>
  </si>
  <si>
    <t>+48616343257</t>
  </si>
  <si>
    <t>+48788618199</t>
  </si>
  <si>
    <t>+48602263892</t>
  </si>
  <si>
    <t>+48614328289</t>
  </si>
  <si>
    <t>Sroka</t>
  </si>
  <si>
    <t>+48502472351</t>
  </si>
  <si>
    <t>Pudłowska</t>
  </si>
  <si>
    <t>+48615305845</t>
  </si>
  <si>
    <t>Gołyński</t>
  </si>
  <si>
    <t>+48508244613</t>
  </si>
  <si>
    <t>Puchała</t>
  </si>
  <si>
    <t>+48504832532</t>
  </si>
  <si>
    <t>Milczarek</t>
  </si>
  <si>
    <t>+48616370251</t>
  </si>
  <si>
    <t>Gratys</t>
  </si>
  <si>
    <t>Wymysłów</t>
  </si>
  <si>
    <t>+48605353559</t>
  </si>
  <si>
    <t>Sieczkowska</t>
  </si>
  <si>
    <t>+48615129156</t>
  </si>
  <si>
    <t>+48602736800</t>
  </si>
  <si>
    <t>Arutyunyan</t>
  </si>
  <si>
    <t>+48618648414</t>
  </si>
  <si>
    <t>Magierska</t>
  </si>
  <si>
    <t>+48613163316</t>
  </si>
  <si>
    <t>+48610674193</t>
  </si>
  <si>
    <t>+48507112328</t>
  </si>
  <si>
    <t>Ziółkowska</t>
  </si>
  <si>
    <t>+48502797985</t>
  </si>
  <si>
    <t>Janiak</t>
  </si>
  <si>
    <t>+48616192493</t>
  </si>
  <si>
    <t>Offerczak</t>
  </si>
  <si>
    <t>+48606189783</t>
  </si>
  <si>
    <t>+48506307359</t>
  </si>
  <si>
    <t>Komarnicki</t>
  </si>
  <si>
    <t>Joachimów-Mogiły</t>
  </si>
  <si>
    <t>+48618827345</t>
  </si>
  <si>
    <t>Grzegorek</t>
  </si>
  <si>
    <t>+48501962948</t>
  </si>
  <si>
    <t>Chruślińska</t>
  </si>
  <si>
    <t>+48615636934</t>
  </si>
  <si>
    <t>Wilk</t>
  </si>
  <si>
    <t>+48503857134</t>
  </si>
  <si>
    <t>Białynin Stary</t>
  </si>
  <si>
    <t>+48605720292</t>
  </si>
  <si>
    <t>Czupryńska</t>
  </si>
  <si>
    <t>+48607603308</t>
  </si>
  <si>
    <t>+48610807783</t>
  </si>
  <si>
    <t>+48503320798</t>
  </si>
  <si>
    <t>Trojanowska</t>
  </si>
  <si>
    <t>+48618723229</t>
  </si>
  <si>
    <t>Głuchowski</t>
  </si>
  <si>
    <t>+48602940491</t>
  </si>
  <si>
    <t>Sekuła</t>
  </si>
  <si>
    <t>+48607973286</t>
  </si>
  <si>
    <t>Urbanik</t>
  </si>
  <si>
    <t>+48504249884</t>
  </si>
  <si>
    <t>Walczak</t>
  </si>
  <si>
    <t>+48611978825</t>
  </si>
  <si>
    <t>Pilipczuk</t>
  </si>
  <si>
    <t>+48605674942</t>
  </si>
  <si>
    <t>Maciaszek</t>
  </si>
  <si>
    <t>+48608523266</t>
  </si>
  <si>
    <t>+48605322728</t>
  </si>
  <si>
    <t>Tempczyk</t>
  </si>
  <si>
    <t>Dziekanów Polski</t>
  </si>
  <si>
    <t>+48614428860</t>
  </si>
  <si>
    <t>Okraska</t>
  </si>
  <si>
    <t>+48508798307</t>
  </si>
  <si>
    <t>Wilczyński</t>
  </si>
  <si>
    <t>+48608627890</t>
  </si>
  <si>
    <t>+48611979636</t>
  </si>
  <si>
    <t>Skorupiński</t>
  </si>
  <si>
    <t>Gracjan</t>
  </si>
  <si>
    <t>+48618922354</t>
  </si>
  <si>
    <t>+48605747470</t>
  </si>
  <si>
    <t>+48605839309</t>
  </si>
  <si>
    <t>Żyliński</t>
  </si>
  <si>
    <t>Czarnów</t>
  </si>
  <si>
    <t>+48609615547</t>
  </si>
  <si>
    <t>Płowik</t>
  </si>
  <si>
    <t>+48603478534</t>
  </si>
  <si>
    <t>+48501673325</t>
  </si>
  <si>
    <t>Kłos</t>
  </si>
  <si>
    <t>+48508105834</t>
  </si>
  <si>
    <t>+48505329045</t>
  </si>
  <si>
    <t>Chorzępa</t>
  </si>
  <si>
    <t>+48615920513</t>
  </si>
  <si>
    <t>Szubielska</t>
  </si>
  <si>
    <t>Krasew</t>
  </si>
  <si>
    <t>+48607616938</t>
  </si>
  <si>
    <t>Wasielewska</t>
  </si>
  <si>
    <t>Lucyna</t>
  </si>
  <si>
    <t>+48604968642</t>
  </si>
  <si>
    <t>+48614140055</t>
  </si>
  <si>
    <t>Moskalik</t>
  </si>
  <si>
    <t>+48603253621</t>
  </si>
  <si>
    <t>Włodarska</t>
  </si>
  <si>
    <t>+48614416093</t>
  </si>
  <si>
    <t>Wasilewska</t>
  </si>
  <si>
    <t>Alina</t>
  </si>
  <si>
    <t>+48500517448</t>
  </si>
  <si>
    <t>+48788445124</t>
  </si>
  <si>
    <t>Matych</t>
  </si>
  <si>
    <t>+48604786254</t>
  </si>
  <si>
    <t>Bosko</t>
  </si>
  <si>
    <t>+48603222034</t>
  </si>
  <si>
    <t>Matczak</t>
  </si>
  <si>
    <t>+48606225302</t>
  </si>
  <si>
    <t>Turowski</t>
  </si>
  <si>
    <t>+48619310573</t>
  </si>
  <si>
    <t>+48788215700</t>
  </si>
  <si>
    <t>Pawlaczyk</t>
  </si>
  <si>
    <t>Bratoszewice</t>
  </si>
  <si>
    <t>+48614667443</t>
  </si>
  <si>
    <t>Stankiewicz</t>
  </si>
  <si>
    <t>+48610965168</t>
  </si>
  <si>
    <t>Kierzkowski</t>
  </si>
  <si>
    <t>+48505712396</t>
  </si>
  <si>
    <t>+48605659341</t>
  </si>
  <si>
    <t>Studziński</t>
  </si>
  <si>
    <t>+48615696373</t>
  </si>
  <si>
    <t>Bibro</t>
  </si>
  <si>
    <t>+48500336257</t>
  </si>
  <si>
    <t>Marczak</t>
  </si>
  <si>
    <t>Płaszewo</t>
  </si>
  <si>
    <t>+48616792653</t>
  </si>
  <si>
    <t>+48500441595</t>
  </si>
  <si>
    <t>+48504206599</t>
  </si>
  <si>
    <t>Karpiński</t>
  </si>
  <si>
    <t>+48614124912</t>
  </si>
  <si>
    <t>Łada</t>
  </si>
  <si>
    <t>Jerzewo</t>
  </si>
  <si>
    <t>+48613341406</t>
  </si>
  <si>
    <t>Kochański</t>
  </si>
  <si>
    <t>+48606133691</t>
  </si>
  <si>
    <t>+48508991032</t>
  </si>
  <si>
    <t>+48617546540</t>
  </si>
  <si>
    <t>+48501602020</t>
  </si>
  <si>
    <t>Widyńska</t>
  </si>
  <si>
    <t>+48612211207</t>
  </si>
  <si>
    <t>Łuczak</t>
  </si>
  <si>
    <t>+48505429510</t>
  </si>
  <si>
    <t>+48507959859</t>
  </si>
  <si>
    <t>Gaćkowska</t>
  </si>
  <si>
    <t>+48619795720</t>
  </si>
  <si>
    <t>Chudecki</t>
  </si>
  <si>
    <t>Ernest</t>
  </si>
  <si>
    <t>+48788605199</t>
  </si>
  <si>
    <t>Dominikiewicz</t>
  </si>
  <si>
    <t>+48503234765</t>
  </si>
  <si>
    <t>Pikula</t>
  </si>
  <si>
    <t>+48501367722</t>
  </si>
  <si>
    <t>Piotrkówek Mały</t>
  </si>
  <si>
    <t>+48612690390</t>
  </si>
  <si>
    <t>Kawka</t>
  </si>
  <si>
    <t>Mała Wieś</t>
  </si>
  <si>
    <t>+48619431521</t>
  </si>
  <si>
    <t>Krupiński</t>
  </si>
  <si>
    <t>+48500527019</t>
  </si>
  <si>
    <t>+48619640079</t>
  </si>
  <si>
    <t>Dudkiewicz</t>
  </si>
  <si>
    <t>+48506806449</t>
  </si>
  <si>
    <t>Młynarczyk</t>
  </si>
  <si>
    <t>+48601455228</t>
  </si>
  <si>
    <t>Simińska</t>
  </si>
  <si>
    <t>+48619115207</t>
  </si>
  <si>
    <t>Kaczorowski</t>
  </si>
  <si>
    <t>+48615116635</t>
  </si>
  <si>
    <t>Woźnicka</t>
  </si>
  <si>
    <t>+48614987189</t>
  </si>
  <si>
    <t>Kapłon</t>
  </si>
  <si>
    <t>+48603954499</t>
  </si>
  <si>
    <t>Reczycka</t>
  </si>
  <si>
    <t>+48602792393</t>
  </si>
  <si>
    <t>Zimochocki</t>
  </si>
  <si>
    <t>Budki Piaseckie</t>
  </si>
  <si>
    <t>+48609923087</t>
  </si>
  <si>
    <t>Pastuszko</t>
  </si>
  <si>
    <t>+48500749709</t>
  </si>
  <si>
    <t>+48505368129</t>
  </si>
  <si>
    <t>+48504680392</t>
  </si>
  <si>
    <t>Kasińska</t>
  </si>
  <si>
    <t>+48607330047</t>
  </si>
  <si>
    <t>+48788113080</t>
  </si>
  <si>
    <t>Woźnicki</t>
  </si>
  <si>
    <t>Witold</t>
  </si>
  <si>
    <t>+48609241203</t>
  </si>
  <si>
    <t>+48615199246</t>
  </si>
  <si>
    <t>Wyszogrodzka</t>
  </si>
  <si>
    <t>+48787512931</t>
  </si>
  <si>
    <t>Szymaniak</t>
  </si>
  <si>
    <t>+48617857745</t>
  </si>
  <si>
    <t>Walaszczyk</t>
  </si>
  <si>
    <t>+48612596492</t>
  </si>
  <si>
    <t>Starzec</t>
  </si>
  <si>
    <t>+48500154505</t>
  </si>
  <si>
    <t>+48503507592</t>
  </si>
  <si>
    <t>+48500213452</t>
  </si>
  <si>
    <t>Grzeszczak</t>
  </si>
  <si>
    <t>+48608706146</t>
  </si>
  <si>
    <t>Jędrzejczyk</t>
  </si>
  <si>
    <t>+48602172329</t>
  </si>
  <si>
    <t>Kozery</t>
  </si>
  <si>
    <t>+48509409847</t>
  </si>
  <si>
    <t>Żyżyński</t>
  </si>
  <si>
    <t>+48607727964</t>
  </si>
  <si>
    <t>Dobiński</t>
  </si>
  <si>
    <t>+48604830217</t>
  </si>
  <si>
    <t>Multan</t>
  </si>
  <si>
    <t>+48615181647</t>
  </si>
  <si>
    <t>Topołowa</t>
  </si>
  <si>
    <t>+48617447288</t>
  </si>
  <si>
    <t>Stelmaszczyk</t>
  </si>
  <si>
    <t>+48601697291</t>
  </si>
  <si>
    <t>Karol</t>
  </si>
  <si>
    <t>+48501740658</t>
  </si>
  <si>
    <t>Sokołów</t>
  </si>
  <si>
    <t>+48607224123</t>
  </si>
  <si>
    <t>Latosiński</t>
  </si>
  <si>
    <t>Gostynin</t>
  </si>
  <si>
    <t>+48505423204</t>
  </si>
  <si>
    <t>+48606435537</t>
  </si>
  <si>
    <t>Borowski</t>
  </si>
  <si>
    <t>+48606884392</t>
  </si>
  <si>
    <t>Boniecka</t>
  </si>
  <si>
    <t>Lipnice</t>
  </si>
  <si>
    <t>+48509329573</t>
  </si>
  <si>
    <t>Świech</t>
  </si>
  <si>
    <t>+48506590850</t>
  </si>
  <si>
    <t>Czarnecka</t>
  </si>
  <si>
    <t>Adamowa Góra</t>
  </si>
  <si>
    <t>+48500833120</t>
  </si>
  <si>
    <t>Raczkowska</t>
  </si>
  <si>
    <t>+48507195579</t>
  </si>
  <si>
    <t>Gryszczyńska</t>
  </si>
  <si>
    <t>+48617522536</t>
  </si>
  <si>
    <t>Barańska</t>
  </si>
  <si>
    <t>+48601972834</t>
  </si>
  <si>
    <t>+48614937621</t>
  </si>
  <si>
    <t>Sznajder</t>
  </si>
  <si>
    <t>+48610679166</t>
  </si>
  <si>
    <t>Szymczak</t>
  </si>
  <si>
    <t>+48610890848</t>
  </si>
  <si>
    <t>Sałacińska</t>
  </si>
  <si>
    <t>+48617290285</t>
  </si>
  <si>
    <t>+48788352801</t>
  </si>
  <si>
    <t>+48618399036</t>
  </si>
  <si>
    <t>Turkas</t>
  </si>
  <si>
    <t>Grodkowo</t>
  </si>
  <si>
    <t>+48613277513</t>
  </si>
  <si>
    <t>+48509667418</t>
  </si>
  <si>
    <t>Selens</t>
  </si>
  <si>
    <t>+48501579156</t>
  </si>
  <si>
    <t>+48611965309</t>
  </si>
  <si>
    <t>Żołądek</t>
  </si>
  <si>
    <t>+48609938648</t>
  </si>
  <si>
    <t>Sukiennik</t>
  </si>
  <si>
    <t>Bednary</t>
  </si>
  <si>
    <t>+48506547612</t>
  </si>
  <si>
    <t>Łopiński</t>
  </si>
  <si>
    <t>Bronisławy</t>
  </si>
  <si>
    <t>+48619529377</t>
  </si>
  <si>
    <t>Patyna</t>
  </si>
  <si>
    <t>+48612391938</t>
  </si>
  <si>
    <t>+48605193240</t>
  </si>
  <si>
    <t>Olczak</t>
  </si>
  <si>
    <t>+48501416961</t>
  </si>
  <si>
    <t>Małecki</t>
  </si>
  <si>
    <t>+48619243596</t>
  </si>
  <si>
    <t>Budnik</t>
  </si>
  <si>
    <t>+48606659190</t>
  </si>
  <si>
    <t>Bednarek</t>
  </si>
  <si>
    <t>+48613671895</t>
  </si>
  <si>
    <t>Pokorska</t>
  </si>
  <si>
    <t>+48615892185</t>
  </si>
  <si>
    <t>+48501682207</t>
  </si>
  <si>
    <t>Klimek</t>
  </si>
  <si>
    <t>+48504574848</t>
  </si>
  <si>
    <t>Karaśkiewicz</t>
  </si>
  <si>
    <t>+48610564278</t>
  </si>
  <si>
    <t>Gurdała</t>
  </si>
  <si>
    <t>+48509563680</t>
  </si>
  <si>
    <t>Boczki</t>
  </si>
  <si>
    <t>+48507100685</t>
  </si>
  <si>
    <t>Kobierecki</t>
  </si>
  <si>
    <t>+48506847017</t>
  </si>
  <si>
    <t>Dobosz</t>
  </si>
  <si>
    <t>+48601134995</t>
  </si>
  <si>
    <t>+48788980907</t>
  </si>
  <si>
    <t>Kalinowska</t>
  </si>
  <si>
    <t>+48787706149</t>
  </si>
  <si>
    <t>Sakowski</t>
  </si>
  <si>
    <t>+48504979993</t>
  </si>
  <si>
    <t>Bucki</t>
  </si>
  <si>
    <t>+48508881083</t>
  </si>
  <si>
    <t>Słomiany</t>
  </si>
  <si>
    <t>+48602837675</t>
  </si>
  <si>
    <t>Dorian</t>
  </si>
  <si>
    <t>+48607196354</t>
  </si>
  <si>
    <t>Sieradzka</t>
  </si>
  <si>
    <t>Szymanów</t>
  </si>
  <si>
    <t>+48504832183</t>
  </si>
  <si>
    <t>Eliza</t>
  </si>
  <si>
    <t>+48509693485</t>
  </si>
  <si>
    <t>Wawrzyniak</t>
  </si>
  <si>
    <t>+48610469365</t>
  </si>
  <si>
    <t>+48502333346</t>
  </si>
  <si>
    <t>+48611596695</t>
  </si>
  <si>
    <t>+48606382555</t>
  </si>
  <si>
    <t>Puchalski</t>
  </si>
  <si>
    <t>Płock</t>
  </si>
  <si>
    <t>+48509843840</t>
  </si>
  <si>
    <t>+48607695316</t>
  </si>
  <si>
    <t>Durzyńska</t>
  </si>
  <si>
    <t>Milena</t>
  </si>
  <si>
    <t>+48609719936</t>
  </si>
  <si>
    <t>Zembrzuska</t>
  </si>
  <si>
    <t>+48509133664</t>
  </si>
  <si>
    <t>Grodzka</t>
  </si>
  <si>
    <t>+48503511505</t>
  </si>
  <si>
    <t>Legionów</t>
  </si>
  <si>
    <t>+48502470428</t>
  </si>
  <si>
    <t>+48601942720</t>
  </si>
  <si>
    <t>+48614105221</t>
  </si>
  <si>
    <t>+48502633956</t>
  </si>
  <si>
    <t>+48616763043</t>
  </si>
  <si>
    <t>Kołodziej</t>
  </si>
  <si>
    <t>Mirosława</t>
  </si>
  <si>
    <t>+48615754999</t>
  </si>
  <si>
    <t>Czekała</t>
  </si>
  <si>
    <t>+48503448987</t>
  </si>
  <si>
    <t>+48613556351</t>
  </si>
  <si>
    <t>+48503918470</t>
  </si>
  <si>
    <t>Wola Łuszczewska</t>
  </si>
  <si>
    <t>+48609925466</t>
  </si>
  <si>
    <t>+48500813407</t>
  </si>
  <si>
    <t>Ślusarczyk</t>
  </si>
  <si>
    <t>+48504561231</t>
  </si>
  <si>
    <t>+48788920174</t>
  </si>
  <si>
    <t>Miazio</t>
  </si>
  <si>
    <t>+48619879124</t>
  </si>
  <si>
    <t>+48615946918</t>
  </si>
  <si>
    <t>Kostecka</t>
  </si>
  <si>
    <t>Lidia</t>
  </si>
  <si>
    <t>+48611478944</t>
  </si>
  <si>
    <t>Pędziejewska</t>
  </si>
  <si>
    <t>+48618348536</t>
  </si>
  <si>
    <t>Salamon</t>
  </si>
  <si>
    <t>+48614905631</t>
  </si>
  <si>
    <t>+48787915780</t>
  </si>
  <si>
    <t>+48610986131</t>
  </si>
  <si>
    <t>Mazurkiewicz</t>
  </si>
  <si>
    <t>+48608902822</t>
  </si>
  <si>
    <t>Figaszewski</t>
  </si>
  <si>
    <t>+48507539100</t>
  </si>
  <si>
    <t>+48604633828</t>
  </si>
  <si>
    <t>Chudzyński</t>
  </si>
  <si>
    <t>Kiersztajnów</t>
  </si>
  <si>
    <t>+48509233080</t>
  </si>
  <si>
    <t>Chyła</t>
  </si>
  <si>
    <t>+48614462430</t>
  </si>
  <si>
    <t>+48613484279</t>
  </si>
  <si>
    <t>Kołpaczyńska</t>
  </si>
  <si>
    <t>Gorysławice</t>
  </si>
  <si>
    <t>+48502595896</t>
  </si>
  <si>
    <t>+48616971991</t>
  </si>
  <si>
    <t>+48500110851</t>
  </si>
  <si>
    <t>Stanisław</t>
  </si>
  <si>
    <t>+48509104521</t>
  </si>
  <si>
    <t>Gasik</t>
  </si>
  <si>
    <t>+48608422038</t>
  </si>
  <si>
    <t>Dutkowski</t>
  </si>
  <si>
    <t>Błażej</t>
  </si>
  <si>
    <t>+48618439336</t>
  </si>
  <si>
    <t>Panfil</t>
  </si>
  <si>
    <t>+48506842076</t>
  </si>
  <si>
    <t>+48787879303</t>
  </si>
  <si>
    <t>+48614697867</t>
  </si>
  <si>
    <t>Kubiszewska</t>
  </si>
  <si>
    <t>+48506204195</t>
  </si>
  <si>
    <t>Ciećwierz</t>
  </si>
  <si>
    <t>+48501574640</t>
  </si>
  <si>
    <t>Tomaszewski</t>
  </si>
  <si>
    <t>+48616221142</t>
  </si>
  <si>
    <t>Gutkowska</t>
  </si>
  <si>
    <t>+48606722695</t>
  </si>
  <si>
    <t>+48617320724</t>
  </si>
  <si>
    <t>+48606123587</t>
  </si>
  <si>
    <t>+48602646703</t>
  </si>
  <si>
    <t>Gajek</t>
  </si>
  <si>
    <t>+48607620161</t>
  </si>
  <si>
    <t>Andrzejczyk</t>
  </si>
  <si>
    <t>Zielonka</t>
  </si>
  <si>
    <t>+48607702515</t>
  </si>
  <si>
    <t>Kasprzak</t>
  </si>
  <si>
    <t>+48502421871</t>
  </si>
  <si>
    <t>Kurczyńska</t>
  </si>
  <si>
    <t>+48605794404</t>
  </si>
  <si>
    <t>Petryka</t>
  </si>
  <si>
    <t>Marian</t>
  </si>
  <si>
    <t>+48500373214</t>
  </si>
  <si>
    <t>Cieślińska</t>
  </si>
  <si>
    <t>+48502193873</t>
  </si>
  <si>
    <t>Ziółkowski</t>
  </si>
  <si>
    <t>+48608508793</t>
  </si>
  <si>
    <t>+48602891684</t>
  </si>
  <si>
    <t>Nowe Zduny</t>
  </si>
  <si>
    <t>+48610480351</t>
  </si>
  <si>
    <t>Chudzyńska</t>
  </si>
  <si>
    <t>+48502466962</t>
  </si>
  <si>
    <t>Rzeczycki</t>
  </si>
  <si>
    <t>+48787960838</t>
  </si>
  <si>
    <t>+48613734145</t>
  </si>
  <si>
    <t>Rydel</t>
  </si>
  <si>
    <t>+48601270687</t>
  </si>
  <si>
    <t>Idziak</t>
  </si>
  <si>
    <t>+48604762865</t>
  </si>
  <si>
    <t>+48612502215</t>
  </si>
  <si>
    <t>Badaj</t>
  </si>
  <si>
    <t>+48608695182</t>
  </si>
  <si>
    <t>+48505103193</t>
  </si>
  <si>
    <t>Agaciński</t>
  </si>
  <si>
    <t>+48616243282</t>
  </si>
  <si>
    <t>Kobuszewska</t>
  </si>
  <si>
    <t>+48617430428</t>
  </si>
  <si>
    <t>Remigiusz</t>
  </si>
  <si>
    <t>+48509494986</t>
  </si>
  <si>
    <t>Mroczkowski</t>
  </si>
  <si>
    <t>+48788419423</t>
  </si>
  <si>
    <t>Prędka</t>
  </si>
  <si>
    <t>Bieliny</t>
  </si>
  <si>
    <t>+48505851999</t>
  </si>
  <si>
    <t>+48508528066</t>
  </si>
  <si>
    <t>Brygoła</t>
  </si>
  <si>
    <t>+48503413401</t>
  </si>
  <si>
    <t>Cholewińska</t>
  </si>
  <si>
    <t>+48607219344</t>
  </si>
  <si>
    <t>+48505134743</t>
  </si>
  <si>
    <t>Plichta</t>
  </si>
  <si>
    <t>+48611122243</t>
  </si>
  <si>
    <t>+48509542599</t>
  </si>
  <si>
    <t>Karczmarczuk</t>
  </si>
  <si>
    <t>+48506550929</t>
  </si>
  <si>
    <t>+48619764226</t>
  </si>
  <si>
    <t>Półka</t>
  </si>
  <si>
    <t>+48506578231</t>
  </si>
  <si>
    <t>Zawadzki</t>
  </si>
  <si>
    <t>+48617454408</t>
  </si>
  <si>
    <t>Dębkowska</t>
  </si>
  <si>
    <t>+48502732017</t>
  </si>
  <si>
    <t>Obidowska</t>
  </si>
  <si>
    <t>+48508552721</t>
  </si>
  <si>
    <t>Mijakowski</t>
  </si>
  <si>
    <t>+48787139658</t>
  </si>
  <si>
    <t>Witkowska</t>
  </si>
  <si>
    <t>+48617309777</t>
  </si>
  <si>
    <t>Matela</t>
  </si>
  <si>
    <t>+48607469683</t>
  </si>
  <si>
    <t>+48605456105</t>
  </si>
  <si>
    <t>Walkiewicz</t>
  </si>
  <si>
    <t>+48612417384</t>
  </si>
  <si>
    <t>+48507965908</t>
  </si>
  <si>
    <t>Olesiński</t>
  </si>
  <si>
    <t>Mszczonów</t>
  </si>
  <si>
    <t>+48501456537</t>
  </si>
  <si>
    <t>+48606981467</t>
  </si>
  <si>
    <t>Prusy</t>
  </si>
  <si>
    <t>+48614803454</t>
  </si>
  <si>
    <t>Kiełbasa</t>
  </si>
  <si>
    <t>+48619998917</t>
  </si>
  <si>
    <t>Krzywonos</t>
  </si>
  <si>
    <t>+48509710036</t>
  </si>
  <si>
    <t>Komendarek</t>
  </si>
  <si>
    <t>Daria</t>
  </si>
  <si>
    <t>+48508562980</t>
  </si>
  <si>
    <t>+48508481395</t>
  </si>
  <si>
    <t>+48613596285</t>
  </si>
  <si>
    <t>Kalinowski</t>
  </si>
  <si>
    <t>+48501260318</t>
  </si>
  <si>
    <t>Ziubiński</t>
  </si>
  <si>
    <t>+48614683594</t>
  </si>
  <si>
    <t>Kulisz</t>
  </si>
  <si>
    <t>Bryzdzyn</t>
  </si>
  <si>
    <t>+48613881436</t>
  </si>
  <si>
    <t>Urbański</t>
  </si>
  <si>
    <t>+48509777127</t>
  </si>
  <si>
    <t>Danielik</t>
  </si>
  <si>
    <t>+48617318105</t>
  </si>
  <si>
    <t>+48787788832</t>
  </si>
  <si>
    <t>Dobrosielska</t>
  </si>
  <si>
    <t>+48610113192</t>
  </si>
  <si>
    <t>+48616855016</t>
  </si>
  <si>
    <t>Hryniewiecki</t>
  </si>
  <si>
    <t>+48609819772</t>
  </si>
  <si>
    <t>Szarek</t>
  </si>
  <si>
    <t>+48618709291</t>
  </si>
  <si>
    <t>Fiutkowska</t>
  </si>
  <si>
    <t>Franciszków</t>
  </si>
  <si>
    <t>+48506736726</t>
  </si>
  <si>
    <t>Czechowski</t>
  </si>
  <si>
    <t>+48604474196</t>
  </si>
  <si>
    <t>+48619166697</t>
  </si>
  <si>
    <t>+48619556497</t>
  </si>
  <si>
    <t>Krzyżyk</t>
  </si>
  <si>
    <t>+48500411417</t>
  </si>
  <si>
    <t>+48607133549</t>
  </si>
  <si>
    <t>Świniarski</t>
  </si>
  <si>
    <t>Podoryszew</t>
  </si>
  <si>
    <t>+48503101803</t>
  </si>
  <si>
    <t>Kolonia Gradowska</t>
  </si>
  <si>
    <t>+48508965342</t>
  </si>
  <si>
    <t>Golis</t>
  </si>
  <si>
    <t>+48500571447</t>
  </si>
  <si>
    <t>Szlęk</t>
  </si>
  <si>
    <t>+48500739437</t>
  </si>
  <si>
    <t>+48507413621</t>
  </si>
  <si>
    <t>Ścigocka</t>
  </si>
  <si>
    <t>+48605979924</t>
  </si>
  <si>
    <t>Krajza</t>
  </si>
  <si>
    <t>Bogusława</t>
  </si>
  <si>
    <t>+48601926099</t>
  </si>
  <si>
    <t>+48608486757</t>
  </si>
  <si>
    <t>+48500246742</t>
  </si>
  <si>
    <t>Juczcic</t>
  </si>
  <si>
    <t>+48501263019</t>
  </si>
  <si>
    <t>+48605254226</t>
  </si>
  <si>
    <t>Stalpiński</t>
  </si>
  <si>
    <t>+48788408523</t>
  </si>
  <si>
    <t>Borowiecki</t>
  </si>
  <si>
    <t>+48504692266</t>
  </si>
  <si>
    <t>+48614527991</t>
  </si>
  <si>
    <t>Majorek</t>
  </si>
  <si>
    <t>Nowe Gumino</t>
  </si>
  <si>
    <t>+48611456085</t>
  </si>
  <si>
    <t>+48601373679</t>
  </si>
  <si>
    <t>Szczepański</t>
  </si>
  <si>
    <t>+48501870843</t>
  </si>
  <si>
    <t>+48613152560</t>
  </si>
  <si>
    <t>+48613708720</t>
  </si>
  <si>
    <t>Czaplarska</t>
  </si>
  <si>
    <t>Gorzewnica</t>
  </si>
  <si>
    <t>+48605628863</t>
  </si>
  <si>
    <t>Szlejter</t>
  </si>
  <si>
    <t>+48508784976</t>
  </si>
  <si>
    <t>Zambrzycki</t>
  </si>
  <si>
    <t>+48500964878</t>
  </si>
  <si>
    <t>Grączewska</t>
  </si>
  <si>
    <t>+48603772329</t>
  </si>
  <si>
    <t>+48617869041</t>
  </si>
  <si>
    <t>+48617153167</t>
  </si>
  <si>
    <t>Jakubowski</t>
  </si>
  <si>
    <t>+48509587105</t>
  </si>
  <si>
    <t>Szolc</t>
  </si>
  <si>
    <t>+48506950475</t>
  </si>
  <si>
    <t>+48502986383</t>
  </si>
  <si>
    <t>+48616238126</t>
  </si>
  <si>
    <t>Januszewski</t>
  </si>
  <si>
    <t>+48617290044</t>
  </si>
  <si>
    <t>Mamcarz</t>
  </si>
  <si>
    <t>+48608681324</t>
  </si>
  <si>
    <t>Więckiewicz</t>
  </si>
  <si>
    <t>+48607229244</t>
  </si>
  <si>
    <t>Tępczyk</t>
  </si>
  <si>
    <t>+48507946869</t>
  </si>
  <si>
    <t>+48501670300</t>
  </si>
  <si>
    <t>Orzeszek</t>
  </si>
  <si>
    <t>+48788435569</t>
  </si>
  <si>
    <t>Chabowski</t>
  </si>
  <si>
    <t>+48506294100</t>
  </si>
  <si>
    <t>Sztymelska</t>
  </si>
  <si>
    <t>+48607479389</t>
  </si>
  <si>
    <t>Berlak</t>
  </si>
  <si>
    <t>+48616184961</t>
  </si>
  <si>
    <t>+48601376107</t>
  </si>
  <si>
    <t>Banasiewicz</t>
  </si>
  <si>
    <t>+48502836970</t>
  </si>
  <si>
    <t xml:space="preserve">Obłąkowska </t>
  </si>
  <si>
    <t>+48506854480</t>
  </si>
  <si>
    <t>+48616539800</t>
  </si>
  <si>
    <t>Żaczek</t>
  </si>
  <si>
    <t>+48612811432</t>
  </si>
  <si>
    <t>+48788529946</t>
  </si>
  <si>
    <t>+48609371728</t>
  </si>
  <si>
    <t>+48604732449</t>
  </si>
  <si>
    <t>Żmuda-Trzebiatowska</t>
  </si>
  <si>
    <t>+48603731101</t>
  </si>
  <si>
    <t>Koziński</t>
  </si>
  <si>
    <t>+48608373194</t>
  </si>
  <si>
    <t>Chocian</t>
  </si>
  <si>
    <t>+48501408460</t>
  </si>
  <si>
    <t>Bechcicki</t>
  </si>
  <si>
    <t>Ząbki</t>
  </si>
  <si>
    <t>+48607298305</t>
  </si>
  <si>
    <t>+48508357710</t>
  </si>
  <si>
    <t>Obórko</t>
  </si>
  <si>
    <t>+48507865098</t>
  </si>
  <si>
    <t>Sławiński</t>
  </si>
  <si>
    <t>+48603945020</t>
  </si>
  <si>
    <t>Babulewicz</t>
  </si>
  <si>
    <t>+48619240781</t>
  </si>
  <si>
    <t>Szałabska</t>
  </si>
  <si>
    <t>+48619551966</t>
  </si>
  <si>
    <t>+48618149984</t>
  </si>
  <si>
    <t>Gruszka</t>
  </si>
  <si>
    <t>+48609649423</t>
  </si>
  <si>
    <t>Białobrzeski</t>
  </si>
  <si>
    <t>+48616376931</t>
  </si>
  <si>
    <t xml:space="preserve">Godos </t>
  </si>
  <si>
    <t>+48602120159</t>
  </si>
  <si>
    <t>Stępień-Gajda</t>
  </si>
  <si>
    <t>+48613199758</t>
  </si>
  <si>
    <t>+48614884534</t>
  </si>
  <si>
    <t>+48608558546</t>
  </si>
  <si>
    <t>+48612828061</t>
  </si>
  <si>
    <t>Gawroński</t>
  </si>
  <si>
    <t>+48502950487</t>
  </si>
  <si>
    <t>Popowski</t>
  </si>
  <si>
    <t>+48508913045</t>
  </si>
  <si>
    <t>+48505478371</t>
  </si>
  <si>
    <t>Charaziński</t>
  </si>
  <si>
    <t>+48617398728</t>
  </si>
  <si>
    <t>+48602241474</t>
  </si>
  <si>
    <t>Kapuściński</t>
  </si>
  <si>
    <t>+48612931811</t>
  </si>
  <si>
    <t>Perak</t>
  </si>
  <si>
    <t>+48501918282</t>
  </si>
  <si>
    <t>+48619634270</t>
  </si>
  <si>
    <t>Zofia</t>
  </si>
  <si>
    <t>+48617171479</t>
  </si>
  <si>
    <t>Mrożewska</t>
  </si>
  <si>
    <t>+48613961707</t>
  </si>
  <si>
    <t>Witosław</t>
  </si>
  <si>
    <t>+48500732237</t>
  </si>
  <si>
    <t>Sokołowski</t>
  </si>
  <si>
    <t>+48604647312</t>
  </si>
  <si>
    <t>Grabarek</t>
  </si>
  <si>
    <t>+48506805571</t>
  </si>
  <si>
    <t>+48505291259</t>
  </si>
  <si>
    <t>Słowińska</t>
  </si>
  <si>
    <t>Rokitno</t>
  </si>
  <si>
    <t>+48617889145</t>
  </si>
  <si>
    <t>+48603239125</t>
  </si>
  <si>
    <t>Mrozik</t>
  </si>
  <si>
    <t>+48605754248</t>
  </si>
  <si>
    <t>Karolewska</t>
  </si>
  <si>
    <t>+48607286884</t>
  </si>
  <si>
    <t>+48608929998</t>
  </si>
  <si>
    <t>+48619243305</t>
  </si>
  <si>
    <t>Borkowska</t>
  </si>
  <si>
    <t>+48610865728</t>
  </si>
  <si>
    <t>Paszkowska</t>
  </si>
  <si>
    <t>+48607838121</t>
  </si>
  <si>
    <t>Diafi</t>
  </si>
  <si>
    <t>+48500967639</t>
  </si>
  <si>
    <t>Kędzierski</t>
  </si>
  <si>
    <t>+48501359027</t>
  </si>
  <si>
    <t>Jassa</t>
  </si>
  <si>
    <t>Nowe Mistrzewice</t>
  </si>
  <si>
    <t>+48608704756</t>
  </si>
  <si>
    <t>+48612606925</t>
  </si>
  <si>
    <t>Ryczałek</t>
  </si>
  <si>
    <t>+48613256214</t>
  </si>
  <si>
    <t>Yayloyan</t>
  </si>
  <si>
    <t>+48601964842</t>
  </si>
  <si>
    <t>Zborowska</t>
  </si>
  <si>
    <t>+48507902400</t>
  </si>
  <si>
    <t>+48616485088</t>
  </si>
  <si>
    <t>+48504987133</t>
  </si>
  <si>
    <t>+48508708228</t>
  </si>
  <si>
    <t>Załuska</t>
  </si>
  <si>
    <t>+48509685220</t>
  </si>
  <si>
    <t>Gędzielewska</t>
  </si>
  <si>
    <t>Sypień</t>
  </si>
  <si>
    <t>+48604885852</t>
  </si>
  <si>
    <t>Brzeziński</t>
  </si>
  <si>
    <t>+48610244494</t>
  </si>
  <si>
    <t>Żabińska</t>
  </si>
  <si>
    <t>+48503591099</t>
  </si>
  <si>
    <t>Igor</t>
  </si>
  <si>
    <t>Chodkowo-Działki</t>
  </si>
  <si>
    <t>+48503820911</t>
  </si>
  <si>
    <t>+48615603154</t>
  </si>
  <si>
    <t>Śnieguła</t>
  </si>
  <si>
    <t>+48616476991</t>
  </si>
  <si>
    <t>+48507720292</t>
  </si>
  <si>
    <t>+48606566710</t>
  </si>
  <si>
    <t>Nita-Smolarek</t>
  </si>
  <si>
    <t>+48507464649</t>
  </si>
  <si>
    <t>Zarzycki</t>
  </si>
  <si>
    <t>+48609833372</t>
  </si>
  <si>
    <t>Paszko</t>
  </si>
  <si>
    <t>+48604130691</t>
  </si>
  <si>
    <t>Skroński</t>
  </si>
  <si>
    <t>+48604296796</t>
  </si>
  <si>
    <t>Szałas</t>
  </si>
  <si>
    <t>+48502202815</t>
  </si>
  <si>
    <t>Szumska</t>
  </si>
  <si>
    <t>Gabriela</t>
  </si>
  <si>
    <t>+48507510747</t>
  </si>
  <si>
    <t>+48614187371</t>
  </si>
  <si>
    <t>+48602346234</t>
  </si>
  <si>
    <t>Bohdan</t>
  </si>
  <si>
    <t>+48610674236</t>
  </si>
  <si>
    <t>Fornal</t>
  </si>
  <si>
    <t>+48603976817</t>
  </si>
  <si>
    <t>Zduński</t>
  </si>
  <si>
    <t>+48500858098</t>
  </si>
  <si>
    <t>+48507283504</t>
  </si>
  <si>
    <t>Bucka</t>
  </si>
  <si>
    <t>+48611365694</t>
  </si>
  <si>
    <t>Luzak</t>
  </si>
  <si>
    <t>Zosin</t>
  </si>
  <si>
    <t>+48618189870</t>
  </si>
  <si>
    <t>+48619904046</t>
  </si>
  <si>
    <t>Pachniewski</t>
  </si>
  <si>
    <t>Edmund</t>
  </si>
  <si>
    <t>+48506765285</t>
  </si>
  <si>
    <t>Wiechno</t>
  </si>
  <si>
    <t>+48502647072</t>
  </si>
  <si>
    <t>Smolińska</t>
  </si>
  <si>
    <t>+48607668230</t>
  </si>
  <si>
    <t>+48607331082</t>
  </si>
  <si>
    <t>Pawłowski</t>
  </si>
  <si>
    <t>+48788348694</t>
  </si>
  <si>
    <t>Kośmider</t>
  </si>
  <si>
    <t>+48605462757</t>
  </si>
  <si>
    <t>Dubielecka</t>
  </si>
  <si>
    <t>+48508178391</t>
  </si>
  <si>
    <t>+48609550179</t>
  </si>
  <si>
    <t>+48602508737</t>
  </si>
  <si>
    <t>+48509173746</t>
  </si>
  <si>
    <t>Zybura</t>
  </si>
  <si>
    <t>+48606254771</t>
  </si>
  <si>
    <t>Kierzkowska</t>
  </si>
  <si>
    <t>Krosna</t>
  </si>
  <si>
    <t>+48619209462</t>
  </si>
  <si>
    <t>+48605621023</t>
  </si>
  <si>
    <t>+48505366649</t>
  </si>
  <si>
    <t>Połeć</t>
  </si>
  <si>
    <t>+48612381403</t>
  </si>
  <si>
    <t>+48788638294</t>
  </si>
  <si>
    <t>Stadniczenko</t>
  </si>
  <si>
    <t>+48607748569</t>
  </si>
  <si>
    <t>Kulik</t>
  </si>
  <si>
    <t>Julian</t>
  </si>
  <si>
    <t>+48617581194</t>
  </si>
  <si>
    <t>+48609591229</t>
  </si>
  <si>
    <t>Przywoźny</t>
  </si>
  <si>
    <t>+48619129030</t>
  </si>
  <si>
    <t>+48505138140</t>
  </si>
  <si>
    <t>Kot</t>
  </si>
  <si>
    <t>+48607579483</t>
  </si>
  <si>
    <t>+48614525109</t>
  </si>
  <si>
    <t>Luzeńczyk-Orzechowska</t>
  </si>
  <si>
    <t>+48613654400</t>
  </si>
  <si>
    <t>Kupski</t>
  </si>
  <si>
    <t>Wróblewo</t>
  </si>
  <si>
    <t>+48618539448</t>
  </si>
  <si>
    <t>+48612342822</t>
  </si>
  <si>
    <t>Żebrowski</t>
  </si>
  <si>
    <t>+48604680150</t>
  </si>
  <si>
    <t>Rogalska</t>
  </si>
  <si>
    <t>+48503392714</t>
  </si>
  <si>
    <t>Łagoda</t>
  </si>
  <si>
    <t>Szymon</t>
  </si>
  <si>
    <t>+48787111853</t>
  </si>
  <si>
    <t>Leśniewicz</t>
  </si>
  <si>
    <t>+48602958126</t>
  </si>
  <si>
    <t>+48610392234</t>
  </si>
  <si>
    <t>+48604192973</t>
  </si>
  <si>
    <t>+48788865847</t>
  </si>
  <si>
    <t>+48507677388</t>
  </si>
  <si>
    <t>Starbała</t>
  </si>
  <si>
    <t>+48608687140</t>
  </si>
  <si>
    <t>+48503707062</t>
  </si>
  <si>
    <t>Dymiński</t>
  </si>
  <si>
    <t>+48787919241</t>
  </si>
  <si>
    <t>+48787788788</t>
  </si>
  <si>
    <t>Przasnysz</t>
  </si>
  <si>
    <t>+48619437577</t>
  </si>
  <si>
    <t>Szufliński</t>
  </si>
  <si>
    <t>+48614163072</t>
  </si>
  <si>
    <t>Wrótniak</t>
  </si>
  <si>
    <t>+48601652784</t>
  </si>
  <si>
    <t>Kowalewska</t>
  </si>
  <si>
    <t>+48605566954</t>
  </si>
  <si>
    <t>Charzyńska</t>
  </si>
  <si>
    <t>Prabuty</t>
  </si>
  <si>
    <t>+48609521452</t>
  </si>
  <si>
    <t>+48505469568</t>
  </si>
  <si>
    <t>+48601583006</t>
  </si>
  <si>
    <t>+48603725439</t>
  </si>
  <si>
    <t>+48602371448</t>
  </si>
  <si>
    <t>+48619998115</t>
  </si>
  <si>
    <t>Smolarek</t>
  </si>
  <si>
    <t>+48508195384</t>
  </si>
  <si>
    <t>Sinicka</t>
  </si>
  <si>
    <t>+48615552215</t>
  </si>
  <si>
    <t>Bańkowska</t>
  </si>
  <si>
    <t>+48506741101</t>
  </si>
  <si>
    <t>Hajduk</t>
  </si>
  <si>
    <t>+48612464109</t>
  </si>
  <si>
    <t>Gubar</t>
  </si>
  <si>
    <t>Mieszko</t>
  </si>
  <si>
    <t>+48509905220</t>
  </si>
  <si>
    <t>Nasiłowski</t>
  </si>
  <si>
    <t>+48606903036</t>
  </si>
  <si>
    <t>+48500301661</t>
  </si>
  <si>
    <t>+48507548892</t>
  </si>
  <si>
    <t>+48602626423</t>
  </si>
  <si>
    <t>Ciarka</t>
  </si>
  <si>
    <t>+48610137700</t>
  </si>
  <si>
    <t>Przybysz</t>
  </si>
  <si>
    <t>+48508596673</t>
  </si>
  <si>
    <t>Łażewski</t>
  </si>
  <si>
    <t>+48609763581</t>
  </si>
  <si>
    <t>Konecka</t>
  </si>
  <si>
    <t>+48610543843</t>
  </si>
  <si>
    <t>Papuga</t>
  </si>
  <si>
    <t>+48503700559</t>
  </si>
  <si>
    <t>Radzion</t>
  </si>
  <si>
    <t>+48504422215</t>
  </si>
  <si>
    <t>Sulgostowski</t>
  </si>
  <si>
    <t>+48606608915</t>
  </si>
  <si>
    <t>Chełmiński</t>
  </si>
  <si>
    <t>+48611715500</t>
  </si>
  <si>
    <t>+48500930063</t>
  </si>
  <si>
    <t>Kamińska</t>
  </si>
  <si>
    <t>+48505979371</t>
  </si>
  <si>
    <t>+48500198268</t>
  </si>
  <si>
    <t>Wojnar Tomczak</t>
  </si>
  <si>
    <t>Wanda</t>
  </si>
  <si>
    <t>Krubin</t>
  </si>
  <si>
    <t>+48501650015</t>
  </si>
  <si>
    <t>+48609607540</t>
  </si>
  <si>
    <t>Ogrodowski</t>
  </si>
  <si>
    <t>+48605842697</t>
  </si>
  <si>
    <t>Cyppel</t>
  </si>
  <si>
    <t>+48503576644</t>
  </si>
  <si>
    <t>Murawska</t>
  </si>
  <si>
    <t>+48612578651</t>
  </si>
  <si>
    <t>+48601397042</t>
  </si>
  <si>
    <t>+48611816866</t>
  </si>
  <si>
    <t>+48610396747</t>
  </si>
  <si>
    <t>+48615714448</t>
  </si>
  <si>
    <t>+48618663526</t>
  </si>
  <si>
    <t>Kibitlewski</t>
  </si>
  <si>
    <t>+48611472548</t>
  </si>
  <si>
    <t>+48506348735</t>
  </si>
  <si>
    <t>Szafrańska</t>
  </si>
  <si>
    <t>+48614275954</t>
  </si>
  <si>
    <t>Bogumił</t>
  </si>
  <si>
    <t>+48504717415</t>
  </si>
  <si>
    <t>Łukasiak</t>
  </si>
  <si>
    <t>+48605202438</t>
  </si>
  <si>
    <t>Klimiuk</t>
  </si>
  <si>
    <t>Wola Miedniewicka</t>
  </si>
  <si>
    <t>+48617147533</t>
  </si>
  <si>
    <t>+48608851238</t>
  </si>
  <si>
    <t>Filanowska</t>
  </si>
  <si>
    <t>Kielce</t>
  </si>
  <si>
    <t>+48609829913</t>
  </si>
  <si>
    <t>Chodkowski</t>
  </si>
  <si>
    <t>+48602131898</t>
  </si>
  <si>
    <t>+48509715156</t>
  </si>
  <si>
    <t>Likos</t>
  </si>
  <si>
    <t>+48609643725</t>
  </si>
  <si>
    <t>Ragan</t>
  </si>
  <si>
    <t>+48616124298</t>
  </si>
  <si>
    <t>+48618270796</t>
  </si>
  <si>
    <t>Grochowina</t>
  </si>
  <si>
    <t>+48613583504</t>
  </si>
  <si>
    <t>+48502845257</t>
  </si>
  <si>
    <t>Karazja</t>
  </si>
  <si>
    <t>+48503625513</t>
  </si>
  <si>
    <t>+48613474871</t>
  </si>
  <si>
    <t>Włodarek</t>
  </si>
  <si>
    <t>+48608110762</t>
  </si>
  <si>
    <t>Koźlicka</t>
  </si>
  <si>
    <t>+48616813256</t>
  </si>
  <si>
    <t>+48504685906</t>
  </si>
  <si>
    <t>+48616167913</t>
  </si>
  <si>
    <t>Zambrzycka</t>
  </si>
  <si>
    <t>Łowicz</t>
  </si>
  <si>
    <t>+48509979432</t>
  </si>
  <si>
    <t>Kmieciński</t>
  </si>
  <si>
    <t>+48606957048</t>
  </si>
  <si>
    <t>Kostrzewa</t>
  </si>
  <si>
    <t>+48614367245</t>
  </si>
  <si>
    <t>Mazippus</t>
  </si>
  <si>
    <t>+48502661581</t>
  </si>
  <si>
    <t>Żuchowska</t>
  </si>
  <si>
    <t>+48602591623</t>
  </si>
  <si>
    <t>Majerkiewicz</t>
  </si>
  <si>
    <t>+48614214695</t>
  </si>
  <si>
    <t>Jagaś</t>
  </si>
  <si>
    <t>+48614120462</t>
  </si>
  <si>
    <t>Majewski</t>
  </si>
  <si>
    <t>Chąśno Drugie</t>
  </si>
  <si>
    <t>+48616615160</t>
  </si>
  <si>
    <t>Engwert</t>
  </si>
  <si>
    <t>+48506872217</t>
  </si>
  <si>
    <t>+48502909753</t>
  </si>
  <si>
    <t>Grajewski</t>
  </si>
  <si>
    <t>+48605982623</t>
  </si>
  <si>
    <t>Krysztofik</t>
  </si>
  <si>
    <t>+48617625578</t>
  </si>
  <si>
    <t>+48602275070</t>
  </si>
  <si>
    <t>Kleczkowska</t>
  </si>
  <si>
    <t>+48504126649</t>
  </si>
  <si>
    <t>Weltschek</t>
  </si>
  <si>
    <t>+48604166455</t>
  </si>
  <si>
    <t>Wojda</t>
  </si>
  <si>
    <t>+48610376154</t>
  </si>
  <si>
    <t>+48606780728</t>
  </si>
  <si>
    <t>Dąbrowski</t>
  </si>
  <si>
    <t>+48603363811</t>
  </si>
  <si>
    <t>Niekraszewicz</t>
  </si>
  <si>
    <t>Jasieniec</t>
  </si>
  <si>
    <t>+48612763734</t>
  </si>
  <si>
    <t>+48608328086</t>
  </si>
  <si>
    <t>Maślanko</t>
  </si>
  <si>
    <t>+48503750034</t>
  </si>
  <si>
    <t>Nejman</t>
  </si>
  <si>
    <t>+48612672701</t>
  </si>
  <si>
    <t>Binienda</t>
  </si>
  <si>
    <t>+48608781284</t>
  </si>
  <si>
    <t>Badowski</t>
  </si>
  <si>
    <t>+48617232031</t>
  </si>
  <si>
    <t>+48615603944</t>
  </si>
  <si>
    <t>Gadziała</t>
  </si>
  <si>
    <t>+48612672528</t>
  </si>
  <si>
    <t>Liberacki</t>
  </si>
  <si>
    <t>+48616469692</t>
  </si>
  <si>
    <t>+48502501651</t>
  </si>
  <si>
    <t>Bulas</t>
  </si>
  <si>
    <t>+48615742261</t>
  </si>
  <si>
    <t>+48614673567</t>
  </si>
  <si>
    <t xml:space="preserve">Kociszewska </t>
  </si>
  <si>
    <t>+48611853766</t>
  </si>
  <si>
    <t>Jesionka</t>
  </si>
  <si>
    <t>+48505218747</t>
  </si>
  <si>
    <t>+48605791775</t>
  </si>
  <si>
    <t>+48608630141</t>
  </si>
  <si>
    <t>Białecki</t>
  </si>
  <si>
    <t>+48509654779</t>
  </si>
  <si>
    <t>Słowiński</t>
  </si>
  <si>
    <t>+48612843452</t>
  </si>
  <si>
    <t>+48615914447</t>
  </si>
  <si>
    <t>Kąkol</t>
  </si>
  <si>
    <t>+48619408648</t>
  </si>
  <si>
    <t>Celeda</t>
  </si>
  <si>
    <t>+48602464096</t>
  </si>
  <si>
    <t>Matusik</t>
  </si>
  <si>
    <t>+48612140445</t>
  </si>
  <si>
    <t>Kosiński</t>
  </si>
  <si>
    <t>Serafin</t>
  </si>
  <si>
    <t>+48612626156</t>
  </si>
  <si>
    <t>Łempicka</t>
  </si>
  <si>
    <t>+48609270819</t>
  </si>
  <si>
    <t>+48606956400</t>
  </si>
  <si>
    <t>Siekiera</t>
  </si>
  <si>
    <t>+48505767609</t>
  </si>
  <si>
    <t>Kordzik</t>
  </si>
  <si>
    <t>+48601917730</t>
  </si>
  <si>
    <t>Lewiński</t>
  </si>
  <si>
    <t>+48611655978</t>
  </si>
  <si>
    <t>Bartkowski</t>
  </si>
  <si>
    <t>+48508196886</t>
  </si>
  <si>
    <t>Felczyńska</t>
  </si>
  <si>
    <t>+48616963444</t>
  </si>
  <si>
    <t>Kukieła</t>
  </si>
  <si>
    <t>Czerwińsk</t>
  </si>
  <si>
    <t>+48614702811</t>
  </si>
  <si>
    <t>Ruclak</t>
  </si>
  <si>
    <t>Kożuszki Parcel</t>
  </si>
  <si>
    <t>+48609451054</t>
  </si>
  <si>
    <t>Sankowski</t>
  </si>
  <si>
    <t>Witoldów</t>
  </si>
  <si>
    <t>+48501249034</t>
  </si>
  <si>
    <t>+48614764525</t>
  </si>
  <si>
    <t>Lubarski</t>
  </si>
  <si>
    <t>Kocierzew Południowy</t>
  </si>
  <si>
    <t>+48502693343</t>
  </si>
  <si>
    <t>Angielczyk</t>
  </si>
  <si>
    <t>+48504493058</t>
  </si>
  <si>
    <t>Zacharska</t>
  </si>
  <si>
    <t>+48506414345</t>
  </si>
  <si>
    <t>Wilkowska</t>
  </si>
  <si>
    <t>+48612675105</t>
  </si>
  <si>
    <t>Kuciak</t>
  </si>
  <si>
    <t>+48508878216</t>
  </si>
  <si>
    <t>+48616125163</t>
  </si>
  <si>
    <t>Bugajski</t>
  </si>
  <si>
    <t>+48610765619</t>
  </si>
  <si>
    <t>+48788145252</t>
  </si>
  <si>
    <t>Przygocka</t>
  </si>
  <si>
    <t>+48616195563</t>
  </si>
  <si>
    <t>+48608249133</t>
  </si>
  <si>
    <t>Bodzioch</t>
  </si>
  <si>
    <t>+48617817497</t>
  </si>
  <si>
    <t>+48602950707</t>
  </si>
  <si>
    <t>Konarzewska</t>
  </si>
  <si>
    <t>+48609246756</t>
  </si>
  <si>
    <t>+48507784545</t>
  </si>
  <si>
    <t>Rojewska</t>
  </si>
  <si>
    <t>+48603971228</t>
  </si>
  <si>
    <t>Sarnecki</t>
  </si>
  <si>
    <t>+48504544666</t>
  </si>
  <si>
    <t>Zaprzałek</t>
  </si>
  <si>
    <t>+48607977141</t>
  </si>
  <si>
    <t>+48501343470</t>
  </si>
  <si>
    <t>+48500134657</t>
  </si>
  <si>
    <t>Dzięglewo</t>
  </si>
  <si>
    <t>+48610447010</t>
  </si>
  <si>
    <t>+48602464973</t>
  </si>
  <si>
    <t>+48603908417</t>
  </si>
  <si>
    <t>Jakóbowski</t>
  </si>
  <si>
    <t>+48612967044</t>
  </si>
  <si>
    <t>Kuśmierkiewicz</t>
  </si>
  <si>
    <t>+48509270948</t>
  </si>
  <si>
    <t>+48611193186</t>
  </si>
  <si>
    <t>+48788475318</t>
  </si>
  <si>
    <t>+48609379875</t>
  </si>
  <si>
    <t>Nowe Kozłowice</t>
  </si>
  <si>
    <t>+48509923112</t>
  </si>
  <si>
    <t>Przybysławska</t>
  </si>
  <si>
    <t>+48604330655</t>
  </si>
  <si>
    <t>+48601870415</t>
  </si>
  <si>
    <t>+48610782177</t>
  </si>
  <si>
    <t>Ciszewski</t>
  </si>
  <si>
    <t>Drybus</t>
  </si>
  <si>
    <t>+48612564821</t>
  </si>
  <si>
    <t>Orłowski</t>
  </si>
  <si>
    <t>+48505687738</t>
  </si>
  <si>
    <t>Pleban</t>
  </si>
  <si>
    <t>+48610678255</t>
  </si>
  <si>
    <t>Damaziak</t>
  </si>
  <si>
    <t>Ariadna</t>
  </si>
  <si>
    <t>+48615157392</t>
  </si>
  <si>
    <t>Hupert</t>
  </si>
  <si>
    <t>+48503998172</t>
  </si>
  <si>
    <t>Wyszyńska</t>
  </si>
  <si>
    <t>Stary Białynin</t>
  </si>
  <si>
    <t>+48503476254</t>
  </si>
  <si>
    <t>+48602675820</t>
  </si>
  <si>
    <t>Kożuchowski</t>
  </si>
  <si>
    <t>+48508722251</t>
  </si>
  <si>
    <t>+48610245812</t>
  </si>
  <si>
    <t>Bolanowska</t>
  </si>
  <si>
    <t>+48601578540</t>
  </si>
  <si>
    <t>+48602770861</t>
  </si>
  <si>
    <t>Liśkiewicz</t>
  </si>
  <si>
    <t>+48509644153</t>
  </si>
  <si>
    <t>+48506776113</t>
  </si>
  <si>
    <t>+48505294750</t>
  </si>
  <si>
    <t>Kowalska</t>
  </si>
  <si>
    <t>+48508398735</t>
  </si>
  <si>
    <t>+48506387966</t>
  </si>
  <si>
    <t>Stanczewski</t>
  </si>
  <si>
    <t>+48611516419</t>
  </si>
  <si>
    <t>+48602472832</t>
  </si>
  <si>
    <t>Kołucki</t>
  </si>
  <si>
    <t>+48603557586</t>
  </si>
  <si>
    <t>Mazurowski</t>
  </si>
  <si>
    <t>+48614327670</t>
  </si>
  <si>
    <t>+48609155885</t>
  </si>
  <si>
    <t>+48614817429</t>
  </si>
  <si>
    <t>Porębska</t>
  </si>
  <si>
    <t>+48619841729</t>
  </si>
  <si>
    <t>Wąsy Wieś</t>
  </si>
  <si>
    <t>+48612491786</t>
  </si>
  <si>
    <t>+48605480702</t>
  </si>
  <si>
    <t>Eryk</t>
  </si>
  <si>
    <t>Kamień Pomorski</t>
  </si>
  <si>
    <t>+48501295996</t>
  </si>
  <si>
    <t>+48619257163</t>
  </si>
  <si>
    <t>+48614442809</t>
  </si>
  <si>
    <t>Krzemiński</t>
  </si>
  <si>
    <t>Gawartowa Wola</t>
  </si>
  <si>
    <t>+48507857228</t>
  </si>
  <si>
    <t>Kocus</t>
  </si>
  <si>
    <t>+48602786506</t>
  </si>
  <si>
    <t>Fijołek</t>
  </si>
  <si>
    <t>Chąśno</t>
  </si>
  <si>
    <t>+48605399706</t>
  </si>
  <si>
    <t>Zalewska</t>
  </si>
  <si>
    <t>+48602734810</t>
  </si>
  <si>
    <t>Tatarka</t>
  </si>
  <si>
    <t>+48607161417</t>
  </si>
  <si>
    <t>Kristina</t>
  </si>
  <si>
    <t>+48508260105</t>
  </si>
  <si>
    <t>+48601298812</t>
  </si>
  <si>
    <t>+48611346812</t>
  </si>
  <si>
    <t>Połubiński</t>
  </si>
  <si>
    <t>+48603437470</t>
  </si>
  <si>
    <t>+48605511585</t>
  </si>
  <si>
    <t>+48611325357</t>
  </si>
  <si>
    <t>Rutecka</t>
  </si>
  <si>
    <t>Białynin Nowy</t>
  </si>
  <si>
    <t>+48610115378</t>
  </si>
  <si>
    <t>Puternicki</t>
  </si>
  <si>
    <t>+48505477942</t>
  </si>
  <si>
    <t>+48615420453</t>
  </si>
  <si>
    <t>Kreps</t>
  </si>
  <si>
    <t>+48611774623</t>
  </si>
  <si>
    <t>Cichocki</t>
  </si>
  <si>
    <t>+48602230918</t>
  </si>
  <si>
    <t>Brzózka</t>
  </si>
  <si>
    <t>+48505384961</t>
  </si>
  <si>
    <t>+48509662523</t>
  </si>
  <si>
    <t>+48788841634</t>
  </si>
  <si>
    <t>Sejdak</t>
  </si>
  <si>
    <t>+48618159287</t>
  </si>
  <si>
    <t>Józef</t>
  </si>
  <si>
    <t>+48612596775</t>
  </si>
  <si>
    <t>Ignatowicz</t>
  </si>
  <si>
    <t>+48619264130</t>
  </si>
  <si>
    <t>Ksyna</t>
  </si>
  <si>
    <t>+48505111599</t>
  </si>
  <si>
    <t>Ksenia</t>
  </si>
  <si>
    <t>+48606754629</t>
  </si>
  <si>
    <t>+48500262843</t>
  </si>
  <si>
    <t>+48619153641</t>
  </si>
  <si>
    <t>+48602280447</t>
  </si>
  <si>
    <t>Gasiński</t>
  </si>
  <si>
    <t>Jaszczów</t>
  </si>
  <si>
    <t>+48503103474</t>
  </si>
  <si>
    <t>Korzeniówka Nowa</t>
  </si>
  <si>
    <t>+48602351880</t>
  </si>
  <si>
    <t>Niedziński</t>
  </si>
  <si>
    <t>Płońsk</t>
  </si>
  <si>
    <t>+48603852941</t>
  </si>
  <si>
    <t>ok</t>
  </si>
  <si>
    <t>Szukamy nauczyciela z woj. mazowieckiego, który ma więcej niż 40 lat i w nazwisku ma ciąg znaków "mora"</t>
  </si>
  <si>
    <t>imie</t>
  </si>
  <si>
    <t>ulica</t>
  </si>
  <si>
    <t>nr mieszkania</t>
  </si>
  <si>
    <t>uczelnia</t>
  </si>
  <si>
    <t>zawód</t>
  </si>
  <si>
    <t>wiek</t>
  </si>
  <si>
    <t>wzrost</t>
  </si>
  <si>
    <t>miasto</t>
  </si>
  <si>
    <t>województwo</t>
  </si>
  <si>
    <t>id</t>
  </si>
  <si>
    <t>Żeligowski</t>
  </si>
  <si>
    <t>Kwiatowa 53</t>
  </si>
  <si>
    <t>U.W</t>
  </si>
  <si>
    <t>filolog</t>
  </si>
  <si>
    <t>M</t>
  </si>
  <si>
    <t>Zakopane</t>
  </si>
  <si>
    <t>małopolskie</t>
  </si>
  <si>
    <t>Kwiatowa 56</t>
  </si>
  <si>
    <t>plastyk</t>
  </si>
  <si>
    <t>Tadeusz</t>
  </si>
  <si>
    <t>Zomornik</t>
  </si>
  <si>
    <t>Kwiatowa 43</t>
  </si>
  <si>
    <t>P.G.</t>
  </si>
  <si>
    <t>nauczyciel</t>
  </si>
  <si>
    <t>Kraków</t>
  </si>
  <si>
    <t>Wiktor</t>
  </si>
  <si>
    <t>Zamłcki</t>
  </si>
  <si>
    <t>Kwiatowa 39</t>
  </si>
  <si>
    <t>P.W.</t>
  </si>
  <si>
    <t>pedagog</t>
  </si>
  <si>
    <t>Zamek</t>
  </si>
  <si>
    <t>Kwiatowa 47</t>
  </si>
  <si>
    <t>U.W.</t>
  </si>
  <si>
    <t>lekarz</t>
  </si>
  <si>
    <t>Wyszon</t>
  </si>
  <si>
    <t>Kwiatowa 49</t>
  </si>
  <si>
    <t>Womor</t>
  </si>
  <si>
    <t>Kwiatowa 44</t>
  </si>
  <si>
    <t>Wobek</t>
  </si>
  <si>
    <t>Kwiatowa 34</t>
  </si>
  <si>
    <t>P.Wr.</t>
  </si>
  <si>
    <t>kartograf</t>
  </si>
  <si>
    <t>Wertyk</t>
  </si>
  <si>
    <t>inżynier</t>
  </si>
  <si>
    <t>Twomicki</t>
  </si>
  <si>
    <t>Kwiatowa 57</t>
  </si>
  <si>
    <t>Twarnowski</t>
  </si>
  <si>
    <t>Twardzioch</t>
  </si>
  <si>
    <t>Trewirek</t>
  </si>
  <si>
    <t>Tomora</t>
  </si>
  <si>
    <t>mazowieckie</t>
  </si>
  <si>
    <t>Szerka</t>
  </si>
  <si>
    <t>Kwiatowa 35</t>
  </si>
  <si>
    <t>Suwald</t>
  </si>
  <si>
    <t>Surmak</t>
  </si>
  <si>
    <t>Kwiatowa 46</t>
  </si>
  <si>
    <t>Surma</t>
  </si>
  <si>
    <t>Sulikowski</t>
  </si>
  <si>
    <t>Kwiatowa 54</t>
  </si>
  <si>
    <t>Sawek</t>
  </si>
  <si>
    <t>Kwiatowa 42</t>
  </si>
  <si>
    <t>P.Szcz.</t>
  </si>
  <si>
    <t>Sadurski</t>
  </si>
  <si>
    <t>K</t>
  </si>
  <si>
    <t>Rudak</t>
  </si>
  <si>
    <t>Robek</t>
  </si>
  <si>
    <t>Kwiatowa 29</t>
  </si>
  <si>
    <t>Prószak</t>
  </si>
  <si>
    <t>Kwiatowa 41</t>
  </si>
  <si>
    <t>Polkowiak</t>
  </si>
  <si>
    <t>Kwiatowa 33</t>
  </si>
  <si>
    <t>Policzewski</t>
  </si>
  <si>
    <t>Elwira</t>
  </si>
  <si>
    <t>Policzawska</t>
  </si>
  <si>
    <t>Policki</t>
  </si>
  <si>
    <t>Policka</t>
  </si>
  <si>
    <t>geograf</t>
  </si>
  <si>
    <t>Pilecki</t>
  </si>
  <si>
    <t>Palek</t>
  </si>
  <si>
    <t>Palancik</t>
  </si>
  <si>
    <t>Kwiatowa 48</t>
  </si>
  <si>
    <t>Niemota</t>
  </si>
  <si>
    <t>Kwiatowa 38</t>
  </si>
  <si>
    <t>Kiwatowa 19</t>
  </si>
  <si>
    <t>geodeta</t>
  </si>
  <si>
    <t>Moczydło</t>
  </si>
  <si>
    <t>Milecka</t>
  </si>
  <si>
    <t>U.Pozn.</t>
  </si>
  <si>
    <t>Mąkol</t>
  </si>
  <si>
    <t>Kwiatowa 52</t>
  </si>
  <si>
    <t>Mączyńska</t>
  </si>
  <si>
    <t>Kwiatowa 40</t>
  </si>
  <si>
    <t>Masztaler</t>
  </si>
  <si>
    <t>Kwiatowa 45</t>
  </si>
  <si>
    <t>Lipecki</t>
  </si>
  <si>
    <t>Lindarek</t>
  </si>
  <si>
    <t>Lindak</t>
  </si>
  <si>
    <t>Kwiatowa 37</t>
  </si>
  <si>
    <t>Linda</t>
  </si>
  <si>
    <t>Likian</t>
  </si>
  <si>
    <t>Likary</t>
  </si>
  <si>
    <t>Liczak</t>
  </si>
  <si>
    <t>Liczaba</t>
  </si>
  <si>
    <t>Labuda</t>
  </si>
  <si>
    <t>Kureka</t>
  </si>
  <si>
    <t>Kurant</t>
  </si>
  <si>
    <t>Krupicki</t>
  </si>
  <si>
    <t>Komos</t>
  </si>
  <si>
    <t>Komorników</t>
  </si>
  <si>
    <t>Komornicki</t>
  </si>
  <si>
    <t>Komorna</t>
  </si>
  <si>
    <t>Komorak</t>
  </si>
  <si>
    <t>Komor</t>
  </si>
  <si>
    <t>Komasa</t>
  </si>
  <si>
    <t>Kobek</t>
  </si>
  <si>
    <t>Kiszewska</t>
  </si>
  <si>
    <t>architekt</t>
  </si>
  <si>
    <t>Kwiatowa 50</t>
  </si>
  <si>
    <t>Karolik</t>
  </si>
  <si>
    <t>Jolecka</t>
  </si>
  <si>
    <t>Jobda</t>
  </si>
  <si>
    <t>Jelikowska</t>
  </si>
  <si>
    <t>Kwiatowa 31</t>
  </si>
  <si>
    <t>Jawlik</t>
  </si>
  <si>
    <t>Stefan</t>
  </si>
  <si>
    <t>Janicki</t>
  </si>
  <si>
    <t>Jagiel</t>
  </si>
  <si>
    <t>Kwiatowa 27</t>
  </si>
  <si>
    <t>Jadziak</t>
  </si>
  <si>
    <t>Hryczyński</t>
  </si>
  <si>
    <t>Hrubek</t>
  </si>
  <si>
    <t>Gruda</t>
  </si>
  <si>
    <t>Kwiatowa 36</t>
  </si>
  <si>
    <t>Griczan</t>
  </si>
  <si>
    <t>Pelagia</t>
  </si>
  <si>
    <t>Greczyn</t>
  </si>
  <si>
    <t>Grawik</t>
  </si>
  <si>
    <t>Grater</t>
  </si>
  <si>
    <t>Gilecka</t>
  </si>
  <si>
    <t>Fulecka</t>
  </si>
  <si>
    <t>Kwiatowa 32</t>
  </si>
  <si>
    <t>Fraczyński</t>
  </si>
  <si>
    <t>Forbek</t>
  </si>
  <si>
    <t>Firlecka</t>
  </si>
  <si>
    <t>Filoecka</t>
  </si>
  <si>
    <t>Kwiatowa 55</t>
  </si>
  <si>
    <t>Kalina</t>
  </si>
  <si>
    <t>Filecka</t>
  </si>
  <si>
    <t>Kwiatowa 30</t>
  </si>
  <si>
    <t>Filbrecka</t>
  </si>
  <si>
    <t>Fibiana</t>
  </si>
  <si>
    <t>Fądecki</t>
  </si>
  <si>
    <t>Dwernik</t>
  </si>
  <si>
    <t>Dudziak</t>
  </si>
  <si>
    <t>Drozda</t>
  </si>
  <si>
    <t>Dobek</t>
  </si>
  <si>
    <t>Dindo</t>
  </si>
  <si>
    <t>Dido</t>
  </si>
  <si>
    <t>Dertucha</t>
  </si>
  <si>
    <t>Derilecka</t>
  </si>
  <si>
    <t>Dawro</t>
  </si>
  <si>
    <t>Liliana</t>
  </si>
  <si>
    <t>Ciupała</t>
  </si>
  <si>
    <t>Chrilecka</t>
  </si>
  <si>
    <t>Bolesław</t>
  </si>
  <si>
    <t>Bryński</t>
  </si>
  <si>
    <t>Brudziak</t>
  </si>
  <si>
    <t>Brobek</t>
  </si>
  <si>
    <t>Kwiatowa 26</t>
  </si>
  <si>
    <t>Bobikowski</t>
  </si>
  <si>
    <t>Bobekowski</t>
  </si>
  <si>
    <t>Radom</t>
  </si>
  <si>
    <t>Bobek</t>
  </si>
  <si>
    <t>Bilecka</t>
  </si>
  <si>
    <t>Adresowanie względne, bezwzględne i mieszane</t>
  </si>
  <si>
    <t>Każda komórka arkusza ma swój własny, specyficzny adres, dzięki czemu można odwołać się do jej zawartości.</t>
  </si>
  <si>
    <t xml:space="preserve">Dzięki użyciu w formule odwołania do komórki, wynik formuły jest automatycznie aktualizowany, </t>
  </si>
  <si>
    <t>gdy tylko wartość w komórce ulega zmianie. Odwołania do komórek ("adresów") mogą być:</t>
  </si>
  <si>
    <r>
      <t>Bezwzględne</t>
    </r>
    <r>
      <rPr>
        <sz val="10"/>
        <color indexed="12"/>
        <rFont val="Arial CE"/>
        <family val="2"/>
        <charset val="238"/>
      </rPr>
      <t xml:space="preserve"> - odnosi się do konkretnej komórki. Do określania takiego odwołania służy symbol $ (dolar). </t>
    </r>
  </si>
  <si>
    <t>Jeśli skopiujemy formułę z adresem bezwzględnym to postać skopiowanej formuły nie zmieni się.</t>
  </si>
  <si>
    <r>
      <t>Względne</t>
    </r>
    <r>
      <rPr>
        <sz val="10"/>
        <color indexed="12"/>
        <rFont val="Arial CE"/>
        <family val="2"/>
        <charset val="238"/>
      </rPr>
      <t xml:space="preserve"> - informuje o położeniu komórki, do której się odnosi, względem komórki zawierającej formułę. </t>
    </r>
  </si>
  <si>
    <t>Jeśli skopiujemy formułę z adresem względnym to postać skopiowanej formuły zmieni się</t>
  </si>
  <si>
    <t xml:space="preserve">o tyle wierszy o ile będziemy kopiować względem wierszy lub o tyle kolumn </t>
  </si>
  <si>
    <t>o ile będziemy kopiować względem kolumn</t>
  </si>
  <si>
    <r>
      <t>Mieszane</t>
    </r>
    <r>
      <rPr>
        <sz val="10"/>
        <color indexed="12"/>
        <rFont val="Arial CE"/>
        <family val="2"/>
        <charset val="238"/>
      </rPr>
      <t xml:space="preserve"> - zawiera zarówno odwołanie względne, jak i bezwzględne.</t>
    </r>
  </si>
  <si>
    <t>Wykonaj obliczenia</t>
  </si>
  <si>
    <t>Napisz wzór obliczający wartość w komórce D6 i przekopiuj ją do pozostałych komórek w kolumnie wartość</t>
  </si>
  <si>
    <t>Zaobserwuj zmianę adresów komórek we wzorach po ich przekopiowaniu</t>
  </si>
  <si>
    <t>ilość</t>
  </si>
  <si>
    <t>wartość</t>
  </si>
  <si>
    <t>Napisz wzór obliczający wartość w komórce C20 i przekopiuj ją do pozostałych komórek w wierszu wartość</t>
  </si>
  <si>
    <t>Ćwiczenie 1. Oblicz wartości towarów</t>
  </si>
  <si>
    <t>Tabela cen (a)</t>
  </si>
  <si>
    <t>Tabela ilości (b)</t>
  </si>
  <si>
    <t>Wartość  (Iloczyn tabeli a*b)</t>
  </si>
  <si>
    <t>Ćwiczenie 2. Załóżmy, że ceny towarów są podane w $. Oblicz ceny złotówkowe</t>
  </si>
  <si>
    <r>
      <t xml:space="preserve">Ceny w złotówkach (Iloczyn elementów tabeli </t>
    </r>
    <r>
      <rPr>
        <b/>
        <i/>
        <sz val="10"/>
        <color indexed="12"/>
        <rFont val="Arial CE"/>
        <family val="2"/>
        <charset val="238"/>
      </rPr>
      <t>a</t>
    </r>
    <r>
      <rPr>
        <b/>
        <sz val="10"/>
        <color indexed="32"/>
        <rFont val="Arial CE"/>
        <family val="2"/>
        <charset val="238"/>
      </rPr>
      <t xml:space="preserve"> i przelicznika kursu dolara)</t>
    </r>
  </si>
  <si>
    <t>Cena dolara:</t>
  </si>
  <si>
    <t xml:space="preserve">Ćwiczenie 3. Załóżmy, że na ceny towarów podanych w tabeli a jest nałożona marża (tabela c). Oblicz nowe ceny </t>
  </si>
  <si>
    <t>Marża (Tabela c)</t>
  </si>
  <si>
    <t>Cena towarów - Iloczyn c * a (w wierszu)</t>
  </si>
  <si>
    <t>Ćwiczenie 4. Załóżmy, że poszczególne rodzaje towaru eksportujemy do Rosji, Niemiec i Czech.</t>
  </si>
  <si>
    <t>Oblicz ceny towarów w różnych walutach.</t>
  </si>
  <si>
    <t>Iloczyn d * a (w kolumnie)</t>
  </si>
  <si>
    <t>Przelicznik ze zł na:</t>
  </si>
  <si>
    <t>Rubel</t>
  </si>
  <si>
    <t>Euro</t>
  </si>
  <si>
    <t>Korona</t>
  </si>
  <si>
    <t>Do:</t>
  </si>
  <si>
    <t>Rosji</t>
  </si>
  <si>
    <t>Niemiec</t>
  </si>
  <si>
    <t>Czech</t>
  </si>
  <si>
    <t>Tabela d:</t>
  </si>
  <si>
    <t>Ruble</t>
  </si>
  <si>
    <t>Marki</t>
  </si>
  <si>
    <t>Korony</t>
  </si>
  <si>
    <t>Adresowanie mieszane</t>
  </si>
  <si>
    <t>Tabliczka mnożenia</t>
  </si>
  <si>
    <t>Wpisz formułę w komórce D6 a następnie przekopiuj ją do pozostałych komórek.</t>
  </si>
  <si>
    <t>I kw.</t>
  </si>
  <si>
    <t>II kw.</t>
  </si>
  <si>
    <t>III kw.</t>
  </si>
  <si>
    <t>IV kw.</t>
  </si>
  <si>
    <t>Suma</t>
  </si>
  <si>
    <t>Średnia roczna</t>
  </si>
  <si>
    <t>Stopa podatku</t>
  </si>
  <si>
    <t>Nowacki</t>
  </si>
  <si>
    <t>Malinowski</t>
  </si>
  <si>
    <t>Razem</t>
  </si>
  <si>
    <t>Nazywanie komórki lub zakresu komórek</t>
  </si>
  <si>
    <t>1. Zaznacz komórkę, zakres komórek lub nie sąsiadujące obszary, które chcesz nazwać.</t>
  </si>
  <si>
    <r>
      <t xml:space="preserve">2. Kliknij pole </t>
    </r>
    <r>
      <rPr>
        <b/>
        <sz val="12"/>
        <color indexed="12"/>
        <rFont val="Arial CE"/>
        <family val="2"/>
        <charset val="238"/>
      </rPr>
      <t>Nazwa</t>
    </r>
    <r>
      <rPr>
        <sz val="12"/>
        <color indexed="12"/>
        <rFont val="Arial CE"/>
        <family val="2"/>
        <charset val="238"/>
      </rPr>
      <t xml:space="preserve"> na lewym krańcu paska formuły.</t>
    </r>
  </si>
  <si>
    <t>3. Wpisz nazwę dla komórek.</t>
  </si>
  <si>
    <t>4. Naciśnij klawisz ENTER.</t>
  </si>
  <si>
    <t>Ustalanie, do czego odwołuje się nazwa</t>
  </si>
  <si>
    <r>
      <t xml:space="preserve">1. W menu </t>
    </r>
    <r>
      <rPr>
        <b/>
        <sz val="12"/>
        <color indexed="12"/>
        <rFont val="Arial CE"/>
        <family val="2"/>
        <charset val="238"/>
      </rPr>
      <t>Wstaw</t>
    </r>
    <r>
      <rPr>
        <sz val="12"/>
        <color indexed="12"/>
        <rFont val="Arial CE"/>
        <family val="2"/>
        <charset val="238"/>
      </rPr>
      <t xml:space="preserve"> wskaż polecenie </t>
    </r>
    <r>
      <rPr>
        <b/>
        <sz val="12"/>
        <color indexed="12"/>
        <rFont val="Arial CE"/>
        <family val="2"/>
        <charset val="238"/>
      </rPr>
      <t>Nazwa</t>
    </r>
    <r>
      <rPr>
        <sz val="12"/>
        <color indexed="12"/>
        <rFont val="Arial CE"/>
        <family val="2"/>
        <charset val="238"/>
      </rPr>
      <t xml:space="preserve">, a następnie kliknij polecenie </t>
    </r>
    <r>
      <rPr>
        <b/>
        <sz val="12"/>
        <color indexed="12"/>
        <rFont val="Arial CE"/>
        <family val="2"/>
        <charset val="238"/>
      </rPr>
      <t>Definiuj</t>
    </r>
    <r>
      <rPr>
        <sz val="12"/>
        <color indexed="12"/>
        <rFont val="Arial CE"/>
        <family val="2"/>
        <charset val="238"/>
      </rPr>
      <t>.</t>
    </r>
  </si>
  <si>
    <r>
      <t xml:space="preserve">2. Na liście </t>
    </r>
    <r>
      <rPr>
        <b/>
        <sz val="12"/>
        <color indexed="12"/>
        <rFont val="Arial CE"/>
        <family val="2"/>
        <charset val="238"/>
      </rPr>
      <t>Nazwy w skoroszycie</t>
    </r>
    <r>
      <rPr>
        <sz val="12"/>
        <color indexed="12"/>
        <rFont val="Arial CE"/>
        <family val="2"/>
        <charset val="238"/>
      </rPr>
      <t xml:space="preserve"> kliknij nazwę, której odwołanie chcesz sprawdzić.</t>
    </r>
  </si>
  <si>
    <t>W polu Odwołuje się do wyświetlane jest odwołanie, formuła lub stała reprezentowana przez nazwę.</t>
  </si>
  <si>
    <t>Wskazówki dotyczące nazywania komórek, formuł i stałych w programie Microsoft Excel</t>
  </si>
  <si>
    <r>
      <t>Jakie znaki są dopuszczalne</t>
    </r>
    <r>
      <rPr>
        <sz val="10"/>
        <color indexed="12"/>
        <rFont val="Arial CE"/>
        <family val="2"/>
        <charset val="238"/>
      </rPr>
      <t>?   Pierwszy znak nazwy musi być literą lub podkreśleniem. Pozostałe znaki w nazwie mogą być literami, cyframi, kropkami i podkreśleniami.</t>
    </r>
  </si>
  <si>
    <r>
      <t>Czy nazwy mogą być odwołaniami do komórek</t>
    </r>
    <r>
      <rPr>
        <sz val="10"/>
        <color indexed="12"/>
        <rFont val="Arial CE"/>
        <family val="2"/>
        <charset val="238"/>
      </rPr>
      <t>?   Nazwy nie mogą być takie same, jak odwołanie do komórki na przykład Z$100 lub W1K1.</t>
    </r>
  </si>
  <si>
    <r>
      <t>Czy można użyć więcej niż jednego wyrazu</t>
    </r>
    <r>
      <rPr>
        <sz val="10"/>
        <color indexed="12"/>
        <rFont val="Arial CE"/>
        <family val="2"/>
        <charset val="238"/>
      </rPr>
      <t>?   Spacje są niedopuszczalne. Znaki podkreślenia i kropki mogą być używane jako separatory słów — Na przykład Pierwszy.Kwartał albo Podatek_od_sprzedaży.</t>
    </r>
  </si>
  <si>
    <r>
      <t>Ile może być znaków</t>
    </r>
    <r>
      <rPr>
        <sz val="10"/>
        <color indexed="12"/>
        <rFont val="Arial CE"/>
        <family val="2"/>
        <charset val="238"/>
      </rPr>
      <t>?   Nazwa może zawierać do 255 znaków.</t>
    </r>
  </si>
  <si>
    <t>Uwaga   Jeśli nazwa nadana zakresowi zawiera więcej niż 253 znaków, to nazwy takiej nie można zaznaczyć w polu Nazwa.</t>
  </si>
  <si>
    <r>
      <t>Czy nazwy mogą zawierać litery małe i wielkie</t>
    </r>
    <r>
      <rPr>
        <sz val="10"/>
        <color indexed="12"/>
        <rFont val="Arial CE"/>
        <family val="2"/>
        <charset val="238"/>
      </rPr>
      <t>?   Nazwy mogą zawierać litery małe i wielkie. Program Microsoft Excel nie rozróżnia wielkości liter w nazwach. Jeśli na przykład została utworzona nazwa Sprzedaż, a następnie utworzona inna nazwa SPRZEDAŻ w tym samym skoroszycie, druga nazwa zastąpi pierwszą.</t>
    </r>
  </si>
  <si>
    <t>Zmiana nazwy odwołania, formuły lub stałej</t>
  </si>
  <si>
    <r>
      <t xml:space="preserve">1. W menu </t>
    </r>
    <r>
      <rPr>
        <b/>
        <sz val="10"/>
        <color indexed="12"/>
        <rFont val="Arial CE"/>
        <family val="2"/>
        <charset val="238"/>
      </rPr>
      <t>Wstaw</t>
    </r>
    <r>
      <rPr>
        <sz val="10"/>
        <color indexed="12"/>
        <rFont val="Arial CE"/>
        <family val="2"/>
        <charset val="238"/>
      </rPr>
      <t xml:space="preserve"> wskaż polecenie </t>
    </r>
    <r>
      <rPr>
        <b/>
        <sz val="10"/>
        <color indexed="12"/>
        <rFont val="Arial CE"/>
        <family val="2"/>
        <charset val="238"/>
      </rPr>
      <t>Nazwa</t>
    </r>
    <r>
      <rPr>
        <sz val="10"/>
        <color indexed="12"/>
        <rFont val="Arial CE"/>
        <family val="2"/>
        <charset val="238"/>
      </rPr>
      <t xml:space="preserve">, a następnie kliknij polecenie </t>
    </r>
    <r>
      <rPr>
        <b/>
        <sz val="10"/>
        <color indexed="12"/>
        <rFont val="Arial CE"/>
        <family val="2"/>
        <charset val="238"/>
      </rPr>
      <t>Definiuj</t>
    </r>
    <r>
      <rPr>
        <sz val="10"/>
        <color indexed="12"/>
        <rFont val="Arial CE"/>
        <family val="2"/>
        <charset val="238"/>
      </rPr>
      <t>.</t>
    </r>
  </si>
  <si>
    <r>
      <t xml:space="preserve">2. Na liście </t>
    </r>
    <r>
      <rPr>
        <b/>
        <sz val="10"/>
        <color indexed="12"/>
        <rFont val="Arial CE"/>
        <family val="2"/>
        <charset val="238"/>
      </rPr>
      <t>Nazwy w skoroszycie</t>
    </r>
    <r>
      <rPr>
        <sz val="10"/>
        <color indexed="12"/>
        <rFont val="Arial CE"/>
        <family val="2"/>
        <charset val="238"/>
      </rPr>
      <t xml:space="preserve"> kliknij nazwę, którą chcesz zmienić.</t>
    </r>
  </si>
  <si>
    <r>
      <t xml:space="preserve">3. W polu </t>
    </r>
    <r>
      <rPr>
        <b/>
        <sz val="10"/>
        <color indexed="12"/>
        <rFont val="Arial CE"/>
        <family val="2"/>
        <charset val="238"/>
      </rPr>
      <t>Nazwy w skoroszycie</t>
    </r>
    <r>
      <rPr>
        <sz val="10"/>
        <color indexed="12"/>
        <rFont val="Arial CE"/>
        <family val="2"/>
        <charset val="238"/>
      </rPr>
      <t xml:space="preserve"> zaznacz nazwę.</t>
    </r>
  </si>
  <si>
    <r>
      <t xml:space="preserve">4. Wpisz nową nazwę dla odwołania, a następnie kliknij przycisk </t>
    </r>
    <r>
      <rPr>
        <b/>
        <sz val="10"/>
        <color indexed="12"/>
        <rFont val="Arial CE"/>
        <family val="2"/>
        <charset val="238"/>
      </rPr>
      <t>Dodaj</t>
    </r>
    <r>
      <rPr>
        <sz val="10"/>
        <color indexed="12"/>
        <rFont val="Arial CE"/>
        <family val="2"/>
        <charset val="238"/>
      </rPr>
      <t>.</t>
    </r>
  </si>
  <si>
    <r>
      <t xml:space="preserve">5. Aby usunąć pierwotną nazwę kliknij tę nazwę, a następnie kliknij przycisk </t>
    </r>
    <r>
      <rPr>
        <b/>
        <sz val="10"/>
        <color indexed="12"/>
        <rFont val="Arial CE"/>
        <family val="2"/>
        <charset val="238"/>
      </rPr>
      <t>Usuń</t>
    </r>
    <r>
      <rPr>
        <sz val="10"/>
        <color indexed="12"/>
        <rFont val="Arial CE"/>
        <family val="2"/>
        <charset val="238"/>
      </rPr>
      <t>.</t>
    </r>
  </si>
  <si>
    <t>Jak program Microsoft Excel wykonuje obliczenia na datach i czasie</t>
  </si>
  <si>
    <t xml:space="preserve">Program Microsoft Excel przechowuje daty jako kolejne liczby znane jako liczby porządkowe.   </t>
  </si>
  <si>
    <t>Godziny są przechowywane jako ułamki dziesiętne ponieważ godzina jest traktowana jako część doby.</t>
  </si>
  <si>
    <t>Daty i godziny są wartościami i dlatego mogą być dodawane, odejmowane lub włączane do innych obliczeń.</t>
  </si>
  <si>
    <t>Na przykład, aby ustalić różnicę między dwiema datami można odjąć jedną datę od drugiej.</t>
  </si>
  <si>
    <t xml:space="preserve">Zmieniając format komórki zawierającej datę lub godzinę na Ogólny można wyświetlać </t>
  </si>
  <si>
    <t>datę lub godzinę jako liczbę porządkową lub jako ułamek dziesiętny.</t>
  </si>
  <si>
    <t xml:space="preserve">Program Microsoft Excel obsługuje dwa systemy daty: system 1900 i 1904.   </t>
  </si>
  <si>
    <t>Domyślnym systemem daty w programie Microsoft Excel 97 dla Windows jest system 1900.</t>
  </si>
  <si>
    <t>Aby zmienić system daty na 1904, należy kliknąć polecenie Opcje w menu Narzędzia,</t>
  </si>
  <si>
    <t xml:space="preserve">kliknąć kartę Obliczenia, a następnie zaznaczyć pole wyboru System daty 1904. </t>
  </si>
  <si>
    <t>W poniższej tablicy przedstawiono pierwszą i ostatnią datę każdego z systemów daty oraz liczbę porządkową odpowiadającą każdej dacie.</t>
  </si>
  <si>
    <t>System daty</t>
  </si>
  <si>
    <t>Pierwsza data</t>
  </si>
  <si>
    <t>"01.01.1900"</t>
  </si>
  <si>
    <t>(liczba porządkowa 1)</t>
  </si>
  <si>
    <t>Ostatnia data</t>
  </si>
  <si>
    <t>"31.12.9999"</t>
  </si>
  <si>
    <t>(liczba porządkowa 2958525)</t>
  </si>
  <si>
    <t>"02.01.1904"</t>
  </si>
  <si>
    <t>(liczba porządkowa 2957063)</t>
  </si>
  <si>
    <t xml:space="preserve">Uwaga   Jeśli przy wprowadzaniu daty w programie Microsoft Excel 97 zostaną wprowadzone </t>
  </si>
  <si>
    <t>tylko dwie cyfry roku, program Microsoft Excel interpretuje ten wpis następujący sposób:</t>
  </si>
  <si>
    <t>Jeśli zostanie wpisana liczba od  00 do 29 - rok od 2000 do 2029. Jeśli na przykład zostanie wpisana data 5/28/19, .</t>
  </si>
  <si>
    <t>program Microsoft Excel zinterpretuje ją jako 28 maj 2019</t>
  </si>
  <si>
    <t xml:space="preserve">Jeśli zostanie wpisana liczba od 30 do 99 - rok od 1930 do 1999. Jeśli na przykład zostanie wpisana data 5/28/91, </t>
  </si>
  <si>
    <t>program Microsoft Excel zinterpretuje ją jako 28 maj 1991.</t>
  </si>
  <si>
    <t>Funkcje daty i czasu</t>
  </si>
  <si>
    <t>Zadanie 3</t>
  </si>
  <si>
    <t>Używając funkcji oblicz następujące dane statystyczne.</t>
  </si>
  <si>
    <t>Dzisiejsza data:</t>
  </si>
  <si>
    <t>Data urodzenia:</t>
  </si>
  <si>
    <t>Uwaga !!!</t>
  </si>
  <si>
    <t>Aby w komórkach były wyświetlane  daty należy je odpowiednio sformatować</t>
  </si>
  <si>
    <t>wybierając z opcji Format - Komórki - Liczby odpowiedni format daty</t>
  </si>
  <si>
    <t>Używane funkcje:</t>
  </si>
  <si>
    <t>DZIŚ()</t>
  </si>
  <si>
    <t>ROK(data)</t>
  </si>
  <si>
    <t>MIESIĄC(data)</t>
  </si>
  <si>
    <t>FUNKCJE LOGICZNE</t>
  </si>
  <si>
    <t>FUNKCJA WARUNKOWA</t>
  </si>
  <si>
    <t>W zadaniach będą wykorzystywane funkcje:</t>
  </si>
  <si>
    <t>JEŻELI</t>
  </si>
  <si>
    <t>ORAZ</t>
  </si>
  <si>
    <t>LUB</t>
  </si>
  <si>
    <t>NIE</t>
  </si>
  <si>
    <t>Operatory logiczne:</t>
  </si>
  <si>
    <t>Funkcje logiczne:</t>
  </si>
  <si>
    <t>&gt;</t>
  </si>
  <si>
    <t>większe</t>
  </si>
  <si>
    <t>oraz</t>
  </si>
  <si>
    <t>iloczyn logiczny</t>
  </si>
  <si>
    <t>&lt;</t>
  </si>
  <si>
    <t>mniejsze</t>
  </si>
  <si>
    <t>lub</t>
  </si>
  <si>
    <t>suma logiczna</t>
  </si>
  <si>
    <t>&gt;=</t>
  </si>
  <si>
    <t>większe lub równe</t>
  </si>
  <si>
    <t>nie</t>
  </si>
  <si>
    <t>zaprzeczenie logiczne</t>
  </si>
  <si>
    <t>&lt;=</t>
  </si>
  <si>
    <t>mniejsze lub równe</t>
  </si>
  <si>
    <t>&lt;&gt;</t>
  </si>
  <si>
    <t>różne</t>
  </si>
  <si>
    <r>
      <t>JEŻELI(</t>
    </r>
    <r>
      <rPr>
        <b/>
        <sz val="12"/>
        <color indexed="56"/>
        <rFont val="Arial CE"/>
        <family val="2"/>
        <charset val="238"/>
      </rPr>
      <t>wartość logiczna;wartość 1; wartość 2</t>
    </r>
    <r>
      <rPr>
        <b/>
        <sz val="12"/>
        <rFont val="Arial CE"/>
        <family val="2"/>
        <charset val="238"/>
      </rPr>
      <t>)</t>
    </r>
  </si>
  <si>
    <t>ORAZ( w.log1; w.log2;.....;w.logn)</t>
  </si>
  <si>
    <t>LUB( w.log1; w.log2;.....;w.logn)</t>
  </si>
  <si>
    <t>ROZLICZENIE DOCHODÓW AKWIZYTORÓW</t>
  </si>
  <si>
    <t>wartość sprzedaży razem</t>
  </si>
  <si>
    <t xml:space="preserve">wypłata </t>
  </si>
  <si>
    <t>wyroby podlegające akwizycji</t>
  </si>
  <si>
    <t>do</t>
  </si>
  <si>
    <t xml:space="preserve"> wartości sprzed.</t>
  </si>
  <si>
    <t>płaszcz</t>
  </si>
  <si>
    <t>kurtka</t>
  </si>
  <si>
    <t>kożuch</t>
  </si>
  <si>
    <t>futro</t>
  </si>
  <si>
    <t>50 000 i więcej</t>
  </si>
  <si>
    <t>CENA (zł):</t>
  </si>
  <si>
    <t xml:space="preserve">  Ilość sprzedanych wyrobów</t>
  </si>
  <si>
    <t>Godlewski Lech</t>
  </si>
  <si>
    <t>Kowalski Adam</t>
  </si>
  <si>
    <t>Kubiak Zenon</t>
  </si>
  <si>
    <t>Malinowski Jan</t>
  </si>
  <si>
    <t>Nowak Igor</t>
  </si>
  <si>
    <t xml:space="preserve">  Wartość sprzedanych wyrobów</t>
  </si>
  <si>
    <t>Wypłata</t>
  </si>
  <si>
    <t>JEŻELI(w.log;wart1;wart2)</t>
  </si>
  <si>
    <t>SUMA(zakres)</t>
  </si>
  <si>
    <t>Tabela danych</t>
  </si>
  <si>
    <t>Pracownik</t>
  </si>
  <si>
    <t>Nr Wydziału</t>
  </si>
  <si>
    <t>Etat</t>
  </si>
  <si>
    <t>Kod</t>
  </si>
  <si>
    <t>Antoszewska</t>
  </si>
  <si>
    <t>Porządkowanie tabeli</t>
  </si>
  <si>
    <t>Buczyńska</t>
  </si>
  <si>
    <t>Zaznacz komórkę w tabeli</t>
  </si>
  <si>
    <t>Cieślik</t>
  </si>
  <si>
    <t>Z menu DANE wybierz SORTUJ</t>
  </si>
  <si>
    <t>Posortuj rekordy wg nazwiska i pensji</t>
  </si>
  <si>
    <t>Jeżeli chcesz posortować część tabeli to zaznacz zakres komórek</t>
  </si>
  <si>
    <t>Dymkowska</t>
  </si>
  <si>
    <t>Dziecinniak</t>
  </si>
  <si>
    <t>Garwacka</t>
  </si>
  <si>
    <t>Gontarek</t>
  </si>
  <si>
    <t>Goździńska</t>
  </si>
  <si>
    <t>Kobylańska</t>
  </si>
  <si>
    <t>Kuźniewska</t>
  </si>
  <si>
    <t>Kwiecień</t>
  </si>
  <si>
    <t>Las</t>
  </si>
  <si>
    <t>Michalska</t>
  </si>
  <si>
    <t>Milewska</t>
  </si>
  <si>
    <t>Moszyńska</t>
  </si>
  <si>
    <t>Nowakowska</t>
  </si>
  <si>
    <t>Olejniczak</t>
  </si>
  <si>
    <t>Rulak</t>
  </si>
  <si>
    <t>Rzepecka</t>
  </si>
  <si>
    <t>Stolińska</t>
  </si>
  <si>
    <t>Szczepańska</t>
  </si>
  <si>
    <t>Tawczyńska</t>
  </si>
  <si>
    <t>Korniłowicz</t>
  </si>
  <si>
    <t>Aleksandrowicz</t>
  </si>
  <si>
    <t>Dymek</t>
  </si>
  <si>
    <t>Pankowski</t>
  </si>
  <si>
    <t>Radomska</t>
  </si>
  <si>
    <t>Orlicka</t>
  </si>
  <si>
    <t>Zawistowska</t>
  </si>
  <si>
    <t>Gajdecka</t>
  </si>
  <si>
    <t>Nisztor</t>
  </si>
  <si>
    <t>Orlińska</t>
  </si>
  <si>
    <t>Śmietanowska</t>
  </si>
  <si>
    <t>Bednarczyk</t>
  </si>
  <si>
    <t>Klon</t>
  </si>
  <si>
    <t>Malczewska</t>
  </si>
  <si>
    <t>Skowron</t>
  </si>
  <si>
    <t>Szorc</t>
  </si>
  <si>
    <t>Szymkiewicz</t>
  </si>
  <si>
    <t>Walicki</t>
  </si>
  <si>
    <t>Arkanowska</t>
  </si>
  <si>
    <t>Baranowska</t>
  </si>
  <si>
    <t>Chęcińska</t>
  </si>
  <si>
    <t>Olkuska</t>
  </si>
  <si>
    <t>Stempińska</t>
  </si>
  <si>
    <t>Zabłocki</t>
  </si>
  <si>
    <t>Zawadewicz</t>
  </si>
  <si>
    <t>Zgorzelska</t>
  </si>
  <si>
    <t>Lisek</t>
  </si>
  <si>
    <t>Bardzik</t>
  </si>
  <si>
    <t>Ceranowska</t>
  </si>
  <si>
    <t>Kajkowski</t>
  </si>
  <si>
    <t>Kaźmirska</t>
  </si>
  <si>
    <t>Kierubińska</t>
  </si>
  <si>
    <t>Rybka</t>
  </si>
  <si>
    <t>Zombiest</t>
  </si>
  <si>
    <t>Filtrowanie</t>
  </si>
  <si>
    <t>Z menu DANE wybierz FILTR / AUTOFILTR</t>
  </si>
  <si>
    <r>
      <t xml:space="preserve">Kliknij na strzałce obok nazwy </t>
    </r>
    <r>
      <rPr>
        <b/>
        <i/>
        <sz val="10"/>
        <rFont val="Arial CE"/>
        <family val="2"/>
        <charset val="238"/>
      </rPr>
      <t>Numer</t>
    </r>
  </si>
  <si>
    <t>Kliknięcie na strzałce powoduje wyświetlenie wszystkich unikatowych elementów</t>
  </si>
  <si>
    <t>Wybierz z listy numer np.. 2</t>
  </si>
  <si>
    <t>Znajdź Pracowników na pełnym etacie z zarobkiem poniżej 500</t>
  </si>
  <si>
    <t>Numer działu</t>
  </si>
  <si>
    <t xml:space="preserve">Wybierz z list z kolumn Etat i Pensja wskazane wartości </t>
  </si>
  <si>
    <t>wszystkie- wyświetla wszystkie wiersze</t>
  </si>
  <si>
    <t>inne - precyzuje dodatkowe kryteria np. znajdź tych co zarabiają więcej niż 600 zł</t>
  </si>
  <si>
    <t>Kura</t>
  </si>
  <si>
    <t>10 - ogranicza do 10 wierszy</t>
  </si>
  <si>
    <t>Lis</t>
  </si>
  <si>
    <t>Przekopiuj  poniżej wszyskie wiersze z zarobkami powyżej 600</t>
  </si>
  <si>
    <t>Odwołaj AUTOFILTR z menu DANE / FILTR / AUTOFILTR</t>
  </si>
  <si>
    <t xml:space="preserve">Filtr  Zaawansowany </t>
  </si>
  <si>
    <t>Znajdź Pracowników na pełnym etacie z zarobkiem poniżej 680</t>
  </si>
  <si>
    <t>Skopiuj etykietę kolumny D (Etat) do komórki B2</t>
  </si>
  <si>
    <t>Skopiuj etykietę kolumny E (Pensja) do komórki C2</t>
  </si>
  <si>
    <t>W komórce B3 napisz 100% a wkomórce C3 napisz &lt;680</t>
  </si>
  <si>
    <t xml:space="preserve">Z menu DANE wybierz FILTR / FILTR ZAAWANSOWANY </t>
  </si>
  <si>
    <t>Wskaż zakres kryteriów myszą (B2:C3)</t>
  </si>
  <si>
    <t>napisanie warunków kryteriów w jednym wierszu oznacza "I"</t>
  </si>
  <si>
    <t>napisanie warunków kryteriów w różnych wierszach oznacza "LUB"</t>
  </si>
  <si>
    <t>w komórkach kryteriów mogą być wpisane  formuły</t>
  </si>
  <si>
    <t>Wyniki przekopiuj poniżej tabeli</t>
  </si>
  <si>
    <t>Znajdź Pracowników z zarobkiem poniżej średniej</t>
  </si>
  <si>
    <t>Odwołanie filtrowania</t>
  </si>
  <si>
    <t>Z menu DANE wybierz FILTR / POKAŻ WSZYSTKO</t>
  </si>
  <si>
    <t>Zadanie 4</t>
  </si>
  <si>
    <t>Przygotuj zestawienie i podlicz faktury w rozbiciu na działy oraz przedstaw całkowitą wartość zakupów.</t>
  </si>
  <si>
    <r>
      <t xml:space="preserve">Do wykonania tego zadania wykorzystaj  </t>
    </r>
    <r>
      <rPr>
        <b/>
        <i/>
        <sz val="10"/>
        <color indexed="12"/>
        <rFont val="Arial CE"/>
        <family val="2"/>
        <charset val="238"/>
      </rPr>
      <t xml:space="preserve">Tabele przestawne </t>
    </r>
    <r>
      <rPr>
        <b/>
        <sz val="10"/>
        <color indexed="12"/>
        <rFont val="Arial CE"/>
        <family val="2"/>
        <charset val="238"/>
      </rPr>
      <t>(menu Dane/Raport tabeli przestawnej...)</t>
    </r>
  </si>
  <si>
    <t>Faktura</t>
  </si>
  <si>
    <t>Artykuł</t>
  </si>
  <si>
    <t>Wartość</t>
  </si>
  <si>
    <t>F01</t>
  </si>
  <si>
    <t xml:space="preserve">materiały </t>
  </si>
  <si>
    <t>płyta wiórowa</t>
  </si>
  <si>
    <t>spożywcze</t>
  </si>
  <si>
    <t>ciastka</t>
  </si>
  <si>
    <t>biurowe</t>
  </si>
  <si>
    <t>długopis</t>
  </si>
  <si>
    <t>F02</t>
  </si>
  <si>
    <t>papier</t>
  </si>
  <si>
    <t>papier ksero</t>
  </si>
  <si>
    <t>klej</t>
  </si>
  <si>
    <t>pomoce</t>
  </si>
  <si>
    <t>gilotyna do papieru</t>
  </si>
  <si>
    <t>narzędzia</t>
  </si>
  <si>
    <t>wiertło</t>
  </si>
  <si>
    <t>F03</t>
  </si>
  <si>
    <t>paliwo</t>
  </si>
  <si>
    <t>olej napędowy</t>
  </si>
  <si>
    <t>młotek</t>
  </si>
  <si>
    <t>F04</t>
  </si>
  <si>
    <t>projektor</t>
  </si>
  <si>
    <t>bibiuła dekoracyjna</t>
  </si>
  <si>
    <t>papier kolor</t>
  </si>
  <si>
    <t>kawa</t>
  </si>
  <si>
    <t>herbata</t>
  </si>
  <si>
    <t>F05</t>
  </si>
  <si>
    <t>linijka</t>
  </si>
  <si>
    <t>papier samoprzylepny</t>
  </si>
  <si>
    <t>poduszka</t>
  </si>
  <si>
    <t>korektor</t>
  </si>
  <si>
    <t>papier przebitkowy</t>
  </si>
  <si>
    <t>gumka</t>
  </si>
  <si>
    <t>F06</t>
  </si>
  <si>
    <t>F07</t>
  </si>
  <si>
    <t>F08</t>
  </si>
  <si>
    <r>
      <t>Podsumuj sprzedaż miesięczną w wierszu</t>
    </r>
    <r>
      <rPr>
        <b/>
        <i/>
        <sz val="10"/>
        <rFont val="Arial CE"/>
        <family val="2"/>
        <charset val="238"/>
      </rPr>
      <t xml:space="preserve"> Razem</t>
    </r>
  </si>
  <si>
    <r>
      <t xml:space="preserve">Podsumuj sprzedaż roczną każdego artykułu w kolumnie </t>
    </r>
    <r>
      <rPr>
        <b/>
        <i/>
        <sz val="10"/>
        <rFont val="Arial CE"/>
        <family val="2"/>
        <charset val="238"/>
      </rPr>
      <t>Razem</t>
    </r>
  </si>
  <si>
    <r>
      <t xml:space="preserve">Podsumuj sprzedaż całkowitą w </t>
    </r>
    <r>
      <rPr>
        <b/>
        <i/>
        <sz val="10"/>
        <rFont val="Arial CE"/>
        <family val="2"/>
        <charset val="238"/>
      </rPr>
      <t>żółtym polu</t>
    </r>
  </si>
  <si>
    <t>Nazwa produktu</t>
  </si>
  <si>
    <t>Typ produktu</t>
  </si>
  <si>
    <t>Miesiąc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</si>
  <si>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</si>
  <si>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</si>
  <si>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</si>
  <si>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</si>
  <si>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</si>
  <si>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</si>
  <si>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</si>
  <si>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</si>
  <si>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</si>
  <si>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</si>
  <si>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</si>
  <si>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</si>
  <si>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chleb</t>
  </si>
  <si>
    <t>bułki</t>
  </si>
  <si>
    <t>małe</t>
  </si>
  <si>
    <t>duże</t>
  </si>
  <si>
    <t>z makiem</t>
  </si>
  <si>
    <t>kefir</t>
  </si>
  <si>
    <t>masło</t>
  </si>
  <si>
    <t>jogurt</t>
  </si>
  <si>
    <t>malinowy</t>
  </si>
  <si>
    <t>owocowy</t>
  </si>
  <si>
    <t>leśny</t>
  </si>
  <si>
    <t>rogale</t>
  </si>
  <si>
    <t>zwykłe</t>
  </si>
  <si>
    <t>Biblioteka</t>
  </si>
  <si>
    <t>Dzisiaj:</t>
  </si>
  <si>
    <t>Okres wypożyczenia:</t>
  </si>
  <si>
    <t>Kara za dzień:</t>
  </si>
  <si>
    <t>Nazwisko ucznia</t>
  </si>
  <si>
    <t>Sygnatura</t>
  </si>
  <si>
    <t>Data wypo- życzenia</t>
  </si>
  <si>
    <t>Data zwrotu</t>
  </si>
  <si>
    <t>Ile dni</t>
  </si>
  <si>
    <t>Spóźnienie</t>
  </si>
  <si>
    <t>Kara</t>
  </si>
  <si>
    <t>BS233</t>
  </si>
  <si>
    <t>BS134</t>
  </si>
  <si>
    <t>Paciej</t>
  </si>
  <si>
    <t>BS342</t>
  </si>
  <si>
    <t>Szmit</t>
  </si>
  <si>
    <t>BS004</t>
  </si>
  <si>
    <t>Drukarski</t>
  </si>
  <si>
    <t>BS611</t>
  </si>
  <si>
    <t>RAZEM KARY</t>
  </si>
  <si>
    <t>Zestawienie faktur za rok 2023</t>
  </si>
  <si>
    <r>
      <t xml:space="preserve">Zastosuj instrukcję </t>
    </r>
    <r>
      <rPr>
        <b/>
        <sz val="14"/>
        <rFont val="Arial"/>
        <family val="2"/>
        <charset val="238"/>
      </rPr>
      <t>JEŻELI</t>
    </r>
    <r>
      <rPr>
        <sz val="14"/>
        <rFont val="Arial"/>
        <family val="2"/>
        <charset val="238"/>
      </rPr>
      <t xml:space="preserve"> 
aby w kolumnie opis dla kwot mniejszych niż 1000 
pojawił się napis: MAŁO 
dla pozostałych: DUŻO</t>
    </r>
  </si>
  <si>
    <t>Wynagrodz.
zasadn.</t>
  </si>
  <si>
    <t>opis</t>
  </si>
  <si>
    <t>Romański</t>
  </si>
  <si>
    <t>Adamski</t>
  </si>
  <si>
    <t>Wożniak</t>
  </si>
  <si>
    <t>Warska</t>
  </si>
  <si>
    <t>Łyko</t>
  </si>
  <si>
    <t>Bert</t>
  </si>
  <si>
    <t>Olbromski</t>
  </si>
  <si>
    <t>Kępicka</t>
  </si>
  <si>
    <t>Węckowski</t>
  </si>
  <si>
    <t>Błażewicz</t>
  </si>
  <si>
    <t>Wykonaj obliczenia korzystając z funkcji warunkowej 
oraz stosując odpowiednie formuły adresowania komórek.
Jeżeli dochód na jednego członka rodziny wynosi 350 zł lub mniej, 
student otrzymuje stypendium socjalne; 
W pozostałych przypadkach stypendium nie jest wypłacane</t>
  </si>
  <si>
    <t>Student</t>
  </si>
  <si>
    <t>Dochód rodziny</t>
  </si>
  <si>
    <t>Ilość członków rodziny</t>
  </si>
  <si>
    <t>Dochód na jednego członka rodziny</t>
  </si>
  <si>
    <t>Stypendium socjalne</t>
  </si>
  <si>
    <t>Paweł Kaczamrek</t>
  </si>
  <si>
    <t>Jacek Kaczyński</t>
  </si>
  <si>
    <t>Jakub Zawadzki</t>
  </si>
  <si>
    <t>Anna Piaskowska</t>
  </si>
  <si>
    <t>Jan Jóźwicki</t>
  </si>
  <si>
    <t>Maria Lewińska</t>
  </si>
  <si>
    <t>Wykonaj obliczenia korzystając z funkcji warunkowej 
oraz stosując odpowiednie formuły adresowania komórek.
Jeżeli wartość zakupu wynosi do 200 zł, klient otrzymuje 10% rabatu.
Jeżeli wartość zakupu przekracza 200 zł, klient otrzymuje 15% rabatu.</t>
  </si>
  <si>
    <t>Klient</t>
  </si>
  <si>
    <t>Ilość książek</t>
  </si>
  <si>
    <t>Cena jednej książki</t>
  </si>
  <si>
    <t>Wartość zakupu</t>
  </si>
  <si>
    <t>Rabat 
w wysokości</t>
  </si>
  <si>
    <t>Wartość zakupu z rabatem</t>
  </si>
  <si>
    <t xml:space="preserve">Rościszowski </t>
  </si>
  <si>
    <t>Habała</t>
  </si>
  <si>
    <t>Kowal</t>
  </si>
  <si>
    <t>Mikowalik</t>
  </si>
  <si>
    <t>Gardowska</t>
  </si>
  <si>
    <r>
      <t xml:space="preserve">Wykonaj obliczenia korzystając z funkcji warunkowej 
oraz stosując odpowiednie formuły adresowania i formatowania komórek.
- pracownikowi przysługuje dodatek stażowy wysokości </t>
    </r>
    <r>
      <rPr>
        <b/>
        <sz val="11"/>
        <rFont val="Arial"/>
        <family val="2"/>
        <charset val="238"/>
      </rPr>
      <t>10%</t>
    </r>
    <r>
      <rPr>
        <sz val="11"/>
        <rFont val="Arial"/>
        <family val="2"/>
        <charset val="238"/>
      </rPr>
      <t xml:space="preserve"> płacy zasadniczej, 
  gdy staż jego pracy wynosi 5 lat lub mniej;  
  w pozostałych przypadkach wysokość dodatku stażowego wynosi </t>
    </r>
    <r>
      <rPr>
        <b/>
        <sz val="11"/>
        <rFont val="Arial"/>
        <family val="2"/>
        <charset val="238"/>
      </rPr>
      <t xml:space="preserve">15% </t>
    </r>
    <r>
      <rPr>
        <sz val="11"/>
        <rFont val="Arial"/>
        <family val="2"/>
        <charset val="238"/>
      </rPr>
      <t>płacy zasadniczej.
- wykształcenie średnie pracownika premiowane jest dodatkiem wysokości</t>
    </r>
    <r>
      <rPr>
        <b/>
        <sz val="11"/>
        <rFont val="Arial"/>
        <family val="2"/>
        <charset val="238"/>
      </rPr>
      <t xml:space="preserve"> 50 zł</t>
    </r>
    <r>
      <rPr>
        <sz val="11"/>
        <rFont val="Arial"/>
        <family val="2"/>
        <charset val="238"/>
      </rPr>
      <t xml:space="preserve">, wykształcenie wyższe – </t>
    </r>
    <r>
      <rPr>
        <b/>
        <sz val="11"/>
        <rFont val="Arial"/>
        <family val="2"/>
        <charset val="238"/>
      </rPr>
      <t>90 zł</t>
    </r>
    <r>
      <rPr>
        <sz val="11"/>
        <rFont val="Arial"/>
        <family val="2"/>
        <charset val="238"/>
      </rPr>
      <t>.
.
- płaca brutto = płaca zasadnicza ze wszystkimi dodatkami</t>
    </r>
  </si>
  <si>
    <t>Staż (w latach)</t>
  </si>
  <si>
    <t>Dodatek stażowy</t>
  </si>
  <si>
    <t>Wykształcenie</t>
  </si>
  <si>
    <t>Dodatek za wykształcenie</t>
  </si>
  <si>
    <t>średnie</t>
  </si>
  <si>
    <t>powyżej 5</t>
  </si>
  <si>
    <t>wyższe</t>
  </si>
  <si>
    <t>Płaca zasadnicza</t>
  </si>
  <si>
    <t>Staż pracy</t>
  </si>
  <si>
    <t>Płaca brutto</t>
  </si>
  <si>
    <t>Kurzewska</t>
  </si>
  <si>
    <t>Jabłońska</t>
  </si>
  <si>
    <t>Baraniak</t>
  </si>
  <si>
    <t>Formuły obliczeniowe - względne adresowanie komórek</t>
  </si>
  <si>
    <t>a</t>
  </si>
  <si>
    <t>h</t>
  </si>
  <si>
    <t>Pole trójkąta</t>
  </si>
  <si>
    <r>
      <rPr>
        <b/>
        <u/>
        <sz val="14"/>
        <color theme="1"/>
        <rFont val="Calibri"/>
        <family val="2"/>
        <charset val="238"/>
        <scheme val="minor"/>
      </rPr>
      <t>Polecenie:</t>
    </r>
    <r>
      <rPr>
        <sz val="11"/>
        <color theme="1"/>
        <rFont val="Calibri"/>
        <family val="2"/>
        <charset val="238"/>
        <scheme val="minor"/>
      </rPr>
      <t xml:space="preserve">
1. W komórce </t>
    </r>
    <r>
      <rPr>
        <b/>
        <sz val="11"/>
        <color theme="1"/>
        <rFont val="Calibri"/>
        <family val="2"/>
        <charset val="238"/>
        <scheme val="minor"/>
      </rPr>
      <t>C4</t>
    </r>
    <r>
      <rPr>
        <sz val="11"/>
        <color theme="1"/>
        <rFont val="Calibri"/>
        <family val="2"/>
        <charset val="238"/>
        <scheme val="minor"/>
      </rPr>
      <t xml:space="preserve"> wprowadź formułę, która obliczy pole
    trójkąta o podanych wartościach podstawy i wysokości</t>
    </r>
    <r>
      <rPr>
        <b/>
        <sz val="11"/>
        <rFont val="Calibri"/>
        <family val="2"/>
        <charset val="238"/>
        <scheme val="minor"/>
      </rPr>
      <t xml:space="preserve">
</t>
    </r>
    <r>
      <rPr>
        <sz val="11"/>
        <rFont val="Calibri"/>
        <family val="2"/>
        <charset val="238"/>
        <scheme val="minor"/>
      </rPr>
      <t xml:space="preserve">2. Przeciągnij formułę do pozostałych komórek </t>
    </r>
    <r>
      <rPr>
        <b/>
        <sz val="11"/>
        <rFont val="Calibri"/>
        <family val="2"/>
        <charset val="238"/>
        <scheme val="minor"/>
      </rPr>
      <t xml:space="preserve">
</t>
    </r>
  </si>
  <si>
    <t>Formuły obliczeniowe - podstawowe funkcje - autosumowanie</t>
  </si>
  <si>
    <t>Klasa</t>
  </si>
  <si>
    <t>Liczba chłopców</t>
  </si>
  <si>
    <t>Liczba dziewczyn</t>
  </si>
  <si>
    <t>Liczba uczniów w klasie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</si>
  <si>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</si>
  <si>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</si>
  <si>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</si>
  <si>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</si>
  <si>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</si>
  <si>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</si>
  <si>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</si>
  <si>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</si>
  <si>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</si>
  <si>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Liczba wszystkich uczniów</t>
  </si>
  <si>
    <t>Liczba wszystkich chłopców</t>
  </si>
  <si>
    <t>Liczba wszystkich dziewcząt</t>
  </si>
  <si>
    <t>Formuły obliczeniowe - podstawowe funkcje - średnia</t>
  </si>
  <si>
    <t>Uczen</t>
  </si>
  <si>
    <t>przedmiot 1</t>
  </si>
  <si>
    <t>przedmiot 2</t>
  </si>
  <si>
    <t>przedmiot 3</t>
  </si>
  <si>
    <t>przedmiot 4</t>
  </si>
  <si>
    <t>przedmiot 5</t>
  </si>
  <si>
    <t>średnia</t>
  </si>
  <si>
    <t>Jan Kowalski</t>
  </si>
  <si>
    <r>
      <rPr>
        <b/>
        <u/>
        <sz val="14"/>
        <color theme="1"/>
        <rFont val="Calibri"/>
        <family val="2"/>
        <charset val="238"/>
        <scheme val="minor"/>
      </rPr>
      <t>Polecenie:</t>
    </r>
    <r>
      <rPr>
        <sz val="11"/>
        <color theme="1"/>
        <rFont val="Calibri"/>
        <family val="2"/>
        <charset val="238"/>
        <scheme val="minor"/>
      </rPr>
      <t xml:space="preserve">
1. Oblicz średnie arytmetyczne: uczniów, przedmiotów 
    oraz całej klasy</t>
    </r>
    <r>
      <rPr>
        <b/>
        <sz val="14"/>
        <color rgb="FFFF0000"/>
        <rFont val="Calibri"/>
        <family val="2"/>
        <charset val="238"/>
        <scheme val="minor"/>
      </rPr>
      <t xml:space="preserve">
</t>
    </r>
    <r>
      <rPr>
        <sz val="11"/>
        <rFont val="Calibri"/>
        <family val="2"/>
        <charset val="238"/>
        <scheme val="minor"/>
      </rPr>
      <t>2. Wartości wyświetl z dokładnością do drugiego miejsa 
    po przecinku (</t>
    </r>
    <r>
      <rPr>
        <sz val="10"/>
        <rFont val="Calibri"/>
        <family val="2"/>
        <charset val="238"/>
        <scheme val="minor"/>
      </rPr>
      <t>liczbowe formatowanie komórek</t>
    </r>
    <r>
      <rPr>
        <sz val="11"/>
        <rFont val="Calibri"/>
        <family val="2"/>
        <charset val="238"/>
        <scheme val="minor"/>
      </rPr>
      <t>)</t>
    </r>
    <r>
      <rPr>
        <sz val="11"/>
        <rFont val="Calibri"/>
        <family val="2"/>
        <charset val="238"/>
        <scheme val="minor"/>
      </rPr>
      <t/>
    </r>
  </si>
  <si>
    <t>Małgorzata Nowak</t>
  </si>
  <si>
    <t>Magdalena Marzec</t>
  </si>
  <si>
    <t>Piotr Krasiński</t>
  </si>
  <si>
    <t>Anna Stolińska</t>
  </si>
  <si>
    <t>Elwis Preslej</t>
  </si>
  <si>
    <t>Monika Lis</t>
  </si>
  <si>
    <r>
      <rPr>
        <b/>
        <u/>
        <sz val="14"/>
        <color theme="1"/>
        <rFont val="Calibri"/>
        <family val="2"/>
        <charset val="238"/>
        <scheme val="minor"/>
      </rPr>
      <t>Wskazówki:</t>
    </r>
    <r>
      <rPr>
        <sz val="11"/>
        <color theme="1"/>
        <rFont val="Calibri"/>
        <family val="2"/>
        <charset val="238"/>
        <scheme val="minor"/>
      </rPr>
      <t xml:space="preserve">
Średnie uczniów:
1. Wybierz komórkę </t>
    </r>
    <r>
      <rPr>
        <b/>
        <sz val="11"/>
        <color theme="1"/>
        <rFont val="Calibri"/>
        <family val="2"/>
        <charset val="238"/>
        <scheme val="minor"/>
      </rPr>
      <t>G4</t>
    </r>
    <r>
      <rPr>
        <b/>
        <sz val="14"/>
        <color rgb="FFFF0000"/>
        <rFont val="Calibri"/>
        <family val="2"/>
        <charset val="238"/>
        <scheme val="minor"/>
      </rPr>
      <t xml:space="preserve">
</t>
    </r>
    <r>
      <rPr>
        <sz val="11"/>
        <rFont val="Calibri"/>
        <family val="2"/>
        <charset val="238"/>
        <scheme val="minor"/>
      </rPr>
      <t xml:space="preserve">2. W górnym-prawym rogu ekranu rozwiń 
    listę autosumowanie 
    i wybierz funkcję </t>
    </r>
    <r>
      <rPr>
        <b/>
        <sz val="11"/>
        <rFont val="Calibri"/>
        <family val="2"/>
        <charset val="238"/>
        <scheme val="minor"/>
      </rPr>
      <t xml:space="preserve">średnia
</t>
    </r>
    <r>
      <rPr>
        <sz val="11"/>
        <rFont val="Calibri"/>
        <family val="2"/>
        <charset val="238"/>
        <scheme val="minor"/>
      </rPr>
      <t xml:space="preserve">3. W komórce </t>
    </r>
    <r>
      <rPr>
        <b/>
        <sz val="11"/>
        <rFont val="Calibri"/>
        <family val="2"/>
        <charset val="238"/>
        <scheme val="minor"/>
      </rPr>
      <t xml:space="preserve">G4 </t>
    </r>
    <r>
      <rPr>
        <sz val="11"/>
        <rFont val="Calibri"/>
        <family val="2"/>
        <charset val="238"/>
        <scheme val="minor"/>
      </rPr>
      <t xml:space="preserve">pojawia się formuła:
4. Sprawdzamy czy wybrany jest zakres komórek </t>
    </r>
    <r>
      <rPr>
        <b/>
        <sz val="11"/>
        <rFont val="Calibri"/>
        <family val="2"/>
        <charset val="238"/>
        <scheme val="minor"/>
      </rPr>
      <t xml:space="preserve">B4:F4
    </t>
    </r>
    <r>
      <rPr>
        <sz val="11"/>
        <rFont val="Calibri"/>
        <family val="2"/>
        <charset val="238"/>
        <scheme val="minor"/>
      </rPr>
      <t xml:space="preserve"> Jeśli nie zaznaczamy właściwe komórki (z ocenami)
5. Naciskamy klawisz </t>
    </r>
    <r>
      <rPr>
        <b/>
        <sz val="11"/>
        <rFont val="Calibri"/>
        <family val="2"/>
        <charset val="238"/>
        <scheme val="minor"/>
      </rPr>
      <t>[Enter]</t>
    </r>
    <r>
      <rPr>
        <sz val="11"/>
        <rFont val="Calibri"/>
        <family val="2"/>
        <charset val="238"/>
        <scheme val="minor"/>
      </rPr>
      <t xml:space="preserve"> i przeciągamy.</t>
    </r>
    <r>
      <rPr>
        <b/>
        <sz val="11"/>
        <rFont val="Calibri"/>
        <family val="2"/>
        <charset val="238"/>
        <scheme val="minor"/>
      </rPr>
      <t xml:space="preserve">
</t>
    </r>
  </si>
  <si>
    <t>Maciej Tokarski</t>
  </si>
  <si>
    <t>Michał Mickiewicz</t>
  </si>
  <si>
    <t>Marzena Rybicka</t>
  </si>
  <si>
    <t>Witold Piotrowski</t>
  </si>
  <si>
    <t>Sylwia Smok</t>
  </si>
  <si>
    <t>Natalia Podgórska</t>
  </si>
  <si>
    <t>Wojciech Rybak</t>
  </si>
  <si>
    <t>średnia z przedmiotu</t>
  </si>
  <si>
    <t>średnia klasy</t>
  </si>
  <si>
    <t>Ćwiczenie - sklep spożywczy</t>
  </si>
  <si>
    <t>artykuł</t>
  </si>
  <si>
    <t>cena jednostkowa</t>
  </si>
  <si>
    <t>ilość sprzedana</t>
  </si>
  <si>
    <t>należność</t>
  </si>
  <si>
    <t>podwyżka o 15%</t>
  </si>
  <si>
    <t>Należność 
po podwyżce</t>
  </si>
  <si>
    <t>mleko</t>
  </si>
  <si>
    <r>
      <rPr>
        <b/>
        <u/>
        <sz val="14"/>
        <color theme="1"/>
        <rFont val="Calibri"/>
        <family val="2"/>
        <charset val="238"/>
        <scheme val="minor"/>
      </rPr>
      <t>Polecenia:</t>
    </r>
    <r>
      <rPr>
        <sz val="11"/>
        <color theme="1"/>
        <rFont val="Calibri"/>
        <family val="2"/>
        <charset val="238"/>
        <scheme val="minor"/>
      </rPr>
      <t xml:space="preserve">
1. Wprowadź zapis walutowy w kolumnie </t>
    </r>
    <r>
      <rPr>
        <b/>
        <sz val="11"/>
        <color theme="1"/>
        <rFont val="Calibri"/>
        <family val="2"/>
        <charset val="238"/>
        <scheme val="minor"/>
      </rPr>
      <t xml:space="preserve">C, E, F </t>
    </r>
    <r>
      <rPr>
        <sz val="11"/>
        <color theme="1"/>
        <rFont val="Calibri"/>
        <family val="2"/>
        <charset val="238"/>
        <scheme val="minor"/>
      </rPr>
      <t>oraz</t>
    </r>
    <r>
      <rPr>
        <b/>
        <sz val="11"/>
        <color theme="1"/>
        <rFont val="Calibri"/>
        <family val="2"/>
        <charset val="238"/>
        <scheme val="minor"/>
      </rPr>
      <t xml:space="preserve"> G</t>
    </r>
    <r>
      <rPr>
        <b/>
        <sz val="14"/>
        <color rgb="FFFF0000"/>
        <rFont val="Calibri"/>
        <family val="2"/>
        <charset val="238"/>
        <scheme val="minor"/>
      </rPr>
      <t xml:space="preserve">
</t>
    </r>
    <r>
      <rPr>
        <sz val="11"/>
        <rFont val="Calibri"/>
        <family val="2"/>
        <charset val="238"/>
        <scheme val="minor"/>
      </rPr>
      <t xml:space="preserve">2. W kolumnie </t>
    </r>
    <r>
      <rPr>
        <b/>
        <sz val="11"/>
        <rFont val="Calibri"/>
        <family val="2"/>
        <charset val="238"/>
        <scheme val="minor"/>
      </rPr>
      <t>E</t>
    </r>
    <r>
      <rPr>
        <sz val="11"/>
        <rFont val="Calibri"/>
        <family val="2"/>
        <charset val="238"/>
        <scheme val="minor"/>
      </rPr>
      <t xml:space="preserve"> oblicz należność za każdy produkt 
     mnożąc cenę jednostkową przez ilość
     Formuła</t>
    </r>
    <r>
      <rPr>
        <b/>
        <sz val="11"/>
        <rFont val="Calibri"/>
        <family val="2"/>
        <charset val="238"/>
        <scheme val="minor"/>
      </rPr>
      <t xml:space="preserve"> =C5*D5
</t>
    </r>
    <r>
      <rPr>
        <sz val="11"/>
        <rFont val="Calibri"/>
        <family val="2"/>
        <charset val="238"/>
        <scheme val="minor"/>
      </rPr>
      <t xml:space="preserve">3. W kolumnie </t>
    </r>
    <r>
      <rPr>
        <b/>
        <sz val="11"/>
        <rFont val="Calibri"/>
        <family val="2"/>
        <charset val="238"/>
        <scheme val="minor"/>
      </rPr>
      <t>F</t>
    </r>
    <r>
      <rPr>
        <sz val="11"/>
        <rFont val="Calibri"/>
        <family val="2"/>
        <charset val="238"/>
        <scheme val="minor"/>
      </rPr>
      <t xml:space="preserve"> oblicz wartość podwyżki artykułów o 15%
    (przyda się wiedza z matematyki)
4. Kolumna </t>
    </r>
    <r>
      <rPr>
        <b/>
        <sz val="11"/>
        <rFont val="Calibri"/>
        <family val="2"/>
        <charset val="238"/>
        <scheme val="minor"/>
      </rPr>
      <t>G</t>
    </r>
    <r>
      <rPr>
        <sz val="11"/>
        <rFont val="Calibri"/>
        <family val="2"/>
        <charset val="238"/>
        <scheme val="minor"/>
      </rPr>
      <t xml:space="preserve"> - suma należności i podwyżki.
5. W wierszu </t>
    </r>
    <r>
      <rPr>
        <b/>
        <sz val="11"/>
        <rFont val="Calibri"/>
        <family val="2"/>
        <charset val="238"/>
        <scheme val="minor"/>
      </rPr>
      <t>21</t>
    </r>
    <r>
      <rPr>
        <sz val="11"/>
        <rFont val="Calibri"/>
        <family val="2"/>
        <charset val="238"/>
        <scheme val="minor"/>
      </rPr>
      <t xml:space="preserve"> obliczamy sumy w poszczególnych 
     kolumnach stosując funkcję </t>
    </r>
    <r>
      <rPr>
        <b/>
        <sz val="11"/>
        <rFont val="Calibri"/>
        <family val="2"/>
        <charset val="238"/>
        <scheme val="minor"/>
      </rPr>
      <t xml:space="preserve">SUMA.
</t>
    </r>
  </si>
  <si>
    <t>woda 1l</t>
  </si>
  <si>
    <t>sól</t>
  </si>
  <si>
    <t>ryż</t>
  </si>
  <si>
    <t>1kg jabłek</t>
  </si>
  <si>
    <t>mąka</t>
  </si>
  <si>
    <t>sok</t>
  </si>
  <si>
    <t>makaron</t>
  </si>
  <si>
    <t>lody</t>
  </si>
  <si>
    <t>czekolada</t>
  </si>
  <si>
    <t>ser</t>
  </si>
  <si>
    <t>dżem</t>
  </si>
  <si>
    <t>RAZEM</t>
  </si>
  <si>
    <t>Oblicz pozostałe kwoty do zapłaty</t>
  </si>
  <si>
    <t>Składka obowiązkowa</t>
  </si>
  <si>
    <t>Wpłaty uczniów</t>
  </si>
  <si>
    <t>Wpłata</t>
  </si>
  <si>
    <t>do zapłaty</t>
  </si>
  <si>
    <t>Iwińska</t>
  </si>
  <si>
    <r>
      <t xml:space="preserve">Uzupełnij formuły z komórek </t>
    </r>
    <r>
      <rPr>
        <b/>
        <sz val="14"/>
        <rFont val="Arial CE"/>
        <charset val="238"/>
      </rPr>
      <t>D12</t>
    </r>
    <r>
      <rPr>
        <sz val="14"/>
        <rFont val="Arial CE"/>
        <charset val="238"/>
      </rPr>
      <t xml:space="preserve"> oraz </t>
    </r>
    <r>
      <rPr>
        <b/>
        <sz val="14"/>
        <rFont val="Arial CE"/>
        <charset val="238"/>
      </rPr>
      <t>D19</t>
    </r>
    <r>
      <rPr>
        <sz val="14"/>
        <rFont val="Arial CE"/>
        <charset val="238"/>
      </rPr>
      <t xml:space="preserve"> symbolami blokady </t>
    </r>
    <r>
      <rPr>
        <b/>
        <sz val="14"/>
        <rFont val="Arial CE"/>
        <charset val="238"/>
      </rPr>
      <t>($)</t>
    </r>
    <r>
      <rPr>
        <sz val="14"/>
        <rFont val="Arial CE"/>
        <charset val="238"/>
      </rPr>
      <t xml:space="preserve"> kolumn lub wierszy.
Przeciągnij, aby uzyskać poprawne wyniki.
W kolorowych, pustych szarych polach oblicz sumy.</t>
    </r>
  </si>
  <si>
    <t>A</t>
  </si>
  <si>
    <t>B</t>
  </si>
  <si>
    <t>C</t>
  </si>
  <si>
    <t>D</t>
  </si>
  <si>
    <t>Uczniów</t>
  </si>
  <si>
    <t>Opłata za klasę dziennie</t>
  </si>
  <si>
    <t>Wysokość składki ucznia</t>
  </si>
  <si>
    <t>miesiąc</t>
  </si>
  <si>
    <t>liczba dni</t>
  </si>
  <si>
    <t>opłaty</t>
  </si>
  <si>
    <t>Komitet rodzicielski</t>
  </si>
  <si>
    <t>Stawka na miesiąc</t>
  </si>
  <si>
    <t>Wymagana ilość wpłat</t>
  </si>
  <si>
    <t>Całkowita kwota do wpłacenia</t>
  </si>
  <si>
    <t>LP.</t>
  </si>
  <si>
    <t>Nazwisko i imię</t>
  </si>
  <si>
    <t>Ilość wpłat</t>
  </si>
  <si>
    <t>Wpłacono</t>
  </si>
  <si>
    <t>Do wpłaty</t>
  </si>
  <si>
    <t>Janicki Piotr</t>
  </si>
  <si>
    <t>Kikut Anna</t>
  </si>
  <si>
    <t>Klimas Łukasz</t>
  </si>
  <si>
    <t>Michalewicz Łukasz</t>
  </si>
  <si>
    <t>Mucha Piotr</t>
  </si>
  <si>
    <t>Nowacki Jakub</t>
  </si>
  <si>
    <t>Błaszczyński Jan</t>
  </si>
  <si>
    <t>Hyzy Kamil</t>
  </si>
  <si>
    <t>Kaźmierski Krzysztof</t>
  </si>
  <si>
    <t>Łagódka Jakub</t>
  </si>
  <si>
    <t>Malmur Maciej</t>
  </si>
  <si>
    <t>Małecki Adrian</t>
  </si>
  <si>
    <t>Mielcarek Łukasz</t>
  </si>
  <si>
    <t>Nowacki Tomasz</t>
  </si>
  <si>
    <t>Nowak Adrian</t>
  </si>
  <si>
    <t>maksymalna
wpłata</t>
  </si>
  <si>
    <t>minimalna
wpłata</t>
  </si>
  <si>
    <t>Frekwencja</t>
  </si>
  <si>
    <t>Lp.</t>
  </si>
  <si>
    <t>razem</t>
  </si>
  <si>
    <t>uspr.</t>
  </si>
  <si>
    <t>nieuspr.</t>
  </si>
  <si>
    <t xml:space="preserve"> % uspr.</t>
  </si>
  <si>
    <t>% nieuspr.</t>
  </si>
  <si>
    <t>% szkoły</t>
  </si>
  <si>
    <t>I a</t>
  </si>
  <si>
    <t>I b</t>
  </si>
  <si>
    <t>I c</t>
  </si>
  <si>
    <t>I d</t>
  </si>
  <si>
    <t>II a</t>
  </si>
  <si>
    <t>II b</t>
  </si>
  <si>
    <t>II c</t>
  </si>
  <si>
    <t>II d</t>
  </si>
  <si>
    <t>II e</t>
  </si>
  <si>
    <t>III a</t>
  </si>
  <si>
    <t>III b</t>
  </si>
  <si>
    <t>III c</t>
  </si>
  <si>
    <t>III d</t>
  </si>
  <si>
    <t>ŚREDNIO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</si>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</sst>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#,##0\ &quot;zł&quot;;[Red]\-#,##0\ &quot;zł&quot;"/>
    <numFmt numFmtId="7" formatCode="#,##0.00\ &quot;zł&quot;;\-#,##0.00\ &quot;zł&quot;"/>
    <numFmt numFmtId="44" formatCode="_-* #,##0.00\ &quot;zł&quot;_-;\-* #,##0.00\ &quot;zł&quot;_-;_-* &quot;-&quot;??\ &quot;zł&quot;_-;_-@_-"/>
    <numFmt numFmtId="164" formatCode="&quot;$&quot;#,##0.00_);[Red]\(&quot;$&quot;#,##0.00\)"/>
    <numFmt numFmtId="165" formatCode="&quot;$&quot;#,##0_);[Red]\(&quot;$&quot;#,##0\)"/>
    <numFmt numFmtId="166" formatCode="#,##0.00\ &quot;zł&quot;"/>
    <numFmt numFmtId="167" formatCode="_-* #,##0.00\ _z_ł_-;\-* #,##0.00\ _z_ł_-;_-* &quot;-&quot;??\ _z_ł_-;_-@_-"/>
    <numFmt numFmtId="168" formatCode="0_ ;\-0\ "/>
    <numFmt numFmtId="169" formatCode="d/m/yyyy"/>
    <numFmt numFmtId="170" formatCode="#,##0.00&quot; zł&quot;"/>
    <numFmt numFmtId="171" formatCode="#,##0.00\ &quot;zł&quot;;[Red]#,##0.00\ &quot;zł&quot;"/>
    <numFmt numFmtId="172" formatCode="_-* #,##0\ _z_ł_-;\-* #,##0\ _z_ł_-;_-* &quot;-&quot;??\ _z_ł_-;_-@_-"/>
  </numFmts>
  <fonts count="9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indexed="9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MS Sans Serif"/>
      <family val="2"/>
      <charset val="238"/>
    </font>
    <font>
      <b/>
      <sz val="9"/>
      <color indexed="9"/>
      <name val="Arial CE"/>
      <family val="2"/>
      <charset val="238"/>
    </font>
    <font>
      <b/>
      <sz val="9"/>
      <color indexed="9"/>
      <name val="Arial CE"/>
      <charset val="238"/>
    </font>
    <font>
      <sz val="10"/>
      <name val="MS Sans Serif"/>
      <family val="2"/>
      <charset val="238"/>
    </font>
    <font>
      <sz val="9"/>
      <name val="Arial CE"/>
      <family val="2"/>
      <charset val="238"/>
    </font>
    <font>
      <sz val="10"/>
      <name val="Calibri Light"/>
      <family val="1"/>
      <charset val="238"/>
      <scheme val="major"/>
    </font>
    <font>
      <b/>
      <sz val="10"/>
      <color theme="1"/>
      <name val="Calibri Light"/>
      <family val="1"/>
      <charset val="238"/>
      <scheme val="major"/>
    </font>
    <font>
      <b/>
      <sz val="10"/>
      <color theme="0"/>
      <name val="Arial"/>
      <family val="2"/>
      <charset val="238"/>
    </font>
    <font>
      <b/>
      <sz val="10"/>
      <color theme="6" tint="0.79998168889431442"/>
      <name val="Arial"/>
      <family val="2"/>
      <charset val="238"/>
    </font>
    <font>
      <sz val="10"/>
      <name val="Arial CE"/>
      <charset val="238"/>
    </font>
    <font>
      <sz val="14"/>
      <color indexed="12"/>
      <name val="Arial CE"/>
      <family val="2"/>
      <charset val="238"/>
    </font>
    <font>
      <sz val="10"/>
      <color indexed="12"/>
      <name val="Arial CE"/>
      <family val="2"/>
      <charset val="238"/>
    </font>
    <font>
      <b/>
      <sz val="10"/>
      <color indexed="12"/>
      <name val="Arial CE"/>
      <family val="2"/>
      <charset val="238"/>
    </font>
    <font>
      <b/>
      <sz val="12"/>
      <color indexed="12"/>
      <name val="Arial CE"/>
      <family val="2"/>
      <charset val="238"/>
    </font>
    <font>
      <b/>
      <sz val="10"/>
      <name val="Arial CE"/>
      <family val="2"/>
      <charset val="238"/>
    </font>
    <font>
      <b/>
      <sz val="10"/>
      <name val="Arial CE"/>
      <charset val="238"/>
    </font>
    <font>
      <b/>
      <sz val="10"/>
      <color indexed="32"/>
      <name val="Arial CE"/>
      <family val="2"/>
      <charset val="238"/>
    </font>
    <font>
      <b/>
      <sz val="10"/>
      <color indexed="32"/>
      <name val="Arial CE"/>
      <charset val="238"/>
    </font>
    <font>
      <b/>
      <i/>
      <sz val="10"/>
      <color indexed="12"/>
      <name val="Arial CE"/>
      <family val="2"/>
      <charset val="238"/>
    </font>
    <font>
      <sz val="8"/>
      <color indexed="62"/>
      <name val="Arial CE"/>
      <family val="2"/>
      <charset val="238"/>
    </font>
    <font>
      <sz val="10"/>
      <color indexed="62"/>
      <name val="Arial CE"/>
      <family val="2"/>
      <charset val="238"/>
    </font>
    <font>
      <b/>
      <sz val="8"/>
      <color indexed="81"/>
      <name val="Tahoma"/>
      <charset val="238"/>
    </font>
    <font>
      <sz val="8"/>
      <color indexed="81"/>
      <name val="Tahoma"/>
      <charset val="238"/>
    </font>
    <font>
      <b/>
      <i/>
      <sz val="10"/>
      <name val="Arial CE"/>
      <charset val="238"/>
    </font>
    <font>
      <b/>
      <sz val="16"/>
      <color indexed="12"/>
      <name val="Arial CE"/>
      <family val="2"/>
      <charset val="238"/>
    </font>
    <font>
      <sz val="12"/>
      <color indexed="12"/>
      <name val="Arial CE"/>
      <family val="2"/>
      <charset val="238"/>
    </font>
    <font>
      <b/>
      <sz val="12"/>
      <color indexed="17"/>
      <name val="Arial CE"/>
      <family val="2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b/>
      <sz val="12"/>
      <color indexed="8"/>
      <name val="Arial CE"/>
      <family val="2"/>
      <charset val="238"/>
    </font>
    <font>
      <sz val="10"/>
      <color indexed="8"/>
      <name val="Arial CE"/>
      <family val="2"/>
      <charset val="238"/>
    </font>
    <font>
      <b/>
      <sz val="10"/>
      <color indexed="10"/>
      <name val="Arial CE"/>
      <family val="2"/>
      <charset val="238"/>
    </font>
    <font>
      <sz val="10"/>
      <name val="Arial CE"/>
      <family val="2"/>
      <charset val="238"/>
    </font>
    <font>
      <b/>
      <sz val="12"/>
      <color indexed="32"/>
      <name val="Times New Roman CE"/>
      <charset val="238"/>
    </font>
    <font>
      <sz val="10"/>
      <color indexed="32"/>
      <name val="Arial CE"/>
      <charset val="238"/>
    </font>
    <font>
      <b/>
      <sz val="12"/>
      <name val="Times New Roman CE"/>
      <charset val="238"/>
    </font>
    <font>
      <b/>
      <sz val="12"/>
      <color indexed="10"/>
      <name val="Times New Roman CE"/>
      <family val="1"/>
      <charset val="238"/>
    </font>
    <font>
      <b/>
      <sz val="12"/>
      <color indexed="48"/>
      <name val="Arial CE"/>
      <family val="2"/>
      <charset val="238"/>
    </font>
    <font>
      <b/>
      <sz val="12"/>
      <name val="Arial CE"/>
      <charset val="238"/>
    </font>
    <font>
      <b/>
      <sz val="12"/>
      <color indexed="56"/>
      <name val="Arial CE"/>
      <family val="2"/>
      <charset val="238"/>
    </font>
    <font>
      <b/>
      <sz val="12"/>
      <color indexed="17"/>
      <name val="Courier New CE"/>
      <family val="3"/>
      <charset val="238"/>
    </font>
    <font>
      <sz val="10"/>
      <color indexed="17"/>
      <name val="Courier New CE"/>
      <family val="3"/>
      <charset val="238"/>
    </font>
    <font>
      <b/>
      <sz val="10"/>
      <color indexed="17"/>
      <name val="Arial CE"/>
      <family val="2"/>
      <charset val="238"/>
    </font>
    <font>
      <b/>
      <i/>
      <sz val="10"/>
      <color indexed="32"/>
      <name val="Arial CE"/>
      <family val="2"/>
      <charset val="238"/>
    </font>
    <font>
      <b/>
      <sz val="12"/>
      <color indexed="32"/>
      <name val="Courier"/>
      <charset val="238"/>
    </font>
    <font>
      <b/>
      <sz val="10"/>
      <name val="Courier"/>
      <charset val="238"/>
    </font>
    <font>
      <b/>
      <sz val="11"/>
      <color indexed="17"/>
      <name val="Courier"/>
      <charset val="238"/>
    </font>
    <font>
      <b/>
      <sz val="10"/>
      <color indexed="32"/>
      <name val="Courier"/>
      <charset val="238"/>
    </font>
    <font>
      <b/>
      <sz val="11"/>
      <color indexed="17"/>
      <name val="Times New Roman CE"/>
      <family val="1"/>
      <charset val="238"/>
    </font>
    <font>
      <b/>
      <sz val="10"/>
      <color indexed="17"/>
      <name val="Times New Roman CE"/>
      <family val="1"/>
      <charset val="238"/>
    </font>
    <font>
      <sz val="16"/>
      <name val="Arial CE"/>
      <family val="2"/>
      <charset val="238"/>
    </font>
    <font>
      <i/>
      <sz val="10"/>
      <name val="Arial CE"/>
      <family val="2"/>
      <charset val="238"/>
    </font>
    <font>
      <sz val="10"/>
      <color indexed="8"/>
      <name val="Arial CE"/>
      <charset val="238"/>
    </font>
    <font>
      <b/>
      <i/>
      <sz val="10"/>
      <name val="Arial CE"/>
      <family val="2"/>
      <charset val="238"/>
    </font>
    <font>
      <b/>
      <sz val="10"/>
      <color indexed="53"/>
      <name val="Arial CE"/>
      <family val="2"/>
      <charset val="238"/>
    </font>
    <font>
      <b/>
      <sz val="14"/>
      <name val="Arial CE"/>
      <family val="2"/>
      <charset val="238"/>
    </font>
    <font>
      <b/>
      <sz val="10"/>
      <color indexed="56"/>
      <name val="Arial CE"/>
      <family val="2"/>
      <charset val="238"/>
    </font>
    <font>
      <sz val="10"/>
      <color indexed="48"/>
      <name val="Arial CE"/>
      <charset val="238"/>
    </font>
    <font>
      <i/>
      <sz val="10"/>
      <name val="Arial CE"/>
      <charset val="238"/>
    </font>
    <font>
      <sz val="10"/>
      <name val="Arial"/>
      <charset val="238"/>
    </font>
    <font>
      <sz val="14"/>
      <name val="Arial"/>
      <family val="2"/>
      <charset val="238"/>
    </font>
    <font>
      <b/>
      <sz val="14"/>
      <name val="Arial"/>
      <family val="2"/>
      <charset val="238"/>
    </font>
    <font>
      <sz val="11"/>
      <name val="Arial"/>
      <family val="2"/>
      <charset val="238"/>
    </font>
    <font>
      <sz val="11"/>
      <name val="Arial CE"/>
      <charset val="238"/>
    </font>
    <font>
      <sz val="11"/>
      <name val="Calibri Light"/>
      <family val="1"/>
      <charset val="238"/>
      <scheme val="major"/>
    </font>
    <font>
      <i/>
      <sz val="11"/>
      <name val="Times New Roman"/>
      <family val="1"/>
      <charset val="238"/>
    </font>
    <font>
      <b/>
      <i/>
      <sz val="11"/>
      <name val="Calibri Light"/>
      <family val="1"/>
      <charset val="238"/>
      <scheme val="major"/>
    </font>
    <font>
      <b/>
      <sz val="11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name val="Arial CE"/>
      <charset val="238"/>
    </font>
    <font>
      <b/>
      <sz val="14"/>
      <color rgb="FFFF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9"/>
      <name val="Arial CE"/>
      <charset val="238"/>
    </font>
    <font>
      <b/>
      <sz val="12"/>
      <color indexed="9"/>
      <name val="Arial CE"/>
      <charset val="238"/>
    </font>
    <font>
      <sz val="14"/>
      <name val="Arial CE"/>
      <charset val="238"/>
    </font>
    <font>
      <sz val="12"/>
      <color theme="1"/>
      <name val="Calibri"/>
      <family val="2"/>
      <charset val="238"/>
      <scheme val="minor"/>
    </font>
    <font>
      <b/>
      <sz val="14"/>
      <name val="Arial CE"/>
      <charset val="238"/>
    </font>
    <font>
      <sz val="10"/>
      <name val="MS Sans Serif"/>
      <charset val="238"/>
    </font>
    <font>
      <b/>
      <sz val="12"/>
      <color indexed="8"/>
      <name val="Arial"/>
      <family val="2"/>
      <charset val="1"/>
    </font>
    <font>
      <sz val="12"/>
      <color indexed="8"/>
      <name val="Arial"/>
      <family val="2"/>
      <charset val="1"/>
    </font>
    <font>
      <sz val="12"/>
      <color indexed="8"/>
      <name val="Arial"/>
      <family val="2"/>
      <charset val="238"/>
    </font>
    <font>
      <sz val="12"/>
      <color indexed="8"/>
      <name val="Arial CE"/>
      <charset val="238"/>
    </font>
    <font>
      <sz val="14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rgb="FFCCECFF"/>
        <bgColor indexed="64"/>
      </patternFill>
    </fill>
    <fill>
      <patternFill patternType="solid">
        <fgColor theme="4"/>
        <bgColor auto="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39"/>
      </patternFill>
    </fill>
    <fill>
      <patternFill patternType="solid">
        <fgColor theme="8" tint="0.79998168889431442"/>
        <bgColor indexed="31"/>
      </patternFill>
    </fill>
    <fill>
      <patternFill patternType="solid">
        <fgColor theme="8" tint="0.79998168889431442"/>
        <bgColor indexed="49"/>
      </patternFill>
    </fill>
    <fill>
      <patternFill patternType="solid">
        <fgColor theme="9" tint="0.79998168889431442"/>
        <bgColor indexed="33"/>
      </patternFill>
    </fill>
    <fill>
      <patternFill patternType="solid">
        <fgColor theme="7" tint="0.79998168889431442"/>
        <bgColor indexed="33"/>
      </patternFill>
    </fill>
    <fill>
      <patternFill patternType="solid">
        <fgColor theme="0"/>
        <bgColor indexed="49"/>
      </patternFill>
    </fill>
    <fill>
      <patternFill patternType="solid">
        <fgColor indexed="11"/>
        <bgColor indexed="4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49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4">
    <xf numFmtId="0" fontId="0" fillId="0" borderId="0"/>
    <xf numFmtId="0" fontId="3" fillId="0" borderId="0"/>
    <xf numFmtId="0" fontId="1" fillId="0" borderId="0"/>
    <xf numFmtId="0" fontId="3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3" fillId="0" borderId="0"/>
    <xf numFmtId="0" fontId="1" fillId="0" borderId="0"/>
    <xf numFmtId="164" fontId="9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15" fillId="0" borderId="0"/>
    <xf numFmtId="44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38" fillId="0" borderId="0"/>
    <xf numFmtId="166" fontId="38" fillId="0" borderId="0"/>
    <xf numFmtId="0" fontId="65" fillId="0" borderId="0"/>
    <xf numFmtId="44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86" fillId="0" borderId="0"/>
    <xf numFmtId="167" fontId="1" fillId="0" borderId="0" applyFont="0" applyFill="0" applyBorder="0" applyAlignment="0" applyProtection="0"/>
  </cellStyleXfs>
  <cellXfs count="446">
    <xf numFmtId="0" fontId="0" fillId="0" borderId="0" xfId="0"/>
    <xf numFmtId="0" fontId="4" fillId="2" borderId="0" xfId="1" applyFont="1" applyFill="1" applyAlignment="1">
      <alignment horizontal="center"/>
    </xf>
    <xf numFmtId="0" fontId="1" fillId="0" borderId="0" xfId="2"/>
    <xf numFmtId="0" fontId="1" fillId="3" borderId="0" xfId="2" applyFill="1"/>
    <xf numFmtId="0" fontId="3" fillId="0" borderId="0" xfId="1"/>
    <xf numFmtId="0" fontId="1" fillId="4" borderId="0" xfId="2" applyFill="1"/>
    <xf numFmtId="0" fontId="3" fillId="0" borderId="0" xfId="3"/>
    <xf numFmtId="0" fontId="5" fillId="0" borderId="1" xfId="3" applyFont="1" applyBorder="1" applyAlignment="1">
      <alignment horizontal="left" vertical="distributed"/>
    </xf>
    <xf numFmtId="44" fontId="0" fillId="0" borderId="2" xfId="4" applyFont="1" applyBorder="1"/>
    <xf numFmtId="44" fontId="0" fillId="0" borderId="3" xfId="4" applyFont="1" applyBorder="1"/>
    <xf numFmtId="0" fontId="5" fillId="0" borderId="4" xfId="3" applyFont="1" applyBorder="1" applyAlignment="1">
      <alignment horizontal="left" vertical="distributed"/>
    </xf>
    <xf numFmtId="9" fontId="3" fillId="0" borderId="5" xfId="3" applyNumberFormat="1" applyBorder="1"/>
    <xf numFmtId="9" fontId="3" fillId="0" borderId="6" xfId="3" applyNumberFormat="1" applyBorder="1"/>
    <xf numFmtId="0" fontId="7" fillId="5" borderId="1" xfId="5" applyFont="1" applyFill="1" applyBorder="1" applyAlignment="1">
      <alignment horizontal="center"/>
    </xf>
    <xf numFmtId="0" fontId="8" fillId="5" borderId="2" xfId="5" applyFont="1" applyFill="1" applyBorder="1" applyAlignment="1">
      <alignment horizontal="center" vertical="distributed"/>
    </xf>
    <xf numFmtId="0" fontId="8" fillId="5" borderId="3" xfId="5" applyFont="1" applyFill="1" applyBorder="1" applyAlignment="1">
      <alignment horizontal="center" vertical="distributed"/>
    </xf>
    <xf numFmtId="0" fontId="3" fillId="0" borderId="7" xfId="3" applyBorder="1"/>
    <xf numFmtId="44" fontId="0" fillId="0" borderId="8" xfId="4" applyFont="1" applyBorder="1"/>
    <xf numFmtId="9" fontId="0" fillId="6" borderId="8" xfId="6" applyFont="1" applyFill="1" applyBorder="1"/>
    <xf numFmtId="44" fontId="3" fillId="6" borderId="9" xfId="3" applyNumberFormat="1" applyFill="1" applyBorder="1"/>
    <xf numFmtId="0" fontId="10" fillId="0" borderId="7" xfId="7" applyFont="1" applyBorder="1"/>
    <xf numFmtId="0" fontId="10" fillId="0" borderId="4" xfId="7" applyFont="1" applyBorder="1"/>
    <xf numFmtId="44" fontId="0" fillId="0" borderId="5" xfId="4" applyFont="1" applyBorder="1"/>
    <xf numFmtId="0" fontId="11" fillId="0" borderId="0" xfId="8" applyFont="1"/>
    <xf numFmtId="0" fontId="11" fillId="0" borderId="0" xfId="8" applyFont="1" applyAlignment="1">
      <alignment horizontal="center"/>
    </xf>
    <xf numFmtId="0" fontId="3" fillId="0" borderId="0" xfId="8" quotePrefix="1" applyAlignment="1">
      <alignment horizontal="left"/>
    </xf>
    <xf numFmtId="4" fontId="11" fillId="0" borderId="0" xfId="8" applyNumberFormat="1" applyFont="1"/>
    <xf numFmtId="0" fontId="12" fillId="7" borderId="8" xfId="9" applyFont="1" applyFill="1" applyBorder="1" applyAlignment="1">
      <alignment horizontal="center" vertical="center"/>
    </xf>
    <xf numFmtId="0" fontId="12" fillId="7" borderId="8" xfId="9" applyFont="1" applyFill="1" applyBorder="1" applyAlignment="1">
      <alignment vertical="center"/>
    </xf>
    <xf numFmtId="0" fontId="11" fillId="0" borderId="8" xfId="8" applyFont="1" applyBorder="1"/>
    <xf numFmtId="4" fontId="11" fillId="0" borderId="8" xfId="8" applyNumberFormat="1" applyFont="1" applyBorder="1" applyAlignment="1">
      <alignment horizontal="center"/>
    </xf>
    <xf numFmtId="4" fontId="11" fillId="6" borderId="8" xfId="8" applyNumberFormat="1" applyFont="1" applyFill="1" applyBorder="1" applyAlignment="1">
      <alignment horizontal="center"/>
    </xf>
    <xf numFmtId="4" fontId="11" fillId="0" borderId="0" xfId="8" applyNumberFormat="1" applyFont="1" applyAlignment="1">
      <alignment horizontal="center"/>
    </xf>
    <xf numFmtId="4" fontId="11" fillId="0" borderId="8" xfId="8" applyNumberFormat="1" applyFont="1" applyBorder="1"/>
    <xf numFmtId="0" fontId="11" fillId="0" borderId="0" xfId="8" quotePrefix="1" applyFont="1"/>
    <xf numFmtId="0" fontId="7" fillId="5" borderId="1" xfId="5" applyFont="1" applyFill="1" applyBorder="1" applyAlignment="1">
      <alignment horizontal="left"/>
    </xf>
    <xf numFmtId="0" fontId="7" fillId="5" borderId="2" xfId="5" applyFont="1" applyFill="1" applyBorder="1" applyAlignment="1">
      <alignment horizontal="center"/>
    </xf>
    <xf numFmtId="165" fontId="7" fillId="5" borderId="2" xfId="10" applyNumberFormat="1" applyFont="1" applyFill="1" applyBorder="1" applyAlignment="1">
      <alignment horizontal="center"/>
    </xf>
    <xf numFmtId="1" fontId="7" fillId="5" borderId="2" xfId="4" applyNumberFormat="1" applyFont="1" applyFill="1" applyBorder="1" applyAlignment="1">
      <alignment horizontal="center"/>
    </xf>
    <xf numFmtId="1" fontId="7" fillId="5" borderId="3" xfId="4" applyNumberFormat="1" applyFont="1" applyFill="1" applyBorder="1" applyAlignment="1">
      <alignment horizontal="center"/>
    </xf>
    <xf numFmtId="0" fontId="7" fillId="5" borderId="10" xfId="5" applyFont="1" applyFill="1" applyBorder="1" applyAlignment="1">
      <alignment horizontal="left"/>
    </xf>
    <xf numFmtId="0" fontId="3" fillId="0" borderId="4" xfId="3" applyBorder="1"/>
    <xf numFmtId="0" fontId="3" fillId="6" borderId="5" xfId="3" applyFill="1" applyBorder="1"/>
    <xf numFmtId="0" fontId="5" fillId="0" borderId="0" xfId="3" quotePrefix="1" applyFont="1"/>
    <xf numFmtId="0" fontId="3" fillId="0" borderId="0" xfId="3" quotePrefix="1"/>
    <xf numFmtId="0" fontId="10" fillId="0" borderId="8" xfId="7" applyFont="1" applyBorder="1"/>
    <xf numFmtId="7" fontId="10" fillId="0" borderId="8" xfId="10" applyNumberFormat="1" applyFont="1" applyBorder="1"/>
    <xf numFmtId="1" fontId="10" fillId="0" borderId="8" xfId="4" applyNumberFormat="1" applyFont="1" applyBorder="1"/>
    <xf numFmtId="1" fontId="10" fillId="0" borderId="9" xfId="4" applyNumberFormat="1" applyFont="1" applyBorder="1"/>
    <xf numFmtId="165" fontId="10" fillId="0" borderId="8" xfId="7" applyNumberFormat="1" applyFont="1" applyBorder="1"/>
    <xf numFmtId="0" fontId="10" fillId="0" borderId="8" xfId="7" quotePrefix="1" applyFont="1" applyBorder="1" applyAlignment="1">
      <alignment horizontal="left"/>
    </xf>
    <xf numFmtId="0" fontId="10" fillId="0" borderId="5" xfId="7" applyFont="1" applyBorder="1"/>
    <xf numFmtId="7" fontId="10" fillId="0" borderId="5" xfId="10" applyNumberFormat="1" applyFont="1" applyBorder="1"/>
    <xf numFmtId="1" fontId="10" fillId="0" borderId="5" xfId="4" applyNumberFormat="1" applyFont="1" applyBorder="1"/>
    <xf numFmtId="1" fontId="10" fillId="0" borderId="6" xfId="4" applyNumberFormat="1" applyFont="1" applyBorder="1"/>
    <xf numFmtId="0" fontId="13" fillId="8" borderId="11" xfId="11" applyFont="1" applyFill="1" applyBorder="1" applyAlignment="1">
      <alignment horizontal="center" vertical="center" wrapText="1"/>
    </xf>
    <xf numFmtId="44" fontId="13" fillId="8" borderId="11" xfId="12" applyFont="1" applyFill="1" applyBorder="1" applyAlignment="1">
      <alignment horizontal="center" vertical="center" wrapText="1"/>
    </xf>
    <xf numFmtId="0" fontId="3" fillId="0" borderId="0" xfId="11"/>
    <xf numFmtId="14" fontId="3" fillId="0" borderId="0" xfId="11" applyNumberFormat="1"/>
    <xf numFmtId="44" fontId="3" fillId="0" borderId="0" xfId="12"/>
    <xf numFmtId="9" fontId="3" fillId="0" borderId="0" xfId="11" applyNumberFormat="1"/>
    <xf numFmtId="166" fontId="3" fillId="0" borderId="0" xfId="11" applyNumberFormat="1"/>
    <xf numFmtId="0" fontId="5" fillId="9" borderId="11" xfId="8" applyFont="1" applyFill="1" applyBorder="1"/>
    <xf numFmtId="0" fontId="3" fillId="0" borderId="0" xfId="8"/>
    <xf numFmtId="44" fontId="0" fillId="0" borderId="0" xfId="12" applyFont="1"/>
    <xf numFmtId="44" fontId="3" fillId="0" borderId="0" xfId="8" applyNumberFormat="1"/>
    <xf numFmtId="0" fontId="14" fillId="10" borderId="11" xfId="8" applyFont="1" applyFill="1" applyBorder="1" applyAlignment="1">
      <alignment horizontal="center" vertical="center" wrapText="1"/>
    </xf>
    <xf numFmtId="44" fontId="14" fillId="10" borderId="11" xfId="12" applyFont="1" applyFill="1" applyBorder="1" applyAlignment="1">
      <alignment horizontal="center" vertical="center" wrapText="1"/>
    </xf>
    <xf numFmtId="14" fontId="3" fillId="0" borderId="0" xfId="8" applyNumberFormat="1"/>
    <xf numFmtId="9" fontId="3" fillId="0" borderId="0" xfId="8" applyNumberFormat="1"/>
    <xf numFmtId="166" fontId="3" fillId="0" borderId="0" xfId="8" applyNumberFormat="1"/>
    <xf numFmtId="0" fontId="3" fillId="11" borderId="0" xfId="8" applyFill="1"/>
    <xf numFmtId="14" fontId="3" fillId="11" borderId="0" xfId="8" applyNumberFormat="1" applyFill="1"/>
    <xf numFmtId="44" fontId="3" fillId="11" borderId="0" xfId="12" applyFill="1"/>
    <xf numFmtId="9" fontId="3" fillId="11" borderId="0" xfId="8" applyNumberFormat="1" applyFill="1"/>
    <xf numFmtId="166" fontId="3" fillId="11" borderId="0" xfId="8" applyNumberFormat="1" applyFill="1"/>
    <xf numFmtId="0" fontId="3" fillId="12" borderId="0" xfId="8" applyFill="1"/>
    <xf numFmtId="14" fontId="3" fillId="12" borderId="0" xfId="8" applyNumberFormat="1" applyFill="1"/>
    <xf numFmtId="44" fontId="3" fillId="12" borderId="0" xfId="12" applyFill="1"/>
    <xf numFmtId="9" fontId="3" fillId="12" borderId="0" xfId="8" applyNumberFormat="1" applyFill="1"/>
    <xf numFmtId="166" fontId="3" fillId="12" borderId="0" xfId="8" applyNumberFormat="1" applyFill="1"/>
    <xf numFmtId="44" fontId="3" fillId="0" borderId="0" xfId="12" applyFill="1"/>
    <xf numFmtId="0" fontId="3" fillId="4" borderId="0" xfId="8" applyFill="1"/>
    <xf numFmtId="14" fontId="3" fillId="4" borderId="0" xfId="8" applyNumberFormat="1" applyFill="1"/>
    <xf numFmtId="44" fontId="3" fillId="4" borderId="0" xfId="12" applyFill="1"/>
    <xf numFmtId="9" fontId="3" fillId="4" borderId="0" xfId="8" applyNumberFormat="1" applyFill="1"/>
    <xf numFmtId="166" fontId="3" fillId="4" borderId="0" xfId="8" applyNumberFormat="1" applyFill="1"/>
    <xf numFmtId="0" fontId="2" fillId="0" borderId="0" xfId="13" applyFont="1"/>
    <xf numFmtId="0" fontId="15" fillId="0" borderId="0" xfId="13" applyFont="1"/>
    <xf numFmtId="0" fontId="1" fillId="0" borderId="0" xfId="13"/>
    <xf numFmtId="0" fontId="5" fillId="4" borderId="0" xfId="13" applyFont="1" applyFill="1"/>
    <xf numFmtId="0" fontId="9" fillId="0" borderId="0" xfId="13" applyFont="1"/>
    <xf numFmtId="0" fontId="16" fillId="0" borderId="0" xfId="14" applyFont="1"/>
    <xf numFmtId="0" fontId="15" fillId="0" borderId="0" xfId="14"/>
    <xf numFmtId="0" fontId="17" fillId="0" borderId="0" xfId="14" applyFont="1"/>
    <xf numFmtId="0" fontId="18" fillId="0" borderId="0" xfId="14" applyFont="1"/>
    <xf numFmtId="0" fontId="19" fillId="0" borderId="0" xfId="14" applyFont="1"/>
    <xf numFmtId="0" fontId="20" fillId="13" borderId="8" xfId="14" applyFont="1" applyFill="1" applyBorder="1" applyAlignment="1">
      <alignment horizontal="center"/>
    </xf>
    <xf numFmtId="0" fontId="15" fillId="0" borderId="8" xfId="14" applyBorder="1"/>
    <xf numFmtId="0" fontId="20" fillId="13" borderId="8" xfId="14" applyFont="1" applyFill="1" applyBorder="1"/>
    <xf numFmtId="0" fontId="21" fillId="0" borderId="0" xfId="14" applyFont="1" applyAlignment="1">
      <alignment horizontal="left"/>
    </xf>
    <xf numFmtId="0" fontId="15" fillId="0" borderId="0" xfId="14" applyAlignment="1">
      <alignment horizontal="center"/>
    </xf>
    <xf numFmtId="0" fontId="18" fillId="0" borderId="0" xfId="14" applyFont="1" applyAlignment="1">
      <alignment horizontal="left"/>
    </xf>
    <xf numFmtId="0" fontId="22" fillId="0" borderId="0" xfId="14" applyFont="1" applyAlignment="1">
      <alignment horizontal="centerContinuous"/>
    </xf>
    <xf numFmtId="0" fontId="15" fillId="0" borderId="0" xfId="14" applyAlignment="1">
      <alignment horizontal="centerContinuous"/>
    </xf>
    <xf numFmtId="0" fontId="23" fillId="0" borderId="0" xfId="14" applyFont="1"/>
    <xf numFmtId="0" fontId="21" fillId="14" borderId="12" xfId="14" applyFont="1" applyFill="1" applyBorder="1" applyAlignment="1">
      <alignment horizontal="center"/>
    </xf>
    <xf numFmtId="0" fontId="21" fillId="15" borderId="8" xfId="14" applyFont="1" applyFill="1" applyBorder="1" applyAlignment="1">
      <alignment horizontal="center"/>
    </xf>
    <xf numFmtId="0" fontId="22" fillId="0" borderId="0" xfId="14" applyFont="1"/>
    <xf numFmtId="0" fontId="23" fillId="0" borderId="0" xfId="14" applyFont="1" applyAlignment="1">
      <alignment horizontal="left"/>
    </xf>
    <xf numFmtId="0" fontId="25" fillId="0" borderId="0" xfId="14" applyFont="1" applyAlignment="1">
      <alignment horizontal="left"/>
    </xf>
    <xf numFmtId="0" fontId="26" fillId="0" borderId="0" xfId="14" applyFont="1" applyAlignment="1">
      <alignment horizontal="center"/>
    </xf>
    <xf numFmtId="0" fontId="26" fillId="0" borderId="8" xfId="14" applyFont="1" applyBorder="1" applyAlignment="1">
      <alignment horizontal="center"/>
    </xf>
    <xf numFmtId="0" fontId="26" fillId="0" borderId="0" xfId="14" applyFont="1"/>
    <xf numFmtId="0" fontId="26" fillId="0" borderId="8" xfId="14" applyFont="1" applyBorder="1"/>
    <xf numFmtId="0" fontId="21" fillId="14" borderId="13" xfId="14" applyFont="1" applyFill="1" applyBorder="1" applyAlignment="1">
      <alignment horizontal="center"/>
    </xf>
    <xf numFmtId="0" fontId="17" fillId="0" borderId="8" xfId="14" applyFont="1" applyBorder="1"/>
    <xf numFmtId="0" fontId="21" fillId="0" borderId="0" xfId="14" applyFont="1"/>
    <xf numFmtId="0" fontId="21" fillId="0" borderId="0" xfId="14" applyFont="1" applyAlignment="1">
      <alignment horizontal="center"/>
    </xf>
    <xf numFmtId="0" fontId="22" fillId="0" borderId="0" xfId="14" applyFont="1" applyAlignment="1">
      <alignment horizontal="center"/>
    </xf>
    <xf numFmtId="0" fontId="29" fillId="0" borderId="0" xfId="14" applyFont="1"/>
    <xf numFmtId="44" fontId="0" fillId="0" borderId="8" xfId="15" applyFont="1" applyBorder="1"/>
    <xf numFmtId="44" fontId="15" fillId="0" borderId="8" xfId="15" applyBorder="1" applyAlignment="1">
      <alignment horizontal="right"/>
    </xf>
    <xf numFmtId="9" fontId="15" fillId="0" borderId="0" xfId="14" applyNumberFormat="1"/>
    <xf numFmtId="44" fontId="0" fillId="0" borderId="0" xfId="15" applyFont="1"/>
    <xf numFmtId="2" fontId="15" fillId="0" borderId="0" xfId="14" applyNumberFormat="1"/>
    <xf numFmtId="0" fontId="30" fillId="0" borderId="0" xfId="14" applyFont="1" applyAlignment="1">
      <alignment wrapText="1"/>
    </xf>
    <xf numFmtId="0" fontId="31" fillId="0" borderId="0" xfId="14" applyFont="1" applyAlignment="1">
      <alignment wrapText="1"/>
    </xf>
    <xf numFmtId="0" fontId="31" fillId="0" borderId="0" xfId="14" applyFont="1" applyAlignment="1">
      <alignment horizontal="left" wrapText="1" indent="1"/>
    </xf>
    <xf numFmtId="0" fontId="17" fillId="0" borderId="0" xfId="14" applyFont="1" applyAlignment="1">
      <alignment wrapText="1"/>
    </xf>
    <xf numFmtId="0" fontId="15" fillId="0" borderId="0" xfId="14" applyAlignment="1">
      <alignment wrapText="1"/>
    </xf>
    <xf numFmtId="0" fontId="18" fillId="0" borderId="0" xfId="14" applyFont="1" applyAlignment="1">
      <alignment wrapText="1"/>
    </xf>
    <xf numFmtId="0" fontId="30" fillId="0" borderId="0" xfId="14" applyFont="1"/>
    <xf numFmtId="0" fontId="17" fillId="0" borderId="0" xfId="14" applyFont="1" applyAlignment="1">
      <alignment horizontal="left" indent="1"/>
    </xf>
    <xf numFmtId="0" fontId="15" fillId="0" borderId="0" xfId="14" applyAlignment="1">
      <alignment horizontal="left" indent="1"/>
    </xf>
    <xf numFmtId="15" fontId="17" fillId="0" borderId="0" xfId="14" applyNumberFormat="1" applyFont="1"/>
    <xf numFmtId="0" fontId="32" fillId="0" borderId="0" xfId="14" applyFont="1"/>
    <xf numFmtId="0" fontId="24" fillId="0" borderId="0" xfId="14" applyFont="1"/>
    <xf numFmtId="0" fontId="20" fillId="0" borderId="0" xfId="14" applyFont="1"/>
    <xf numFmtId="14" fontId="15" fillId="0" borderId="0" xfId="14" applyNumberFormat="1"/>
    <xf numFmtId="0" fontId="19" fillId="0" borderId="0" xfId="14" applyFont="1" applyAlignment="1">
      <alignment horizontal="right"/>
    </xf>
    <xf numFmtId="14" fontId="33" fillId="15" borderId="12" xfId="14" applyNumberFormat="1" applyFont="1" applyFill="1" applyBorder="1" applyAlignment="1">
      <alignment horizontal="center"/>
    </xf>
    <xf numFmtId="0" fontId="34" fillId="0" borderId="0" xfId="14" applyFont="1" applyAlignment="1">
      <alignment horizontal="center"/>
    </xf>
    <xf numFmtId="14" fontId="35" fillId="16" borderId="12" xfId="14" applyNumberFormat="1" applyFont="1" applyFill="1" applyBorder="1" applyAlignment="1">
      <alignment horizontal="center"/>
    </xf>
    <xf numFmtId="0" fontId="36" fillId="0" borderId="0" xfId="14" applyFont="1"/>
    <xf numFmtId="0" fontId="37" fillId="0" borderId="0" xfId="14" applyFont="1"/>
    <xf numFmtId="0" fontId="38" fillId="0" borderId="0" xfId="14" applyFont="1"/>
    <xf numFmtId="0" fontId="39" fillId="17" borderId="0" xfId="14" applyFont="1" applyFill="1"/>
    <xf numFmtId="0" fontId="40" fillId="17" borderId="0" xfId="14" applyFont="1" applyFill="1"/>
    <xf numFmtId="0" fontId="41" fillId="0" borderId="0" xfId="14" applyFont="1"/>
    <xf numFmtId="0" fontId="42" fillId="18" borderId="0" xfId="14" applyFont="1" applyFill="1" applyAlignment="1">
      <alignment horizontal="center"/>
    </xf>
    <xf numFmtId="0" fontId="43" fillId="0" borderId="0" xfId="14" applyFont="1"/>
    <xf numFmtId="0" fontId="44" fillId="0" borderId="0" xfId="14" applyFont="1"/>
    <xf numFmtId="0" fontId="44" fillId="0" borderId="0" xfId="14" applyFont="1" applyAlignment="1">
      <alignment horizontal="center"/>
    </xf>
    <xf numFmtId="0" fontId="33" fillId="0" borderId="0" xfId="14" applyFont="1"/>
    <xf numFmtId="0" fontId="46" fillId="18" borderId="0" xfId="14" applyFont="1" applyFill="1" applyAlignment="1">
      <alignment horizontal="left"/>
    </xf>
    <xf numFmtId="0" fontId="47" fillId="18" borderId="0" xfId="14" applyFont="1" applyFill="1" applyAlignment="1">
      <alignment horizontal="centerContinuous"/>
    </xf>
    <xf numFmtId="0" fontId="49" fillId="0" borderId="18" xfId="14" applyFont="1" applyBorder="1" applyAlignment="1">
      <alignment horizontal="center"/>
    </xf>
    <xf numFmtId="3" fontId="49" fillId="0" borderId="19" xfId="14" applyNumberFormat="1" applyFont="1" applyBorder="1" applyAlignment="1">
      <alignment horizontal="center"/>
    </xf>
    <xf numFmtId="9" fontId="49" fillId="0" borderId="8" xfId="14" applyNumberFormat="1" applyFont="1" applyBorder="1" applyAlignment="1">
      <alignment horizontal="center"/>
    </xf>
    <xf numFmtId="0" fontId="15" fillId="0" borderId="20" xfId="14" applyBorder="1"/>
    <xf numFmtId="0" fontId="50" fillId="17" borderId="8" xfId="14" applyFont="1" applyFill="1" applyBorder="1" applyAlignment="1">
      <alignment horizontal="center"/>
    </xf>
    <xf numFmtId="0" fontId="51" fillId="0" borderId="8" xfId="14" applyFont="1" applyBorder="1" applyAlignment="1">
      <alignment horizontal="right"/>
    </xf>
    <xf numFmtId="168" fontId="51" fillId="16" borderId="8" xfId="16" applyNumberFormat="1" applyFont="1" applyFill="1" applyBorder="1" applyProtection="1"/>
    <xf numFmtId="0" fontId="51" fillId="16" borderId="8" xfId="14" applyFont="1" applyFill="1" applyBorder="1"/>
    <xf numFmtId="0" fontId="51" fillId="0" borderId="22" xfId="14" applyFont="1" applyBorder="1"/>
    <xf numFmtId="0" fontId="52" fillId="0" borderId="8" xfId="14" applyFont="1" applyBorder="1" applyAlignment="1">
      <alignment horizontal="left"/>
    </xf>
    <xf numFmtId="0" fontId="51" fillId="0" borderId="8" xfId="14" applyFont="1" applyBorder="1"/>
    <xf numFmtId="0" fontId="53" fillId="0" borderId="8" xfId="14" applyFont="1" applyBorder="1" applyAlignment="1">
      <alignment horizontal="right"/>
    </xf>
    <xf numFmtId="0" fontId="40" fillId="0" borderId="0" xfId="14" applyFont="1" applyAlignment="1">
      <alignment horizontal="right"/>
    </xf>
    <xf numFmtId="0" fontId="53" fillId="0" borderId="22" xfId="14" applyFont="1" applyBorder="1" applyAlignment="1">
      <alignment horizontal="right"/>
    </xf>
    <xf numFmtId="0" fontId="54" fillId="0" borderId="8" xfId="14" applyFont="1" applyBorder="1" applyAlignment="1">
      <alignment horizontal="left"/>
    </xf>
    <xf numFmtId="0" fontId="55" fillId="0" borderId="8" xfId="14" applyFont="1" applyBorder="1"/>
    <xf numFmtId="0" fontId="48" fillId="17" borderId="12" xfId="14" applyFont="1" applyFill="1" applyBorder="1" applyAlignment="1">
      <alignment horizontal="center"/>
    </xf>
    <xf numFmtId="0" fontId="51" fillId="15" borderId="8" xfId="14" applyFont="1" applyFill="1" applyBorder="1"/>
    <xf numFmtId="0" fontId="15" fillId="15" borderId="23" xfId="14" applyFill="1" applyBorder="1"/>
    <xf numFmtId="0" fontId="15" fillId="15" borderId="24" xfId="14" applyFill="1" applyBorder="1"/>
    <xf numFmtId="0" fontId="56" fillId="0" borderId="0" xfId="14" applyFont="1"/>
    <xf numFmtId="0" fontId="20" fillId="0" borderId="8" xfId="14" applyFont="1" applyBorder="1" applyAlignment="1">
      <alignment horizontal="center" wrapText="1"/>
    </xf>
    <xf numFmtId="9" fontId="20" fillId="0" borderId="8" xfId="14" applyNumberFormat="1" applyFont="1" applyBorder="1" applyAlignment="1">
      <alignment horizontal="center" wrapText="1"/>
    </xf>
    <xf numFmtId="0" fontId="57" fillId="0" borderId="0" xfId="14" applyFont="1"/>
    <xf numFmtId="0" fontId="58" fillId="0" borderId="8" xfId="14" applyFont="1" applyBorder="1" applyAlignment="1">
      <alignment horizontal="left"/>
    </xf>
    <xf numFmtId="9" fontId="15" fillId="0" borderId="8" xfId="14" applyNumberFormat="1" applyBorder="1"/>
    <xf numFmtId="0" fontId="15" fillId="0" borderId="8" xfId="14" applyBorder="1" applyAlignment="1">
      <alignment horizontal="left"/>
    </xf>
    <xf numFmtId="9" fontId="20" fillId="0" borderId="0" xfId="14" applyNumberFormat="1" applyFont="1"/>
    <xf numFmtId="0" fontId="20" fillId="0" borderId="0" xfId="14" applyFont="1" applyAlignment="1">
      <alignment horizontal="center" wrapText="1"/>
    </xf>
    <xf numFmtId="9" fontId="20" fillId="0" borderId="0" xfId="14" applyNumberFormat="1" applyFont="1" applyAlignment="1">
      <alignment horizontal="center" wrapText="1"/>
    </xf>
    <xf numFmtId="0" fontId="15" fillId="0" borderId="0" xfId="14" applyAlignment="1">
      <alignment horizontal="left"/>
    </xf>
    <xf numFmtId="0" fontId="58" fillId="0" borderId="25" xfId="14" applyFont="1" applyBorder="1" applyAlignment="1">
      <alignment horizontal="left"/>
    </xf>
    <xf numFmtId="0" fontId="60" fillId="0" borderId="0" xfId="14" applyFont="1"/>
    <xf numFmtId="0" fontId="61" fillId="0" borderId="0" xfId="14" applyFont="1"/>
    <xf numFmtId="166" fontId="38" fillId="0" borderId="0" xfId="17"/>
    <xf numFmtId="166" fontId="62" fillId="0" borderId="0" xfId="18" applyFont="1"/>
    <xf numFmtId="166" fontId="20" fillId="0" borderId="0" xfId="17" applyFont="1"/>
    <xf numFmtId="166" fontId="38" fillId="0" borderId="8" xfId="17" applyBorder="1"/>
    <xf numFmtId="0" fontId="63" fillId="0" borderId="32" xfId="14" applyFont="1" applyBorder="1" applyAlignment="1">
      <alignment horizontal="center"/>
    </xf>
    <xf numFmtId="0" fontId="63" fillId="0" borderId="27" xfId="14" applyFont="1" applyBorder="1" applyAlignment="1">
      <alignment horizontal="center"/>
    </xf>
    <xf numFmtId="0" fontId="15" fillId="0" borderId="32" xfId="14" applyBorder="1" applyAlignment="1">
      <alignment horizontal="center"/>
    </xf>
    <xf numFmtId="0" fontId="15" fillId="0" borderId="32" xfId="14" applyBorder="1"/>
    <xf numFmtId="44" fontId="0" fillId="0" borderId="32" xfId="15" applyFont="1" applyBorder="1" applyAlignment="1"/>
    <xf numFmtId="44" fontId="0" fillId="0" borderId="8" xfId="15" applyFont="1" applyBorder="1" applyAlignment="1"/>
    <xf numFmtId="0" fontId="15" fillId="0" borderId="26" xfId="14" applyBorder="1" applyAlignment="1">
      <alignment horizontal="center" vertical="center"/>
    </xf>
    <xf numFmtId="0" fontId="15" fillId="0" borderId="33" xfId="14" applyBorder="1" applyAlignment="1">
      <alignment horizontal="center" vertical="center"/>
    </xf>
    <xf numFmtId="0" fontId="15" fillId="0" borderId="31" xfId="14" applyBorder="1" applyAlignment="1">
      <alignment horizontal="center" vertical="center"/>
    </xf>
    <xf numFmtId="0" fontId="15" fillId="0" borderId="32" xfId="14" applyBorder="1" applyAlignment="1">
      <alignment horizontal="center" vertical="center"/>
    </xf>
    <xf numFmtId="44" fontId="0" fillId="0" borderId="26" xfId="15" applyFont="1" applyBorder="1" applyAlignment="1"/>
    <xf numFmtId="0" fontId="64" fillId="0" borderId="34" xfId="14" applyFont="1" applyBorder="1"/>
    <xf numFmtId="0" fontId="65" fillId="0" borderId="0" xfId="19"/>
    <xf numFmtId="0" fontId="20" fillId="0" borderId="35" xfId="19" applyFont="1" applyBorder="1"/>
    <xf numFmtId="0" fontId="65" fillId="0" borderId="36" xfId="19" applyBorder="1"/>
    <xf numFmtId="0" fontId="65" fillId="0" borderId="37" xfId="19" applyBorder="1"/>
    <xf numFmtId="0" fontId="65" fillId="0" borderId="38" xfId="19" applyBorder="1"/>
    <xf numFmtId="169" fontId="5" fillId="0" borderId="3" xfId="19" applyNumberFormat="1" applyFont="1" applyBorder="1"/>
    <xf numFmtId="0" fontId="65" fillId="0" borderId="39" xfId="19" applyBorder="1"/>
    <xf numFmtId="0" fontId="65" fillId="0" borderId="21" xfId="19" applyBorder="1"/>
    <xf numFmtId="0" fontId="65" fillId="0" borderId="40" xfId="19" applyBorder="1"/>
    <xf numFmtId="0" fontId="65" fillId="0" borderId="4" xfId="19" applyBorder="1"/>
    <xf numFmtId="0" fontId="65" fillId="0" borderId="5" xfId="19" applyBorder="1"/>
    <xf numFmtId="44" fontId="65" fillId="0" borderId="6" xfId="19" applyNumberFormat="1" applyBorder="1"/>
    <xf numFmtId="44" fontId="65" fillId="0" borderId="0" xfId="19" applyNumberFormat="1"/>
    <xf numFmtId="0" fontId="20" fillId="0" borderId="41" xfId="19" applyFont="1" applyBorder="1" applyAlignment="1">
      <alignment horizontal="center" vertical="center" wrapText="1"/>
    </xf>
    <xf numFmtId="0" fontId="20" fillId="0" borderId="42" xfId="19" applyFont="1" applyBorder="1" applyAlignment="1">
      <alignment horizontal="center" vertical="center" wrapText="1"/>
    </xf>
    <xf numFmtId="0" fontId="20" fillId="0" borderId="43" xfId="19" applyFont="1" applyBorder="1" applyAlignment="1">
      <alignment horizontal="center" vertical="center" wrapText="1"/>
    </xf>
    <xf numFmtId="0" fontId="65" fillId="0" borderId="1" xfId="19" applyBorder="1"/>
    <xf numFmtId="0" fontId="65" fillId="0" borderId="2" xfId="19" applyBorder="1"/>
    <xf numFmtId="169" fontId="65" fillId="0" borderId="2" xfId="19" applyNumberFormat="1" applyBorder="1"/>
    <xf numFmtId="169" fontId="3" fillId="0" borderId="3" xfId="19" applyNumberFormat="1" applyFont="1" applyBorder="1"/>
    <xf numFmtId="44" fontId="65" fillId="0" borderId="3" xfId="19" applyNumberFormat="1" applyBorder="1"/>
    <xf numFmtId="0" fontId="65" fillId="0" borderId="7" xfId="19" applyBorder="1"/>
    <xf numFmtId="0" fontId="65" fillId="0" borderId="8" xfId="19" applyBorder="1"/>
    <xf numFmtId="169" fontId="65" fillId="0" borderId="8" xfId="19" applyNumberFormat="1" applyBorder="1"/>
    <xf numFmtId="169" fontId="65" fillId="0" borderId="5" xfId="19" applyNumberFormat="1" applyBorder="1"/>
    <xf numFmtId="14" fontId="65" fillId="0" borderId="0" xfId="19" applyNumberFormat="1"/>
    <xf numFmtId="0" fontId="65" fillId="0" borderId="41" xfId="19" applyBorder="1"/>
    <xf numFmtId="0" fontId="65" fillId="0" borderId="42" xfId="19" applyBorder="1"/>
    <xf numFmtId="44" fontId="65" fillId="0" borderId="43" xfId="19" applyNumberFormat="1" applyBorder="1"/>
    <xf numFmtId="0" fontId="21" fillId="0" borderId="0" xfId="19" applyFont="1"/>
    <xf numFmtId="0" fontId="64" fillId="0" borderId="0" xfId="19" applyFont="1"/>
    <xf numFmtId="0" fontId="48" fillId="17" borderId="14" xfId="14" applyFont="1" applyFill="1" applyBorder="1" applyAlignment="1">
      <alignment horizontal="center" vertical="center" wrapText="1"/>
    </xf>
    <xf numFmtId="0" fontId="48" fillId="17" borderId="15" xfId="14" applyFont="1" applyFill="1" applyBorder="1" applyAlignment="1">
      <alignment horizontal="center" vertical="center" wrapText="1"/>
    </xf>
    <xf numFmtId="0" fontId="48" fillId="17" borderId="16" xfId="14" applyFont="1" applyFill="1" applyBorder="1" applyAlignment="1">
      <alignment horizontal="center" vertical="center" wrapText="1"/>
    </xf>
    <xf numFmtId="0" fontId="48" fillId="17" borderId="17" xfId="14" applyFont="1" applyFill="1" applyBorder="1" applyAlignment="1">
      <alignment horizontal="center" vertical="center" wrapText="1"/>
    </xf>
    <xf numFmtId="0" fontId="49" fillId="0" borderId="21" xfId="14" applyFont="1" applyBorder="1" applyAlignment="1">
      <alignment horizontal="center"/>
    </xf>
    <xf numFmtId="0" fontId="21" fillId="0" borderId="26" xfId="14" applyFont="1" applyBorder="1" applyAlignment="1">
      <alignment horizontal="center" vertical="center" wrapText="1"/>
    </xf>
    <xf numFmtId="0" fontId="21" fillId="0" borderId="31" xfId="14" applyFont="1" applyBorder="1" applyAlignment="1">
      <alignment horizontal="center" vertical="center" wrapText="1"/>
    </xf>
    <xf numFmtId="0" fontId="63" fillId="0" borderId="27" xfId="14" applyFont="1" applyBorder="1" applyAlignment="1">
      <alignment horizontal="center" vertical="center"/>
    </xf>
    <xf numFmtId="0" fontId="63" fillId="0" borderId="28" xfId="14" applyFont="1" applyBorder="1" applyAlignment="1">
      <alignment horizontal="center" vertical="center"/>
    </xf>
    <xf numFmtId="0" fontId="63" fillId="0" borderId="29" xfId="14" applyFont="1" applyBorder="1" applyAlignment="1">
      <alignment horizontal="center" vertical="center"/>
    </xf>
    <xf numFmtId="0" fontId="15" fillId="0" borderId="30" xfId="14" applyBorder="1" applyAlignment="1">
      <alignment horizontal="center" vertical="center"/>
    </xf>
    <xf numFmtId="0" fontId="15" fillId="0" borderId="21" xfId="14" applyBorder="1"/>
    <xf numFmtId="0" fontId="12" fillId="7" borderId="8" xfId="9" applyFont="1" applyFill="1" applyBorder="1" applyAlignment="1">
      <alignment horizontal="center" vertical="center"/>
    </xf>
    <xf numFmtId="0" fontId="15" fillId="20" borderId="0" xfId="14" applyFill="1" applyAlignment="1">
      <alignment horizontal="center"/>
    </xf>
    <xf numFmtId="0" fontId="66" fillId="20" borderId="0" xfId="14" applyFont="1" applyFill="1" applyAlignment="1">
      <alignment horizontal="left" vertical="center" wrapText="1"/>
    </xf>
    <xf numFmtId="0" fontId="66" fillId="20" borderId="0" xfId="14" applyFont="1" applyFill="1" applyAlignment="1">
      <alignment horizontal="left" vertical="center"/>
    </xf>
    <xf numFmtId="0" fontId="15" fillId="0" borderId="0" xfId="14" applyAlignment="1">
      <alignment horizontal="center" vertical="center"/>
    </xf>
    <xf numFmtId="0" fontId="15" fillId="20" borderId="45" xfId="14" applyFill="1" applyBorder="1" applyAlignment="1">
      <alignment horizontal="center"/>
    </xf>
    <xf numFmtId="0" fontId="66" fillId="20" borderId="45" xfId="14" applyFont="1" applyFill="1" applyBorder="1" applyAlignment="1">
      <alignment horizontal="left" vertical="center"/>
    </xf>
    <xf numFmtId="0" fontId="11" fillId="0" borderId="0" xfId="14" applyFont="1" applyAlignment="1">
      <alignment horizontal="center" vertical="center"/>
    </xf>
    <xf numFmtId="0" fontId="5" fillId="21" borderId="41" xfId="14" applyFont="1" applyFill="1" applyBorder="1" applyAlignment="1">
      <alignment horizontal="center" vertical="center" wrapText="1"/>
    </xf>
    <xf numFmtId="0" fontId="5" fillId="21" borderId="43" xfId="14" applyFont="1" applyFill="1" applyBorder="1" applyAlignment="1">
      <alignment horizontal="center" vertical="center" wrapText="1"/>
    </xf>
    <xf numFmtId="0" fontId="3" fillId="0" borderId="39" xfId="14" applyFont="1" applyBorder="1" applyAlignment="1">
      <alignment horizontal="center" vertical="center"/>
    </xf>
    <xf numFmtId="0" fontId="3" fillId="0" borderId="40" xfId="15" applyNumberFormat="1" applyFont="1" applyFill="1" applyBorder="1" applyAlignment="1">
      <alignment horizontal="center" vertical="center"/>
    </xf>
    <xf numFmtId="3" fontId="3" fillId="0" borderId="40" xfId="14" applyNumberFormat="1" applyFont="1" applyBorder="1" applyAlignment="1">
      <alignment horizontal="center" vertical="center"/>
    </xf>
    <xf numFmtId="0" fontId="3" fillId="0" borderId="7" xfId="14" applyFont="1" applyBorder="1" applyAlignment="1">
      <alignment horizontal="center" vertical="center"/>
    </xf>
    <xf numFmtId="0" fontId="3" fillId="0" borderId="9" xfId="15" applyNumberFormat="1" applyFont="1" applyBorder="1" applyAlignment="1">
      <alignment horizontal="center" vertical="center"/>
    </xf>
    <xf numFmtId="0" fontId="3" fillId="0" borderId="4" xfId="14" applyFont="1" applyBorder="1" applyAlignment="1">
      <alignment horizontal="center" vertical="center"/>
    </xf>
    <xf numFmtId="0" fontId="3" fillId="0" borderId="6" xfId="15" applyNumberFormat="1" applyFont="1" applyBorder="1" applyAlignment="1">
      <alignment horizontal="center" vertical="center"/>
    </xf>
    <xf numFmtId="0" fontId="68" fillId="20" borderId="0" xfId="14" applyFont="1" applyFill="1" applyAlignment="1">
      <alignment horizontal="left" vertical="center" wrapText="1"/>
    </xf>
    <xf numFmtId="0" fontId="68" fillId="20" borderId="0" xfId="14" applyFont="1" applyFill="1" applyAlignment="1">
      <alignment horizontal="left" vertical="center"/>
    </xf>
    <xf numFmtId="0" fontId="15" fillId="0" borderId="0" xfId="14" applyAlignment="1">
      <alignment vertical="center"/>
    </xf>
    <xf numFmtId="0" fontId="68" fillId="20" borderId="45" xfId="14" applyFont="1" applyFill="1" applyBorder="1" applyAlignment="1">
      <alignment horizontal="left" vertical="center"/>
    </xf>
    <xf numFmtId="0" fontId="11" fillId="0" borderId="0" xfId="14" applyFont="1" applyAlignment="1">
      <alignment vertical="center"/>
    </xf>
    <xf numFmtId="0" fontId="3" fillId="0" borderId="0" xfId="14" applyFont="1" applyAlignment="1">
      <alignment horizontal="center" vertical="center" wrapText="1"/>
    </xf>
    <xf numFmtId="0" fontId="3" fillId="0" borderId="0" xfId="14" applyFont="1" applyAlignment="1">
      <alignment vertical="center"/>
    </xf>
    <xf numFmtId="0" fontId="5" fillId="22" borderId="41" xfId="14" applyFont="1" applyFill="1" applyBorder="1" applyAlignment="1">
      <alignment horizontal="center" vertical="center" wrapText="1"/>
    </xf>
    <xf numFmtId="0" fontId="5" fillId="22" borderId="42" xfId="14" applyFont="1" applyFill="1" applyBorder="1" applyAlignment="1">
      <alignment horizontal="center" vertical="center" wrapText="1"/>
    </xf>
    <xf numFmtId="0" fontId="5" fillId="22" borderId="46" xfId="14" applyFont="1" applyFill="1" applyBorder="1" applyAlignment="1">
      <alignment horizontal="center" vertical="center" wrapText="1"/>
    </xf>
    <xf numFmtId="0" fontId="5" fillId="22" borderId="43" xfId="14" applyFont="1" applyFill="1" applyBorder="1" applyAlignment="1">
      <alignment horizontal="center" vertical="center" wrapText="1"/>
    </xf>
    <xf numFmtId="0" fontId="3" fillId="0" borderId="39" xfId="14" applyFont="1" applyBorder="1" applyAlignment="1">
      <alignment vertical="center" wrapText="1"/>
    </xf>
    <xf numFmtId="0" fontId="3" fillId="0" borderId="21" xfId="15" applyNumberFormat="1" applyFont="1" applyBorder="1" applyAlignment="1">
      <alignment horizontal="center" vertical="center" wrapText="1"/>
    </xf>
    <xf numFmtId="0" fontId="3" fillId="0" borderId="22" xfId="14" applyFont="1" applyBorder="1" applyAlignment="1">
      <alignment horizontal="center" vertical="center" wrapText="1"/>
    </xf>
    <xf numFmtId="44" fontId="3" fillId="0" borderId="39" xfId="14" applyNumberFormat="1" applyFont="1" applyBorder="1" applyAlignment="1">
      <alignment vertical="center" wrapText="1"/>
    </xf>
    <xf numFmtId="0" fontId="3" fillId="0" borderId="40" xfId="14" applyFont="1" applyBorder="1" applyAlignment="1">
      <alignment vertical="center" wrapText="1"/>
    </xf>
    <xf numFmtId="0" fontId="3" fillId="23" borderId="7" xfId="14" applyFont="1" applyFill="1" applyBorder="1" applyAlignment="1">
      <alignment vertical="center" wrapText="1"/>
    </xf>
    <xf numFmtId="0" fontId="3" fillId="23" borderId="8" xfId="15" applyNumberFormat="1" applyFont="1" applyFill="1" applyBorder="1" applyAlignment="1">
      <alignment horizontal="center" vertical="center" wrapText="1"/>
    </xf>
    <xf numFmtId="0" fontId="3" fillId="23" borderId="18" xfId="14" applyFont="1" applyFill="1" applyBorder="1" applyAlignment="1">
      <alignment horizontal="center" vertical="center" wrapText="1"/>
    </xf>
    <xf numFmtId="0" fontId="3" fillId="0" borderId="7" xfId="14" applyFont="1" applyBorder="1" applyAlignment="1">
      <alignment vertical="center" wrapText="1"/>
    </xf>
    <xf numFmtId="0" fontId="3" fillId="0" borderId="9" xfId="14" applyFont="1" applyBorder="1" applyAlignment="1">
      <alignment vertical="center" wrapText="1"/>
    </xf>
    <xf numFmtId="0" fontId="3" fillId="0" borderId="8" xfId="15" applyNumberFormat="1" applyFont="1" applyBorder="1" applyAlignment="1">
      <alignment horizontal="center" vertical="center" wrapText="1"/>
    </xf>
    <xf numFmtId="0" fontId="3" fillId="0" borderId="18" xfId="14" applyFont="1" applyBorder="1" applyAlignment="1">
      <alignment horizontal="center" vertical="center" wrapText="1"/>
    </xf>
    <xf numFmtId="0" fontId="3" fillId="0" borderId="8" xfId="15" applyNumberFormat="1" applyFont="1" applyFill="1" applyBorder="1" applyAlignment="1">
      <alignment horizontal="center" vertical="center" wrapText="1"/>
    </xf>
    <xf numFmtId="0" fontId="3" fillId="23" borderId="4" xfId="14" applyFont="1" applyFill="1" applyBorder="1" applyAlignment="1">
      <alignment vertical="center" wrapText="1"/>
    </xf>
    <xf numFmtId="0" fontId="3" fillId="23" borderId="5" xfId="15" applyNumberFormat="1" applyFont="1" applyFill="1" applyBorder="1" applyAlignment="1">
      <alignment horizontal="center" vertical="center" wrapText="1"/>
    </xf>
    <xf numFmtId="0" fontId="3" fillId="23" borderId="47" xfId="14" applyFont="1" applyFill="1" applyBorder="1" applyAlignment="1">
      <alignment horizontal="center" vertical="center" wrapText="1"/>
    </xf>
    <xf numFmtId="0" fontId="3" fillId="0" borderId="4" xfId="14" applyFont="1" applyBorder="1" applyAlignment="1">
      <alignment vertical="center" wrapText="1"/>
    </xf>
    <xf numFmtId="0" fontId="3" fillId="0" borderId="6" xfId="14" applyFont="1" applyBorder="1" applyAlignment="1">
      <alignment vertical="center" wrapText="1"/>
    </xf>
    <xf numFmtId="0" fontId="68" fillId="20" borderId="45" xfId="14" applyFont="1" applyFill="1" applyBorder="1" applyAlignment="1">
      <alignment horizontal="left" vertical="center" wrapText="1"/>
    </xf>
    <xf numFmtId="0" fontId="69" fillId="0" borderId="0" xfId="14" applyFont="1"/>
    <xf numFmtId="0" fontId="70" fillId="0" borderId="0" xfId="14" applyFont="1" applyAlignment="1">
      <alignment horizontal="left" vertical="center"/>
    </xf>
    <xf numFmtId="0" fontId="5" fillId="22" borderId="41" xfId="14" applyFont="1" applyFill="1" applyBorder="1" applyAlignment="1">
      <alignment horizontal="left" vertical="center" wrapText="1"/>
    </xf>
    <xf numFmtId="0" fontId="5" fillId="22" borderId="42" xfId="14" applyFont="1" applyFill="1" applyBorder="1" applyAlignment="1">
      <alignment horizontal="left" vertical="center" wrapText="1"/>
    </xf>
    <xf numFmtId="0" fontId="5" fillId="22" borderId="46" xfId="14" applyFont="1" applyFill="1" applyBorder="1" applyAlignment="1">
      <alignment horizontal="left" vertical="center" wrapText="1"/>
    </xf>
    <xf numFmtId="0" fontId="5" fillId="22" borderId="43" xfId="14" applyFont="1" applyFill="1" applyBorder="1" applyAlignment="1">
      <alignment horizontal="left" vertical="center" wrapText="1"/>
    </xf>
    <xf numFmtId="0" fontId="3" fillId="0" borderId="39" xfId="14" applyFont="1" applyBorder="1" applyAlignment="1">
      <alignment horizontal="left" vertical="center" wrapText="1"/>
    </xf>
    <xf numFmtId="0" fontId="3" fillId="0" borderId="21" xfId="14" applyFont="1" applyBorder="1" applyAlignment="1">
      <alignment horizontal="center" vertical="center" wrapText="1"/>
    </xf>
    <xf numFmtId="6" fontId="3" fillId="0" borderId="39" xfId="14" applyNumberFormat="1" applyFont="1" applyBorder="1" applyAlignment="1">
      <alignment horizontal="center" vertical="center" wrapText="1"/>
    </xf>
    <xf numFmtId="0" fontId="3" fillId="0" borderId="40" xfId="14" applyFont="1" applyBorder="1" applyAlignment="1">
      <alignment horizontal="center" vertical="center" wrapText="1"/>
    </xf>
    <xf numFmtId="0" fontId="3" fillId="0" borderId="7" xfId="14" applyFont="1" applyBorder="1" applyAlignment="1">
      <alignment horizontal="left" vertical="center" wrapText="1"/>
    </xf>
    <xf numFmtId="0" fontId="3" fillId="0" borderId="8" xfId="14" applyFont="1" applyBorder="1" applyAlignment="1">
      <alignment horizontal="center" vertical="center" wrapText="1"/>
    </xf>
    <xf numFmtId="0" fontId="3" fillId="0" borderId="9" xfId="14" applyFont="1" applyBorder="1" applyAlignment="1">
      <alignment horizontal="center" vertical="center" wrapText="1"/>
    </xf>
    <xf numFmtId="0" fontId="3" fillId="0" borderId="4" xfId="14" applyFont="1" applyBorder="1" applyAlignment="1">
      <alignment horizontal="left" vertical="center" wrapText="1"/>
    </xf>
    <xf numFmtId="0" fontId="3" fillId="0" borderId="5" xfId="14" applyFont="1" applyBorder="1" applyAlignment="1">
      <alignment horizontal="center" vertical="center" wrapText="1"/>
    </xf>
    <xf numFmtId="0" fontId="3" fillId="0" borderId="47" xfId="14" applyFont="1" applyBorder="1" applyAlignment="1">
      <alignment horizontal="center" vertical="center" wrapText="1"/>
    </xf>
    <xf numFmtId="0" fontId="3" fillId="0" borderId="6" xfId="14" applyFont="1" applyBorder="1" applyAlignment="1">
      <alignment horizontal="center" vertical="center" wrapText="1"/>
    </xf>
    <xf numFmtId="0" fontId="71" fillId="0" borderId="0" xfId="14" applyFont="1"/>
    <xf numFmtId="0" fontId="72" fillId="0" borderId="0" xfId="14" applyFont="1" applyAlignment="1">
      <alignment horizontal="left" vertical="center"/>
    </xf>
    <xf numFmtId="0" fontId="11" fillId="0" borderId="0" xfId="14" applyFont="1"/>
    <xf numFmtId="0" fontId="5" fillId="22" borderId="41" xfId="14" applyFont="1" applyFill="1" applyBorder="1" applyAlignment="1">
      <alignment vertical="center" wrapText="1"/>
    </xf>
    <xf numFmtId="0" fontId="3" fillId="23" borderId="39" xfId="14" applyFont="1" applyFill="1" applyBorder="1" applyAlignment="1">
      <alignment horizontal="center" vertical="center" wrapText="1"/>
    </xf>
    <xf numFmtId="9" fontId="3" fillId="0" borderId="40" xfId="14" applyNumberFormat="1" applyFont="1" applyBorder="1" applyAlignment="1">
      <alignment horizontal="center" vertical="center" wrapText="1"/>
    </xf>
    <xf numFmtId="0" fontId="3" fillId="0" borderId="0" xfId="14" applyFont="1" applyAlignment="1">
      <alignment vertical="center" wrapText="1"/>
    </xf>
    <xf numFmtId="0" fontId="3" fillId="23" borderId="39" xfId="14" applyFont="1" applyFill="1" applyBorder="1" applyAlignment="1">
      <alignment vertical="center" wrapText="1"/>
    </xf>
    <xf numFmtId="0" fontId="3" fillId="23" borderId="4" xfId="14" applyFont="1" applyFill="1" applyBorder="1" applyAlignment="1">
      <alignment horizontal="center" vertical="center" wrapText="1"/>
    </xf>
    <xf numFmtId="9" fontId="3" fillId="0" borderId="6" xfId="14" applyNumberFormat="1" applyFont="1" applyBorder="1" applyAlignment="1">
      <alignment horizontal="center" vertical="center" wrapText="1"/>
    </xf>
    <xf numFmtId="0" fontId="3" fillId="0" borderId="21" xfId="14" applyFont="1" applyBorder="1" applyAlignment="1">
      <alignment vertical="center" wrapText="1"/>
    </xf>
    <xf numFmtId="0" fontId="3" fillId="0" borderId="8" xfId="14" applyFont="1" applyBorder="1" applyAlignment="1">
      <alignment vertical="center" wrapText="1"/>
    </xf>
    <xf numFmtId="0" fontId="3" fillId="0" borderId="5" xfId="14" applyFont="1" applyBorder="1" applyAlignment="1">
      <alignment vertical="center" wrapText="1"/>
    </xf>
    <xf numFmtId="0" fontId="72" fillId="0" borderId="0" xfId="14" applyFont="1" applyAlignment="1">
      <alignment vertical="center"/>
    </xf>
    <xf numFmtId="0" fontId="1" fillId="19" borderId="44" xfId="21" applyBorder="1" applyAlignment="1">
      <alignment vertical="center"/>
    </xf>
    <xf numFmtId="0" fontId="74" fillId="19" borderId="44" xfId="21" applyFont="1" applyBorder="1" applyAlignment="1">
      <alignment vertical="center"/>
    </xf>
    <xf numFmtId="0" fontId="34" fillId="0" borderId="12" xfId="14" applyFont="1" applyBorder="1" applyAlignment="1">
      <alignment horizontal="center" vertical="center"/>
    </xf>
    <xf numFmtId="0" fontId="34" fillId="0" borderId="36" xfId="14" applyFont="1" applyBorder="1" applyAlignment="1">
      <alignment horizontal="center" vertical="center"/>
    </xf>
    <xf numFmtId="0" fontId="1" fillId="19" borderId="48" xfId="21" applyBorder="1" applyAlignment="1">
      <alignment horizontal="left" vertical="top" wrapText="1" indent="1"/>
    </xf>
    <xf numFmtId="0" fontId="1" fillId="19" borderId="0" xfId="21" applyBorder="1" applyAlignment="1">
      <alignment horizontal="left" vertical="top" wrapText="1" indent="1"/>
    </xf>
    <xf numFmtId="0" fontId="34" fillId="0" borderId="49" xfId="14" applyFont="1" applyBorder="1" applyAlignment="1">
      <alignment vertical="center"/>
    </xf>
    <xf numFmtId="0" fontId="34" fillId="0" borderId="50" xfId="14" applyFont="1" applyBorder="1" applyAlignment="1">
      <alignment vertical="center"/>
    </xf>
    <xf numFmtId="0" fontId="38" fillId="0" borderId="0" xfId="14" applyFont="1" applyAlignment="1">
      <alignment vertical="center"/>
    </xf>
    <xf numFmtId="0" fontId="34" fillId="0" borderId="24" xfId="14" applyFont="1" applyBorder="1" applyAlignment="1">
      <alignment vertical="center"/>
    </xf>
    <xf numFmtId="0" fontId="34" fillId="0" borderId="51" xfId="14" applyFont="1" applyBorder="1" applyAlignment="1">
      <alignment vertical="center"/>
    </xf>
    <xf numFmtId="0" fontId="34" fillId="0" borderId="52" xfId="14" applyFont="1" applyBorder="1" applyAlignment="1">
      <alignment vertical="center"/>
    </xf>
    <xf numFmtId="0" fontId="34" fillId="0" borderId="53" xfId="14" applyFont="1" applyBorder="1" applyAlignment="1">
      <alignment vertical="center"/>
    </xf>
    <xf numFmtId="0" fontId="38" fillId="0" borderId="35" xfId="14" applyFont="1" applyBorder="1" applyAlignment="1">
      <alignment horizontal="center" vertical="center" wrapText="1"/>
    </xf>
    <xf numFmtId="0" fontId="38" fillId="0" borderId="12" xfId="14" applyFont="1" applyBorder="1" applyAlignment="1">
      <alignment horizontal="center" vertical="center" wrapText="1"/>
    </xf>
    <xf numFmtId="0" fontId="34" fillId="0" borderId="39" xfId="14" applyFont="1" applyBorder="1" applyAlignment="1">
      <alignment vertical="center"/>
    </xf>
    <xf numFmtId="0" fontId="34" fillId="0" borderId="21" xfId="14" applyFont="1" applyBorder="1" applyAlignment="1">
      <alignment vertical="center"/>
    </xf>
    <xf numFmtId="0" fontId="34" fillId="0" borderId="40" xfId="14" applyFont="1" applyBorder="1" applyAlignment="1">
      <alignment vertical="center"/>
    </xf>
    <xf numFmtId="0" fontId="34" fillId="0" borderId="7" xfId="14" applyFont="1" applyBorder="1" applyAlignment="1">
      <alignment vertical="center"/>
    </xf>
    <xf numFmtId="0" fontId="34" fillId="0" borderId="8" xfId="14" applyFont="1" applyBorder="1" applyAlignment="1">
      <alignment vertical="center"/>
    </xf>
    <xf numFmtId="0" fontId="34" fillId="0" borderId="4" xfId="14" applyFont="1" applyBorder="1" applyAlignment="1">
      <alignment vertical="center"/>
    </xf>
    <xf numFmtId="0" fontId="34" fillId="0" borderId="5" xfId="14" applyFont="1" applyBorder="1" applyAlignment="1">
      <alignment vertical="center"/>
    </xf>
    <xf numFmtId="0" fontId="34" fillId="0" borderId="54" xfId="14" applyFont="1" applyBorder="1" applyAlignment="1">
      <alignment vertical="center"/>
    </xf>
    <xf numFmtId="0" fontId="38" fillId="0" borderId="18" xfId="14" applyFont="1" applyBorder="1" applyAlignment="1">
      <alignment vertical="center"/>
    </xf>
    <xf numFmtId="0" fontId="38" fillId="0" borderId="55" xfId="14" applyFont="1" applyBorder="1" applyAlignment="1">
      <alignment vertical="center"/>
    </xf>
    <xf numFmtId="0" fontId="34" fillId="20" borderId="12" xfId="14" applyFont="1" applyFill="1" applyBorder="1" applyAlignment="1">
      <alignment horizontal="center" vertical="center"/>
    </xf>
    <xf numFmtId="0" fontId="74" fillId="19" borderId="44" xfId="21" applyFont="1" applyBorder="1" applyAlignment="1">
      <alignment horizontal="left" vertical="center" indent="3"/>
    </xf>
    <xf numFmtId="0" fontId="78" fillId="0" borderId="21" xfId="16" applyNumberFormat="1" applyFont="1" applyBorder="1" applyAlignment="1">
      <alignment horizontal="center" vertical="center"/>
    </xf>
    <xf numFmtId="0" fontId="78" fillId="0" borderId="21" xfId="16" applyNumberFormat="1" applyFont="1" applyBorder="1" applyAlignment="1">
      <alignment horizontal="left" vertical="center"/>
    </xf>
    <xf numFmtId="0" fontId="78" fillId="20" borderId="21" xfId="16" applyNumberFormat="1" applyFont="1" applyFill="1" applyBorder="1" applyAlignment="1">
      <alignment horizontal="center" vertical="center"/>
    </xf>
    <xf numFmtId="0" fontId="15" fillId="20" borderId="0" xfId="14" applyFill="1"/>
    <xf numFmtId="0" fontId="78" fillId="0" borderId="34" xfId="16" applyNumberFormat="1" applyFont="1" applyBorder="1" applyAlignment="1">
      <alignment horizontal="center" vertical="center"/>
    </xf>
    <xf numFmtId="0" fontId="78" fillId="20" borderId="8" xfId="16" applyNumberFormat="1" applyFont="1" applyFill="1" applyBorder="1" applyAlignment="1">
      <alignment horizontal="center" vertical="center"/>
    </xf>
    <xf numFmtId="0" fontId="78" fillId="0" borderId="0" xfId="16" applyNumberFormat="1" applyFont="1" applyBorder="1" applyAlignment="1">
      <alignment horizontal="center" vertical="center"/>
    </xf>
    <xf numFmtId="0" fontId="78" fillId="20" borderId="12" xfId="16" applyNumberFormat="1" applyFont="1" applyFill="1" applyBorder="1" applyAlignment="1">
      <alignment horizontal="center" vertical="center"/>
    </xf>
    <xf numFmtId="0" fontId="81" fillId="0" borderId="0" xfId="14" applyFont="1"/>
    <xf numFmtId="0" fontId="78" fillId="0" borderId="41" xfId="14" applyFont="1" applyBorder="1" applyAlignment="1">
      <alignment horizontal="center" vertical="center" wrapText="1"/>
    </xf>
    <xf numFmtId="0" fontId="78" fillId="0" borderId="42" xfId="14" applyFont="1" applyBorder="1" applyAlignment="1">
      <alignment horizontal="center" vertical="center" wrapText="1"/>
    </xf>
    <xf numFmtId="0" fontId="78" fillId="0" borderId="43" xfId="14" applyFont="1" applyBorder="1" applyAlignment="1">
      <alignment horizontal="center" vertical="center" wrapText="1"/>
    </xf>
    <xf numFmtId="0" fontId="78" fillId="0" borderId="39" xfId="14" applyFont="1" applyBorder="1" applyAlignment="1">
      <alignment vertical="center"/>
    </xf>
    <xf numFmtId="0" fontId="78" fillId="0" borderId="21" xfId="16" applyNumberFormat="1" applyFont="1" applyBorder="1" applyAlignment="1">
      <alignment vertical="center"/>
    </xf>
    <xf numFmtId="0" fontId="78" fillId="0" borderId="21" xfId="14" applyFont="1" applyBorder="1" applyAlignment="1">
      <alignment horizontal="center" vertical="center"/>
    </xf>
    <xf numFmtId="0" fontId="78" fillId="0" borderId="22" xfId="16" applyNumberFormat="1" applyFont="1" applyFill="1" applyBorder="1" applyAlignment="1">
      <alignment vertical="center"/>
    </xf>
    <xf numFmtId="0" fontId="78" fillId="0" borderId="8" xfId="14" applyFont="1" applyBorder="1" applyAlignment="1">
      <alignment vertical="center"/>
    </xf>
    <xf numFmtId="0" fontId="78" fillId="0" borderId="9" xfId="14" applyFont="1" applyBorder="1" applyAlignment="1">
      <alignment vertical="center"/>
    </xf>
    <xf numFmtId="0" fontId="78" fillId="0" borderId="7" xfId="14" applyFont="1" applyBorder="1" applyAlignment="1">
      <alignment vertical="center"/>
    </xf>
    <xf numFmtId="0" fontId="78" fillId="0" borderId="8" xfId="16" applyNumberFormat="1" applyFont="1" applyBorder="1" applyAlignment="1">
      <alignment vertical="center"/>
    </xf>
    <xf numFmtId="0" fontId="78" fillId="0" borderId="8" xfId="14" applyFont="1" applyBorder="1" applyAlignment="1">
      <alignment horizontal="center" vertical="center"/>
    </xf>
    <xf numFmtId="0" fontId="78" fillId="0" borderId="18" xfId="16" applyNumberFormat="1" applyFont="1" applyFill="1" applyBorder="1" applyAlignment="1">
      <alignment vertical="center"/>
    </xf>
    <xf numFmtId="0" fontId="78" fillId="0" borderId="56" xfId="14" applyFont="1" applyBorder="1" applyAlignment="1">
      <alignment vertical="center"/>
    </xf>
    <xf numFmtId="0" fontId="78" fillId="0" borderId="30" xfId="16" applyNumberFormat="1" applyFont="1" applyBorder="1" applyAlignment="1">
      <alignment vertical="center"/>
    </xf>
    <xf numFmtId="0" fontId="78" fillId="0" borderId="30" xfId="14" applyFont="1" applyBorder="1" applyAlignment="1">
      <alignment horizontal="center" vertical="center"/>
    </xf>
    <xf numFmtId="0" fontId="78" fillId="0" borderId="57" xfId="16" applyNumberFormat="1" applyFont="1" applyFill="1" applyBorder="1" applyAlignment="1">
      <alignment vertical="center"/>
    </xf>
    <xf numFmtId="0" fontId="82" fillId="24" borderId="41" xfId="14" applyFont="1" applyFill="1" applyBorder="1" applyAlignment="1">
      <alignment horizontal="center" vertical="center"/>
    </xf>
    <xf numFmtId="0" fontId="82" fillId="24" borderId="42" xfId="14" applyFont="1" applyFill="1" applyBorder="1" applyAlignment="1">
      <alignment horizontal="center" vertical="center"/>
    </xf>
    <xf numFmtId="0" fontId="78" fillId="20" borderId="42" xfId="14" applyFont="1" applyFill="1" applyBorder="1" applyAlignment="1">
      <alignment vertical="center"/>
    </xf>
    <xf numFmtId="0" fontId="78" fillId="20" borderId="46" xfId="14" applyFont="1" applyFill="1" applyBorder="1" applyAlignment="1">
      <alignment vertical="center"/>
    </xf>
    <xf numFmtId="0" fontId="78" fillId="20" borderId="43" xfId="14" applyFont="1" applyFill="1" applyBorder="1" applyAlignment="1">
      <alignment vertical="center"/>
    </xf>
    <xf numFmtId="0" fontId="0" fillId="0" borderId="0" xfId="0" applyProtection="1">
      <protection hidden="1"/>
    </xf>
    <xf numFmtId="0" fontId="83" fillId="25" borderId="58" xfId="0" applyFont="1" applyFill="1" applyBorder="1" applyAlignment="1" applyProtection="1">
      <alignment horizontal="left" vertical="center" wrapText="1"/>
      <protection hidden="1"/>
    </xf>
    <xf numFmtId="0" fontId="84" fillId="0" borderId="0" xfId="0" applyFont="1"/>
    <xf numFmtId="0" fontId="83" fillId="25" borderId="0" xfId="0" applyFont="1" applyFill="1" applyAlignment="1" applyProtection="1">
      <alignment vertical="center" wrapText="1"/>
      <protection hidden="1"/>
    </xf>
    <xf numFmtId="0" fontId="83" fillId="25" borderId="0" xfId="0" applyFont="1" applyFill="1" applyAlignment="1" applyProtection="1">
      <alignment horizontal="left" vertical="center" wrapText="1"/>
      <protection hidden="1"/>
    </xf>
    <xf numFmtId="0" fontId="83" fillId="25" borderId="45" xfId="0" applyFont="1" applyFill="1" applyBorder="1" applyAlignment="1" applyProtection="1">
      <alignment vertical="center" wrapText="1"/>
      <protection hidden="1"/>
    </xf>
    <xf numFmtId="0" fontId="83" fillId="25" borderId="45" xfId="0" applyFont="1" applyFill="1" applyBorder="1" applyAlignment="1" applyProtection="1">
      <alignment horizontal="left" vertical="center" wrapText="1"/>
      <protection hidden="1"/>
    </xf>
    <xf numFmtId="44" fontId="84" fillId="20" borderId="0" xfId="0" applyNumberFormat="1" applyFont="1" applyFill="1"/>
    <xf numFmtId="0" fontId="33" fillId="26" borderId="0" xfId="0" applyFont="1" applyFill="1" applyAlignment="1">
      <alignment horizontal="center"/>
    </xf>
    <xf numFmtId="0" fontId="33" fillId="27" borderId="0" xfId="0" applyFont="1" applyFill="1" applyAlignment="1">
      <alignment horizontal="center"/>
    </xf>
    <xf numFmtId="0" fontId="84" fillId="0" borderId="8" xfId="0" applyFont="1" applyBorder="1"/>
    <xf numFmtId="44" fontId="84" fillId="0" borderId="8" xfId="20" applyFont="1" applyFill="1" applyBorder="1" applyAlignment="1" applyProtection="1"/>
    <xf numFmtId="0" fontId="87" fillId="0" borderId="59" xfId="22" applyFont="1" applyBorder="1" applyAlignment="1">
      <alignment horizontal="center" vertical="center" wrapText="1"/>
    </xf>
    <xf numFmtId="0" fontId="87" fillId="0" borderId="60" xfId="22" applyFont="1" applyBorder="1" applyAlignment="1">
      <alignment horizontal="center" vertical="center" wrapText="1"/>
    </xf>
    <xf numFmtId="0" fontId="87" fillId="28" borderId="61" xfId="22" applyFont="1" applyFill="1" applyBorder="1" applyAlignment="1">
      <alignment horizontal="center" vertical="center" wrapText="1"/>
    </xf>
    <xf numFmtId="0" fontId="87" fillId="28" borderId="8" xfId="22" applyFont="1" applyFill="1" applyBorder="1" applyAlignment="1">
      <alignment horizontal="center" vertical="center" wrapText="1"/>
    </xf>
    <xf numFmtId="0" fontId="88" fillId="0" borderId="62" xfId="22" applyFont="1" applyBorder="1" applyAlignment="1">
      <alignment horizontal="center"/>
    </xf>
    <xf numFmtId="0" fontId="88" fillId="0" borderId="63" xfId="22" applyFont="1" applyBorder="1" applyAlignment="1">
      <alignment horizontal="center"/>
    </xf>
    <xf numFmtId="0" fontId="87" fillId="29" borderId="62" xfId="22" applyFont="1" applyFill="1" applyBorder="1" applyAlignment="1">
      <alignment horizontal="center"/>
    </xf>
    <xf numFmtId="0" fontId="87" fillId="29" borderId="64" xfId="22" applyFont="1" applyFill="1" applyBorder="1" applyAlignment="1">
      <alignment horizontal="center"/>
    </xf>
    <xf numFmtId="0" fontId="88" fillId="0" borderId="8" xfId="22" applyFont="1" applyBorder="1" applyAlignment="1">
      <alignment horizontal="center"/>
    </xf>
    <xf numFmtId="166" fontId="89" fillId="30" borderId="8" xfId="22" applyNumberFormat="1" applyFont="1" applyFill="1" applyBorder="1" applyAlignment="1">
      <alignment horizontal="center"/>
    </xf>
    <xf numFmtId="0" fontId="90" fillId="0" borderId="8" xfId="22" applyFont="1" applyBorder="1" applyAlignment="1">
      <alignment vertical="center" wrapText="1"/>
    </xf>
    <xf numFmtId="166" fontId="33" fillId="0" borderId="65" xfId="22" applyNumberFormat="1" applyFont="1" applyBorder="1" applyAlignment="1">
      <alignment horizontal="center" vertical="center"/>
    </xf>
    <xf numFmtId="0" fontId="87" fillId="0" borderId="61" xfId="22" applyFont="1" applyBorder="1" applyAlignment="1">
      <alignment horizontal="center" vertical="center" wrapText="1"/>
    </xf>
    <xf numFmtId="0" fontId="87" fillId="0" borderId="66" xfId="22" applyFont="1" applyBorder="1" applyAlignment="1">
      <alignment horizontal="center" vertical="center" wrapText="1"/>
    </xf>
    <xf numFmtId="0" fontId="87" fillId="0" borderId="8" xfId="22" applyFont="1" applyBorder="1" applyAlignment="1">
      <alignment horizontal="center" vertical="center" wrapText="1"/>
    </xf>
    <xf numFmtId="0" fontId="87" fillId="31" borderId="18" xfId="22" applyFont="1" applyFill="1" applyBorder="1" applyAlignment="1">
      <alignment horizontal="center" vertical="center" wrapText="1"/>
    </xf>
    <xf numFmtId="0" fontId="87" fillId="31" borderId="55" xfId="22" applyFont="1" applyFill="1" applyBorder="1" applyAlignment="1">
      <alignment horizontal="center" vertical="center" wrapText="1"/>
    </xf>
    <xf numFmtId="0" fontId="88" fillId="0" borderId="67" xfId="22" applyFont="1" applyBorder="1"/>
    <xf numFmtId="0" fontId="87" fillId="32" borderId="67" xfId="22" applyFont="1" applyFill="1" applyBorder="1" applyAlignment="1">
      <alignment horizontal="center"/>
    </xf>
    <xf numFmtId="170" fontId="88" fillId="33" borderId="8" xfId="22" applyNumberFormat="1" applyFont="1" applyFill="1" applyBorder="1"/>
    <xf numFmtId="170" fontId="88" fillId="34" borderId="65" xfId="22" applyNumberFormat="1" applyFont="1" applyFill="1" applyBorder="1"/>
    <xf numFmtId="0" fontId="88" fillId="0" borderId="61" xfId="22" applyFont="1" applyBorder="1"/>
    <xf numFmtId="0" fontId="87" fillId="32" borderId="61" xfId="22" applyFont="1" applyFill="1" applyBorder="1" applyAlignment="1">
      <alignment horizontal="center"/>
    </xf>
    <xf numFmtId="170" fontId="88" fillId="34" borderId="68" xfId="22" applyNumberFormat="1" applyFont="1" applyFill="1" applyBorder="1"/>
    <xf numFmtId="0" fontId="87" fillId="32" borderId="61" xfId="22" applyFont="1" applyFill="1" applyBorder="1" applyAlignment="1">
      <alignment horizontal="center" vertical="center"/>
    </xf>
    <xf numFmtId="0" fontId="87" fillId="35" borderId="8" xfId="22" applyFont="1" applyFill="1" applyBorder="1" applyAlignment="1">
      <alignment horizontal="center"/>
    </xf>
    <xf numFmtId="171" fontId="88" fillId="34" borderId="68" xfId="22" applyNumberFormat="1" applyFont="1" applyFill="1" applyBorder="1"/>
    <xf numFmtId="0" fontId="91" fillId="0" borderId="0" xfId="0" applyFont="1"/>
    <xf numFmtId="44" fontId="91" fillId="0" borderId="0" xfId="20" applyFont="1" applyFill="1"/>
    <xf numFmtId="172" fontId="91" fillId="0" borderId="0" xfId="23" applyNumberFormat="1" applyFont="1" applyFill="1"/>
    <xf numFmtId="0" fontId="92" fillId="0" borderId="0" xfId="0" applyFont="1"/>
    <xf numFmtId="0" fontId="91" fillId="36" borderId="0" xfId="23" applyNumberFormat="1" applyFont="1" applyFill="1" applyAlignment="1">
      <alignment vertical="center"/>
    </xf>
    <xf numFmtId="0" fontId="92" fillId="37" borderId="8" xfId="0" applyFont="1" applyFill="1" applyBorder="1" applyAlignment="1">
      <alignment vertical="center"/>
    </xf>
    <xf numFmtId="0" fontId="93" fillId="37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2" fillId="25" borderId="8" xfId="0" applyFont="1" applyFill="1" applyBorder="1" applyAlignment="1">
      <alignment vertical="center"/>
    </xf>
    <xf numFmtId="0" fontId="92" fillId="0" borderId="8" xfId="0" applyFont="1" applyBorder="1" applyAlignment="1">
      <alignment horizontal="center" vertical="center"/>
    </xf>
    <xf numFmtId="167" fontId="92" fillId="4" borderId="8" xfId="23" applyFont="1" applyFill="1" applyBorder="1" applyAlignment="1">
      <alignment vertical="center"/>
    </xf>
    <xf numFmtId="167" fontId="92" fillId="36" borderId="8" xfId="23" applyFont="1" applyFill="1" applyBorder="1" applyAlignment="1">
      <alignment vertical="center"/>
    </xf>
    <xf numFmtId="0" fontId="93" fillId="0" borderId="0" xfId="0" applyFont="1"/>
    <xf numFmtId="167" fontId="92" fillId="37" borderId="8" xfId="23" applyFont="1" applyFill="1" applyBorder="1" applyAlignment="1">
      <alignment vertical="center"/>
    </xf>
    <xf numFmtId="44" fontId="84" fillId="0" borderId="0" xfId="20" applyFont="1" applyBorder="1"/>
    <xf numFmtId="0" fontId="92" fillId="0" borderId="0" xfId="0" applyFont="1" applyAlignment="1">
      <alignment wrapText="1"/>
    </xf>
    <xf numFmtId="0" fontId="74" fillId="20" borderId="8" xfId="0" applyFont="1" applyFill="1" applyBorder="1" applyAlignment="1">
      <alignment horizontal="center" vertical="center" wrapText="1"/>
    </xf>
    <xf numFmtId="0" fontId="74" fillId="0" borderId="34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94" fillId="20" borderId="8" xfId="0" applyFont="1" applyFill="1" applyBorder="1" applyAlignment="1">
      <alignment horizontal="center" vertical="center"/>
    </xf>
    <xf numFmtId="10" fontId="94" fillId="20" borderId="8" xfId="0" applyNumberFormat="1" applyFont="1" applyFill="1" applyBorder="1" applyAlignment="1">
      <alignment horizontal="center" vertical="center"/>
    </xf>
  </cellXfs>
  <cellStyles count="24">
    <cellStyle name="20% — akcent 5" xfId="21" builtinId="46"/>
    <cellStyle name="Dziesiętny 2" xfId="16" xr:uid="{5819F1D0-F6CE-4BAD-B41D-4C6FC3163286}"/>
    <cellStyle name="Dziesiętny 3" xfId="23" xr:uid="{17FFB7B2-2269-401E-861E-820D49E379A7}"/>
    <cellStyle name="Heading" xfId="5" xr:uid="{C764A2C2-4597-4ACF-B2F0-598319A49664}"/>
    <cellStyle name="Normal_Subtotals" xfId="1" xr:uid="{4043A11D-5F40-4C4C-AE75-7B696BB454D5}"/>
    <cellStyle name="Normalny" xfId="0" builtinId="0"/>
    <cellStyle name="Normalny 2" xfId="14" xr:uid="{A3FD1925-2AAC-4A28-A633-8B520C1F0144}"/>
    <cellStyle name="Normalny 2 2 2" xfId="8" xr:uid="{1C49D856-C040-4887-A6C9-E17F6C19BBFC}"/>
    <cellStyle name="Normalny 2 2 2 2" xfId="2" xr:uid="{D3E1444E-D168-4072-AB96-AC852D944C64}"/>
    <cellStyle name="Normalny 2 5" xfId="11" xr:uid="{A4DB7828-67A4-4615-BD33-1419EEBC921E}"/>
    <cellStyle name="Normalny 3 2 2" xfId="13" xr:uid="{A47AE354-4801-48FC-96C4-E8C85A7F0FBE}"/>
    <cellStyle name="Normalny 4" xfId="3" xr:uid="{EBD16C9D-DEFF-443B-9D90-F5889D4149C4}"/>
    <cellStyle name="Normalny 5 2 2" xfId="9" xr:uid="{DB898D76-3AC0-4686-B0EA-F2EAC4FD982A}"/>
    <cellStyle name="Normalny_Excel7c lista klientów ćw" xfId="18" xr:uid="{02C7DAB7-312F-4252-9370-FBE2B069EC0B}"/>
    <cellStyle name="Normalny_Sheet1" xfId="7" xr:uid="{82391B99-A75B-4715-9EBF-6719C7A2FEC8}"/>
    <cellStyle name="Normalny_tabele przestawne" xfId="17" xr:uid="{BD82CC1C-E853-418F-AA16-113FC9EEB762}"/>
    <cellStyle name="Normalny_Umowa" xfId="19" xr:uid="{2FFFC0A4-159E-44E3-94C2-C3FD258FA188}"/>
    <cellStyle name="Normalny_zadanie9" xfId="22" xr:uid="{F08B1D00-2BA3-406F-B6A3-2CAE4946E212}"/>
    <cellStyle name="Procentowy 2 3" xfId="6" xr:uid="{30A2B2C0-9D53-4673-82F1-66B4B2C31CC7}"/>
    <cellStyle name="Walutowy" xfId="20" builtinId="4"/>
    <cellStyle name="Walutowy 2" xfId="15" xr:uid="{03AF5B62-FA1F-4D59-AB50-85AA135015F0}"/>
    <cellStyle name="Walutowy 2 2" xfId="12" xr:uid="{AE3E3D97-64D5-47CB-A2EC-C7B7CD74A96A}"/>
    <cellStyle name="Walutowy 3" xfId="4" xr:uid="{2E743F97-7E71-40EC-B9A8-9017B12D96B4}"/>
    <cellStyle name="Walutowy_Sheet1" xfId="10" xr:uid="{B9B8B53E-8EF4-4917-900B-13AC2DAFC7B8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ShowMe()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114300</xdr:colOff>
      <xdr:row>9</xdr:row>
      <xdr:rowOff>114300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D6526-1E82-45AD-9845-167B7AB9ED57}"/>
            </a:ext>
          </a:extLst>
        </xdr:cNvPr>
        <xdr:cNvSpPr>
          <a:spLocks noChangeAspect="1" noChangeArrowheads="1"/>
        </xdr:cNvSpPr>
      </xdr:nvSpPr>
      <xdr:spPr bwMode="auto">
        <a:xfrm>
          <a:off x="0" y="1876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247650</xdr:colOff>
      <xdr:row>6</xdr:row>
      <xdr:rowOff>127635</xdr:rowOff>
    </xdr:to>
    <xdr:sp macro="" textlink="">
      <xdr:nvSpPr>
        <xdr:cNvPr id="3" name="AutoShape 3" descr="Przykład pola Nazwa">
          <a:extLst>
            <a:ext uri="{FF2B5EF4-FFF2-40B4-BE49-F238E27FC236}">
              <a16:creationId xmlns:a16="http://schemas.microsoft.com/office/drawing/2014/main" id="{85AC6D63-5F2B-493F-BE0D-A8353F861905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2476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114300</xdr:colOff>
      <xdr:row>28</xdr:row>
      <xdr:rowOff>114300</xdr:rowOff>
    </xdr:to>
    <xdr:sp macro="" textlink="">
      <xdr:nvSpPr>
        <xdr:cNvPr id="4" name="Auto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D59617-5E37-4E02-A173-795E9F7809EA}"/>
            </a:ext>
          </a:extLst>
        </xdr:cNvPr>
        <xdr:cNvSpPr>
          <a:spLocks noChangeAspect="1" noChangeArrowheads="1"/>
        </xdr:cNvSpPr>
      </xdr:nvSpPr>
      <xdr:spPr bwMode="auto">
        <a:xfrm>
          <a:off x="0" y="67722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76200</xdr:rowOff>
    </xdr:from>
    <xdr:to>
      <xdr:col>7</xdr:col>
      <xdr:colOff>476250</xdr:colOff>
      <xdr:row>3</xdr:row>
      <xdr:rowOff>152400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F054D4A2-83DD-4544-B7AB-D3BB2DAB1C5C}"/>
            </a:ext>
          </a:extLst>
        </xdr:cNvPr>
        <xdr:cNvSpPr txBox="1"/>
      </xdr:nvSpPr>
      <xdr:spPr>
        <a:xfrm>
          <a:off x="1910715" y="76200"/>
          <a:ext cx="3981450" cy="5905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Posortuj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listę wg marki samochodu rosnąco, następnie wg miejscowości rosnąco, następnie wg nazwisk rosnąco</a:t>
          </a:r>
          <a:endParaRPr lang="pl-PL"/>
        </a:p>
        <a:p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</xdr:row>
      <xdr:rowOff>9526</xdr:rowOff>
    </xdr:from>
    <xdr:to>
      <xdr:col>8</xdr:col>
      <xdr:colOff>133349</xdr:colOff>
      <xdr:row>5</xdr:row>
      <xdr:rowOff>114301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EC7E110F-EACC-49CF-BE06-B23781C001C3}"/>
            </a:ext>
          </a:extLst>
        </xdr:cNvPr>
        <xdr:cNvSpPr txBox="1"/>
      </xdr:nvSpPr>
      <xdr:spPr>
        <a:xfrm>
          <a:off x="445769" y="354331"/>
          <a:ext cx="6454140" cy="61722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/>
            <a:t>Posortuj poniższą</a:t>
          </a:r>
          <a:r>
            <a:rPr lang="pl-PL" sz="1100" baseline="0"/>
            <a:t> listę wg kolumny nazwisko rosnąco, następnie wg kolumny Stanowisko rosnąco, a następnie wg kolumny Pensja malejąco.</a:t>
          </a:r>
          <a:endParaRPr lang="pl-P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152400</xdr:rowOff>
    </xdr:from>
    <xdr:to>
      <xdr:col>11</xdr:col>
      <xdr:colOff>19050</xdr:colOff>
      <xdr:row>8</xdr:row>
      <xdr:rowOff>152400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BB2C6E2-6219-49E0-9B4B-8B89E6E8CB54}"/>
            </a:ext>
          </a:extLst>
        </xdr:cNvPr>
        <xdr:cNvSpPr txBox="1"/>
      </xdr:nvSpPr>
      <xdr:spPr>
        <a:xfrm>
          <a:off x="2446020" y="152400"/>
          <a:ext cx="6094095" cy="137160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200"/>
            <a:t>Posortuj poniższą listę wg kolumny pensja na podstawie kolorów. Kolejność:</a:t>
          </a:r>
        </a:p>
        <a:p>
          <a:r>
            <a:rPr lang="pl-PL" sz="1200" b="1"/>
            <a:t>niebieski</a:t>
          </a:r>
        </a:p>
        <a:p>
          <a:r>
            <a:rPr lang="pl-PL" sz="1200" b="1"/>
            <a:t>pomarańczowy</a:t>
          </a:r>
        </a:p>
        <a:p>
          <a:r>
            <a:rPr lang="pl-PL" sz="1200" b="1"/>
            <a:t>zielony</a:t>
          </a:r>
        </a:p>
        <a:p>
          <a:r>
            <a:rPr lang="pl-PL" sz="1200" b="1"/>
            <a:t>brak koloru</a:t>
          </a:r>
        </a:p>
        <a:p>
          <a:r>
            <a:rPr lang="pl-PL" sz="1200" b="0"/>
            <a:t>oraz</a:t>
          </a:r>
          <a:r>
            <a:rPr lang="pl-PL" sz="1200" b="0" baseline="0"/>
            <a:t> wg pesnji malejąco</a:t>
          </a:r>
          <a:endParaRPr lang="pl-PL" sz="12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522591</xdr:colOff>
      <xdr:row>7</xdr:row>
      <xdr:rowOff>57377</xdr:rowOff>
    </xdr:from>
    <xdr:ext cx="1099381" cy="5032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4E062CCE-B2A3-496D-935C-51FDE537B91C}"/>
                </a:ext>
              </a:extLst>
            </xdr:cNvPr>
            <xdr:cNvSpPr txBox="1"/>
          </xdr:nvSpPr>
          <xdr:spPr>
            <a:xfrm>
              <a:off x="3873486" y="1901417"/>
              <a:ext cx="1099381" cy="50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pl-P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sub>
                    </m:sSub>
                    <m:r>
                      <a:rPr lang="pl-PL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6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l-PL" sz="1600"/>
            </a:p>
          </xdr:txBody>
        </xdr:sp>
      </mc:Choice>
      <mc:Fallback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4E062CCE-B2A3-496D-935C-51FDE537B91C}"/>
                </a:ext>
              </a:extLst>
            </xdr:cNvPr>
            <xdr:cNvSpPr txBox="1"/>
          </xdr:nvSpPr>
          <xdr:spPr>
            <a:xfrm>
              <a:off x="3873486" y="1901417"/>
              <a:ext cx="1099381" cy="50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600" b="0" i="0">
                  <a:latin typeface="Cambria Math" panose="02040503050406030204" pitchFamily="18" charset="0"/>
                </a:rPr>
                <a:t>𝑃_</a:t>
              </a:r>
              <a:r>
                <a:rPr lang="pl-P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600" i="0">
                  <a:latin typeface="Cambria Math" panose="02040503050406030204" pitchFamily="18" charset="0"/>
                </a:rPr>
                <a:t>=(</a:t>
              </a:r>
              <a:r>
                <a:rPr lang="pl-PL" sz="1600" b="0" i="0">
                  <a:latin typeface="Cambria Math" panose="02040503050406030204" pitchFamily="18" charset="0"/>
                </a:rPr>
                <a:t>𝑎 ℎ)/</a:t>
              </a:r>
              <a:r>
                <a:rPr lang="pl-PL" sz="1600" i="0">
                  <a:latin typeface="Cambria Math" panose="02040503050406030204" pitchFamily="18" charset="0"/>
                </a:rPr>
                <a:t>2</a:t>
              </a:r>
              <a:endParaRPr lang="pl-PL" sz="16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1</xdr:row>
      <xdr:rowOff>161191</xdr:rowOff>
    </xdr:from>
    <xdr:to>
      <xdr:col>10</xdr:col>
      <xdr:colOff>608133</xdr:colOff>
      <xdr:row>32</xdr:row>
      <xdr:rowOff>80596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2B3D43A-1713-4DA7-AB9A-6A5F496E5E69}"/>
            </a:ext>
          </a:extLst>
        </xdr:cNvPr>
        <xdr:cNvSpPr txBox="1">
          <a:spLocks noChangeArrowheads="1"/>
        </xdr:cNvSpPr>
      </xdr:nvSpPr>
      <xdr:spPr bwMode="auto">
        <a:xfrm>
          <a:off x="3345179" y="525046"/>
          <a:ext cx="4101904" cy="6748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1. W komórkach D4:D12 oblicz liczby uczniów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w poszczególnych klasach.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Zastosuj formułę pokazaną na  rysunku i przeciągnij.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2. W komórce D14 oblicz, ile jest wszystkich uczniów łącznie.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Zastosuj funkcję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Autosumowanie</a:t>
          </a: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a. kliknij w komórce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D14</a:t>
          </a: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b. w górnym prawym rogu ekranu kliknij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Autosumowanie</a:t>
          </a: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   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    lub naciśnij kombinację klawiszy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    [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Alt] </a:t>
          </a: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+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[=]</a:t>
          </a: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 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 c. zaznacz komórki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D4:D12</a:t>
          </a:r>
        </a:p>
        <a:p>
          <a:pPr algn="l" rtl="0">
            <a:defRPr sz="1000"/>
          </a:pPr>
          <a:endParaRPr lang="pl-PL" sz="1000" b="1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1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     </a:t>
          </a: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d. naciśnij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[Enter]</a:t>
          </a: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3. Na podstawie powyższej instrukcji oblicz w komórkach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D16</a:t>
          </a: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i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D18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odpowiednio sumę wszystkich chłopców i dziewcząt.</a:t>
          </a:r>
        </a:p>
      </xdr:txBody>
    </xdr:sp>
    <xdr:clientData/>
  </xdr:twoCellAnchor>
  <xdr:twoCellAnchor editAs="oneCell">
    <xdr:from>
      <xdr:col>4</xdr:col>
      <xdr:colOff>432289</xdr:colOff>
      <xdr:row>3</xdr:row>
      <xdr:rowOff>130483</xdr:rowOff>
    </xdr:from>
    <xdr:to>
      <xdr:col>9</xdr:col>
      <xdr:colOff>84771</xdr:colOff>
      <xdr:row>5</xdr:row>
      <xdr:rowOff>209403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3B61524-D3C1-416D-AA54-0C5B3B3BF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149" y="1210618"/>
          <a:ext cx="2776682" cy="581840"/>
        </a:xfrm>
        <a:prstGeom prst="rect">
          <a:avLst/>
        </a:prstGeom>
      </xdr:spPr>
    </xdr:pic>
    <xdr:clientData/>
  </xdr:twoCellAnchor>
  <xdr:twoCellAnchor>
    <xdr:from>
      <xdr:col>8</xdr:col>
      <xdr:colOff>383932</xdr:colOff>
      <xdr:row>2</xdr:row>
      <xdr:rowOff>498963</xdr:rowOff>
    </xdr:from>
    <xdr:to>
      <xdr:col>9</xdr:col>
      <xdr:colOff>369278</xdr:colOff>
      <xdr:row>5</xdr:row>
      <xdr:rowOff>79130</xdr:rowOff>
    </xdr:to>
    <xdr:cxnSp macro="">
      <xdr:nvCxnSpPr>
        <xdr:cNvPr id="4" name="Łącznik łamany 3">
          <a:extLst>
            <a:ext uri="{FF2B5EF4-FFF2-40B4-BE49-F238E27FC236}">
              <a16:creationId xmlns:a16="http://schemas.microsoft.com/office/drawing/2014/main" id="{A91A21BD-4C41-4CDE-88A3-ECC293F52991}"/>
            </a:ext>
          </a:extLst>
        </xdr:cNvPr>
        <xdr:cNvCxnSpPr/>
      </xdr:nvCxnSpPr>
      <xdr:spPr>
        <a:xfrm rot="10800000" flipV="1">
          <a:off x="5965582" y="1032363"/>
          <a:ext cx="610186" cy="618392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207351</xdr:colOff>
      <xdr:row>9</xdr:row>
      <xdr:rowOff>78659</xdr:rowOff>
    </xdr:from>
    <xdr:to>
      <xdr:col>10</xdr:col>
      <xdr:colOff>441136</xdr:colOff>
      <xdr:row>12</xdr:row>
      <xdr:rowOff>179071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ED8594EF-43CD-4CF2-91D2-0DDFB8BD4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2811" y="2640884"/>
          <a:ext cx="1483465" cy="854792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13</xdr:row>
      <xdr:rowOff>19610</xdr:rowOff>
    </xdr:from>
    <xdr:to>
      <xdr:col>9</xdr:col>
      <xdr:colOff>422805</xdr:colOff>
      <xdr:row>26</xdr:row>
      <xdr:rowOff>75908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3616A055-EF16-415E-8E97-F4244B46D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9230" y="3568625"/>
          <a:ext cx="1358160" cy="2654718"/>
        </a:xfrm>
        <a:prstGeom prst="rect">
          <a:avLst/>
        </a:prstGeom>
      </xdr:spPr>
    </xdr:pic>
    <xdr:clientData/>
  </xdr:twoCellAnchor>
  <xdr:twoCellAnchor editAs="oneCell">
    <xdr:from>
      <xdr:col>5</xdr:col>
      <xdr:colOff>733</xdr:colOff>
      <xdr:row>15</xdr:row>
      <xdr:rowOff>200188</xdr:rowOff>
    </xdr:from>
    <xdr:to>
      <xdr:col>7</xdr:col>
      <xdr:colOff>46452</xdr:colOff>
      <xdr:row>17</xdr:row>
      <xdr:rowOff>114672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92F03028-E69E-4106-B28F-D3C3525DB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6433" y="4250218"/>
          <a:ext cx="1295399" cy="4174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11</xdr:row>
      <xdr:rowOff>200025</xdr:rowOff>
    </xdr:from>
    <xdr:to>
      <xdr:col>15</xdr:col>
      <xdr:colOff>443676</xdr:colOff>
      <xdr:row>18</xdr:row>
      <xdr:rowOff>197900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9AE63AE-E54A-499B-A02B-34BE124E0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0620" y="2945130"/>
          <a:ext cx="1520001" cy="1758095"/>
        </a:xfrm>
        <a:prstGeom prst="rect">
          <a:avLst/>
        </a:prstGeom>
      </xdr:spPr>
    </xdr:pic>
    <xdr:clientData/>
  </xdr:twoCellAnchor>
  <xdr:twoCellAnchor>
    <xdr:from>
      <xdr:col>10</xdr:col>
      <xdr:colOff>600075</xdr:colOff>
      <xdr:row>14</xdr:row>
      <xdr:rowOff>123825</xdr:rowOff>
    </xdr:from>
    <xdr:to>
      <xdr:col>13</xdr:col>
      <xdr:colOff>447675</xdr:colOff>
      <xdr:row>14</xdr:row>
      <xdr:rowOff>123825</xdr:rowOff>
    </xdr:to>
    <xdr:cxnSp macro="">
      <xdr:nvCxnSpPr>
        <xdr:cNvPr id="3" name="Łącznik prosty ze strzałką 2">
          <a:extLst>
            <a:ext uri="{FF2B5EF4-FFF2-40B4-BE49-F238E27FC236}">
              <a16:creationId xmlns:a16="http://schemas.microsoft.com/office/drawing/2014/main" id="{236B27A9-654E-45BB-8DEB-0B260F9C8A26}"/>
            </a:ext>
          </a:extLst>
        </xdr:cNvPr>
        <xdr:cNvCxnSpPr/>
      </xdr:nvCxnSpPr>
      <xdr:spPr>
        <a:xfrm>
          <a:off x="11209020" y="3611880"/>
          <a:ext cx="167640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333375</xdr:colOff>
      <xdr:row>16</xdr:row>
      <xdr:rowOff>76200</xdr:rowOff>
    </xdr:from>
    <xdr:to>
      <xdr:col>11</xdr:col>
      <xdr:colOff>382670</xdr:colOff>
      <xdr:row>20</xdr:row>
      <xdr:rowOff>7502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AC1A6E5-4741-4D58-9346-3B2D861BF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3120" y="4057650"/>
          <a:ext cx="1878095" cy="944762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25</xdr:row>
      <xdr:rowOff>19050</xdr:rowOff>
    </xdr:from>
    <xdr:to>
      <xdr:col>10</xdr:col>
      <xdr:colOff>531320</xdr:colOff>
      <xdr:row>29</xdr:row>
      <xdr:rowOff>79924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B519C026-6148-4326-8E77-1954CF12E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45980" y="5873115"/>
          <a:ext cx="1398095" cy="731434"/>
        </a:xfrm>
        <a:prstGeom prst="rect">
          <a:avLst/>
        </a:prstGeom>
      </xdr:spPr>
    </xdr:pic>
    <xdr:clientData/>
  </xdr:twoCellAnchor>
  <xdr:twoCellAnchor>
    <xdr:from>
      <xdr:col>10</xdr:col>
      <xdr:colOff>485775</xdr:colOff>
      <xdr:row>24</xdr:row>
      <xdr:rowOff>142875</xdr:rowOff>
    </xdr:from>
    <xdr:to>
      <xdr:col>12</xdr:col>
      <xdr:colOff>123825</xdr:colOff>
      <xdr:row>28</xdr:row>
      <xdr:rowOff>95249</xdr:rowOff>
    </xdr:to>
    <xdr:cxnSp macro="">
      <xdr:nvCxnSpPr>
        <xdr:cNvPr id="6" name="Łącznik łamany 10">
          <a:extLst>
            <a:ext uri="{FF2B5EF4-FFF2-40B4-BE49-F238E27FC236}">
              <a16:creationId xmlns:a16="http://schemas.microsoft.com/office/drawing/2014/main" id="{5A8064A1-8507-4E02-9EC0-14DBC0B6A9B4}"/>
            </a:ext>
          </a:extLst>
        </xdr:cNvPr>
        <xdr:cNvCxnSpPr/>
      </xdr:nvCxnSpPr>
      <xdr:spPr>
        <a:xfrm rot="10800000" flipV="1">
          <a:off x="11094720" y="5827395"/>
          <a:ext cx="861060" cy="643889"/>
        </a:xfrm>
        <a:prstGeom prst="bentConnector3">
          <a:avLst>
            <a:gd name="adj1" fmla="val 7222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G\EXZ\Szkolenie\tab_przestaw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2"/>
      <sheetName val="Arkusz3"/>
      <sheetName val="Wykres1"/>
      <sheetName val="Arkusz4"/>
      <sheetName val="Arkusz1"/>
    </sheetNames>
    <sheetDataSet>
      <sheetData sheetId="0" refreshError="1"/>
      <sheetData sheetId="1"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</row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</row>
        <row r="7">
          <cell r="B7">
            <v>2</v>
          </cell>
          <cell r="C7">
            <v>2</v>
          </cell>
          <cell r="D7">
            <v>4</v>
          </cell>
          <cell r="E7">
            <v>4</v>
          </cell>
          <cell r="F7">
            <v>5</v>
          </cell>
          <cell r="G7">
            <v>2</v>
          </cell>
        </row>
        <row r="8">
          <cell r="B8">
            <v>3</v>
          </cell>
          <cell r="C8">
            <v>2</v>
          </cell>
          <cell r="D8">
            <v>5</v>
          </cell>
          <cell r="E8">
            <v>4</v>
          </cell>
          <cell r="F8">
            <v>5</v>
          </cell>
          <cell r="G8">
            <v>2</v>
          </cell>
        </row>
        <row r="9">
          <cell r="B9">
            <v>4</v>
          </cell>
          <cell r="C9">
            <v>2</v>
          </cell>
          <cell r="D9">
            <v>6</v>
          </cell>
          <cell r="E9">
            <v>4</v>
          </cell>
          <cell r="F9">
            <v>5</v>
          </cell>
          <cell r="G9">
            <v>2</v>
          </cell>
        </row>
        <row r="10">
          <cell r="B10">
            <v>5</v>
          </cell>
          <cell r="C10">
            <v>2</v>
          </cell>
          <cell r="D10">
            <v>1</v>
          </cell>
          <cell r="E10">
            <v>3</v>
          </cell>
          <cell r="F10">
            <v>5</v>
          </cell>
          <cell r="G10">
            <v>2</v>
          </cell>
        </row>
        <row r="11">
          <cell r="B11">
            <v>6</v>
          </cell>
          <cell r="C11">
            <v>5</v>
          </cell>
          <cell r="D11">
            <v>3</v>
          </cell>
          <cell r="E11">
            <v>4</v>
          </cell>
          <cell r="F11">
            <v>5</v>
          </cell>
          <cell r="G11">
            <v>3</v>
          </cell>
        </row>
        <row r="12">
          <cell r="B12">
            <v>1</v>
          </cell>
          <cell r="C12">
            <v>5</v>
          </cell>
          <cell r="D12">
            <v>3</v>
          </cell>
          <cell r="E12">
            <v>4</v>
          </cell>
          <cell r="F12">
            <v>5</v>
          </cell>
          <cell r="G12">
            <v>3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1723-7D41-4A35-AD6D-800CF66EEB34}">
  <sheetPr codeName="Arkusz1"/>
  <dimension ref="A2:B16"/>
  <sheetViews>
    <sheetView workbookViewId="0">
      <selection activeCell="J28" sqref="J28"/>
    </sheetView>
  </sheetViews>
  <sheetFormatPr defaultRowHeight="13.2" x14ac:dyDescent="0.25"/>
  <cols>
    <col min="1" max="16384" width="8.88671875" style="93"/>
  </cols>
  <sheetData>
    <row r="2" spans="1:2" ht="17.399999999999999" x14ac:dyDescent="0.3">
      <c r="A2" s="92" t="s">
        <v>7038</v>
      </c>
    </row>
    <row r="3" spans="1:2" x14ac:dyDescent="0.25">
      <c r="A3" s="94"/>
    </row>
    <row r="4" spans="1:2" x14ac:dyDescent="0.25">
      <c r="A4" s="94" t="s">
        <v>7039</v>
      </c>
    </row>
    <row r="5" spans="1:2" x14ac:dyDescent="0.25">
      <c r="A5" s="94" t="s">
        <v>7040</v>
      </c>
    </row>
    <row r="6" spans="1:2" x14ac:dyDescent="0.25">
      <c r="A6" s="94" t="s">
        <v>7041</v>
      </c>
    </row>
    <row r="7" spans="1:2" x14ac:dyDescent="0.25">
      <c r="A7" s="95" t="s">
        <v>7042</v>
      </c>
    </row>
    <row r="8" spans="1:2" x14ac:dyDescent="0.25">
      <c r="A8" s="94"/>
      <c r="B8" s="94" t="s">
        <v>7043</v>
      </c>
    </row>
    <row r="9" spans="1:2" x14ac:dyDescent="0.25">
      <c r="A9" s="95" t="s">
        <v>7044</v>
      </c>
      <c r="B9" s="94"/>
    </row>
    <row r="10" spans="1:2" x14ac:dyDescent="0.25">
      <c r="A10" s="94"/>
      <c r="B10" s="94" t="s">
        <v>7045</v>
      </c>
    </row>
    <row r="11" spans="1:2" x14ac:dyDescent="0.25">
      <c r="A11" s="94"/>
      <c r="B11" s="94" t="s">
        <v>7046</v>
      </c>
    </row>
    <row r="12" spans="1:2" x14ac:dyDescent="0.25">
      <c r="A12" s="94"/>
      <c r="B12" s="94" t="s">
        <v>7047</v>
      </c>
    </row>
    <row r="13" spans="1:2" x14ac:dyDescent="0.25">
      <c r="A13" s="95" t="s">
        <v>7048</v>
      </c>
    </row>
    <row r="14" spans="1:2" x14ac:dyDescent="0.25">
      <c r="A14" s="94"/>
    </row>
    <row r="15" spans="1:2" x14ac:dyDescent="0.25">
      <c r="A15" s="94"/>
    </row>
    <row r="16" spans="1:2" x14ac:dyDescent="0.25">
      <c r="A16" s="94"/>
    </row>
  </sheetData>
  <pageMargins left="0.75" right="0.75" top="1" bottom="1" header="0.5" footer="0.5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A437-DD56-48B7-9DF2-CA01CEA3EDBA}">
  <sheetPr codeName="Arkusz5"/>
  <dimension ref="B4:O17"/>
  <sheetViews>
    <sheetView workbookViewId="0">
      <selection activeCell="H22" sqref="H22"/>
    </sheetView>
  </sheetViews>
  <sheetFormatPr defaultRowHeight="13.2" x14ac:dyDescent="0.25"/>
  <cols>
    <col min="1" max="1" width="8.88671875" style="93"/>
    <col min="2" max="2" width="10.109375" style="93" bestFit="1" customWidth="1"/>
    <col min="3" max="6" width="8.6640625" style="93" bestFit="1" customWidth="1"/>
    <col min="7" max="7" width="9.6640625" style="93" bestFit="1" customWidth="1"/>
    <col min="8" max="8" width="13.6640625" style="93" bestFit="1" customWidth="1"/>
    <col min="9" max="9" width="8.6640625" style="93" bestFit="1" customWidth="1"/>
    <col min="10" max="257" width="8.88671875" style="93"/>
    <col min="258" max="258" width="10.109375" style="93" bestFit="1" customWidth="1"/>
    <col min="259" max="262" width="8.6640625" style="93" bestFit="1" customWidth="1"/>
    <col min="263" max="263" width="9.6640625" style="93" bestFit="1" customWidth="1"/>
    <col min="264" max="264" width="13.6640625" style="93" bestFit="1" customWidth="1"/>
    <col min="265" max="265" width="8.6640625" style="93" bestFit="1" customWidth="1"/>
    <col min="266" max="513" width="8.88671875" style="93"/>
    <col min="514" max="514" width="10.109375" style="93" bestFit="1" customWidth="1"/>
    <col min="515" max="518" width="8.6640625" style="93" bestFit="1" customWidth="1"/>
    <col min="519" max="519" width="9.6640625" style="93" bestFit="1" customWidth="1"/>
    <col min="520" max="520" width="13.6640625" style="93" bestFit="1" customWidth="1"/>
    <col min="521" max="521" width="8.6640625" style="93" bestFit="1" customWidth="1"/>
    <col min="522" max="769" width="8.88671875" style="93"/>
    <col min="770" max="770" width="10.109375" style="93" bestFit="1" customWidth="1"/>
    <col min="771" max="774" width="8.6640625" style="93" bestFit="1" customWidth="1"/>
    <col min="775" max="775" width="9.6640625" style="93" bestFit="1" customWidth="1"/>
    <col min="776" max="776" width="13.6640625" style="93" bestFit="1" customWidth="1"/>
    <col min="777" max="777" width="8.6640625" style="93" bestFit="1" customWidth="1"/>
    <col min="778" max="1025" width="8.88671875" style="93"/>
    <col min="1026" max="1026" width="10.109375" style="93" bestFit="1" customWidth="1"/>
    <col min="1027" max="1030" width="8.6640625" style="93" bestFit="1" customWidth="1"/>
    <col min="1031" max="1031" width="9.6640625" style="93" bestFit="1" customWidth="1"/>
    <col min="1032" max="1032" width="13.6640625" style="93" bestFit="1" customWidth="1"/>
    <col min="1033" max="1033" width="8.6640625" style="93" bestFit="1" customWidth="1"/>
    <col min="1034" max="1281" width="8.88671875" style="93"/>
    <col min="1282" max="1282" width="10.109375" style="93" bestFit="1" customWidth="1"/>
    <col min="1283" max="1286" width="8.6640625" style="93" bestFit="1" customWidth="1"/>
    <col min="1287" max="1287" width="9.6640625" style="93" bestFit="1" customWidth="1"/>
    <col min="1288" max="1288" width="13.6640625" style="93" bestFit="1" customWidth="1"/>
    <col min="1289" max="1289" width="8.6640625" style="93" bestFit="1" customWidth="1"/>
    <col min="1290" max="1537" width="8.88671875" style="93"/>
    <col min="1538" max="1538" width="10.109375" style="93" bestFit="1" customWidth="1"/>
    <col min="1539" max="1542" width="8.6640625" style="93" bestFit="1" customWidth="1"/>
    <col min="1543" max="1543" width="9.6640625" style="93" bestFit="1" customWidth="1"/>
    <col min="1544" max="1544" width="13.6640625" style="93" bestFit="1" customWidth="1"/>
    <col min="1545" max="1545" width="8.6640625" style="93" bestFit="1" customWidth="1"/>
    <col min="1546" max="1793" width="8.88671875" style="93"/>
    <col min="1794" max="1794" width="10.109375" style="93" bestFit="1" customWidth="1"/>
    <col min="1795" max="1798" width="8.6640625" style="93" bestFit="1" customWidth="1"/>
    <col min="1799" max="1799" width="9.6640625" style="93" bestFit="1" customWidth="1"/>
    <col min="1800" max="1800" width="13.6640625" style="93" bestFit="1" customWidth="1"/>
    <col min="1801" max="1801" width="8.6640625" style="93" bestFit="1" customWidth="1"/>
    <col min="1802" max="2049" width="8.88671875" style="93"/>
    <col min="2050" max="2050" width="10.109375" style="93" bestFit="1" customWidth="1"/>
    <col min="2051" max="2054" width="8.6640625" style="93" bestFit="1" customWidth="1"/>
    <col min="2055" max="2055" width="9.6640625" style="93" bestFit="1" customWidth="1"/>
    <col min="2056" max="2056" width="13.6640625" style="93" bestFit="1" customWidth="1"/>
    <col min="2057" max="2057" width="8.6640625" style="93" bestFit="1" customWidth="1"/>
    <col min="2058" max="2305" width="8.88671875" style="93"/>
    <col min="2306" max="2306" width="10.109375" style="93" bestFit="1" customWidth="1"/>
    <col min="2307" max="2310" width="8.6640625" style="93" bestFit="1" customWidth="1"/>
    <col min="2311" max="2311" width="9.6640625" style="93" bestFit="1" customWidth="1"/>
    <col min="2312" max="2312" width="13.6640625" style="93" bestFit="1" customWidth="1"/>
    <col min="2313" max="2313" width="8.6640625" style="93" bestFit="1" customWidth="1"/>
    <col min="2314" max="2561" width="8.88671875" style="93"/>
    <col min="2562" max="2562" width="10.109375" style="93" bestFit="1" customWidth="1"/>
    <col min="2563" max="2566" width="8.6640625" style="93" bestFit="1" customWidth="1"/>
    <col min="2567" max="2567" width="9.6640625" style="93" bestFit="1" customWidth="1"/>
    <col min="2568" max="2568" width="13.6640625" style="93" bestFit="1" customWidth="1"/>
    <col min="2569" max="2569" width="8.6640625" style="93" bestFit="1" customWidth="1"/>
    <col min="2570" max="2817" width="8.88671875" style="93"/>
    <col min="2818" max="2818" width="10.109375" style="93" bestFit="1" customWidth="1"/>
    <col min="2819" max="2822" width="8.6640625" style="93" bestFit="1" customWidth="1"/>
    <col min="2823" max="2823" width="9.6640625" style="93" bestFit="1" customWidth="1"/>
    <col min="2824" max="2824" width="13.6640625" style="93" bestFit="1" customWidth="1"/>
    <col min="2825" max="2825" width="8.6640625" style="93" bestFit="1" customWidth="1"/>
    <col min="2826" max="3073" width="8.88671875" style="93"/>
    <col min="3074" max="3074" width="10.109375" style="93" bestFit="1" customWidth="1"/>
    <col min="3075" max="3078" width="8.6640625" style="93" bestFit="1" customWidth="1"/>
    <col min="3079" max="3079" width="9.6640625" style="93" bestFit="1" customWidth="1"/>
    <col min="3080" max="3080" width="13.6640625" style="93" bestFit="1" customWidth="1"/>
    <col min="3081" max="3081" width="8.6640625" style="93" bestFit="1" customWidth="1"/>
    <col min="3082" max="3329" width="8.88671875" style="93"/>
    <col min="3330" max="3330" width="10.109375" style="93" bestFit="1" customWidth="1"/>
    <col min="3331" max="3334" width="8.6640625" style="93" bestFit="1" customWidth="1"/>
    <col min="3335" max="3335" width="9.6640625" style="93" bestFit="1" customWidth="1"/>
    <col min="3336" max="3336" width="13.6640625" style="93" bestFit="1" customWidth="1"/>
    <col min="3337" max="3337" width="8.6640625" style="93" bestFit="1" customWidth="1"/>
    <col min="3338" max="3585" width="8.88671875" style="93"/>
    <col min="3586" max="3586" width="10.109375" style="93" bestFit="1" customWidth="1"/>
    <col min="3587" max="3590" width="8.6640625" style="93" bestFit="1" customWidth="1"/>
    <col min="3591" max="3591" width="9.6640625" style="93" bestFit="1" customWidth="1"/>
    <col min="3592" max="3592" width="13.6640625" style="93" bestFit="1" customWidth="1"/>
    <col min="3593" max="3593" width="8.6640625" style="93" bestFit="1" customWidth="1"/>
    <col min="3594" max="3841" width="8.88671875" style="93"/>
    <col min="3842" max="3842" width="10.109375" style="93" bestFit="1" customWidth="1"/>
    <col min="3843" max="3846" width="8.6640625" style="93" bestFit="1" customWidth="1"/>
    <col min="3847" max="3847" width="9.6640625" style="93" bestFit="1" customWidth="1"/>
    <col min="3848" max="3848" width="13.6640625" style="93" bestFit="1" customWidth="1"/>
    <col min="3849" max="3849" width="8.6640625" style="93" bestFit="1" customWidth="1"/>
    <col min="3850" max="4097" width="8.88671875" style="93"/>
    <col min="4098" max="4098" width="10.109375" style="93" bestFit="1" customWidth="1"/>
    <col min="4099" max="4102" width="8.6640625" style="93" bestFit="1" customWidth="1"/>
    <col min="4103" max="4103" width="9.6640625" style="93" bestFit="1" customWidth="1"/>
    <col min="4104" max="4104" width="13.6640625" style="93" bestFit="1" customWidth="1"/>
    <col min="4105" max="4105" width="8.6640625" style="93" bestFit="1" customWidth="1"/>
    <col min="4106" max="4353" width="8.88671875" style="93"/>
    <col min="4354" max="4354" width="10.109375" style="93" bestFit="1" customWidth="1"/>
    <col min="4355" max="4358" width="8.6640625" style="93" bestFit="1" customWidth="1"/>
    <col min="4359" max="4359" width="9.6640625" style="93" bestFit="1" customWidth="1"/>
    <col min="4360" max="4360" width="13.6640625" style="93" bestFit="1" customWidth="1"/>
    <col min="4361" max="4361" width="8.6640625" style="93" bestFit="1" customWidth="1"/>
    <col min="4362" max="4609" width="8.88671875" style="93"/>
    <col min="4610" max="4610" width="10.109375" style="93" bestFit="1" customWidth="1"/>
    <col min="4611" max="4614" width="8.6640625" style="93" bestFit="1" customWidth="1"/>
    <col min="4615" max="4615" width="9.6640625" style="93" bestFit="1" customWidth="1"/>
    <col min="4616" max="4616" width="13.6640625" style="93" bestFit="1" customWidth="1"/>
    <col min="4617" max="4617" width="8.6640625" style="93" bestFit="1" customWidth="1"/>
    <col min="4618" max="4865" width="8.88671875" style="93"/>
    <col min="4866" max="4866" width="10.109375" style="93" bestFit="1" customWidth="1"/>
    <col min="4867" max="4870" width="8.6640625" style="93" bestFit="1" customWidth="1"/>
    <col min="4871" max="4871" width="9.6640625" style="93" bestFit="1" customWidth="1"/>
    <col min="4872" max="4872" width="13.6640625" style="93" bestFit="1" customWidth="1"/>
    <col min="4873" max="4873" width="8.6640625" style="93" bestFit="1" customWidth="1"/>
    <col min="4874" max="5121" width="8.88671875" style="93"/>
    <col min="5122" max="5122" width="10.109375" style="93" bestFit="1" customWidth="1"/>
    <col min="5123" max="5126" width="8.6640625" style="93" bestFit="1" customWidth="1"/>
    <col min="5127" max="5127" width="9.6640625" style="93" bestFit="1" customWidth="1"/>
    <col min="5128" max="5128" width="13.6640625" style="93" bestFit="1" customWidth="1"/>
    <col min="5129" max="5129" width="8.6640625" style="93" bestFit="1" customWidth="1"/>
    <col min="5130" max="5377" width="8.88671875" style="93"/>
    <col min="5378" max="5378" width="10.109375" style="93" bestFit="1" customWidth="1"/>
    <col min="5379" max="5382" width="8.6640625" style="93" bestFit="1" customWidth="1"/>
    <col min="5383" max="5383" width="9.6640625" style="93" bestFit="1" customWidth="1"/>
    <col min="5384" max="5384" width="13.6640625" style="93" bestFit="1" customWidth="1"/>
    <col min="5385" max="5385" width="8.6640625" style="93" bestFit="1" customWidth="1"/>
    <col min="5386" max="5633" width="8.88671875" style="93"/>
    <col min="5634" max="5634" width="10.109375" style="93" bestFit="1" customWidth="1"/>
    <col min="5635" max="5638" width="8.6640625" style="93" bestFit="1" customWidth="1"/>
    <col min="5639" max="5639" width="9.6640625" style="93" bestFit="1" customWidth="1"/>
    <col min="5640" max="5640" width="13.6640625" style="93" bestFit="1" customWidth="1"/>
    <col min="5641" max="5641" width="8.6640625" style="93" bestFit="1" customWidth="1"/>
    <col min="5642" max="5889" width="8.88671875" style="93"/>
    <col min="5890" max="5890" width="10.109375" style="93" bestFit="1" customWidth="1"/>
    <col min="5891" max="5894" width="8.6640625" style="93" bestFit="1" customWidth="1"/>
    <col min="5895" max="5895" width="9.6640625" style="93" bestFit="1" customWidth="1"/>
    <col min="5896" max="5896" width="13.6640625" style="93" bestFit="1" customWidth="1"/>
    <col min="5897" max="5897" width="8.6640625" style="93" bestFit="1" customWidth="1"/>
    <col min="5898" max="6145" width="8.88671875" style="93"/>
    <col min="6146" max="6146" width="10.109375" style="93" bestFit="1" customWidth="1"/>
    <col min="6147" max="6150" width="8.6640625" style="93" bestFit="1" customWidth="1"/>
    <col min="6151" max="6151" width="9.6640625" style="93" bestFit="1" customWidth="1"/>
    <col min="6152" max="6152" width="13.6640625" style="93" bestFit="1" customWidth="1"/>
    <col min="6153" max="6153" width="8.6640625" style="93" bestFit="1" customWidth="1"/>
    <col min="6154" max="6401" width="8.88671875" style="93"/>
    <col min="6402" max="6402" width="10.109375" style="93" bestFit="1" customWidth="1"/>
    <col min="6403" max="6406" width="8.6640625" style="93" bestFit="1" customWidth="1"/>
    <col min="6407" max="6407" width="9.6640625" style="93" bestFit="1" customWidth="1"/>
    <col min="6408" max="6408" width="13.6640625" style="93" bestFit="1" customWidth="1"/>
    <col min="6409" max="6409" width="8.6640625" style="93" bestFit="1" customWidth="1"/>
    <col min="6410" max="6657" width="8.88671875" style="93"/>
    <col min="6658" max="6658" width="10.109375" style="93" bestFit="1" customWidth="1"/>
    <col min="6659" max="6662" width="8.6640625" style="93" bestFit="1" customWidth="1"/>
    <col min="6663" max="6663" width="9.6640625" style="93" bestFit="1" customWidth="1"/>
    <col min="6664" max="6664" width="13.6640625" style="93" bestFit="1" customWidth="1"/>
    <col min="6665" max="6665" width="8.6640625" style="93" bestFit="1" customWidth="1"/>
    <col min="6666" max="6913" width="8.88671875" style="93"/>
    <col min="6914" max="6914" width="10.109375" style="93" bestFit="1" customWidth="1"/>
    <col min="6915" max="6918" width="8.6640625" style="93" bestFit="1" customWidth="1"/>
    <col min="6919" max="6919" width="9.6640625" style="93" bestFit="1" customWidth="1"/>
    <col min="6920" max="6920" width="13.6640625" style="93" bestFit="1" customWidth="1"/>
    <col min="6921" max="6921" width="8.6640625" style="93" bestFit="1" customWidth="1"/>
    <col min="6922" max="7169" width="8.88671875" style="93"/>
    <col min="7170" max="7170" width="10.109375" style="93" bestFit="1" customWidth="1"/>
    <col min="7171" max="7174" width="8.6640625" style="93" bestFit="1" customWidth="1"/>
    <col min="7175" max="7175" width="9.6640625" style="93" bestFit="1" customWidth="1"/>
    <col min="7176" max="7176" width="13.6640625" style="93" bestFit="1" customWidth="1"/>
    <col min="7177" max="7177" width="8.6640625" style="93" bestFit="1" customWidth="1"/>
    <col min="7178" max="7425" width="8.88671875" style="93"/>
    <col min="7426" max="7426" width="10.109375" style="93" bestFit="1" customWidth="1"/>
    <col min="7427" max="7430" width="8.6640625" style="93" bestFit="1" customWidth="1"/>
    <col min="7431" max="7431" width="9.6640625" style="93" bestFit="1" customWidth="1"/>
    <col min="7432" max="7432" width="13.6640625" style="93" bestFit="1" customWidth="1"/>
    <col min="7433" max="7433" width="8.6640625" style="93" bestFit="1" customWidth="1"/>
    <col min="7434" max="7681" width="8.88671875" style="93"/>
    <col min="7682" max="7682" width="10.109375" style="93" bestFit="1" customWidth="1"/>
    <col min="7683" max="7686" width="8.6640625" style="93" bestFit="1" customWidth="1"/>
    <col min="7687" max="7687" width="9.6640625" style="93" bestFit="1" customWidth="1"/>
    <col min="7688" max="7688" width="13.6640625" style="93" bestFit="1" customWidth="1"/>
    <col min="7689" max="7689" width="8.6640625" style="93" bestFit="1" customWidth="1"/>
    <col min="7690" max="7937" width="8.88671875" style="93"/>
    <col min="7938" max="7938" width="10.109375" style="93" bestFit="1" customWidth="1"/>
    <col min="7939" max="7942" width="8.6640625" style="93" bestFit="1" customWidth="1"/>
    <col min="7943" max="7943" width="9.6640625" style="93" bestFit="1" customWidth="1"/>
    <col min="7944" max="7944" width="13.6640625" style="93" bestFit="1" customWidth="1"/>
    <col min="7945" max="7945" width="8.6640625" style="93" bestFit="1" customWidth="1"/>
    <col min="7946" max="8193" width="8.88671875" style="93"/>
    <col min="8194" max="8194" width="10.109375" style="93" bestFit="1" customWidth="1"/>
    <col min="8195" max="8198" width="8.6640625" style="93" bestFit="1" customWidth="1"/>
    <col min="8199" max="8199" width="9.6640625" style="93" bestFit="1" customWidth="1"/>
    <col min="8200" max="8200" width="13.6640625" style="93" bestFit="1" customWidth="1"/>
    <col min="8201" max="8201" width="8.6640625" style="93" bestFit="1" customWidth="1"/>
    <col min="8202" max="8449" width="8.88671875" style="93"/>
    <col min="8450" max="8450" width="10.109375" style="93" bestFit="1" customWidth="1"/>
    <col min="8451" max="8454" width="8.6640625" style="93" bestFit="1" customWidth="1"/>
    <col min="8455" max="8455" width="9.6640625" style="93" bestFit="1" customWidth="1"/>
    <col min="8456" max="8456" width="13.6640625" style="93" bestFit="1" customWidth="1"/>
    <col min="8457" max="8457" width="8.6640625" style="93" bestFit="1" customWidth="1"/>
    <col min="8458" max="8705" width="8.88671875" style="93"/>
    <col min="8706" max="8706" width="10.109375" style="93" bestFit="1" customWidth="1"/>
    <col min="8707" max="8710" width="8.6640625" style="93" bestFit="1" customWidth="1"/>
    <col min="8711" max="8711" width="9.6640625" style="93" bestFit="1" customWidth="1"/>
    <col min="8712" max="8712" width="13.6640625" style="93" bestFit="1" customWidth="1"/>
    <col min="8713" max="8713" width="8.6640625" style="93" bestFit="1" customWidth="1"/>
    <col min="8714" max="8961" width="8.88671875" style="93"/>
    <col min="8962" max="8962" width="10.109375" style="93" bestFit="1" customWidth="1"/>
    <col min="8963" max="8966" width="8.6640625" style="93" bestFit="1" customWidth="1"/>
    <col min="8967" max="8967" width="9.6640625" style="93" bestFit="1" customWidth="1"/>
    <col min="8968" max="8968" width="13.6640625" style="93" bestFit="1" customWidth="1"/>
    <col min="8969" max="8969" width="8.6640625" style="93" bestFit="1" customWidth="1"/>
    <col min="8970" max="9217" width="8.88671875" style="93"/>
    <col min="9218" max="9218" width="10.109375" style="93" bestFit="1" customWidth="1"/>
    <col min="9219" max="9222" width="8.6640625" style="93" bestFit="1" customWidth="1"/>
    <col min="9223" max="9223" width="9.6640625" style="93" bestFit="1" customWidth="1"/>
    <col min="9224" max="9224" width="13.6640625" style="93" bestFit="1" customWidth="1"/>
    <col min="9225" max="9225" width="8.6640625" style="93" bestFit="1" customWidth="1"/>
    <col min="9226" max="9473" width="8.88671875" style="93"/>
    <col min="9474" max="9474" width="10.109375" style="93" bestFit="1" customWidth="1"/>
    <col min="9475" max="9478" width="8.6640625" style="93" bestFit="1" customWidth="1"/>
    <col min="9479" max="9479" width="9.6640625" style="93" bestFit="1" customWidth="1"/>
    <col min="9480" max="9480" width="13.6640625" style="93" bestFit="1" customWidth="1"/>
    <col min="9481" max="9481" width="8.6640625" style="93" bestFit="1" customWidth="1"/>
    <col min="9482" max="9729" width="8.88671875" style="93"/>
    <col min="9730" max="9730" width="10.109375" style="93" bestFit="1" customWidth="1"/>
    <col min="9731" max="9734" width="8.6640625" style="93" bestFit="1" customWidth="1"/>
    <col min="9735" max="9735" width="9.6640625" style="93" bestFit="1" customWidth="1"/>
    <col min="9736" max="9736" width="13.6640625" style="93" bestFit="1" customWidth="1"/>
    <col min="9737" max="9737" width="8.6640625" style="93" bestFit="1" customWidth="1"/>
    <col min="9738" max="9985" width="8.88671875" style="93"/>
    <col min="9986" max="9986" width="10.109375" style="93" bestFit="1" customWidth="1"/>
    <col min="9987" max="9990" width="8.6640625" style="93" bestFit="1" customWidth="1"/>
    <col min="9991" max="9991" width="9.6640625" style="93" bestFit="1" customWidth="1"/>
    <col min="9992" max="9992" width="13.6640625" style="93" bestFit="1" customWidth="1"/>
    <col min="9993" max="9993" width="8.6640625" style="93" bestFit="1" customWidth="1"/>
    <col min="9994" max="10241" width="8.88671875" style="93"/>
    <col min="10242" max="10242" width="10.109375" style="93" bestFit="1" customWidth="1"/>
    <col min="10243" max="10246" width="8.6640625" style="93" bestFit="1" customWidth="1"/>
    <col min="10247" max="10247" width="9.6640625" style="93" bestFit="1" customWidth="1"/>
    <col min="10248" max="10248" width="13.6640625" style="93" bestFit="1" customWidth="1"/>
    <col min="10249" max="10249" width="8.6640625" style="93" bestFit="1" customWidth="1"/>
    <col min="10250" max="10497" width="8.88671875" style="93"/>
    <col min="10498" max="10498" width="10.109375" style="93" bestFit="1" customWidth="1"/>
    <col min="10499" max="10502" width="8.6640625" style="93" bestFit="1" customWidth="1"/>
    <col min="10503" max="10503" width="9.6640625" style="93" bestFit="1" customWidth="1"/>
    <col min="10504" max="10504" width="13.6640625" style="93" bestFit="1" customWidth="1"/>
    <col min="10505" max="10505" width="8.6640625" style="93" bestFit="1" customWidth="1"/>
    <col min="10506" max="10753" width="8.88671875" style="93"/>
    <col min="10754" max="10754" width="10.109375" style="93" bestFit="1" customWidth="1"/>
    <col min="10755" max="10758" width="8.6640625" style="93" bestFit="1" customWidth="1"/>
    <col min="10759" max="10759" width="9.6640625" style="93" bestFit="1" customWidth="1"/>
    <col min="10760" max="10760" width="13.6640625" style="93" bestFit="1" customWidth="1"/>
    <col min="10761" max="10761" width="8.6640625" style="93" bestFit="1" customWidth="1"/>
    <col min="10762" max="11009" width="8.88671875" style="93"/>
    <col min="11010" max="11010" width="10.109375" style="93" bestFit="1" customWidth="1"/>
    <col min="11011" max="11014" width="8.6640625" style="93" bestFit="1" customWidth="1"/>
    <col min="11015" max="11015" width="9.6640625" style="93" bestFit="1" customWidth="1"/>
    <col min="11016" max="11016" width="13.6640625" style="93" bestFit="1" customWidth="1"/>
    <col min="11017" max="11017" width="8.6640625" style="93" bestFit="1" customWidth="1"/>
    <col min="11018" max="11265" width="8.88671875" style="93"/>
    <col min="11266" max="11266" width="10.109375" style="93" bestFit="1" customWidth="1"/>
    <col min="11267" max="11270" width="8.6640625" style="93" bestFit="1" customWidth="1"/>
    <col min="11271" max="11271" width="9.6640625" style="93" bestFit="1" customWidth="1"/>
    <col min="11272" max="11272" width="13.6640625" style="93" bestFit="1" customWidth="1"/>
    <col min="11273" max="11273" width="8.6640625" style="93" bestFit="1" customWidth="1"/>
    <col min="11274" max="11521" width="8.88671875" style="93"/>
    <col min="11522" max="11522" width="10.109375" style="93" bestFit="1" customWidth="1"/>
    <col min="11523" max="11526" width="8.6640625" style="93" bestFit="1" customWidth="1"/>
    <col min="11527" max="11527" width="9.6640625" style="93" bestFit="1" customWidth="1"/>
    <col min="11528" max="11528" width="13.6640625" style="93" bestFit="1" customWidth="1"/>
    <col min="11529" max="11529" width="8.6640625" style="93" bestFit="1" customWidth="1"/>
    <col min="11530" max="11777" width="8.88671875" style="93"/>
    <col min="11778" max="11778" width="10.109375" style="93" bestFit="1" customWidth="1"/>
    <col min="11779" max="11782" width="8.6640625" style="93" bestFit="1" customWidth="1"/>
    <col min="11783" max="11783" width="9.6640625" style="93" bestFit="1" customWidth="1"/>
    <col min="11784" max="11784" width="13.6640625" style="93" bestFit="1" customWidth="1"/>
    <col min="11785" max="11785" width="8.6640625" style="93" bestFit="1" customWidth="1"/>
    <col min="11786" max="12033" width="8.88671875" style="93"/>
    <col min="12034" max="12034" width="10.109375" style="93" bestFit="1" customWidth="1"/>
    <col min="12035" max="12038" width="8.6640625" style="93" bestFit="1" customWidth="1"/>
    <col min="12039" max="12039" width="9.6640625" style="93" bestFit="1" customWidth="1"/>
    <col min="12040" max="12040" width="13.6640625" style="93" bestFit="1" customWidth="1"/>
    <col min="12041" max="12041" width="8.6640625" style="93" bestFit="1" customWidth="1"/>
    <col min="12042" max="12289" width="8.88671875" style="93"/>
    <col min="12290" max="12290" width="10.109375" style="93" bestFit="1" customWidth="1"/>
    <col min="12291" max="12294" width="8.6640625" style="93" bestFit="1" customWidth="1"/>
    <col min="12295" max="12295" width="9.6640625" style="93" bestFit="1" customWidth="1"/>
    <col min="12296" max="12296" width="13.6640625" style="93" bestFit="1" customWidth="1"/>
    <col min="12297" max="12297" width="8.6640625" style="93" bestFit="1" customWidth="1"/>
    <col min="12298" max="12545" width="8.88671875" style="93"/>
    <col min="12546" max="12546" width="10.109375" style="93" bestFit="1" customWidth="1"/>
    <col min="12547" max="12550" width="8.6640625" style="93" bestFit="1" customWidth="1"/>
    <col min="12551" max="12551" width="9.6640625" style="93" bestFit="1" customWidth="1"/>
    <col min="12552" max="12552" width="13.6640625" style="93" bestFit="1" customWidth="1"/>
    <col min="12553" max="12553" width="8.6640625" style="93" bestFit="1" customWidth="1"/>
    <col min="12554" max="12801" width="8.88671875" style="93"/>
    <col min="12802" max="12802" width="10.109375" style="93" bestFit="1" customWidth="1"/>
    <col min="12803" max="12806" width="8.6640625" style="93" bestFit="1" customWidth="1"/>
    <col min="12807" max="12807" width="9.6640625" style="93" bestFit="1" customWidth="1"/>
    <col min="12808" max="12808" width="13.6640625" style="93" bestFit="1" customWidth="1"/>
    <col min="12809" max="12809" width="8.6640625" style="93" bestFit="1" customWidth="1"/>
    <col min="12810" max="13057" width="8.88671875" style="93"/>
    <col min="13058" max="13058" width="10.109375" style="93" bestFit="1" customWidth="1"/>
    <col min="13059" max="13062" width="8.6640625" style="93" bestFit="1" customWidth="1"/>
    <col min="13063" max="13063" width="9.6640625" style="93" bestFit="1" customWidth="1"/>
    <col min="13064" max="13064" width="13.6640625" style="93" bestFit="1" customWidth="1"/>
    <col min="13065" max="13065" width="8.6640625" style="93" bestFit="1" customWidth="1"/>
    <col min="13066" max="13313" width="8.88671875" style="93"/>
    <col min="13314" max="13314" width="10.109375" style="93" bestFit="1" customWidth="1"/>
    <col min="13315" max="13318" width="8.6640625" style="93" bestFit="1" customWidth="1"/>
    <col min="13319" max="13319" width="9.6640625" style="93" bestFit="1" customWidth="1"/>
    <col min="13320" max="13320" width="13.6640625" style="93" bestFit="1" customWidth="1"/>
    <col min="13321" max="13321" width="8.6640625" style="93" bestFit="1" customWidth="1"/>
    <col min="13322" max="13569" width="8.88671875" style="93"/>
    <col min="13570" max="13570" width="10.109375" style="93" bestFit="1" customWidth="1"/>
    <col min="13571" max="13574" width="8.6640625" style="93" bestFit="1" customWidth="1"/>
    <col min="13575" max="13575" width="9.6640625" style="93" bestFit="1" customWidth="1"/>
    <col min="13576" max="13576" width="13.6640625" style="93" bestFit="1" customWidth="1"/>
    <col min="13577" max="13577" width="8.6640625" style="93" bestFit="1" customWidth="1"/>
    <col min="13578" max="13825" width="8.88671875" style="93"/>
    <col min="13826" max="13826" width="10.109375" style="93" bestFit="1" customWidth="1"/>
    <col min="13827" max="13830" width="8.6640625" style="93" bestFit="1" customWidth="1"/>
    <col min="13831" max="13831" width="9.6640625" style="93" bestFit="1" customWidth="1"/>
    <col min="13832" max="13832" width="13.6640625" style="93" bestFit="1" customWidth="1"/>
    <col min="13833" max="13833" width="8.6640625" style="93" bestFit="1" customWidth="1"/>
    <col min="13834" max="14081" width="8.88671875" style="93"/>
    <col min="14082" max="14082" width="10.109375" style="93" bestFit="1" customWidth="1"/>
    <col min="14083" max="14086" width="8.6640625" style="93" bestFit="1" customWidth="1"/>
    <col min="14087" max="14087" width="9.6640625" style="93" bestFit="1" customWidth="1"/>
    <col min="14088" max="14088" width="13.6640625" style="93" bestFit="1" customWidth="1"/>
    <col min="14089" max="14089" width="8.6640625" style="93" bestFit="1" customWidth="1"/>
    <col min="14090" max="14337" width="8.88671875" style="93"/>
    <col min="14338" max="14338" width="10.109375" style="93" bestFit="1" customWidth="1"/>
    <col min="14339" max="14342" width="8.6640625" style="93" bestFit="1" customWidth="1"/>
    <col min="14343" max="14343" width="9.6640625" style="93" bestFit="1" customWidth="1"/>
    <col min="14344" max="14344" width="13.6640625" style="93" bestFit="1" customWidth="1"/>
    <col min="14345" max="14345" width="8.6640625" style="93" bestFit="1" customWidth="1"/>
    <col min="14346" max="14593" width="8.88671875" style="93"/>
    <col min="14594" max="14594" width="10.109375" style="93" bestFit="1" customWidth="1"/>
    <col min="14595" max="14598" width="8.6640625" style="93" bestFit="1" customWidth="1"/>
    <col min="14599" max="14599" width="9.6640625" style="93" bestFit="1" customWidth="1"/>
    <col min="14600" max="14600" width="13.6640625" style="93" bestFit="1" customWidth="1"/>
    <col min="14601" max="14601" width="8.6640625" style="93" bestFit="1" customWidth="1"/>
    <col min="14602" max="14849" width="8.88671875" style="93"/>
    <col min="14850" max="14850" width="10.109375" style="93" bestFit="1" customWidth="1"/>
    <col min="14851" max="14854" width="8.6640625" style="93" bestFit="1" customWidth="1"/>
    <col min="14855" max="14855" width="9.6640625" style="93" bestFit="1" customWidth="1"/>
    <col min="14856" max="14856" width="13.6640625" style="93" bestFit="1" customWidth="1"/>
    <col min="14857" max="14857" width="8.6640625" style="93" bestFit="1" customWidth="1"/>
    <col min="14858" max="15105" width="8.88671875" style="93"/>
    <col min="15106" max="15106" width="10.109375" style="93" bestFit="1" customWidth="1"/>
    <col min="15107" max="15110" width="8.6640625" style="93" bestFit="1" customWidth="1"/>
    <col min="15111" max="15111" width="9.6640625" style="93" bestFit="1" customWidth="1"/>
    <col min="15112" max="15112" width="13.6640625" style="93" bestFit="1" customWidth="1"/>
    <col min="15113" max="15113" width="8.6640625" style="93" bestFit="1" customWidth="1"/>
    <col min="15114" max="15361" width="8.88671875" style="93"/>
    <col min="15362" max="15362" width="10.109375" style="93" bestFit="1" customWidth="1"/>
    <col min="15363" max="15366" width="8.6640625" style="93" bestFit="1" customWidth="1"/>
    <col min="15367" max="15367" width="9.6640625" style="93" bestFit="1" customWidth="1"/>
    <col min="15368" max="15368" width="13.6640625" style="93" bestFit="1" customWidth="1"/>
    <col min="15369" max="15369" width="8.6640625" style="93" bestFit="1" customWidth="1"/>
    <col min="15370" max="15617" width="8.88671875" style="93"/>
    <col min="15618" max="15618" width="10.109375" style="93" bestFit="1" customWidth="1"/>
    <col min="15619" max="15622" width="8.6640625" style="93" bestFit="1" customWidth="1"/>
    <col min="15623" max="15623" width="9.6640625" style="93" bestFit="1" customWidth="1"/>
    <col min="15624" max="15624" width="13.6640625" style="93" bestFit="1" customWidth="1"/>
    <col min="15625" max="15625" width="8.6640625" style="93" bestFit="1" customWidth="1"/>
    <col min="15626" max="15873" width="8.88671875" style="93"/>
    <col min="15874" max="15874" width="10.109375" style="93" bestFit="1" customWidth="1"/>
    <col min="15875" max="15878" width="8.6640625" style="93" bestFit="1" customWidth="1"/>
    <col min="15879" max="15879" width="9.6640625" style="93" bestFit="1" customWidth="1"/>
    <col min="15880" max="15880" width="13.6640625" style="93" bestFit="1" customWidth="1"/>
    <col min="15881" max="15881" width="8.6640625" style="93" bestFit="1" customWidth="1"/>
    <col min="15882" max="16129" width="8.88671875" style="93"/>
    <col min="16130" max="16130" width="10.109375" style="93" bestFit="1" customWidth="1"/>
    <col min="16131" max="16134" width="8.6640625" style="93" bestFit="1" customWidth="1"/>
    <col min="16135" max="16135" width="9.6640625" style="93" bestFit="1" customWidth="1"/>
    <col min="16136" max="16136" width="13.6640625" style="93" bestFit="1" customWidth="1"/>
    <col min="16137" max="16137" width="8.6640625" style="93" bestFit="1" customWidth="1"/>
    <col min="16138" max="16384" width="8.88671875" style="93"/>
  </cols>
  <sheetData>
    <row r="4" spans="2:13" x14ac:dyDescent="0.25">
      <c r="B4" s="98" t="s">
        <v>1</v>
      </c>
      <c r="C4" s="98" t="s">
        <v>7083</v>
      </c>
      <c r="D4" s="98" t="s">
        <v>7084</v>
      </c>
      <c r="E4" s="98" t="s">
        <v>7085</v>
      </c>
      <c r="F4" s="98" t="s">
        <v>7086</v>
      </c>
      <c r="G4" s="98" t="s">
        <v>7087</v>
      </c>
      <c r="H4" s="98" t="s">
        <v>7088</v>
      </c>
      <c r="I4" s="98" t="s">
        <v>74</v>
      </c>
      <c r="M4" s="93" t="s">
        <v>7089</v>
      </c>
    </row>
    <row r="5" spans="2:13" ht="14.4" x14ac:dyDescent="0.3">
      <c r="B5" s="98" t="s">
        <v>4394</v>
      </c>
      <c r="C5" s="121">
        <v>12</v>
      </c>
      <c r="D5" s="121">
        <v>23</v>
      </c>
      <c r="E5" s="121">
        <v>25</v>
      </c>
      <c r="F5" s="121">
        <v>15</v>
      </c>
      <c r="G5" s="121"/>
      <c r="H5" s="122"/>
      <c r="I5" s="121"/>
      <c r="M5" s="123">
        <v>0.19</v>
      </c>
    </row>
    <row r="6" spans="2:13" ht="14.4" x14ac:dyDescent="0.3">
      <c r="B6" s="98" t="s">
        <v>7090</v>
      </c>
      <c r="C6" s="121">
        <v>23</v>
      </c>
      <c r="D6" s="121">
        <v>23.6</v>
      </c>
      <c r="E6" s="121">
        <v>17.32</v>
      </c>
      <c r="F6" s="121">
        <v>17.8</v>
      </c>
      <c r="G6" s="121"/>
      <c r="H6" s="122"/>
      <c r="I6" s="121"/>
    </row>
    <row r="7" spans="2:13" ht="14.4" x14ac:dyDescent="0.3">
      <c r="B7" s="98" t="s">
        <v>7091</v>
      </c>
      <c r="C7" s="121">
        <v>12.5</v>
      </c>
      <c r="D7" s="121">
        <v>23</v>
      </c>
      <c r="E7" s="121">
        <v>12</v>
      </c>
      <c r="F7" s="121">
        <v>41</v>
      </c>
      <c r="G7" s="121"/>
      <c r="H7" s="122"/>
      <c r="I7" s="121"/>
    </row>
    <row r="8" spans="2:13" ht="14.4" x14ac:dyDescent="0.3">
      <c r="B8" s="93" t="s">
        <v>7092</v>
      </c>
      <c r="C8" s="124"/>
      <c r="D8" s="124"/>
      <c r="E8" s="124"/>
      <c r="F8" s="124"/>
      <c r="G8" s="124"/>
      <c r="H8" s="124"/>
      <c r="I8" s="124"/>
    </row>
    <row r="17" spans="15:15" x14ac:dyDescent="0.25">
      <c r="O17" s="125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8AC6-2ADC-4518-AB53-5DB70CD5EFDA}">
  <dimension ref="A1:J447"/>
  <sheetViews>
    <sheetView workbookViewId="0">
      <selection activeCell="G30" sqref="G30"/>
    </sheetView>
  </sheetViews>
  <sheetFormatPr defaultColWidth="9.109375" defaultRowHeight="15.6" x14ac:dyDescent="0.3"/>
  <cols>
    <col min="1" max="1" width="9.109375" style="388"/>
    <col min="2" max="2" width="22" style="388" customWidth="1"/>
    <col min="3" max="3" width="15.6640625" style="388" customWidth="1"/>
    <col min="4" max="4" width="17.5546875" style="388" customWidth="1"/>
    <col min="5" max="16384" width="9.109375" style="388"/>
  </cols>
  <sheetData>
    <row r="1" spans="1:10" x14ac:dyDescent="0.3">
      <c r="A1" s="386"/>
      <c r="B1" s="387" t="s">
        <v>7512</v>
      </c>
      <c r="C1" s="387"/>
      <c r="D1" s="387"/>
      <c r="E1" s="387"/>
      <c r="F1" s="387"/>
      <c r="G1" s="387"/>
      <c r="H1" s="387"/>
      <c r="I1" s="387"/>
      <c r="J1" s="387"/>
    </row>
    <row r="2" spans="1:10" ht="17.399999999999999" x14ac:dyDescent="0.3">
      <c r="A2" s="389"/>
      <c r="B2" s="390"/>
      <c r="C2" s="390"/>
      <c r="D2" s="390"/>
      <c r="E2" s="390"/>
      <c r="F2" s="390"/>
      <c r="G2" s="390"/>
      <c r="H2" s="390"/>
      <c r="I2" s="390"/>
      <c r="J2" s="390"/>
    </row>
    <row r="3" spans="1:10" ht="17.399999999999999" x14ac:dyDescent="0.3">
      <c r="A3" s="389"/>
      <c r="B3" s="390"/>
      <c r="C3" s="390"/>
      <c r="D3" s="390"/>
      <c r="E3" s="390"/>
      <c r="F3" s="390"/>
      <c r="G3" s="390"/>
      <c r="H3" s="390"/>
      <c r="I3" s="390"/>
      <c r="J3" s="390"/>
    </row>
    <row r="4" spans="1:10" ht="17.399999999999999" x14ac:dyDescent="0.3">
      <c r="A4" s="389"/>
      <c r="B4" s="390"/>
      <c r="C4" s="390"/>
      <c r="D4" s="390"/>
      <c r="E4" s="390"/>
      <c r="F4" s="390"/>
      <c r="G4" s="390"/>
      <c r="H4" s="390"/>
      <c r="I4" s="390"/>
      <c r="J4" s="390"/>
    </row>
    <row r="5" spans="1:10" ht="18" thickBot="1" x14ac:dyDescent="0.35">
      <c r="A5" s="391"/>
      <c r="B5" s="392"/>
      <c r="C5" s="392"/>
      <c r="D5" s="392"/>
      <c r="E5" s="392"/>
      <c r="F5" s="392"/>
      <c r="G5" s="392"/>
      <c r="H5" s="392"/>
      <c r="I5" s="392"/>
      <c r="J5" s="392"/>
    </row>
    <row r="6" spans="1:10" ht="16.2" thickTop="1" x14ac:dyDescent="0.3"/>
    <row r="7" spans="1:10" x14ac:dyDescent="0.3">
      <c r="B7" s="388" t="s">
        <v>7513</v>
      </c>
      <c r="C7" s="393">
        <f>MAX(C12:C447)</f>
        <v>50</v>
      </c>
    </row>
    <row r="10" spans="1:10" x14ac:dyDescent="0.3">
      <c r="B10" s="394" t="s">
        <v>7514</v>
      </c>
      <c r="C10" s="394"/>
      <c r="D10" s="394"/>
    </row>
    <row r="11" spans="1:10" x14ac:dyDescent="0.3">
      <c r="B11" s="395" t="s">
        <v>7375</v>
      </c>
      <c r="C11" s="395" t="s">
        <v>7515</v>
      </c>
      <c r="D11" s="395" t="s">
        <v>7516</v>
      </c>
    </row>
    <row r="12" spans="1:10" x14ac:dyDescent="0.3">
      <c r="B12" s="396" t="s">
        <v>7517</v>
      </c>
      <c r="C12" s="397">
        <v>40</v>
      </c>
      <c r="D12" s="396"/>
    </row>
    <row r="13" spans="1:10" x14ac:dyDescent="0.3">
      <c r="B13" s="396" t="s">
        <v>7517</v>
      </c>
      <c r="C13" s="397">
        <v>40</v>
      </c>
      <c r="D13" s="396"/>
    </row>
    <row r="14" spans="1:10" x14ac:dyDescent="0.3">
      <c r="B14" s="396" t="s">
        <v>4532</v>
      </c>
      <c r="C14" s="397">
        <v>20</v>
      </c>
      <c r="D14" s="396"/>
    </row>
    <row r="15" spans="1:10" x14ac:dyDescent="0.3">
      <c r="B15" s="396" t="s">
        <v>4635</v>
      </c>
      <c r="C15" s="397">
        <v>20</v>
      </c>
      <c r="D15" s="396"/>
    </row>
    <row r="16" spans="1:10" x14ac:dyDescent="0.3">
      <c r="B16" s="396" t="s">
        <v>5965</v>
      </c>
      <c r="C16" s="397">
        <v>30</v>
      </c>
      <c r="D16" s="396"/>
    </row>
    <row r="17" spans="2:4" x14ac:dyDescent="0.3">
      <c r="B17" s="396" t="s">
        <v>7517</v>
      </c>
      <c r="C17" s="397">
        <v>40</v>
      </c>
      <c r="D17" s="396"/>
    </row>
    <row r="18" spans="2:4" x14ac:dyDescent="0.3">
      <c r="B18" s="396" t="s">
        <v>4532</v>
      </c>
      <c r="C18" s="397">
        <v>20</v>
      </c>
      <c r="D18" s="396"/>
    </row>
    <row r="19" spans="2:4" x14ac:dyDescent="0.3">
      <c r="B19" s="396" t="s">
        <v>4635</v>
      </c>
      <c r="C19" s="397">
        <v>30</v>
      </c>
      <c r="D19" s="396"/>
    </row>
    <row r="20" spans="2:4" x14ac:dyDescent="0.3">
      <c r="B20" s="396" t="s">
        <v>5965</v>
      </c>
      <c r="C20" s="397">
        <v>20</v>
      </c>
      <c r="D20" s="396"/>
    </row>
    <row r="21" spans="2:4" x14ac:dyDescent="0.3">
      <c r="B21" s="396" t="s">
        <v>7517</v>
      </c>
      <c r="C21" s="397">
        <v>50</v>
      </c>
      <c r="D21" s="396"/>
    </row>
    <row r="22" spans="2:4" x14ac:dyDescent="0.3">
      <c r="B22" s="396" t="s">
        <v>4532</v>
      </c>
      <c r="C22" s="397">
        <v>20</v>
      </c>
      <c r="D22" s="396"/>
    </row>
    <row r="23" spans="2:4" x14ac:dyDescent="0.3">
      <c r="B23" s="396" t="s">
        <v>4635</v>
      </c>
      <c r="C23" s="397">
        <v>30</v>
      </c>
      <c r="D23" s="396"/>
    </row>
    <row r="24" spans="2:4" x14ac:dyDescent="0.3">
      <c r="B24" s="396" t="s">
        <v>5965</v>
      </c>
      <c r="C24" s="397">
        <v>40</v>
      </c>
      <c r="D24" s="396"/>
    </row>
    <row r="25" spans="2:4" x14ac:dyDescent="0.3">
      <c r="B25" s="396" t="s">
        <v>7517</v>
      </c>
      <c r="C25" s="397">
        <v>30</v>
      </c>
      <c r="D25" s="396"/>
    </row>
    <row r="26" spans="2:4" x14ac:dyDescent="0.3">
      <c r="B26" s="396" t="s">
        <v>4532</v>
      </c>
      <c r="C26" s="397">
        <v>30</v>
      </c>
      <c r="D26" s="396"/>
    </row>
    <row r="27" spans="2:4" x14ac:dyDescent="0.3">
      <c r="B27" s="396" t="s">
        <v>4635</v>
      </c>
      <c r="C27" s="397">
        <v>20</v>
      </c>
      <c r="D27" s="396"/>
    </row>
    <row r="28" spans="2:4" x14ac:dyDescent="0.3">
      <c r="B28" s="396" t="s">
        <v>5965</v>
      </c>
      <c r="C28" s="397">
        <v>20</v>
      </c>
      <c r="D28" s="396"/>
    </row>
    <row r="29" spans="2:4" x14ac:dyDescent="0.3">
      <c r="B29" s="396" t="s">
        <v>7517</v>
      </c>
      <c r="C29" s="397">
        <v>50</v>
      </c>
      <c r="D29" s="396"/>
    </row>
    <row r="30" spans="2:4" x14ac:dyDescent="0.3">
      <c r="B30" s="396" t="s">
        <v>4532</v>
      </c>
      <c r="C30" s="397">
        <v>20</v>
      </c>
      <c r="D30" s="396"/>
    </row>
    <row r="31" spans="2:4" x14ac:dyDescent="0.3">
      <c r="B31" s="396" t="s">
        <v>4635</v>
      </c>
      <c r="C31" s="397">
        <v>30</v>
      </c>
      <c r="D31" s="396"/>
    </row>
    <row r="32" spans="2:4" x14ac:dyDescent="0.3">
      <c r="B32" s="396" t="s">
        <v>5965</v>
      </c>
      <c r="C32" s="397">
        <v>40</v>
      </c>
      <c r="D32" s="396"/>
    </row>
    <row r="33" spans="2:4" x14ac:dyDescent="0.3">
      <c r="B33" s="396" t="s">
        <v>7517</v>
      </c>
      <c r="C33" s="397">
        <v>30</v>
      </c>
      <c r="D33" s="396"/>
    </row>
    <row r="34" spans="2:4" x14ac:dyDescent="0.3">
      <c r="B34" s="396" t="s">
        <v>4532</v>
      </c>
      <c r="C34" s="397">
        <v>30</v>
      </c>
      <c r="D34" s="396"/>
    </row>
    <row r="35" spans="2:4" x14ac:dyDescent="0.3">
      <c r="B35" s="396" t="s">
        <v>4635</v>
      </c>
      <c r="C35" s="397">
        <v>20</v>
      </c>
      <c r="D35" s="396"/>
    </row>
    <row r="36" spans="2:4" x14ac:dyDescent="0.3">
      <c r="B36" s="396" t="s">
        <v>5965</v>
      </c>
      <c r="C36" s="397">
        <v>20</v>
      </c>
      <c r="D36" s="396"/>
    </row>
    <row r="37" spans="2:4" x14ac:dyDescent="0.3">
      <c r="B37" s="396" t="s">
        <v>7517</v>
      </c>
      <c r="C37" s="397">
        <v>50</v>
      </c>
      <c r="D37" s="396"/>
    </row>
    <row r="38" spans="2:4" x14ac:dyDescent="0.3">
      <c r="B38" s="396" t="s">
        <v>4532</v>
      </c>
      <c r="C38" s="397">
        <v>20</v>
      </c>
      <c r="D38" s="396"/>
    </row>
    <row r="39" spans="2:4" x14ac:dyDescent="0.3">
      <c r="B39" s="396" t="s">
        <v>4635</v>
      </c>
      <c r="C39" s="397">
        <v>30</v>
      </c>
      <c r="D39" s="396"/>
    </row>
    <row r="40" spans="2:4" x14ac:dyDescent="0.3">
      <c r="B40" s="396" t="s">
        <v>5965</v>
      </c>
      <c r="C40" s="397">
        <v>40</v>
      </c>
      <c r="D40" s="396"/>
    </row>
    <row r="41" spans="2:4" x14ac:dyDescent="0.3">
      <c r="B41" s="396" t="s">
        <v>7517</v>
      </c>
      <c r="C41" s="397">
        <v>30</v>
      </c>
      <c r="D41" s="396"/>
    </row>
    <row r="42" spans="2:4" x14ac:dyDescent="0.3">
      <c r="B42" s="396" t="s">
        <v>4532</v>
      </c>
      <c r="C42" s="397">
        <v>30</v>
      </c>
      <c r="D42" s="396"/>
    </row>
    <row r="43" spans="2:4" x14ac:dyDescent="0.3">
      <c r="B43" s="396" t="s">
        <v>7517</v>
      </c>
      <c r="C43" s="397">
        <v>20</v>
      </c>
      <c r="D43" s="396"/>
    </row>
    <row r="44" spans="2:4" x14ac:dyDescent="0.3">
      <c r="B44" s="396" t="s">
        <v>4532</v>
      </c>
      <c r="C44" s="397">
        <v>50</v>
      </c>
      <c r="D44" s="396"/>
    </row>
    <row r="45" spans="2:4" x14ac:dyDescent="0.3">
      <c r="B45" s="396" t="s">
        <v>4635</v>
      </c>
      <c r="C45" s="397">
        <v>20</v>
      </c>
      <c r="D45" s="396"/>
    </row>
    <row r="46" spans="2:4" x14ac:dyDescent="0.3">
      <c r="B46" s="396" t="s">
        <v>4635</v>
      </c>
      <c r="C46" s="397">
        <v>20</v>
      </c>
      <c r="D46" s="396"/>
    </row>
    <row r="47" spans="2:4" x14ac:dyDescent="0.3">
      <c r="B47" s="396" t="s">
        <v>5965</v>
      </c>
      <c r="C47" s="397">
        <v>30</v>
      </c>
      <c r="D47" s="396"/>
    </row>
    <row r="48" spans="2:4" x14ac:dyDescent="0.3">
      <c r="B48" s="396" t="s">
        <v>7517</v>
      </c>
      <c r="C48" s="397">
        <v>40</v>
      </c>
      <c r="D48" s="396"/>
    </row>
    <row r="49" spans="2:4" x14ac:dyDescent="0.3">
      <c r="B49" s="396" t="s">
        <v>4532</v>
      </c>
      <c r="C49" s="397">
        <v>20</v>
      </c>
      <c r="D49" s="396"/>
    </row>
    <row r="50" spans="2:4" x14ac:dyDescent="0.3">
      <c r="B50" s="396" t="s">
        <v>4635</v>
      </c>
      <c r="C50" s="397">
        <v>30</v>
      </c>
      <c r="D50" s="396"/>
    </row>
    <row r="51" spans="2:4" x14ac:dyDescent="0.3">
      <c r="B51" s="396" t="s">
        <v>5965</v>
      </c>
      <c r="C51" s="397">
        <v>20</v>
      </c>
      <c r="D51" s="396"/>
    </row>
    <row r="52" spans="2:4" x14ac:dyDescent="0.3">
      <c r="B52" s="396" t="s">
        <v>7517</v>
      </c>
      <c r="C52" s="397">
        <v>50</v>
      </c>
      <c r="D52" s="396"/>
    </row>
    <row r="53" spans="2:4" x14ac:dyDescent="0.3">
      <c r="B53" s="396" t="s">
        <v>4532</v>
      </c>
      <c r="C53" s="397">
        <v>20</v>
      </c>
      <c r="D53" s="396"/>
    </row>
    <row r="54" spans="2:4" x14ac:dyDescent="0.3">
      <c r="B54" s="396" t="s">
        <v>4635</v>
      </c>
      <c r="C54" s="397">
        <v>30</v>
      </c>
      <c r="D54" s="396"/>
    </row>
    <row r="55" spans="2:4" x14ac:dyDescent="0.3">
      <c r="B55" s="396" t="s">
        <v>5965</v>
      </c>
      <c r="C55" s="397">
        <v>40</v>
      </c>
      <c r="D55" s="396"/>
    </row>
    <row r="56" spans="2:4" x14ac:dyDescent="0.3">
      <c r="B56" s="396" t="s">
        <v>7517</v>
      </c>
      <c r="C56" s="397">
        <v>30</v>
      </c>
      <c r="D56" s="396"/>
    </row>
    <row r="57" spans="2:4" x14ac:dyDescent="0.3">
      <c r="B57" s="396" t="s">
        <v>4532</v>
      </c>
      <c r="C57" s="397">
        <v>30</v>
      </c>
      <c r="D57" s="396"/>
    </row>
    <row r="58" spans="2:4" x14ac:dyDescent="0.3">
      <c r="B58" s="396" t="s">
        <v>4635</v>
      </c>
      <c r="C58" s="397">
        <v>20</v>
      </c>
      <c r="D58" s="396"/>
    </row>
    <row r="59" spans="2:4" x14ac:dyDescent="0.3">
      <c r="B59" s="396" t="s">
        <v>5965</v>
      </c>
      <c r="C59" s="397">
        <v>20</v>
      </c>
      <c r="D59" s="396"/>
    </row>
    <row r="60" spans="2:4" x14ac:dyDescent="0.3">
      <c r="B60" s="396" t="s">
        <v>7517</v>
      </c>
      <c r="C60" s="397">
        <v>50</v>
      </c>
      <c r="D60" s="396"/>
    </row>
    <row r="61" spans="2:4" x14ac:dyDescent="0.3">
      <c r="B61" s="396" t="s">
        <v>4532</v>
      </c>
      <c r="C61" s="397">
        <v>20</v>
      </c>
      <c r="D61" s="396"/>
    </row>
    <row r="62" spans="2:4" x14ac:dyDescent="0.3">
      <c r="B62" s="396" t="s">
        <v>4635</v>
      </c>
      <c r="C62" s="397">
        <v>30</v>
      </c>
      <c r="D62" s="396"/>
    </row>
    <row r="63" spans="2:4" x14ac:dyDescent="0.3">
      <c r="B63" s="396" t="s">
        <v>5965</v>
      </c>
      <c r="C63" s="397">
        <v>40</v>
      </c>
      <c r="D63" s="396"/>
    </row>
    <row r="64" spans="2:4" x14ac:dyDescent="0.3">
      <c r="B64" s="396" t="s">
        <v>7517</v>
      </c>
      <c r="C64" s="397">
        <v>30</v>
      </c>
      <c r="D64" s="396"/>
    </row>
    <row r="65" spans="2:4" x14ac:dyDescent="0.3">
      <c r="B65" s="396" t="s">
        <v>4532</v>
      </c>
      <c r="C65" s="397">
        <v>30</v>
      </c>
      <c r="D65" s="396"/>
    </row>
    <row r="66" spans="2:4" x14ac:dyDescent="0.3">
      <c r="B66" s="396" t="s">
        <v>4635</v>
      </c>
      <c r="C66" s="397">
        <v>20</v>
      </c>
      <c r="D66" s="396"/>
    </row>
    <row r="67" spans="2:4" x14ac:dyDescent="0.3">
      <c r="B67" s="396" t="s">
        <v>5965</v>
      </c>
      <c r="C67" s="397">
        <v>20</v>
      </c>
      <c r="D67" s="396"/>
    </row>
    <row r="68" spans="2:4" x14ac:dyDescent="0.3">
      <c r="B68" s="396" t="s">
        <v>7517</v>
      </c>
      <c r="C68" s="397">
        <v>50</v>
      </c>
      <c r="D68" s="396"/>
    </row>
    <row r="69" spans="2:4" x14ac:dyDescent="0.3">
      <c r="B69" s="396" t="s">
        <v>4532</v>
      </c>
      <c r="C69" s="397">
        <v>20</v>
      </c>
      <c r="D69" s="396"/>
    </row>
    <row r="70" spans="2:4" x14ac:dyDescent="0.3">
      <c r="B70" s="396" t="s">
        <v>4635</v>
      </c>
      <c r="C70" s="397">
        <v>30</v>
      </c>
      <c r="D70" s="396"/>
    </row>
    <row r="71" spans="2:4" x14ac:dyDescent="0.3">
      <c r="B71" s="396" t="s">
        <v>5965</v>
      </c>
      <c r="C71" s="397">
        <v>40</v>
      </c>
      <c r="D71" s="396"/>
    </row>
    <row r="72" spans="2:4" x14ac:dyDescent="0.3">
      <c r="B72" s="396" t="s">
        <v>7517</v>
      </c>
      <c r="C72" s="397">
        <v>30</v>
      </c>
      <c r="D72" s="396"/>
    </row>
    <row r="73" spans="2:4" x14ac:dyDescent="0.3">
      <c r="B73" s="396" t="s">
        <v>4532</v>
      </c>
      <c r="C73" s="397">
        <v>30</v>
      </c>
      <c r="D73" s="396"/>
    </row>
    <row r="74" spans="2:4" x14ac:dyDescent="0.3">
      <c r="B74" s="396" t="s">
        <v>7517</v>
      </c>
      <c r="C74" s="397">
        <v>20</v>
      </c>
      <c r="D74" s="396"/>
    </row>
    <row r="75" spans="2:4" x14ac:dyDescent="0.3">
      <c r="B75" s="396" t="s">
        <v>4394</v>
      </c>
      <c r="C75" s="397">
        <v>50</v>
      </c>
      <c r="D75" s="396"/>
    </row>
    <row r="76" spans="2:4" x14ac:dyDescent="0.3">
      <c r="B76" s="396" t="s">
        <v>4635</v>
      </c>
      <c r="C76" s="397">
        <v>20</v>
      </c>
      <c r="D76" s="396"/>
    </row>
    <row r="77" spans="2:4" x14ac:dyDescent="0.3">
      <c r="B77" s="396" t="s">
        <v>4635</v>
      </c>
      <c r="C77" s="397">
        <v>20</v>
      </c>
      <c r="D77" s="396"/>
    </row>
    <row r="78" spans="2:4" x14ac:dyDescent="0.3">
      <c r="B78" s="396" t="s">
        <v>5965</v>
      </c>
      <c r="C78" s="397">
        <v>30</v>
      </c>
      <c r="D78" s="396"/>
    </row>
    <row r="79" spans="2:4" x14ac:dyDescent="0.3">
      <c r="B79" s="396" t="s">
        <v>7517</v>
      </c>
      <c r="C79" s="397">
        <v>40</v>
      </c>
      <c r="D79" s="396"/>
    </row>
    <row r="80" spans="2:4" x14ac:dyDescent="0.3">
      <c r="B80" s="396" t="s">
        <v>4532</v>
      </c>
      <c r="C80" s="397">
        <v>20</v>
      </c>
      <c r="D80" s="396"/>
    </row>
    <row r="81" spans="2:4" x14ac:dyDescent="0.3">
      <c r="B81" s="396" t="s">
        <v>4635</v>
      </c>
      <c r="C81" s="397">
        <v>30</v>
      </c>
      <c r="D81" s="396"/>
    </row>
    <row r="82" spans="2:4" x14ac:dyDescent="0.3">
      <c r="B82" s="396" t="s">
        <v>5965</v>
      </c>
      <c r="C82" s="397">
        <v>20</v>
      </c>
      <c r="D82" s="396"/>
    </row>
    <row r="83" spans="2:4" x14ac:dyDescent="0.3">
      <c r="B83" s="396" t="s">
        <v>7517</v>
      </c>
      <c r="C83" s="397">
        <v>50</v>
      </c>
      <c r="D83" s="396"/>
    </row>
    <row r="84" spans="2:4" x14ac:dyDescent="0.3">
      <c r="B84" s="396" t="s">
        <v>4532</v>
      </c>
      <c r="C84" s="397">
        <v>20</v>
      </c>
      <c r="D84" s="396"/>
    </row>
    <row r="85" spans="2:4" x14ac:dyDescent="0.3">
      <c r="B85" s="396" t="s">
        <v>4635</v>
      </c>
      <c r="C85" s="397">
        <v>30</v>
      </c>
      <c r="D85" s="396"/>
    </row>
    <row r="86" spans="2:4" x14ac:dyDescent="0.3">
      <c r="B86" s="396" t="s">
        <v>5965</v>
      </c>
      <c r="C86" s="397">
        <v>40</v>
      </c>
      <c r="D86" s="396"/>
    </row>
    <row r="87" spans="2:4" x14ac:dyDescent="0.3">
      <c r="B87" s="396" t="s">
        <v>7517</v>
      </c>
      <c r="C87" s="397">
        <v>30</v>
      </c>
      <c r="D87" s="396"/>
    </row>
    <row r="88" spans="2:4" x14ac:dyDescent="0.3">
      <c r="B88" s="396" t="s">
        <v>4532</v>
      </c>
      <c r="C88" s="397">
        <v>30</v>
      </c>
      <c r="D88" s="396"/>
    </row>
    <row r="89" spans="2:4" x14ac:dyDescent="0.3">
      <c r="B89" s="396" t="s">
        <v>4635</v>
      </c>
      <c r="C89" s="397">
        <v>20</v>
      </c>
      <c r="D89" s="396"/>
    </row>
    <row r="90" spans="2:4" x14ac:dyDescent="0.3">
      <c r="B90" s="396" t="s">
        <v>5965</v>
      </c>
      <c r="C90" s="397">
        <v>20</v>
      </c>
      <c r="D90" s="396"/>
    </row>
    <row r="91" spans="2:4" x14ac:dyDescent="0.3">
      <c r="B91" s="396" t="s">
        <v>7517</v>
      </c>
      <c r="C91" s="397">
        <v>50</v>
      </c>
      <c r="D91" s="396"/>
    </row>
    <row r="92" spans="2:4" x14ac:dyDescent="0.3">
      <c r="B92" s="396" t="s">
        <v>4532</v>
      </c>
      <c r="C92" s="397">
        <v>20</v>
      </c>
      <c r="D92" s="396"/>
    </row>
    <row r="93" spans="2:4" x14ac:dyDescent="0.3">
      <c r="B93" s="396" t="s">
        <v>4635</v>
      </c>
      <c r="C93" s="397">
        <v>30</v>
      </c>
      <c r="D93" s="396"/>
    </row>
    <row r="94" spans="2:4" x14ac:dyDescent="0.3">
      <c r="B94" s="396" t="s">
        <v>5965</v>
      </c>
      <c r="C94" s="397">
        <v>40</v>
      </c>
      <c r="D94" s="396"/>
    </row>
    <row r="95" spans="2:4" x14ac:dyDescent="0.3">
      <c r="B95" s="396" t="s">
        <v>7517</v>
      </c>
      <c r="C95" s="397">
        <v>30</v>
      </c>
      <c r="D95" s="396"/>
    </row>
    <row r="96" spans="2:4" x14ac:dyDescent="0.3">
      <c r="B96" s="396" t="s">
        <v>4532</v>
      </c>
      <c r="C96" s="397">
        <v>30</v>
      </c>
      <c r="D96" s="396"/>
    </row>
    <row r="97" spans="2:4" x14ac:dyDescent="0.3">
      <c r="B97" s="396" t="s">
        <v>4635</v>
      </c>
      <c r="C97" s="397">
        <v>20</v>
      </c>
      <c r="D97" s="396"/>
    </row>
    <row r="98" spans="2:4" x14ac:dyDescent="0.3">
      <c r="B98" s="396" t="s">
        <v>5965</v>
      </c>
      <c r="C98" s="397">
        <v>20</v>
      </c>
      <c r="D98" s="396"/>
    </row>
    <row r="99" spans="2:4" x14ac:dyDescent="0.3">
      <c r="B99" s="396" t="s">
        <v>7517</v>
      </c>
      <c r="C99" s="397">
        <v>50</v>
      </c>
      <c r="D99" s="396"/>
    </row>
    <row r="100" spans="2:4" x14ac:dyDescent="0.3">
      <c r="B100" s="396" t="s">
        <v>4532</v>
      </c>
      <c r="C100" s="397">
        <v>20</v>
      </c>
      <c r="D100" s="396"/>
    </row>
    <row r="101" spans="2:4" x14ac:dyDescent="0.3">
      <c r="B101" s="396" t="s">
        <v>4635</v>
      </c>
      <c r="C101" s="397">
        <v>30</v>
      </c>
      <c r="D101" s="396"/>
    </row>
    <row r="102" spans="2:4" x14ac:dyDescent="0.3">
      <c r="B102" s="396" t="s">
        <v>5965</v>
      </c>
      <c r="C102" s="397">
        <v>40</v>
      </c>
      <c r="D102" s="396"/>
    </row>
    <row r="103" spans="2:4" x14ac:dyDescent="0.3">
      <c r="B103" s="396" t="s">
        <v>7517</v>
      </c>
      <c r="C103" s="397">
        <v>30</v>
      </c>
      <c r="D103" s="396"/>
    </row>
    <row r="104" spans="2:4" x14ac:dyDescent="0.3">
      <c r="B104" s="396" t="s">
        <v>4532</v>
      </c>
      <c r="C104" s="397">
        <v>30</v>
      </c>
      <c r="D104" s="396"/>
    </row>
    <row r="105" spans="2:4" x14ac:dyDescent="0.3">
      <c r="B105" s="396" t="s">
        <v>7517</v>
      </c>
      <c r="C105" s="397">
        <v>20</v>
      </c>
      <c r="D105" s="396"/>
    </row>
    <row r="106" spans="2:4" x14ac:dyDescent="0.3">
      <c r="B106" s="396" t="s">
        <v>4532</v>
      </c>
      <c r="C106" s="397">
        <v>50</v>
      </c>
      <c r="D106" s="396"/>
    </row>
    <row r="107" spans="2:4" x14ac:dyDescent="0.3">
      <c r="B107" s="396" t="s">
        <v>4635</v>
      </c>
      <c r="C107" s="397">
        <v>20</v>
      </c>
      <c r="D107" s="396"/>
    </row>
    <row r="108" spans="2:4" x14ac:dyDescent="0.3">
      <c r="B108" s="396" t="s">
        <v>4635</v>
      </c>
      <c r="C108" s="397">
        <v>20</v>
      </c>
      <c r="D108" s="396"/>
    </row>
    <row r="109" spans="2:4" x14ac:dyDescent="0.3">
      <c r="B109" s="396" t="s">
        <v>5965</v>
      </c>
      <c r="C109" s="397">
        <v>30</v>
      </c>
      <c r="D109" s="396"/>
    </row>
    <row r="110" spans="2:4" x14ac:dyDescent="0.3">
      <c r="B110" s="396" t="s">
        <v>7517</v>
      </c>
      <c r="C110" s="397">
        <v>40</v>
      </c>
      <c r="D110" s="396"/>
    </row>
    <row r="111" spans="2:4" x14ac:dyDescent="0.3">
      <c r="B111" s="396" t="s">
        <v>4532</v>
      </c>
      <c r="C111" s="397">
        <v>20</v>
      </c>
      <c r="D111" s="396"/>
    </row>
    <row r="112" spans="2:4" x14ac:dyDescent="0.3">
      <c r="B112" s="396" t="s">
        <v>4635</v>
      </c>
      <c r="C112" s="397">
        <v>30</v>
      </c>
      <c r="D112" s="396"/>
    </row>
    <row r="113" spans="2:4" x14ac:dyDescent="0.3">
      <c r="B113" s="396" t="s">
        <v>5965</v>
      </c>
      <c r="C113" s="397">
        <v>20</v>
      </c>
      <c r="D113" s="396"/>
    </row>
    <row r="114" spans="2:4" x14ac:dyDescent="0.3">
      <c r="B114" s="396" t="s">
        <v>7517</v>
      </c>
      <c r="C114" s="397">
        <v>50</v>
      </c>
      <c r="D114" s="396"/>
    </row>
    <row r="115" spans="2:4" x14ac:dyDescent="0.3">
      <c r="B115" s="396" t="s">
        <v>4532</v>
      </c>
      <c r="C115" s="397">
        <v>20</v>
      </c>
      <c r="D115" s="396"/>
    </row>
    <row r="116" spans="2:4" x14ac:dyDescent="0.3">
      <c r="B116" s="396" t="s">
        <v>4635</v>
      </c>
      <c r="C116" s="397">
        <v>30</v>
      </c>
      <c r="D116" s="396"/>
    </row>
    <row r="117" spans="2:4" x14ac:dyDescent="0.3">
      <c r="B117" s="396" t="s">
        <v>5965</v>
      </c>
      <c r="C117" s="397">
        <v>40</v>
      </c>
      <c r="D117" s="396"/>
    </row>
    <row r="118" spans="2:4" x14ac:dyDescent="0.3">
      <c r="B118" s="396" t="s">
        <v>7517</v>
      </c>
      <c r="C118" s="397">
        <v>30</v>
      </c>
      <c r="D118" s="396"/>
    </row>
    <row r="119" spans="2:4" x14ac:dyDescent="0.3">
      <c r="B119" s="396" t="s">
        <v>4532</v>
      </c>
      <c r="C119" s="397">
        <v>30</v>
      </c>
      <c r="D119" s="396"/>
    </row>
    <row r="120" spans="2:4" x14ac:dyDescent="0.3">
      <c r="B120" s="396" t="s">
        <v>4635</v>
      </c>
      <c r="C120" s="397">
        <v>20</v>
      </c>
      <c r="D120" s="396"/>
    </row>
    <row r="121" spans="2:4" x14ac:dyDescent="0.3">
      <c r="B121" s="396" t="s">
        <v>5965</v>
      </c>
      <c r="C121" s="397">
        <v>20</v>
      </c>
      <c r="D121" s="396"/>
    </row>
    <row r="122" spans="2:4" x14ac:dyDescent="0.3">
      <c r="B122" s="396" t="s">
        <v>7517</v>
      </c>
      <c r="C122" s="397">
        <v>50</v>
      </c>
      <c r="D122" s="396"/>
    </row>
    <row r="123" spans="2:4" x14ac:dyDescent="0.3">
      <c r="B123" s="396" t="s">
        <v>4532</v>
      </c>
      <c r="C123" s="397">
        <v>20</v>
      </c>
      <c r="D123" s="396"/>
    </row>
    <row r="124" spans="2:4" x14ac:dyDescent="0.3">
      <c r="B124" s="396" t="s">
        <v>4635</v>
      </c>
      <c r="C124" s="397">
        <v>30</v>
      </c>
      <c r="D124" s="396"/>
    </row>
    <row r="125" spans="2:4" x14ac:dyDescent="0.3">
      <c r="B125" s="396" t="s">
        <v>5965</v>
      </c>
      <c r="C125" s="397">
        <v>40</v>
      </c>
      <c r="D125" s="396"/>
    </row>
    <row r="126" spans="2:4" x14ac:dyDescent="0.3">
      <c r="B126" s="396" t="s">
        <v>7517</v>
      </c>
      <c r="C126" s="397">
        <v>30</v>
      </c>
      <c r="D126" s="396"/>
    </row>
    <row r="127" spans="2:4" x14ac:dyDescent="0.3">
      <c r="B127" s="396" t="s">
        <v>4532</v>
      </c>
      <c r="C127" s="397">
        <v>30</v>
      </c>
      <c r="D127" s="396"/>
    </row>
    <row r="128" spans="2:4" x14ac:dyDescent="0.3">
      <c r="B128" s="396" t="s">
        <v>4635</v>
      </c>
      <c r="C128" s="397">
        <v>20</v>
      </c>
      <c r="D128" s="396"/>
    </row>
    <row r="129" spans="2:4" x14ac:dyDescent="0.3">
      <c r="B129" s="396" t="s">
        <v>5965</v>
      </c>
      <c r="C129" s="397">
        <v>20</v>
      </c>
      <c r="D129" s="396"/>
    </row>
    <row r="130" spans="2:4" x14ac:dyDescent="0.3">
      <c r="B130" s="396" t="s">
        <v>7517</v>
      </c>
      <c r="C130" s="397">
        <v>50</v>
      </c>
      <c r="D130" s="396"/>
    </row>
    <row r="131" spans="2:4" x14ac:dyDescent="0.3">
      <c r="B131" s="396" t="s">
        <v>4532</v>
      </c>
      <c r="C131" s="397">
        <v>20</v>
      </c>
      <c r="D131" s="396"/>
    </row>
    <row r="132" spans="2:4" x14ac:dyDescent="0.3">
      <c r="B132" s="396" t="s">
        <v>4635</v>
      </c>
      <c r="C132" s="397">
        <v>30</v>
      </c>
      <c r="D132" s="396"/>
    </row>
    <row r="133" spans="2:4" x14ac:dyDescent="0.3">
      <c r="B133" s="396" t="s">
        <v>5965</v>
      </c>
      <c r="C133" s="397">
        <v>40</v>
      </c>
      <c r="D133" s="396"/>
    </row>
    <row r="134" spans="2:4" x14ac:dyDescent="0.3">
      <c r="B134" s="396" t="s">
        <v>7517</v>
      </c>
      <c r="C134" s="397">
        <v>30</v>
      </c>
      <c r="D134" s="396"/>
    </row>
    <row r="135" spans="2:4" x14ac:dyDescent="0.3">
      <c r="B135" s="396" t="s">
        <v>4532</v>
      </c>
      <c r="C135" s="397">
        <v>30</v>
      </c>
      <c r="D135" s="396"/>
    </row>
    <row r="136" spans="2:4" x14ac:dyDescent="0.3">
      <c r="B136" s="396" t="s">
        <v>7517</v>
      </c>
      <c r="C136" s="397">
        <v>20</v>
      </c>
      <c r="D136" s="396"/>
    </row>
    <row r="137" spans="2:4" x14ac:dyDescent="0.3">
      <c r="B137" s="396" t="s">
        <v>4532</v>
      </c>
      <c r="C137" s="397">
        <v>50</v>
      </c>
      <c r="D137" s="396"/>
    </row>
    <row r="138" spans="2:4" x14ac:dyDescent="0.3">
      <c r="B138" s="396" t="s">
        <v>4635</v>
      </c>
      <c r="C138" s="397">
        <v>20</v>
      </c>
      <c r="D138" s="396"/>
    </row>
    <row r="139" spans="2:4" x14ac:dyDescent="0.3">
      <c r="B139" s="396" t="s">
        <v>4635</v>
      </c>
      <c r="C139" s="397">
        <v>20</v>
      </c>
      <c r="D139" s="396"/>
    </row>
    <row r="140" spans="2:4" x14ac:dyDescent="0.3">
      <c r="B140" s="396" t="s">
        <v>5965</v>
      </c>
      <c r="C140" s="397">
        <v>30</v>
      </c>
      <c r="D140" s="396"/>
    </row>
    <row r="141" spans="2:4" x14ac:dyDescent="0.3">
      <c r="B141" s="396" t="s">
        <v>7517</v>
      </c>
      <c r="C141" s="397">
        <v>40</v>
      </c>
      <c r="D141" s="396"/>
    </row>
    <row r="142" spans="2:4" x14ac:dyDescent="0.3">
      <c r="B142" s="396" t="s">
        <v>4532</v>
      </c>
      <c r="C142" s="397">
        <v>20</v>
      </c>
      <c r="D142" s="396"/>
    </row>
    <row r="143" spans="2:4" x14ac:dyDescent="0.3">
      <c r="B143" s="396" t="s">
        <v>4635</v>
      </c>
      <c r="C143" s="397">
        <v>30</v>
      </c>
      <c r="D143" s="396"/>
    </row>
    <row r="144" spans="2:4" x14ac:dyDescent="0.3">
      <c r="B144" s="396" t="s">
        <v>5965</v>
      </c>
      <c r="C144" s="397">
        <v>20</v>
      </c>
      <c r="D144" s="396"/>
    </row>
    <row r="145" spans="2:4" x14ac:dyDescent="0.3">
      <c r="B145" s="396" t="s">
        <v>7517</v>
      </c>
      <c r="C145" s="397">
        <v>50</v>
      </c>
      <c r="D145" s="396"/>
    </row>
    <row r="146" spans="2:4" x14ac:dyDescent="0.3">
      <c r="B146" s="396" t="s">
        <v>4532</v>
      </c>
      <c r="C146" s="397">
        <v>20</v>
      </c>
      <c r="D146" s="396"/>
    </row>
    <row r="147" spans="2:4" x14ac:dyDescent="0.3">
      <c r="B147" s="396" t="s">
        <v>4635</v>
      </c>
      <c r="C147" s="397">
        <v>30</v>
      </c>
      <c r="D147" s="396"/>
    </row>
    <row r="148" spans="2:4" x14ac:dyDescent="0.3">
      <c r="B148" s="396" t="s">
        <v>5965</v>
      </c>
      <c r="C148" s="397">
        <v>40</v>
      </c>
      <c r="D148" s="396"/>
    </row>
    <row r="149" spans="2:4" x14ac:dyDescent="0.3">
      <c r="B149" s="396" t="s">
        <v>7517</v>
      </c>
      <c r="C149" s="397">
        <v>30</v>
      </c>
      <c r="D149" s="396"/>
    </row>
    <row r="150" spans="2:4" x14ac:dyDescent="0.3">
      <c r="B150" s="396" t="s">
        <v>4532</v>
      </c>
      <c r="C150" s="397">
        <v>30</v>
      </c>
      <c r="D150" s="396"/>
    </row>
    <row r="151" spans="2:4" x14ac:dyDescent="0.3">
      <c r="B151" s="396" t="s">
        <v>4635</v>
      </c>
      <c r="C151" s="397">
        <v>20</v>
      </c>
      <c r="D151" s="396"/>
    </row>
    <row r="152" spans="2:4" x14ac:dyDescent="0.3">
      <c r="B152" s="396" t="s">
        <v>5965</v>
      </c>
      <c r="C152" s="397">
        <v>20</v>
      </c>
      <c r="D152" s="396"/>
    </row>
    <row r="153" spans="2:4" x14ac:dyDescent="0.3">
      <c r="B153" s="396" t="s">
        <v>7517</v>
      </c>
      <c r="C153" s="397">
        <v>50</v>
      </c>
      <c r="D153" s="396"/>
    </row>
    <row r="154" spans="2:4" x14ac:dyDescent="0.3">
      <c r="B154" s="396" t="s">
        <v>4532</v>
      </c>
      <c r="C154" s="397">
        <v>20</v>
      </c>
      <c r="D154" s="396"/>
    </row>
    <row r="155" spans="2:4" x14ac:dyDescent="0.3">
      <c r="B155" s="396" t="s">
        <v>4635</v>
      </c>
      <c r="C155" s="397">
        <v>30</v>
      </c>
      <c r="D155" s="396"/>
    </row>
    <row r="156" spans="2:4" x14ac:dyDescent="0.3">
      <c r="B156" s="396" t="s">
        <v>5965</v>
      </c>
      <c r="C156" s="397">
        <v>40</v>
      </c>
      <c r="D156" s="396"/>
    </row>
    <row r="157" spans="2:4" x14ac:dyDescent="0.3">
      <c r="B157" s="396" t="s">
        <v>7517</v>
      </c>
      <c r="C157" s="397">
        <v>30</v>
      </c>
      <c r="D157" s="396"/>
    </row>
    <row r="158" spans="2:4" x14ac:dyDescent="0.3">
      <c r="B158" s="396" t="s">
        <v>4532</v>
      </c>
      <c r="C158" s="397">
        <v>30</v>
      </c>
      <c r="D158" s="396"/>
    </row>
    <row r="159" spans="2:4" x14ac:dyDescent="0.3">
      <c r="B159" s="396" t="s">
        <v>4635</v>
      </c>
      <c r="C159" s="397">
        <v>20</v>
      </c>
      <c r="D159" s="396"/>
    </row>
    <row r="160" spans="2:4" x14ac:dyDescent="0.3">
      <c r="B160" s="396" t="s">
        <v>5965</v>
      </c>
      <c r="C160" s="397">
        <v>20</v>
      </c>
      <c r="D160" s="396"/>
    </row>
    <row r="161" spans="2:4" x14ac:dyDescent="0.3">
      <c r="B161" s="396" t="s">
        <v>7517</v>
      </c>
      <c r="C161" s="397">
        <v>50</v>
      </c>
      <c r="D161" s="396"/>
    </row>
    <row r="162" spans="2:4" x14ac:dyDescent="0.3">
      <c r="B162" s="396" t="s">
        <v>4532</v>
      </c>
      <c r="C162" s="397">
        <v>20</v>
      </c>
      <c r="D162" s="396"/>
    </row>
    <row r="163" spans="2:4" x14ac:dyDescent="0.3">
      <c r="B163" s="396" t="s">
        <v>4635</v>
      </c>
      <c r="C163" s="397">
        <v>30</v>
      </c>
      <c r="D163" s="396"/>
    </row>
    <row r="164" spans="2:4" x14ac:dyDescent="0.3">
      <c r="B164" s="396" t="s">
        <v>5965</v>
      </c>
      <c r="C164" s="397">
        <v>40</v>
      </c>
      <c r="D164" s="396"/>
    </row>
    <row r="165" spans="2:4" x14ac:dyDescent="0.3">
      <c r="B165" s="396" t="s">
        <v>7517</v>
      </c>
      <c r="C165" s="397">
        <v>30</v>
      </c>
      <c r="D165" s="396"/>
    </row>
    <row r="166" spans="2:4" x14ac:dyDescent="0.3">
      <c r="B166" s="396" t="s">
        <v>4532</v>
      </c>
      <c r="C166" s="397">
        <v>30</v>
      </c>
      <c r="D166" s="396"/>
    </row>
    <row r="167" spans="2:4" x14ac:dyDescent="0.3">
      <c r="B167" s="396" t="s">
        <v>7517</v>
      </c>
      <c r="C167" s="397">
        <v>20</v>
      </c>
      <c r="D167" s="396"/>
    </row>
    <row r="168" spans="2:4" x14ac:dyDescent="0.3">
      <c r="B168" s="396" t="s">
        <v>4532</v>
      </c>
      <c r="C168" s="397">
        <v>50</v>
      </c>
      <c r="D168" s="396"/>
    </row>
    <row r="169" spans="2:4" x14ac:dyDescent="0.3">
      <c r="B169" s="396" t="s">
        <v>4635</v>
      </c>
      <c r="C169" s="397">
        <v>20</v>
      </c>
      <c r="D169" s="396"/>
    </row>
    <row r="170" spans="2:4" x14ac:dyDescent="0.3">
      <c r="B170" s="396" t="s">
        <v>4635</v>
      </c>
      <c r="C170" s="397">
        <v>20</v>
      </c>
      <c r="D170" s="396"/>
    </row>
    <row r="171" spans="2:4" x14ac:dyDescent="0.3">
      <c r="B171" s="396" t="s">
        <v>5965</v>
      </c>
      <c r="C171" s="397">
        <v>30</v>
      </c>
      <c r="D171" s="396"/>
    </row>
    <row r="172" spans="2:4" x14ac:dyDescent="0.3">
      <c r="B172" s="396" t="s">
        <v>7517</v>
      </c>
      <c r="C172" s="397">
        <v>40</v>
      </c>
      <c r="D172" s="396"/>
    </row>
    <row r="173" spans="2:4" x14ac:dyDescent="0.3">
      <c r="B173" s="396" t="s">
        <v>4532</v>
      </c>
      <c r="C173" s="397">
        <v>20</v>
      </c>
      <c r="D173" s="396"/>
    </row>
    <row r="174" spans="2:4" x14ac:dyDescent="0.3">
      <c r="B174" s="396" t="s">
        <v>4635</v>
      </c>
      <c r="C174" s="397">
        <v>30</v>
      </c>
      <c r="D174" s="396"/>
    </row>
    <row r="175" spans="2:4" x14ac:dyDescent="0.3">
      <c r="B175" s="396" t="s">
        <v>5965</v>
      </c>
      <c r="C175" s="397">
        <v>20</v>
      </c>
      <c r="D175" s="396"/>
    </row>
    <row r="176" spans="2:4" x14ac:dyDescent="0.3">
      <c r="B176" s="396" t="s">
        <v>7517</v>
      </c>
      <c r="C176" s="397">
        <v>50</v>
      </c>
      <c r="D176" s="396"/>
    </row>
    <row r="177" spans="2:4" x14ac:dyDescent="0.3">
      <c r="B177" s="396" t="s">
        <v>4532</v>
      </c>
      <c r="C177" s="397">
        <v>20</v>
      </c>
      <c r="D177" s="396"/>
    </row>
    <row r="178" spans="2:4" x14ac:dyDescent="0.3">
      <c r="B178" s="396" t="s">
        <v>4635</v>
      </c>
      <c r="C178" s="397">
        <v>30</v>
      </c>
      <c r="D178" s="396"/>
    </row>
    <row r="179" spans="2:4" x14ac:dyDescent="0.3">
      <c r="B179" s="396" t="s">
        <v>5965</v>
      </c>
      <c r="C179" s="397">
        <v>40</v>
      </c>
      <c r="D179" s="396"/>
    </row>
    <row r="180" spans="2:4" x14ac:dyDescent="0.3">
      <c r="B180" s="396" t="s">
        <v>7517</v>
      </c>
      <c r="C180" s="397">
        <v>30</v>
      </c>
      <c r="D180" s="396"/>
    </row>
    <row r="181" spans="2:4" x14ac:dyDescent="0.3">
      <c r="B181" s="396" t="s">
        <v>4532</v>
      </c>
      <c r="C181" s="397">
        <v>30</v>
      </c>
      <c r="D181" s="396"/>
    </row>
    <row r="182" spans="2:4" x14ac:dyDescent="0.3">
      <c r="B182" s="396" t="s">
        <v>4635</v>
      </c>
      <c r="C182" s="397">
        <v>20</v>
      </c>
      <c r="D182" s="396"/>
    </row>
    <row r="183" spans="2:4" x14ac:dyDescent="0.3">
      <c r="B183" s="396" t="s">
        <v>5965</v>
      </c>
      <c r="C183" s="397">
        <v>20</v>
      </c>
      <c r="D183" s="396"/>
    </row>
    <row r="184" spans="2:4" x14ac:dyDescent="0.3">
      <c r="B184" s="396" t="s">
        <v>7517</v>
      </c>
      <c r="C184" s="397">
        <v>50</v>
      </c>
      <c r="D184" s="396"/>
    </row>
    <row r="185" spans="2:4" x14ac:dyDescent="0.3">
      <c r="B185" s="396" t="s">
        <v>4532</v>
      </c>
      <c r="C185" s="397">
        <v>20</v>
      </c>
      <c r="D185" s="396"/>
    </row>
    <row r="186" spans="2:4" x14ac:dyDescent="0.3">
      <c r="B186" s="396" t="s">
        <v>4635</v>
      </c>
      <c r="C186" s="397">
        <v>30</v>
      </c>
      <c r="D186" s="396"/>
    </row>
    <row r="187" spans="2:4" x14ac:dyDescent="0.3">
      <c r="B187" s="396" t="s">
        <v>5965</v>
      </c>
      <c r="C187" s="397">
        <v>40</v>
      </c>
      <c r="D187" s="396"/>
    </row>
    <row r="188" spans="2:4" x14ac:dyDescent="0.3">
      <c r="B188" s="396" t="s">
        <v>7517</v>
      </c>
      <c r="C188" s="397">
        <v>30</v>
      </c>
      <c r="D188" s="396"/>
    </row>
    <row r="189" spans="2:4" x14ac:dyDescent="0.3">
      <c r="B189" s="396" t="s">
        <v>4532</v>
      </c>
      <c r="C189" s="397">
        <v>30</v>
      </c>
      <c r="D189" s="396"/>
    </row>
    <row r="190" spans="2:4" x14ac:dyDescent="0.3">
      <c r="B190" s="396" t="s">
        <v>4635</v>
      </c>
      <c r="C190" s="397">
        <v>20</v>
      </c>
      <c r="D190" s="396"/>
    </row>
    <row r="191" spans="2:4" x14ac:dyDescent="0.3">
      <c r="B191" s="396" t="s">
        <v>5965</v>
      </c>
      <c r="C191" s="397">
        <v>20</v>
      </c>
      <c r="D191" s="396"/>
    </row>
    <row r="192" spans="2:4" x14ac:dyDescent="0.3">
      <c r="B192" s="396" t="s">
        <v>7517</v>
      </c>
      <c r="C192" s="397">
        <v>50</v>
      </c>
      <c r="D192" s="396"/>
    </row>
    <row r="193" spans="2:4" x14ac:dyDescent="0.3">
      <c r="B193" s="396" t="s">
        <v>4532</v>
      </c>
      <c r="C193" s="397">
        <v>20</v>
      </c>
      <c r="D193" s="396"/>
    </row>
    <row r="194" spans="2:4" x14ac:dyDescent="0.3">
      <c r="B194" s="396" t="s">
        <v>4635</v>
      </c>
      <c r="C194" s="397">
        <v>30</v>
      </c>
      <c r="D194" s="396"/>
    </row>
    <row r="195" spans="2:4" x14ac:dyDescent="0.3">
      <c r="B195" s="396" t="s">
        <v>5965</v>
      </c>
      <c r="C195" s="397">
        <v>40</v>
      </c>
      <c r="D195" s="396"/>
    </row>
    <row r="196" spans="2:4" x14ac:dyDescent="0.3">
      <c r="B196" s="396" t="s">
        <v>7517</v>
      </c>
      <c r="C196" s="397">
        <v>30</v>
      </c>
      <c r="D196" s="396"/>
    </row>
    <row r="197" spans="2:4" x14ac:dyDescent="0.3">
      <c r="B197" s="396" t="s">
        <v>4532</v>
      </c>
      <c r="C197" s="397">
        <v>30</v>
      </c>
      <c r="D197" s="396"/>
    </row>
    <row r="198" spans="2:4" x14ac:dyDescent="0.3">
      <c r="B198" s="396" t="s">
        <v>7517</v>
      </c>
      <c r="C198" s="397">
        <v>20</v>
      </c>
      <c r="D198" s="396"/>
    </row>
    <row r="199" spans="2:4" x14ac:dyDescent="0.3">
      <c r="B199" s="396" t="s">
        <v>4532</v>
      </c>
      <c r="C199" s="397">
        <v>50</v>
      </c>
      <c r="D199" s="396"/>
    </row>
    <row r="200" spans="2:4" x14ac:dyDescent="0.3">
      <c r="B200" s="396" t="s">
        <v>4635</v>
      </c>
      <c r="C200" s="397">
        <v>20</v>
      </c>
      <c r="D200" s="396"/>
    </row>
    <row r="201" spans="2:4" x14ac:dyDescent="0.3">
      <c r="B201" s="396" t="s">
        <v>4635</v>
      </c>
      <c r="C201" s="397">
        <v>20</v>
      </c>
      <c r="D201" s="396"/>
    </row>
    <row r="202" spans="2:4" x14ac:dyDescent="0.3">
      <c r="B202" s="396" t="s">
        <v>5965</v>
      </c>
      <c r="C202" s="397">
        <v>30</v>
      </c>
      <c r="D202" s="396"/>
    </row>
    <row r="203" spans="2:4" x14ac:dyDescent="0.3">
      <c r="B203" s="396" t="s">
        <v>7517</v>
      </c>
      <c r="C203" s="397">
        <v>40</v>
      </c>
      <c r="D203" s="396"/>
    </row>
    <row r="204" spans="2:4" x14ac:dyDescent="0.3">
      <c r="B204" s="396" t="s">
        <v>4532</v>
      </c>
      <c r="C204" s="397">
        <v>20</v>
      </c>
      <c r="D204" s="396"/>
    </row>
    <row r="205" spans="2:4" x14ac:dyDescent="0.3">
      <c r="B205" s="396" t="s">
        <v>4635</v>
      </c>
      <c r="C205" s="397">
        <v>30</v>
      </c>
      <c r="D205" s="396"/>
    </row>
    <row r="206" spans="2:4" x14ac:dyDescent="0.3">
      <c r="B206" s="396" t="s">
        <v>5965</v>
      </c>
      <c r="C206" s="397">
        <v>20</v>
      </c>
      <c r="D206" s="396"/>
    </row>
    <row r="207" spans="2:4" x14ac:dyDescent="0.3">
      <c r="B207" s="396" t="s">
        <v>7517</v>
      </c>
      <c r="C207" s="397">
        <v>50</v>
      </c>
      <c r="D207" s="396"/>
    </row>
    <row r="208" spans="2:4" x14ac:dyDescent="0.3">
      <c r="B208" s="396" t="s">
        <v>4532</v>
      </c>
      <c r="C208" s="397">
        <v>20</v>
      </c>
      <c r="D208" s="396"/>
    </row>
    <row r="209" spans="2:4" x14ac:dyDescent="0.3">
      <c r="B209" s="396" t="s">
        <v>4635</v>
      </c>
      <c r="C209" s="397">
        <v>30</v>
      </c>
      <c r="D209" s="396"/>
    </row>
    <row r="210" spans="2:4" x14ac:dyDescent="0.3">
      <c r="B210" s="396" t="s">
        <v>5965</v>
      </c>
      <c r="C210" s="397">
        <v>40</v>
      </c>
      <c r="D210" s="396"/>
    </row>
    <row r="211" spans="2:4" x14ac:dyDescent="0.3">
      <c r="B211" s="396" t="s">
        <v>7517</v>
      </c>
      <c r="C211" s="397">
        <v>30</v>
      </c>
      <c r="D211" s="396"/>
    </row>
    <row r="212" spans="2:4" x14ac:dyDescent="0.3">
      <c r="B212" s="396" t="s">
        <v>4532</v>
      </c>
      <c r="C212" s="397">
        <v>30</v>
      </c>
      <c r="D212" s="396"/>
    </row>
    <row r="213" spans="2:4" x14ac:dyDescent="0.3">
      <c r="B213" s="396" t="s">
        <v>4635</v>
      </c>
      <c r="C213" s="397">
        <v>20</v>
      </c>
      <c r="D213" s="396"/>
    </row>
    <row r="214" spans="2:4" x14ac:dyDescent="0.3">
      <c r="B214" s="396" t="s">
        <v>5965</v>
      </c>
      <c r="C214" s="397">
        <v>20</v>
      </c>
      <c r="D214" s="396"/>
    </row>
    <row r="215" spans="2:4" x14ac:dyDescent="0.3">
      <c r="B215" s="396" t="s">
        <v>7517</v>
      </c>
      <c r="C215" s="397">
        <v>50</v>
      </c>
      <c r="D215" s="396"/>
    </row>
    <row r="216" spans="2:4" x14ac:dyDescent="0.3">
      <c r="B216" s="396" t="s">
        <v>4394</v>
      </c>
      <c r="C216" s="397">
        <v>20</v>
      </c>
      <c r="D216" s="396"/>
    </row>
    <row r="217" spans="2:4" x14ac:dyDescent="0.3">
      <c r="B217" s="396" t="s">
        <v>4635</v>
      </c>
      <c r="C217" s="397">
        <v>30</v>
      </c>
      <c r="D217" s="396"/>
    </row>
    <row r="218" spans="2:4" x14ac:dyDescent="0.3">
      <c r="B218" s="396" t="s">
        <v>5965</v>
      </c>
      <c r="C218" s="397">
        <v>40</v>
      </c>
      <c r="D218" s="396"/>
    </row>
    <row r="219" spans="2:4" x14ac:dyDescent="0.3">
      <c r="B219" s="396" t="s">
        <v>7517</v>
      </c>
      <c r="C219" s="397">
        <v>30</v>
      </c>
      <c r="D219" s="396"/>
    </row>
    <row r="220" spans="2:4" x14ac:dyDescent="0.3">
      <c r="B220" s="396" t="s">
        <v>4532</v>
      </c>
      <c r="C220" s="397">
        <v>30</v>
      </c>
      <c r="D220" s="396"/>
    </row>
    <row r="221" spans="2:4" x14ac:dyDescent="0.3">
      <c r="B221" s="396" t="s">
        <v>4635</v>
      </c>
      <c r="C221" s="397">
        <v>20</v>
      </c>
      <c r="D221" s="396"/>
    </row>
    <row r="222" spans="2:4" x14ac:dyDescent="0.3">
      <c r="B222" s="396" t="s">
        <v>5965</v>
      </c>
      <c r="C222" s="397">
        <v>20</v>
      </c>
      <c r="D222" s="396"/>
    </row>
    <row r="223" spans="2:4" x14ac:dyDescent="0.3">
      <c r="B223" s="396" t="s">
        <v>7517</v>
      </c>
      <c r="C223" s="397">
        <v>50</v>
      </c>
      <c r="D223" s="396"/>
    </row>
    <row r="224" spans="2:4" x14ac:dyDescent="0.3">
      <c r="B224" s="396" t="s">
        <v>4532</v>
      </c>
      <c r="C224" s="397">
        <v>20</v>
      </c>
      <c r="D224" s="396"/>
    </row>
    <row r="225" spans="2:4" x14ac:dyDescent="0.3">
      <c r="B225" s="396" t="s">
        <v>4635</v>
      </c>
      <c r="C225" s="397">
        <v>30</v>
      </c>
      <c r="D225" s="396"/>
    </row>
    <row r="226" spans="2:4" x14ac:dyDescent="0.3">
      <c r="B226" s="396" t="s">
        <v>5965</v>
      </c>
      <c r="C226" s="397">
        <v>40</v>
      </c>
      <c r="D226" s="396"/>
    </row>
    <row r="227" spans="2:4" x14ac:dyDescent="0.3">
      <c r="B227" s="396" t="s">
        <v>7517</v>
      </c>
      <c r="C227" s="397">
        <v>30</v>
      </c>
      <c r="D227" s="396"/>
    </row>
    <row r="228" spans="2:4" x14ac:dyDescent="0.3">
      <c r="B228" s="396" t="s">
        <v>4532</v>
      </c>
      <c r="C228" s="397">
        <v>30</v>
      </c>
      <c r="D228" s="396"/>
    </row>
    <row r="229" spans="2:4" x14ac:dyDescent="0.3">
      <c r="B229" s="396" t="s">
        <v>7517</v>
      </c>
      <c r="C229" s="397">
        <v>20</v>
      </c>
      <c r="D229" s="396"/>
    </row>
    <row r="230" spans="2:4" x14ac:dyDescent="0.3">
      <c r="B230" s="396" t="s">
        <v>4532</v>
      </c>
      <c r="C230" s="397">
        <v>50</v>
      </c>
      <c r="D230" s="396"/>
    </row>
    <row r="231" spans="2:4" x14ac:dyDescent="0.3">
      <c r="B231" s="396" t="s">
        <v>4635</v>
      </c>
      <c r="C231" s="397">
        <v>20</v>
      </c>
      <c r="D231" s="396"/>
    </row>
    <row r="232" spans="2:4" x14ac:dyDescent="0.3">
      <c r="B232" s="396" t="s">
        <v>5965</v>
      </c>
      <c r="C232" s="397">
        <v>30</v>
      </c>
      <c r="D232" s="396"/>
    </row>
    <row r="233" spans="2:4" x14ac:dyDescent="0.3">
      <c r="B233" s="396" t="s">
        <v>7517</v>
      </c>
      <c r="C233" s="397">
        <v>40</v>
      </c>
      <c r="D233" s="396"/>
    </row>
    <row r="234" spans="2:4" x14ac:dyDescent="0.3">
      <c r="B234" s="396" t="s">
        <v>4532</v>
      </c>
      <c r="C234" s="397">
        <v>20</v>
      </c>
      <c r="D234" s="396"/>
    </row>
    <row r="235" spans="2:4" x14ac:dyDescent="0.3">
      <c r="B235" s="396" t="s">
        <v>4635</v>
      </c>
      <c r="C235" s="397">
        <v>30</v>
      </c>
      <c r="D235" s="396"/>
    </row>
    <row r="236" spans="2:4" x14ac:dyDescent="0.3">
      <c r="B236" s="396" t="s">
        <v>5965</v>
      </c>
      <c r="C236" s="397">
        <v>20</v>
      </c>
      <c r="D236" s="396"/>
    </row>
    <row r="237" spans="2:4" x14ac:dyDescent="0.3">
      <c r="B237" s="396" t="s">
        <v>7517</v>
      </c>
      <c r="C237" s="397">
        <v>50</v>
      </c>
      <c r="D237" s="396"/>
    </row>
    <row r="238" spans="2:4" x14ac:dyDescent="0.3">
      <c r="B238" s="396" t="s">
        <v>4532</v>
      </c>
      <c r="C238" s="397">
        <v>20</v>
      </c>
      <c r="D238" s="396"/>
    </row>
    <row r="239" spans="2:4" x14ac:dyDescent="0.3">
      <c r="B239" s="396" t="s">
        <v>4635</v>
      </c>
      <c r="C239" s="397">
        <v>30</v>
      </c>
      <c r="D239" s="396"/>
    </row>
    <row r="240" spans="2:4" x14ac:dyDescent="0.3">
      <c r="B240" s="396" t="s">
        <v>5965</v>
      </c>
      <c r="C240" s="397">
        <v>40</v>
      </c>
      <c r="D240" s="396"/>
    </row>
    <row r="241" spans="2:4" x14ac:dyDescent="0.3">
      <c r="B241" s="396" t="s">
        <v>7517</v>
      </c>
      <c r="C241" s="397">
        <v>30</v>
      </c>
      <c r="D241" s="396"/>
    </row>
    <row r="242" spans="2:4" x14ac:dyDescent="0.3">
      <c r="B242" s="396" t="s">
        <v>4532</v>
      </c>
      <c r="C242" s="397">
        <v>30</v>
      </c>
      <c r="D242" s="396"/>
    </row>
    <row r="243" spans="2:4" x14ac:dyDescent="0.3">
      <c r="B243" s="396" t="s">
        <v>4635</v>
      </c>
      <c r="C243" s="397">
        <v>20</v>
      </c>
      <c r="D243" s="396"/>
    </row>
    <row r="244" spans="2:4" x14ac:dyDescent="0.3">
      <c r="B244" s="396" t="s">
        <v>5965</v>
      </c>
      <c r="C244" s="397">
        <v>20</v>
      </c>
      <c r="D244" s="396"/>
    </row>
    <row r="245" spans="2:4" x14ac:dyDescent="0.3">
      <c r="B245" s="396" t="s">
        <v>7517</v>
      </c>
      <c r="C245" s="397">
        <v>50</v>
      </c>
      <c r="D245" s="396"/>
    </row>
    <row r="246" spans="2:4" x14ac:dyDescent="0.3">
      <c r="B246" s="396" t="s">
        <v>4532</v>
      </c>
      <c r="C246" s="397">
        <v>20</v>
      </c>
      <c r="D246" s="396"/>
    </row>
    <row r="247" spans="2:4" x14ac:dyDescent="0.3">
      <c r="B247" s="396" t="s">
        <v>4635</v>
      </c>
      <c r="C247" s="397">
        <v>30</v>
      </c>
      <c r="D247" s="396"/>
    </row>
    <row r="248" spans="2:4" x14ac:dyDescent="0.3">
      <c r="B248" s="396" t="s">
        <v>5965</v>
      </c>
      <c r="C248" s="397">
        <v>40</v>
      </c>
      <c r="D248" s="396"/>
    </row>
    <row r="249" spans="2:4" x14ac:dyDescent="0.3">
      <c r="B249" s="396" t="s">
        <v>7517</v>
      </c>
      <c r="C249" s="397">
        <v>30</v>
      </c>
      <c r="D249" s="396"/>
    </row>
    <row r="250" spans="2:4" x14ac:dyDescent="0.3">
      <c r="B250" s="396" t="s">
        <v>4532</v>
      </c>
      <c r="C250" s="397">
        <v>30</v>
      </c>
      <c r="D250" s="396"/>
    </row>
    <row r="251" spans="2:4" x14ac:dyDescent="0.3">
      <c r="B251" s="396" t="s">
        <v>4635</v>
      </c>
      <c r="C251" s="397">
        <v>20</v>
      </c>
      <c r="D251" s="396"/>
    </row>
    <row r="252" spans="2:4" x14ac:dyDescent="0.3">
      <c r="B252" s="396" t="s">
        <v>5965</v>
      </c>
      <c r="C252" s="397">
        <v>20</v>
      </c>
      <c r="D252" s="396"/>
    </row>
    <row r="253" spans="2:4" x14ac:dyDescent="0.3">
      <c r="B253" s="396" t="s">
        <v>7517</v>
      </c>
      <c r="C253" s="397">
        <v>50</v>
      </c>
      <c r="D253" s="396"/>
    </row>
    <row r="254" spans="2:4" x14ac:dyDescent="0.3">
      <c r="B254" s="396" t="s">
        <v>4532</v>
      </c>
      <c r="C254" s="397">
        <v>20</v>
      </c>
      <c r="D254" s="396"/>
    </row>
    <row r="255" spans="2:4" x14ac:dyDescent="0.3">
      <c r="B255" s="396" t="s">
        <v>4635</v>
      </c>
      <c r="C255" s="397">
        <v>30</v>
      </c>
      <c r="D255" s="396"/>
    </row>
    <row r="256" spans="2:4" x14ac:dyDescent="0.3">
      <c r="B256" s="396" t="s">
        <v>5965</v>
      </c>
      <c r="C256" s="397">
        <v>40</v>
      </c>
      <c r="D256" s="396"/>
    </row>
    <row r="257" spans="2:4" x14ac:dyDescent="0.3">
      <c r="B257" s="396" t="s">
        <v>7517</v>
      </c>
      <c r="C257" s="397">
        <v>30</v>
      </c>
      <c r="D257" s="396"/>
    </row>
    <row r="258" spans="2:4" x14ac:dyDescent="0.3">
      <c r="B258" s="396" t="s">
        <v>4532</v>
      </c>
      <c r="C258" s="397">
        <v>30</v>
      </c>
      <c r="D258" s="396"/>
    </row>
    <row r="259" spans="2:4" x14ac:dyDescent="0.3">
      <c r="B259" s="396" t="s">
        <v>7517</v>
      </c>
      <c r="C259" s="397">
        <v>20</v>
      </c>
      <c r="D259" s="396"/>
    </row>
    <row r="260" spans="2:4" x14ac:dyDescent="0.3">
      <c r="B260" s="396" t="s">
        <v>4532</v>
      </c>
      <c r="C260" s="397">
        <v>50</v>
      </c>
      <c r="D260" s="396"/>
    </row>
    <row r="261" spans="2:4" x14ac:dyDescent="0.3">
      <c r="B261" s="396" t="s">
        <v>4635</v>
      </c>
      <c r="C261" s="397">
        <v>20</v>
      </c>
      <c r="D261" s="396"/>
    </row>
    <row r="262" spans="2:4" x14ac:dyDescent="0.3">
      <c r="B262" s="396" t="s">
        <v>4635</v>
      </c>
      <c r="C262" s="397">
        <v>20</v>
      </c>
      <c r="D262" s="396"/>
    </row>
    <row r="263" spans="2:4" x14ac:dyDescent="0.3">
      <c r="B263" s="396" t="s">
        <v>5965</v>
      </c>
      <c r="C263" s="397">
        <v>30</v>
      </c>
      <c r="D263" s="396"/>
    </row>
    <row r="264" spans="2:4" x14ac:dyDescent="0.3">
      <c r="B264" s="396" t="s">
        <v>7517</v>
      </c>
      <c r="C264" s="397">
        <v>40</v>
      </c>
      <c r="D264" s="396"/>
    </row>
    <row r="265" spans="2:4" x14ac:dyDescent="0.3">
      <c r="B265" s="396" t="s">
        <v>4532</v>
      </c>
      <c r="C265" s="397">
        <v>20</v>
      </c>
      <c r="D265" s="396"/>
    </row>
    <row r="266" spans="2:4" x14ac:dyDescent="0.3">
      <c r="B266" s="396" t="s">
        <v>4635</v>
      </c>
      <c r="C266" s="397">
        <v>30</v>
      </c>
      <c r="D266" s="396"/>
    </row>
    <row r="267" spans="2:4" x14ac:dyDescent="0.3">
      <c r="B267" s="396" t="s">
        <v>5965</v>
      </c>
      <c r="C267" s="397">
        <v>20</v>
      </c>
      <c r="D267" s="396"/>
    </row>
    <row r="268" spans="2:4" x14ac:dyDescent="0.3">
      <c r="B268" s="396" t="s">
        <v>7517</v>
      </c>
      <c r="C268" s="397">
        <v>50</v>
      </c>
      <c r="D268" s="396"/>
    </row>
    <row r="269" spans="2:4" x14ac:dyDescent="0.3">
      <c r="B269" s="396" t="s">
        <v>4532</v>
      </c>
      <c r="C269" s="397">
        <v>20</v>
      </c>
      <c r="D269" s="396"/>
    </row>
    <row r="270" spans="2:4" x14ac:dyDescent="0.3">
      <c r="B270" s="396" t="s">
        <v>4635</v>
      </c>
      <c r="C270" s="397">
        <v>30</v>
      </c>
      <c r="D270" s="396"/>
    </row>
    <row r="271" spans="2:4" x14ac:dyDescent="0.3">
      <c r="B271" s="396" t="s">
        <v>5965</v>
      </c>
      <c r="C271" s="397">
        <v>40</v>
      </c>
      <c r="D271" s="396"/>
    </row>
    <row r="272" spans="2:4" x14ac:dyDescent="0.3">
      <c r="B272" s="396" t="s">
        <v>7517</v>
      </c>
      <c r="C272" s="397">
        <v>30</v>
      </c>
      <c r="D272" s="396"/>
    </row>
    <row r="273" spans="2:4" x14ac:dyDescent="0.3">
      <c r="B273" s="396" t="s">
        <v>4532</v>
      </c>
      <c r="C273" s="397">
        <v>30</v>
      </c>
      <c r="D273" s="396"/>
    </row>
    <row r="274" spans="2:4" x14ac:dyDescent="0.3">
      <c r="B274" s="396" t="s">
        <v>4635</v>
      </c>
      <c r="C274" s="397">
        <v>20</v>
      </c>
      <c r="D274" s="396"/>
    </row>
    <row r="275" spans="2:4" x14ac:dyDescent="0.3">
      <c r="B275" s="396" t="s">
        <v>5965</v>
      </c>
      <c r="C275" s="397">
        <v>20</v>
      </c>
      <c r="D275" s="396"/>
    </row>
    <row r="276" spans="2:4" x14ac:dyDescent="0.3">
      <c r="B276" s="396" t="s">
        <v>7517</v>
      </c>
      <c r="C276" s="397">
        <v>50</v>
      </c>
      <c r="D276" s="396"/>
    </row>
    <row r="277" spans="2:4" x14ac:dyDescent="0.3">
      <c r="B277" s="396" t="s">
        <v>4532</v>
      </c>
      <c r="C277" s="397">
        <v>20</v>
      </c>
      <c r="D277" s="396"/>
    </row>
    <row r="278" spans="2:4" x14ac:dyDescent="0.3">
      <c r="B278" s="396" t="s">
        <v>4635</v>
      </c>
      <c r="C278" s="397">
        <v>30</v>
      </c>
      <c r="D278" s="396"/>
    </row>
    <row r="279" spans="2:4" x14ac:dyDescent="0.3">
      <c r="B279" s="396" t="s">
        <v>5965</v>
      </c>
      <c r="C279" s="397">
        <v>40</v>
      </c>
      <c r="D279" s="396"/>
    </row>
    <row r="280" spans="2:4" x14ac:dyDescent="0.3">
      <c r="B280" s="396" t="s">
        <v>7517</v>
      </c>
      <c r="C280" s="397">
        <v>30</v>
      </c>
      <c r="D280" s="396"/>
    </row>
    <row r="281" spans="2:4" x14ac:dyDescent="0.3">
      <c r="B281" s="396" t="s">
        <v>4532</v>
      </c>
      <c r="C281" s="397">
        <v>30</v>
      </c>
      <c r="D281" s="396"/>
    </row>
    <row r="282" spans="2:4" x14ac:dyDescent="0.3">
      <c r="B282" s="396" t="s">
        <v>4635</v>
      </c>
      <c r="C282" s="397">
        <v>20</v>
      </c>
      <c r="D282" s="396"/>
    </row>
    <row r="283" spans="2:4" x14ac:dyDescent="0.3">
      <c r="B283" s="396" t="s">
        <v>5965</v>
      </c>
      <c r="C283" s="397">
        <v>20</v>
      </c>
      <c r="D283" s="396"/>
    </row>
    <row r="284" spans="2:4" x14ac:dyDescent="0.3">
      <c r="B284" s="396" t="s">
        <v>7517</v>
      </c>
      <c r="C284" s="397">
        <v>50</v>
      </c>
      <c r="D284" s="396"/>
    </row>
    <row r="285" spans="2:4" x14ac:dyDescent="0.3">
      <c r="B285" s="396" t="s">
        <v>4532</v>
      </c>
      <c r="C285" s="397">
        <v>20</v>
      </c>
      <c r="D285" s="396"/>
    </row>
    <row r="286" spans="2:4" x14ac:dyDescent="0.3">
      <c r="B286" s="396" t="s">
        <v>4635</v>
      </c>
      <c r="C286" s="397">
        <v>30</v>
      </c>
      <c r="D286" s="396"/>
    </row>
    <row r="287" spans="2:4" x14ac:dyDescent="0.3">
      <c r="B287" s="396" t="s">
        <v>5965</v>
      </c>
      <c r="C287" s="397">
        <v>40</v>
      </c>
      <c r="D287" s="396"/>
    </row>
    <row r="288" spans="2:4" x14ac:dyDescent="0.3">
      <c r="B288" s="396" t="s">
        <v>7517</v>
      </c>
      <c r="C288" s="397">
        <v>30</v>
      </c>
      <c r="D288" s="396"/>
    </row>
    <row r="289" spans="2:4" x14ac:dyDescent="0.3">
      <c r="B289" s="396" t="s">
        <v>4532</v>
      </c>
      <c r="C289" s="397">
        <v>30</v>
      </c>
      <c r="D289" s="396"/>
    </row>
    <row r="290" spans="2:4" x14ac:dyDescent="0.3">
      <c r="B290" s="396" t="s">
        <v>7517</v>
      </c>
      <c r="C290" s="397">
        <v>20</v>
      </c>
      <c r="D290" s="396"/>
    </row>
    <row r="291" spans="2:4" x14ac:dyDescent="0.3">
      <c r="B291" s="396" t="s">
        <v>4394</v>
      </c>
      <c r="C291" s="397">
        <v>50</v>
      </c>
      <c r="D291" s="396"/>
    </row>
    <row r="292" spans="2:4" x14ac:dyDescent="0.3">
      <c r="B292" s="396" t="s">
        <v>4635</v>
      </c>
      <c r="C292" s="397">
        <v>20</v>
      </c>
      <c r="D292" s="396"/>
    </row>
    <row r="293" spans="2:4" x14ac:dyDescent="0.3">
      <c r="B293" s="396" t="s">
        <v>4635</v>
      </c>
      <c r="C293" s="397">
        <v>20</v>
      </c>
      <c r="D293" s="396"/>
    </row>
    <row r="294" spans="2:4" x14ac:dyDescent="0.3">
      <c r="B294" s="396" t="s">
        <v>5965</v>
      </c>
      <c r="C294" s="397">
        <v>30</v>
      </c>
      <c r="D294" s="396"/>
    </row>
    <row r="295" spans="2:4" x14ac:dyDescent="0.3">
      <c r="B295" s="396" t="s">
        <v>7517</v>
      </c>
      <c r="C295" s="397">
        <v>40</v>
      </c>
      <c r="D295" s="396"/>
    </row>
    <row r="296" spans="2:4" x14ac:dyDescent="0.3">
      <c r="B296" s="396" t="s">
        <v>4532</v>
      </c>
      <c r="C296" s="397">
        <v>20</v>
      </c>
      <c r="D296" s="396"/>
    </row>
    <row r="297" spans="2:4" x14ac:dyDescent="0.3">
      <c r="B297" s="396" t="s">
        <v>4635</v>
      </c>
      <c r="C297" s="397">
        <v>30</v>
      </c>
      <c r="D297" s="396"/>
    </row>
    <row r="298" spans="2:4" x14ac:dyDescent="0.3">
      <c r="B298" s="396" t="s">
        <v>5965</v>
      </c>
      <c r="C298" s="397">
        <v>20</v>
      </c>
      <c r="D298" s="396"/>
    </row>
    <row r="299" spans="2:4" x14ac:dyDescent="0.3">
      <c r="B299" s="396" t="s">
        <v>7517</v>
      </c>
      <c r="C299" s="397">
        <v>50</v>
      </c>
      <c r="D299" s="396"/>
    </row>
    <row r="300" spans="2:4" x14ac:dyDescent="0.3">
      <c r="B300" s="396" t="s">
        <v>4532</v>
      </c>
      <c r="C300" s="397">
        <v>20</v>
      </c>
      <c r="D300" s="396"/>
    </row>
    <row r="301" spans="2:4" x14ac:dyDescent="0.3">
      <c r="B301" s="396" t="s">
        <v>4635</v>
      </c>
      <c r="C301" s="397">
        <v>30</v>
      </c>
      <c r="D301" s="396"/>
    </row>
    <row r="302" spans="2:4" x14ac:dyDescent="0.3">
      <c r="B302" s="396" t="s">
        <v>5965</v>
      </c>
      <c r="C302" s="397">
        <v>40</v>
      </c>
      <c r="D302" s="396"/>
    </row>
    <row r="303" spans="2:4" x14ac:dyDescent="0.3">
      <c r="B303" s="396" t="s">
        <v>7517</v>
      </c>
      <c r="C303" s="397">
        <v>30</v>
      </c>
      <c r="D303" s="396"/>
    </row>
    <row r="304" spans="2:4" x14ac:dyDescent="0.3">
      <c r="B304" s="396" t="s">
        <v>4532</v>
      </c>
      <c r="C304" s="397">
        <v>30</v>
      </c>
      <c r="D304" s="396"/>
    </row>
    <row r="305" spans="2:4" x14ac:dyDescent="0.3">
      <c r="B305" s="396" t="s">
        <v>4635</v>
      </c>
      <c r="C305" s="397">
        <v>20</v>
      </c>
      <c r="D305" s="396"/>
    </row>
    <row r="306" spans="2:4" x14ac:dyDescent="0.3">
      <c r="B306" s="396" t="s">
        <v>5965</v>
      </c>
      <c r="C306" s="397">
        <v>20</v>
      </c>
      <c r="D306" s="396"/>
    </row>
    <row r="307" spans="2:4" x14ac:dyDescent="0.3">
      <c r="B307" s="396" t="s">
        <v>7517</v>
      </c>
      <c r="C307" s="397">
        <v>50</v>
      </c>
      <c r="D307" s="396"/>
    </row>
    <row r="308" spans="2:4" x14ac:dyDescent="0.3">
      <c r="B308" s="396" t="s">
        <v>4532</v>
      </c>
      <c r="C308" s="397">
        <v>20</v>
      </c>
      <c r="D308" s="396"/>
    </row>
    <row r="309" spans="2:4" x14ac:dyDescent="0.3">
      <c r="B309" s="396" t="s">
        <v>4635</v>
      </c>
      <c r="C309" s="397">
        <v>30</v>
      </c>
      <c r="D309" s="396"/>
    </row>
    <row r="310" spans="2:4" x14ac:dyDescent="0.3">
      <c r="B310" s="396" t="s">
        <v>5965</v>
      </c>
      <c r="C310" s="397">
        <v>40</v>
      </c>
      <c r="D310" s="396"/>
    </row>
    <row r="311" spans="2:4" x14ac:dyDescent="0.3">
      <c r="B311" s="396" t="s">
        <v>7517</v>
      </c>
      <c r="C311" s="397">
        <v>30</v>
      </c>
      <c r="D311" s="396"/>
    </row>
    <row r="312" spans="2:4" x14ac:dyDescent="0.3">
      <c r="B312" s="396" t="s">
        <v>4532</v>
      </c>
      <c r="C312" s="397">
        <v>30</v>
      </c>
      <c r="D312" s="396"/>
    </row>
    <row r="313" spans="2:4" x14ac:dyDescent="0.3">
      <c r="B313" s="396" t="s">
        <v>4635</v>
      </c>
      <c r="C313" s="397">
        <v>20</v>
      </c>
      <c r="D313" s="396"/>
    </row>
    <row r="314" spans="2:4" x14ac:dyDescent="0.3">
      <c r="B314" s="396" t="s">
        <v>5965</v>
      </c>
      <c r="C314" s="397">
        <v>20</v>
      </c>
      <c r="D314" s="396"/>
    </row>
    <row r="315" spans="2:4" x14ac:dyDescent="0.3">
      <c r="B315" s="396" t="s">
        <v>7517</v>
      </c>
      <c r="C315" s="397">
        <v>50</v>
      </c>
      <c r="D315" s="396"/>
    </row>
    <row r="316" spans="2:4" x14ac:dyDescent="0.3">
      <c r="B316" s="396" t="s">
        <v>4532</v>
      </c>
      <c r="C316" s="397">
        <v>20</v>
      </c>
      <c r="D316" s="396"/>
    </row>
    <row r="317" spans="2:4" x14ac:dyDescent="0.3">
      <c r="B317" s="396" t="s">
        <v>4635</v>
      </c>
      <c r="C317" s="397">
        <v>30</v>
      </c>
      <c r="D317" s="396"/>
    </row>
    <row r="318" spans="2:4" x14ac:dyDescent="0.3">
      <c r="B318" s="396" t="s">
        <v>5965</v>
      </c>
      <c r="C318" s="397">
        <v>40</v>
      </c>
      <c r="D318" s="396"/>
    </row>
    <row r="319" spans="2:4" x14ac:dyDescent="0.3">
      <c r="B319" s="396" t="s">
        <v>7517</v>
      </c>
      <c r="C319" s="397">
        <v>30</v>
      </c>
      <c r="D319" s="396"/>
    </row>
    <row r="320" spans="2:4" x14ac:dyDescent="0.3">
      <c r="B320" s="396" t="s">
        <v>4532</v>
      </c>
      <c r="C320" s="397">
        <v>30</v>
      </c>
      <c r="D320" s="396"/>
    </row>
    <row r="321" spans="2:4" x14ac:dyDescent="0.3">
      <c r="B321" s="396" t="s">
        <v>7517</v>
      </c>
      <c r="C321" s="397">
        <v>20</v>
      </c>
      <c r="D321" s="396"/>
    </row>
    <row r="322" spans="2:4" x14ac:dyDescent="0.3">
      <c r="B322" s="396" t="s">
        <v>4532</v>
      </c>
      <c r="C322" s="397">
        <v>50</v>
      </c>
      <c r="D322" s="396"/>
    </row>
    <row r="323" spans="2:4" x14ac:dyDescent="0.3">
      <c r="B323" s="396" t="s">
        <v>4635</v>
      </c>
      <c r="C323" s="397">
        <v>20</v>
      </c>
      <c r="D323" s="396"/>
    </row>
    <row r="324" spans="2:4" x14ac:dyDescent="0.3">
      <c r="B324" s="396" t="s">
        <v>4635</v>
      </c>
      <c r="C324" s="397">
        <v>20</v>
      </c>
      <c r="D324" s="396"/>
    </row>
    <row r="325" spans="2:4" x14ac:dyDescent="0.3">
      <c r="B325" s="396" t="s">
        <v>5965</v>
      </c>
      <c r="C325" s="397">
        <v>30</v>
      </c>
      <c r="D325" s="396"/>
    </row>
    <row r="326" spans="2:4" x14ac:dyDescent="0.3">
      <c r="B326" s="396" t="s">
        <v>7517</v>
      </c>
      <c r="C326" s="397">
        <v>40</v>
      </c>
      <c r="D326" s="396"/>
    </row>
    <row r="327" spans="2:4" x14ac:dyDescent="0.3">
      <c r="B327" s="396" t="s">
        <v>4532</v>
      </c>
      <c r="C327" s="397">
        <v>20</v>
      </c>
      <c r="D327" s="396"/>
    </row>
    <row r="328" spans="2:4" x14ac:dyDescent="0.3">
      <c r="B328" s="396" t="s">
        <v>4635</v>
      </c>
      <c r="C328" s="397">
        <v>30</v>
      </c>
      <c r="D328" s="396"/>
    </row>
    <row r="329" spans="2:4" x14ac:dyDescent="0.3">
      <c r="B329" s="396" t="s">
        <v>5965</v>
      </c>
      <c r="C329" s="397">
        <v>20</v>
      </c>
      <c r="D329" s="396"/>
    </row>
    <row r="330" spans="2:4" x14ac:dyDescent="0.3">
      <c r="B330" s="396" t="s">
        <v>7517</v>
      </c>
      <c r="C330" s="397">
        <v>50</v>
      </c>
      <c r="D330" s="396"/>
    </row>
    <row r="331" spans="2:4" x14ac:dyDescent="0.3">
      <c r="B331" s="396" t="s">
        <v>4532</v>
      </c>
      <c r="C331" s="397">
        <v>20</v>
      </c>
      <c r="D331" s="396"/>
    </row>
    <row r="332" spans="2:4" x14ac:dyDescent="0.3">
      <c r="B332" s="396" t="s">
        <v>4635</v>
      </c>
      <c r="C332" s="397">
        <v>30</v>
      </c>
      <c r="D332" s="396"/>
    </row>
    <row r="333" spans="2:4" x14ac:dyDescent="0.3">
      <c r="B333" s="396" t="s">
        <v>5965</v>
      </c>
      <c r="C333" s="397">
        <v>40</v>
      </c>
      <c r="D333" s="396"/>
    </row>
    <row r="334" spans="2:4" x14ac:dyDescent="0.3">
      <c r="B334" s="396" t="s">
        <v>7517</v>
      </c>
      <c r="C334" s="397">
        <v>30</v>
      </c>
      <c r="D334" s="396"/>
    </row>
    <row r="335" spans="2:4" x14ac:dyDescent="0.3">
      <c r="B335" s="396" t="s">
        <v>4532</v>
      </c>
      <c r="C335" s="397">
        <v>30</v>
      </c>
      <c r="D335" s="396"/>
    </row>
    <row r="336" spans="2:4" x14ac:dyDescent="0.3">
      <c r="B336" s="396" t="s">
        <v>4635</v>
      </c>
      <c r="C336" s="397">
        <v>20</v>
      </c>
      <c r="D336" s="396"/>
    </row>
    <row r="337" spans="2:4" x14ac:dyDescent="0.3">
      <c r="B337" s="396" t="s">
        <v>5965</v>
      </c>
      <c r="C337" s="397">
        <v>20</v>
      </c>
      <c r="D337" s="396"/>
    </row>
    <row r="338" spans="2:4" x14ac:dyDescent="0.3">
      <c r="B338" s="396" t="s">
        <v>7517</v>
      </c>
      <c r="C338" s="397">
        <v>50</v>
      </c>
      <c r="D338" s="396"/>
    </row>
    <row r="339" spans="2:4" x14ac:dyDescent="0.3">
      <c r="B339" s="396" t="s">
        <v>4532</v>
      </c>
      <c r="C339" s="397">
        <v>20</v>
      </c>
      <c r="D339" s="396"/>
    </row>
    <row r="340" spans="2:4" x14ac:dyDescent="0.3">
      <c r="B340" s="396" t="s">
        <v>4635</v>
      </c>
      <c r="C340" s="397">
        <v>30</v>
      </c>
      <c r="D340" s="396"/>
    </row>
    <row r="341" spans="2:4" x14ac:dyDescent="0.3">
      <c r="B341" s="396" t="s">
        <v>5965</v>
      </c>
      <c r="C341" s="397">
        <v>40</v>
      </c>
      <c r="D341" s="396"/>
    </row>
    <row r="342" spans="2:4" x14ac:dyDescent="0.3">
      <c r="B342" s="396" t="s">
        <v>7517</v>
      </c>
      <c r="C342" s="397">
        <v>30</v>
      </c>
      <c r="D342" s="396"/>
    </row>
    <row r="343" spans="2:4" x14ac:dyDescent="0.3">
      <c r="B343" s="396" t="s">
        <v>4532</v>
      </c>
      <c r="C343" s="397">
        <v>30</v>
      </c>
      <c r="D343" s="396"/>
    </row>
    <row r="344" spans="2:4" x14ac:dyDescent="0.3">
      <c r="B344" s="396" t="s">
        <v>4635</v>
      </c>
      <c r="C344" s="397">
        <v>20</v>
      </c>
      <c r="D344" s="396"/>
    </row>
    <row r="345" spans="2:4" x14ac:dyDescent="0.3">
      <c r="B345" s="396" t="s">
        <v>5965</v>
      </c>
      <c r="C345" s="397">
        <v>20</v>
      </c>
      <c r="D345" s="396"/>
    </row>
    <row r="346" spans="2:4" x14ac:dyDescent="0.3">
      <c r="B346" s="396" t="s">
        <v>7517</v>
      </c>
      <c r="C346" s="397">
        <v>50</v>
      </c>
      <c r="D346" s="396"/>
    </row>
    <row r="347" spans="2:4" x14ac:dyDescent="0.3">
      <c r="B347" s="396" t="s">
        <v>4532</v>
      </c>
      <c r="C347" s="397">
        <v>20</v>
      </c>
      <c r="D347" s="396"/>
    </row>
    <row r="348" spans="2:4" x14ac:dyDescent="0.3">
      <c r="B348" s="396" t="s">
        <v>4635</v>
      </c>
      <c r="C348" s="397">
        <v>30</v>
      </c>
      <c r="D348" s="396"/>
    </row>
    <row r="349" spans="2:4" x14ac:dyDescent="0.3">
      <c r="B349" s="396" t="s">
        <v>5965</v>
      </c>
      <c r="C349" s="397">
        <v>40</v>
      </c>
      <c r="D349" s="396"/>
    </row>
    <row r="350" spans="2:4" x14ac:dyDescent="0.3">
      <c r="B350" s="396" t="s">
        <v>7517</v>
      </c>
      <c r="C350" s="397">
        <v>30</v>
      </c>
      <c r="D350" s="396"/>
    </row>
    <row r="351" spans="2:4" x14ac:dyDescent="0.3">
      <c r="B351" s="396" t="s">
        <v>4532</v>
      </c>
      <c r="C351" s="397">
        <v>30</v>
      </c>
      <c r="D351" s="396"/>
    </row>
    <row r="352" spans="2:4" x14ac:dyDescent="0.3">
      <c r="B352" s="396" t="s">
        <v>7517</v>
      </c>
      <c r="C352" s="397">
        <v>20</v>
      </c>
      <c r="D352" s="396"/>
    </row>
    <row r="353" spans="2:4" x14ac:dyDescent="0.3">
      <c r="B353" s="396" t="s">
        <v>4532</v>
      </c>
      <c r="C353" s="397">
        <v>50</v>
      </c>
      <c r="D353" s="396"/>
    </row>
    <row r="354" spans="2:4" x14ac:dyDescent="0.3">
      <c r="B354" s="396" t="s">
        <v>4635</v>
      </c>
      <c r="C354" s="397">
        <v>20</v>
      </c>
      <c r="D354" s="396"/>
    </row>
    <row r="355" spans="2:4" x14ac:dyDescent="0.3">
      <c r="B355" s="396" t="s">
        <v>4635</v>
      </c>
      <c r="C355" s="397">
        <v>20</v>
      </c>
      <c r="D355" s="396"/>
    </row>
    <row r="356" spans="2:4" x14ac:dyDescent="0.3">
      <c r="B356" s="396" t="s">
        <v>5965</v>
      </c>
      <c r="C356" s="397">
        <v>30</v>
      </c>
      <c r="D356" s="396"/>
    </row>
    <row r="357" spans="2:4" x14ac:dyDescent="0.3">
      <c r="B357" s="396" t="s">
        <v>7517</v>
      </c>
      <c r="C357" s="397">
        <v>40</v>
      </c>
      <c r="D357" s="396"/>
    </row>
    <row r="358" spans="2:4" x14ac:dyDescent="0.3">
      <c r="B358" s="396" t="s">
        <v>4532</v>
      </c>
      <c r="C358" s="397">
        <v>20</v>
      </c>
      <c r="D358" s="396"/>
    </row>
    <row r="359" spans="2:4" x14ac:dyDescent="0.3">
      <c r="B359" s="396" t="s">
        <v>4635</v>
      </c>
      <c r="C359" s="397">
        <v>30</v>
      </c>
      <c r="D359" s="396"/>
    </row>
    <row r="360" spans="2:4" x14ac:dyDescent="0.3">
      <c r="B360" s="396" t="s">
        <v>5965</v>
      </c>
      <c r="C360" s="397">
        <v>20</v>
      </c>
      <c r="D360" s="396"/>
    </row>
    <row r="361" spans="2:4" x14ac:dyDescent="0.3">
      <c r="B361" s="396" t="s">
        <v>7517</v>
      </c>
      <c r="C361" s="397">
        <v>50</v>
      </c>
      <c r="D361" s="396"/>
    </row>
    <row r="362" spans="2:4" x14ac:dyDescent="0.3">
      <c r="B362" s="396" t="s">
        <v>4532</v>
      </c>
      <c r="C362" s="397">
        <v>20</v>
      </c>
      <c r="D362" s="396"/>
    </row>
    <row r="363" spans="2:4" x14ac:dyDescent="0.3">
      <c r="B363" s="396" t="s">
        <v>4635</v>
      </c>
      <c r="C363" s="397">
        <v>30</v>
      </c>
      <c r="D363" s="396"/>
    </row>
    <row r="364" spans="2:4" x14ac:dyDescent="0.3">
      <c r="B364" s="396" t="s">
        <v>5965</v>
      </c>
      <c r="C364" s="397">
        <v>40</v>
      </c>
      <c r="D364" s="396"/>
    </row>
    <row r="365" spans="2:4" x14ac:dyDescent="0.3">
      <c r="B365" s="396" t="s">
        <v>7517</v>
      </c>
      <c r="C365" s="397">
        <v>30</v>
      </c>
      <c r="D365" s="396"/>
    </row>
    <row r="366" spans="2:4" x14ac:dyDescent="0.3">
      <c r="B366" s="396" t="s">
        <v>4532</v>
      </c>
      <c r="C366" s="397">
        <v>30</v>
      </c>
      <c r="D366" s="396"/>
    </row>
    <row r="367" spans="2:4" x14ac:dyDescent="0.3">
      <c r="B367" s="396" t="s">
        <v>4635</v>
      </c>
      <c r="C367" s="397">
        <v>20</v>
      </c>
      <c r="D367" s="396"/>
    </row>
    <row r="368" spans="2:4" x14ac:dyDescent="0.3">
      <c r="B368" s="396" t="s">
        <v>5965</v>
      </c>
      <c r="C368" s="397">
        <v>20</v>
      </c>
      <c r="D368" s="396"/>
    </row>
    <row r="369" spans="2:4" x14ac:dyDescent="0.3">
      <c r="B369" s="396" t="s">
        <v>7517</v>
      </c>
      <c r="C369" s="397">
        <v>50</v>
      </c>
      <c r="D369" s="396"/>
    </row>
    <row r="370" spans="2:4" x14ac:dyDescent="0.3">
      <c r="B370" s="396" t="s">
        <v>4532</v>
      </c>
      <c r="C370" s="397">
        <v>20</v>
      </c>
      <c r="D370" s="396"/>
    </row>
    <row r="371" spans="2:4" x14ac:dyDescent="0.3">
      <c r="B371" s="396" t="s">
        <v>4635</v>
      </c>
      <c r="C371" s="397">
        <v>30</v>
      </c>
      <c r="D371" s="396"/>
    </row>
    <row r="372" spans="2:4" x14ac:dyDescent="0.3">
      <c r="B372" s="396" t="s">
        <v>5965</v>
      </c>
      <c r="C372" s="397">
        <v>40</v>
      </c>
      <c r="D372" s="396"/>
    </row>
    <row r="373" spans="2:4" x14ac:dyDescent="0.3">
      <c r="B373" s="396" t="s">
        <v>7517</v>
      </c>
      <c r="C373" s="397">
        <v>30</v>
      </c>
      <c r="D373" s="396"/>
    </row>
    <row r="374" spans="2:4" x14ac:dyDescent="0.3">
      <c r="B374" s="396" t="s">
        <v>4532</v>
      </c>
      <c r="C374" s="397">
        <v>30</v>
      </c>
      <c r="D374" s="396"/>
    </row>
    <row r="375" spans="2:4" x14ac:dyDescent="0.3">
      <c r="B375" s="396" t="s">
        <v>4635</v>
      </c>
      <c r="C375" s="397">
        <v>20</v>
      </c>
      <c r="D375" s="396"/>
    </row>
    <row r="376" spans="2:4" x14ac:dyDescent="0.3">
      <c r="B376" s="396" t="s">
        <v>5965</v>
      </c>
      <c r="C376" s="397">
        <v>20</v>
      </c>
      <c r="D376" s="396"/>
    </row>
    <row r="377" spans="2:4" x14ac:dyDescent="0.3">
      <c r="B377" s="396" t="s">
        <v>7517</v>
      </c>
      <c r="C377" s="397">
        <v>50</v>
      </c>
      <c r="D377" s="396"/>
    </row>
    <row r="378" spans="2:4" x14ac:dyDescent="0.3">
      <c r="B378" s="396" t="s">
        <v>4532</v>
      </c>
      <c r="C378" s="397">
        <v>20</v>
      </c>
      <c r="D378" s="396"/>
    </row>
    <row r="379" spans="2:4" x14ac:dyDescent="0.3">
      <c r="B379" s="396" t="s">
        <v>4635</v>
      </c>
      <c r="C379" s="397">
        <v>30</v>
      </c>
      <c r="D379" s="396"/>
    </row>
    <row r="380" spans="2:4" x14ac:dyDescent="0.3">
      <c r="B380" s="396" t="s">
        <v>5965</v>
      </c>
      <c r="C380" s="397">
        <v>40</v>
      </c>
      <c r="D380" s="396"/>
    </row>
    <row r="381" spans="2:4" x14ac:dyDescent="0.3">
      <c r="B381" s="396" t="s">
        <v>7517</v>
      </c>
      <c r="C381" s="397">
        <v>30</v>
      </c>
      <c r="D381" s="396"/>
    </row>
    <row r="382" spans="2:4" x14ac:dyDescent="0.3">
      <c r="B382" s="396" t="s">
        <v>4532</v>
      </c>
      <c r="C382" s="397">
        <v>30</v>
      </c>
      <c r="D382" s="396"/>
    </row>
    <row r="383" spans="2:4" x14ac:dyDescent="0.3">
      <c r="B383" s="396" t="s">
        <v>7517</v>
      </c>
      <c r="C383" s="397">
        <v>20</v>
      </c>
      <c r="D383" s="396"/>
    </row>
    <row r="384" spans="2:4" x14ac:dyDescent="0.3">
      <c r="B384" s="396" t="s">
        <v>4532</v>
      </c>
      <c r="C384" s="397">
        <v>50</v>
      </c>
      <c r="D384" s="396"/>
    </row>
    <row r="385" spans="2:4" x14ac:dyDescent="0.3">
      <c r="B385" s="396" t="s">
        <v>4635</v>
      </c>
      <c r="C385" s="397">
        <v>20</v>
      </c>
      <c r="D385" s="396"/>
    </row>
    <row r="386" spans="2:4" x14ac:dyDescent="0.3">
      <c r="B386" s="396" t="s">
        <v>4635</v>
      </c>
      <c r="C386" s="397">
        <v>20</v>
      </c>
      <c r="D386" s="396"/>
    </row>
    <row r="387" spans="2:4" x14ac:dyDescent="0.3">
      <c r="B387" s="396" t="s">
        <v>5965</v>
      </c>
      <c r="C387" s="397">
        <v>30</v>
      </c>
      <c r="D387" s="396"/>
    </row>
    <row r="388" spans="2:4" x14ac:dyDescent="0.3">
      <c r="B388" s="396" t="s">
        <v>7517</v>
      </c>
      <c r="C388" s="397">
        <v>40</v>
      </c>
      <c r="D388" s="396"/>
    </row>
    <row r="389" spans="2:4" x14ac:dyDescent="0.3">
      <c r="B389" s="396" t="s">
        <v>4532</v>
      </c>
      <c r="C389" s="397">
        <v>20</v>
      </c>
      <c r="D389" s="396"/>
    </row>
    <row r="390" spans="2:4" x14ac:dyDescent="0.3">
      <c r="B390" s="396" t="s">
        <v>4635</v>
      </c>
      <c r="C390" s="397">
        <v>30</v>
      </c>
      <c r="D390" s="396"/>
    </row>
    <row r="391" spans="2:4" x14ac:dyDescent="0.3">
      <c r="B391" s="396" t="s">
        <v>5965</v>
      </c>
      <c r="C391" s="397">
        <v>20</v>
      </c>
      <c r="D391" s="396"/>
    </row>
    <row r="392" spans="2:4" x14ac:dyDescent="0.3">
      <c r="B392" s="396" t="s">
        <v>7517</v>
      </c>
      <c r="C392" s="397">
        <v>50</v>
      </c>
      <c r="D392" s="396"/>
    </row>
    <row r="393" spans="2:4" x14ac:dyDescent="0.3">
      <c r="B393" s="396" t="s">
        <v>4532</v>
      </c>
      <c r="C393" s="397">
        <v>20</v>
      </c>
      <c r="D393" s="396"/>
    </row>
    <row r="394" spans="2:4" x14ac:dyDescent="0.3">
      <c r="B394" s="396" t="s">
        <v>4635</v>
      </c>
      <c r="C394" s="397">
        <v>30</v>
      </c>
      <c r="D394" s="396"/>
    </row>
    <row r="395" spans="2:4" x14ac:dyDescent="0.3">
      <c r="B395" s="396" t="s">
        <v>5965</v>
      </c>
      <c r="C395" s="397">
        <v>40</v>
      </c>
      <c r="D395" s="396"/>
    </row>
    <row r="396" spans="2:4" x14ac:dyDescent="0.3">
      <c r="B396" s="396" t="s">
        <v>7517</v>
      </c>
      <c r="C396" s="397">
        <v>30</v>
      </c>
      <c r="D396" s="396"/>
    </row>
    <row r="397" spans="2:4" x14ac:dyDescent="0.3">
      <c r="B397" s="396" t="s">
        <v>4532</v>
      </c>
      <c r="C397" s="397">
        <v>30</v>
      </c>
      <c r="D397" s="396"/>
    </row>
    <row r="398" spans="2:4" x14ac:dyDescent="0.3">
      <c r="B398" s="396" t="s">
        <v>4635</v>
      </c>
      <c r="C398" s="397">
        <v>20</v>
      </c>
      <c r="D398" s="396"/>
    </row>
    <row r="399" spans="2:4" x14ac:dyDescent="0.3">
      <c r="B399" s="396" t="s">
        <v>5965</v>
      </c>
      <c r="C399" s="397">
        <v>20</v>
      </c>
      <c r="D399" s="396"/>
    </row>
    <row r="400" spans="2:4" x14ac:dyDescent="0.3">
      <c r="B400" s="396" t="s">
        <v>7517</v>
      </c>
      <c r="C400" s="397">
        <v>50</v>
      </c>
      <c r="D400" s="396"/>
    </row>
    <row r="401" spans="2:4" x14ac:dyDescent="0.3">
      <c r="B401" s="396" t="s">
        <v>4532</v>
      </c>
      <c r="C401" s="397">
        <v>20</v>
      </c>
      <c r="D401" s="396"/>
    </row>
    <row r="402" spans="2:4" x14ac:dyDescent="0.3">
      <c r="B402" s="396" t="s">
        <v>4635</v>
      </c>
      <c r="C402" s="397">
        <v>30</v>
      </c>
      <c r="D402" s="396"/>
    </row>
    <row r="403" spans="2:4" x14ac:dyDescent="0.3">
      <c r="B403" s="396" t="s">
        <v>5965</v>
      </c>
      <c r="C403" s="397">
        <v>40</v>
      </c>
      <c r="D403" s="396"/>
    </row>
    <row r="404" spans="2:4" x14ac:dyDescent="0.3">
      <c r="B404" s="396" t="s">
        <v>7517</v>
      </c>
      <c r="C404" s="397">
        <v>30</v>
      </c>
      <c r="D404" s="396"/>
    </row>
    <row r="405" spans="2:4" x14ac:dyDescent="0.3">
      <c r="B405" s="396" t="s">
        <v>4532</v>
      </c>
      <c r="C405" s="397">
        <v>30</v>
      </c>
      <c r="D405" s="396"/>
    </row>
    <row r="406" spans="2:4" x14ac:dyDescent="0.3">
      <c r="B406" s="396" t="s">
        <v>4635</v>
      </c>
      <c r="C406" s="397">
        <v>20</v>
      </c>
      <c r="D406" s="396"/>
    </row>
    <row r="407" spans="2:4" x14ac:dyDescent="0.3">
      <c r="B407" s="396" t="s">
        <v>5965</v>
      </c>
      <c r="C407" s="397">
        <v>20</v>
      </c>
      <c r="D407" s="396"/>
    </row>
    <row r="408" spans="2:4" x14ac:dyDescent="0.3">
      <c r="B408" s="396" t="s">
        <v>7517</v>
      </c>
      <c r="C408" s="397">
        <v>50</v>
      </c>
      <c r="D408" s="396"/>
    </row>
    <row r="409" spans="2:4" x14ac:dyDescent="0.3">
      <c r="B409" s="396" t="s">
        <v>4532</v>
      </c>
      <c r="C409" s="397">
        <v>20</v>
      </c>
      <c r="D409" s="396"/>
    </row>
    <row r="410" spans="2:4" x14ac:dyDescent="0.3">
      <c r="B410" s="396" t="s">
        <v>4635</v>
      </c>
      <c r="C410" s="397">
        <v>30</v>
      </c>
      <c r="D410" s="396"/>
    </row>
    <row r="411" spans="2:4" x14ac:dyDescent="0.3">
      <c r="B411" s="396" t="s">
        <v>5965</v>
      </c>
      <c r="C411" s="397">
        <v>40</v>
      </c>
      <c r="D411" s="396"/>
    </row>
    <row r="412" spans="2:4" x14ac:dyDescent="0.3">
      <c r="B412" s="396" t="s">
        <v>7517</v>
      </c>
      <c r="C412" s="397">
        <v>30</v>
      </c>
      <c r="D412" s="396"/>
    </row>
    <row r="413" spans="2:4" x14ac:dyDescent="0.3">
      <c r="B413" s="396" t="s">
        <v>4532</v>
      </c>
      <c r="C413" s="397">
        <v>30</v>
      </c>
      <c r="D413" s="396"/>
    </row>
    <row r="414" spans="2:4" x14ac:dyDescent="0.3">
      <c r="B414" s="396" t="s">
        <v>7517</v>
      </c>
      <c r="C414" s="397">
        <v>20</v>
      </c>
      <c r="D414" s="396"/>
    </row>
    <row r="415" spans="2:4" x14ac:dyDescent="0.3">
      <c r="B415" s="396" t="s">
        <v>4532</v>
      </c>
      <c r="C415" s="397">
        <v>50</v>
      </c>
      <c r="D415" s="396"/>
    </row>
    <row r="416" spans="2:4" x14ac:dyDescent="0.3">
      <c r="B416" s="396" t="s">
        <v>4635</v>
      </c>
      <c r="C416" s="397">
        <v>20</v>
      </c>
      <c r="D416" s="396"/>
    </row>
    <row r="417" spans="2:4" x14ac:dyDescent="0.3">
      <c r="B417" s="396" t="s">
        <v>4635</v>
      </c>
      <c r="C417" s="397">
        <v>20</v>
      </c>
      <c r="D417" s="396"/>
    </row>
    <row r="418" spans="2:4" x14ac:dyDescent="0.3">
      <c r="B418" s="396" t="s">
        <v>5965</v>
      </c>
      <c r="C418" s="397">
        <v>30</v>
      </c>
      <c r="D418" s="396"/>
    </row>
    <row r="419" spans="2:4" x14ac:dyDescent="0.3">
      <c r="B419" s="396" t="s">
        <v>7517</v>
      </c>
      <c r="C419" s="397">
        <v>40</v>
      </c>
      <c r="D419" s="396"/>
    </row>
    <row r="420" spans="2:4" x14ac:dyDescent="0.3">
      <c r="B420" s="396" t="s">
        <v>4532</v>
      </c>
      <c r="C420" s="397">
        <v>20</v>
      </c>
      <c r="D420" s="396"/>
    </row>
    <row r="421" spans="2:4" x14ac:dyDescent="0.3">
      <c r="B421" s="396" t="s">
        <v>4635</v>
      </c>
      <c r="C421" s="397">
        <v>30</v>
      </c>
      <c r="D421" s="396"/>
    </row>
    <row r="422" spans="2:4" x14ac:dyDescent="0.3">
      <c r="B422" s="396" t="s">
        <v>5965</v>
      </c>
      <c r="C422" s="397">
        <v>20</v>
      </c>
      <c r="D422" s="396"/>
    </row>
    <row r="423" spans="2:4" x14ac:dyDescent="0.3">
      <c r="B423" s="396" t="s">
        <v>7517</v>
      </c>
      <c r="C423" s="397">
        <v>50</v>
      </c>
      <c r="D423" s="396"/>
    </row>
    <row r="424" spans="2:4" x14ac:dyDescent="0.3">
      <c r="B424" s="396" t="s">
        <v>4532</v>
      </c>
      <c r="C424" s="397">
        <v>20</v>
      </c>
      <c r="D424" s="396"/>
    </row>
    <row r="425" spans="2:4" x14ac:dyDescent="0.3">
      <c r="B425" s="396" t="s">
        <v>4635</v>
      </c>
      <c r="C425" s="397">
        <v>30</v>
      </c>
      <c r="D425" s="396"/>
    </row>
    <row r="426" spans="2:4" x14ac:dyDescent="0.3">
      <c r="B426" s="396" t="s">
        <v>5965</v>
      </c>
      <c r="C426" s="397">
        <v>40</v>
      </c>
      <c r="D426" s="396"/>
    </row>
    <row r="427" spans="2:4" x14ac:dyDescent="0.3">
      <c r="B427" s="396" t="s">
        <v>7517</v>
      </c>
      <c r="C427" s="397">
        <v>30</v>
      </c>
      <c r="D427" s="396"/>
    </row>
    <row r="428" spans="2:4" x14ac:dyDescent="0.3">
      <c r="B428" s="396" t="s">
        <v>4532</v>
      </c>
      <c r="C428" s="397">
        <v>30</v>
      </c>
      <c r="D428" s="396"/>
    </row>
    <row r="429" spans="2:4" x14ac:dyDescent="0.3">
      <c r="B429" s="396" t="s">
        <v>4635</v>
      </c>
      <c r="C429" s="397">
        <v>20</v>
      </c>
      <c r="D429" s="396"/>
    </row>
    <row r="430" spans="2:4" x14ac:dyDescent="0.3">
      <c r="B430" s="396" t="s">
        <v>5965</v>
      </c>
      <c r="C430" s="397">
        <v>20</v>
      </c>
      <c r="D430" s="396"/>
    </row>
    <row r="431" spans="2:4" x14ac:dyDescent="0.3">
      <c r="B431" s="396" t="s">
        <v>7517</v>
      </c>
      <c r="C431" s="397">
        <v>50</v>
      </c>
      <c r="D431" s="396"/>
    </row>
    <row r="432" spans="2:4" x14ac:dyDescent="0.3">
      <c r="B432" s="396" t="s">
        <v>4394</v>
      </c>
      <c r="C432" s="397">
        <v>20</v>
      </c>
      <c r="D432" s="396"/>
    </row>
    <row r="433" spans="2:4" x14ac:dyDescent="0.3">
      <c r="B433" s="396" t="s">
        <v>4635</v>
      </c>
      <c r="C433" s="397">
        <v>30</v>
      </c>
      <c r="D433" s="396"/>
    </row>
    <row r="434" spans="2:4" x14ac:dyDescent="0.3">
      <c r="B434" s="396" t="s">
        <v>5965</v>
      </c>
      <c r="C434" s="397">
        <v>40</v>
      </c>
      <c r="D434" s="396"/>
    </row>
    <row r="435" spans="2:4" x14ac:dyDescent="0.3">
      <c r="B435" s="396" t="s">
        <v>7517</v>
      </c>
      <c r="C435" s="397">
        <v>30</v>
      </c>
      <c r="D435" s="396"/>
    </row>
    <row r="436" spans="2:4" x14ac:dyDescent="0.3">
      <c r="B436" s="396" t="s">
        <v>4532</v>
      </c>
      <c r="C436" s="397">
        <v>30</v>
      </c>
      <c r="D436" s="396"/>
    </row>
    <row r="437" spans="2:4" x14ac:dyDescent="0.3">
      <c r="B437" s="396" t="s">
        <v>4635</v>
      </c>
      <c r="C437" s="397">
        <v>20</v>
      </c>
      <c r="D437" s="396"/>
    </row>
    <row r="438" spans="2:4" x14ac:dyDescent="0.3">
      <c r="B438" s="396" t="s">
        <v>5965</v>
      </c>
      <c r="C438" s="397">
        <v>20</v>
      </c>
      <c r="D438" s="396"/>
    </row>
    <row r="439" spans="2:4" x14ac:dyDescent="0.3">
      <c r="B439" s="396" t="s">
        <v>7517</v>
      </c>
      <c r="C439" s="397">
        <v>50</v>
      </c>
      <c r="D439" s="396"/>
    </row>
    <row r="440" spans="2:4" x14ac:dyDescent="0.3">
      <c r="B440" s="396" t="s">
        <v>4532</v>
      </c>
      <c r="C440" s="397">
        <v>20</v>
      </c>
      <c r="D440" s="396"/>
    </row>
    <row r="441" spans="2:4" x14ac:dyDescent="0.3">
      <c r="B441" s="396" t="s">
        <v>4635</v>
      </c>
      <c r="C441" s="397">
        <v>30</v>
      </c>
      <c r="D441" s="396"/>
    </row>
    <row r="442" spans="2:4" x14ac:dyDescent="0.3">
      <c r="B442" s="396" t="s">
        <v>5965</v>
      </c>
      <c r="C442" s="397">
        <v>40</v>
      </c>
      <c r="D442" s="396"/>
    </row>
    <row r="443" spans="2:4" x14ac:dyDescent="0.3">
      <c r="B443" s="396" t="s">
        <v>7517</v>
      </c>
      <c r="C443" s="397">
        <v>30</v>
      </c>
      <c r="D443" s="396"/>
    </row>
    <row r="444" spans="2:4" x14ac:dyDescent="0.3">
      <c r="B444" s="396" t="s">
        <v>4532</v>
      </c>
      <c r="C444" s="397">
        <v>30</v>
      </c>
      <c r="D444" s="396"/>
    </row>
    <row r="445" spans="2:4" x14ac:dyDescent="0.3">
      <c r="B445" s="396" t="s">
        <v>7517</v>
      </c>
      <c r="C445" s="397">
        <v>20</v>
      </c>
      <c r="D445" s="396"/>
    </row>
    <row r="446" spans="2:4" x14ac:dyDescent="0.3">
      <c r="B446" s="396" t="s">
        <v>4532</v>
      </c>
      <c r="C446" s="397">
        <v>50</v>
      </c>
      <c r="D446" s="396"/>
    </row>
    <row r="447" spans="2:4" x14ac:dyDescent="0.3">
      <c r="B447" s="396" t="s">
        <v>4635</v>
      </c>
      <c r="C447" s="397">
        <v>20</v>
      </c>
      <c r="D447" s="396"/>
    </row>
  </sheetData>
  <mergeCells count="2">
    <mergeCell ref="B1:J5"/>
    <mergeCell ref="B10:D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5C0C-232E-44B7-AA97-AC92AA6D67CE}">
  <dimension ref="A1:N23"/>
  <sheetViews>
    <sheetView workbookViewId="0">
      <selection activeCell="G25" sqref="G25"/>
    </sheetView>
  </sheetViews>
  <sheetFormatPr defaultRowHeight="13.2" x14ac:dyDescent="0.25"/>
  <cols>
    <col min="1" max="1" width="8.88671875" style="93"/>
    <col min="2" max="2" width="15.88671875" style="93" customWidth="1"/>
    <col min="3" max="3" width="15.5546875" style="93" customWidth="1"/>
    <col min="4" max="4" width="15.88671875" style="93" customWidth="1"/>
    <col min="5" max="5" width="19.6640625" style="93" customWidth="1"/>
    <col min="6" max="6" width="23.109375" style="93" customWidth="1"/>
    <col min="7" max="7" width="25.109375" style="93" customWidth="1"/>
    <col min="8" max="16384" width="8.88671875" style="93"/>
  </cols>
  <sheetData>
    <row r="1" spans="1:14" ht="33" customHeight="1" thickBot="1" x14ac:dyDescent="0.3">
      <c r="A1" s="329"/>
      <c r="B1" s="329" t="s">
        <v>7491</v>
      </c>
      <c r="C1" s="329"/>
      <c r="D1" s="329"/>
      <c r="E1" s="329"/>
      <c r="F1" s="329"/>
      <c r="G1" s="329"/>
      <c r="H1" s="329"/>
      <c r="I1" s="329"/>
      <c r="J1" s="329"/>
      <c r="K1" s="329"/>
    </row>
    <row r="3" spans="1:14" ht="13.8" thickBot="1" x14ac:dyDescent="0.3"/>
    <row r="4" spans="1:14" ht="45.75" customHeight="1" thickBot="1" x14ac:dyDescent="0.3">
      <c r="B4" s="364" t="s">
        <v>7492</v>
      </c>
      <c r="C4" s="365" t="s">
        <v>7493</v>
      </c>
      <c r="D4" s="365" t="s">
        <v>7494</v>
      </c>
      <c r="E4" s="365" t="s">
        <v>7495</v>
      </c>
      <c r="F4" s="365" t="s">
        <v>7496</v>
      </c>
      <c r="G4" s="366" t="s">
        <v>7497</v>
      </c>
    </row>
    <row r="5" spans="1:14" ht="20.100000000000001" customHeight="1" x14ac:dyDescent="0.25">
      <c r="B5" s="367" t="s">
        <v>7498</v>
      </c>
      <c r="C5" s="368">
        <v>2.2000000000000002</v>
      </c>
      <c r="D5" s="369">
        <v>3</v>
      </c>
      <c r="E5" s="370"/>
      <c r="F5" s="371"/>
      <c r="G5" s="372"/>
      <c r="I5" s="332" t="s">
        <v>7499</v>
      </c>
      <c r="J5" s="333"/>
      <c r="K5" s="333"/>
      <c r="L5" s="333"/>
      <c r="M5" s="333"/>
      <c r="N5" s="333"/>
    </row>
    <row r="6" spans="1:14" ht="20.100000000000001" customHeight="1" x14ac:dyDescent="0.25">
      <c r="B6" s="373" t="s">
        <v>7358</v>
      </c>
      <c r="C6" s="374">
        <v>1.2</v>
      </c>
      <c r="D6" s="375">
        <v>6</v>
      </c>
      <c r="E6" s="376"/>
      <c r="F6" s="371"/>
      <c r="G6" s="372"/>
      <c r="I6" s="332"/>
      <c r="J6" s="333"/>
      <c r="K6" s="333"/>
      <c r="L6" s="333"/>
      <c r="M6" s="333"/>
      <c r="N6" s="333"/>
    </row>
    <row r="7" spans="1:14" ht="20.100000000000001" customHeight="1" x14ac:dyDescent="0.25">
      <c r="B7" s="373" t="s">
        <v>7500</v>
      </c>
      <c r="C7" s="374">
        <v>1.5</v>
      </c>
      <c r="D7" s="375">
        <v>4</v>
      </c>
      <c r="E7" s="376"/>
      <c r="F7" s="371"/>
      <c r="G7" s="372"/>
      <c r="I7" s="332"/>
      <c r="J7" s="333"/>
      <c r="K7" s="333"/>
      <c r="L7" s="333"/>
      <c r="M7" s="333"/>
      <c r="N7" s="333"/>
    </row>
    <row r="8" spans="1:14" ht="20.100000000000001" customHeight="1" x14ac:dyDescent="0.25">
      <c r="B8" s="373" t="s">
        <v>7501</v>
      </c>
      <c r="C8" s="374">
        <v>1</v>
      </c>
      <c r="D8" s="375">
        <v>2</v>
      </c>
      <c r="E8" s="376"/>
      <c r="F8" s="371"/>
      <c r="G8" s="372"/>
      <c r="I8" s="332"/>
      <c r="J8" s="333"/>
      <c r="K8" s="333"/>
      <c r="L8" s="333"/>
      <c r="M8" s="333"/>
      <c r="N8" s="333"/>
    </row>
    <row r="9" spans="1:14" ht="20.100000000000001" customHeight="1" x14ac:dyDescent="0.25">
      <c r="B9" s="373" t="s">
        <v>7502</v>
      </c>
      <c r="C9" s="374">
        <v>1</v>
      </c>
      <c r="D9" s="375">
        <v>1</v>
      </c>
      <c r="E9" s="376"/>
      <c r="F9" s="371"/>
      <c r="G9" s="372"/>
      <c r="I9" s="332"/>
      <c r="J9" s="333"/>
      <c r="K9" s="333"/>
      <c r="L9" s="333"/>
      <c r="M9" s="333"/>
      <c r="N9" s="333"/>
    </row>
    <row r="10" spans="1:14" ht="20.100000000000001" customHeight="1" x14ac:dyDescent="0.25">
      <c r="B10" s="373" t="s">
        <v>7329</v>
      </c>
      <c r="C10" s="374">
        <v>3.4</v>
      </c>
      <c r="D10" s="375">
        <v>7</v>
      </c>
      <c r="E10" s="376"/>
      <c r="F10" s="371"/>
      <c r="G10" s="372"/>
      <c r="I10" s="332"/>
      <c r="J10" s="333"/>
      <c r="K10" s="333"/>
      <c r="L10" s="333"/>
      <c r="M10" s="333"/>
      <c r="N10" s="333"/>
    </row>
    <row r="11" spans="1:14" ht="20.100000000000001" customHeight="1" x14ac:dyDescent="0.25">
      <c r="B11" s="373" t="s">
        <v>7328</v>
      </c>
      <c r="C11" s="374">
        <v>6.6</v>
      </c>
      <c r="D11" s="375">
        <v>4</v>
      </c>
      <c r="E11" s="376"/>
      <c r="F11" s="371"/>
      <c r="G11" s="372"/>
      <c r="I11" s="332"/>
      <c r="J11" s="333"/>
      <c r="K11" s="333"/>
      <c r="L11" s="333"/>
      <c r="M11" s="333"/>
      <c r="N11" s="333"/>
    </row>
    <row r="12" spans="1:14" ht="20.100000000000001" customHeight="1" x14ac:dyDescent="0.25">
      <c r="B12" s="373" t="s">
        <v>7309</v>
      </c>
      <c r="C12" s="374">
        <v>9</v>
      </c>
      <c r="D12" s="375">
        <v>8</v>
      </c>
      <c r="E12" s="376"/>
      <c r="F12" s="371"/>
      <c r="G12" s="372"/>
      <c r="I12" s="332"/>
      <c r="J12" s="333"/>
      <c r="K12" s="333"/>
      <c r="L12" s="333"/>
      <c r="M12" s="333"/>
      <c r="N12" s="333"/>
    </row>
    <row r="13" spans="1:14" ht="20.100000000000001" customHeight="1" x14ac:dyDescent="0.25">
      <c r="B13" s="373" t="s">
        <v>7503</v>
      </c>
      <c r="C13" s="374">
        <v>2.5</v>
      </c>
      <c r="D13" s="375">
        <v>9</v>
      </c>
      <c r="E13" s="376"/>
      <c r="F13" s="371"/>
      <c r="G13" s="372"/>
      <c r="I13" s="332"/>
      <c r="J13" s="333"/>
      <c r="K13" s="333"/>
      <c r="L13" s="333"/>
      <c r="M13" s="333"/>
      <c r="N13" s="333"/>
    </row>
    <row r="14" spans="1:14" ht="20.100000000000001" customHeight="1" x14ac:dyDescent="0.25">
      <c r="B14" s="373" t="s">
        <v>7504</v>
      </c>
      <c r="C14" s="374">
        <v>1.2</v>
      </c>
      <c r="D14" s="375">
        <v>3</v>
      </c>
      <c r="E14" s="376"/>
      <c r="F14" s="371"/>
      <c r="G14" s="372"/>
    </row>
    <row r="15" spans="1:14" ht="20.100000000000001" customHeight="1" x14ac:dyDescent="0.25">
      <c r="B15" s="373" t="s">
        <v>7505</v>
      </c>
      <c r="C15" s="374">
        <v>2.8</v>
      </c>
      <c r="D15" s="375">
        <v>9</v>
      </c>
      <c r="E15" s="376"/>
      <c r="F15" s="371"/>
      <c r="G15" s="372"/>
    </row>
    <row r="16" spans="1:14" ht="20.100000000000001" customHeight="1" x14ac:dyDescent="0.25">
      <c r="B16" s="373" t="s">
        <v>7506</v>
      </c>
      <c r="C16" s="374">
        <v>3</v>
      </c>
      <c r="D16" s="375">
        <v>5</v>
      </c>
      <c r="E16" s="376"/>
      <c r="F16" s="371"/>
      <c r="G16" s="372"/>
    </row>
    <row r="17" spans="2:7" ht="20.100000000000001" customHeight="1" x14ac:dyDescent="0.25">
      <c r="B17" s="373" t="s">
        <v>7507</v>
      </c>
      <c r="C17" s="374">
        <v>0.9</v>
      </c>
      <c r="D17" s="375">
        <v>10</v>
      </c>
      <c r="E17" s="376"/>
      <c r="F17" s="371"/>
      <c r="G17" s="372"/>
    </row>
    <row r="18" spans="2:7" ht="20.100000000000001" customHeight="1" x14ac:dyDescent="0.25">
      <c r="B18" s="373" t="s">
        <v>7508</v>
      </c>
      <c r="C18" s="374">
        <v>2</v>
      </c>
      <c r="D18" s="375">
        <v>13</v>
      </c>
      <c r="E18" s="376"/>
      <c r="F18" s="371"/>
      <c r="G18" s="372"/>
    </row>
    <row r="19" spans="2:7" ht="20.100000000000001" customHeight="1" x14ac:dyDescent="0.25">
      <c r="B19" s="373" t="s">
        <v>7509</v>
      </c>
      <c r="C19" s="374">
        <v>5.7</v>
      </c>
      <c r="D19" s="375">
        <v>3</v>
      </c>
      <c r="E19" s="376"/>
      <c r="F19" s="371"/>
      <c r="G19" s="372"/>
    </row>
    <row r="20" spans="2:7" ht="20.100000000000001" customHeight="1" thickBot="1" x14ac:dyDescent="0.3">
      <c r="B20" s="377" t="s">
        <v>7510</v>
      </c>
      <c r="C20" s="378">
        <v>3.2</v>
      </c>
      <c r="D20" s="379">
        <v>4</v>
      </c>
      <c r="E20" s="380"/>
      <c r="F20" s="371"/>
      <c r="G20" s="372"/>
    </row>
    <row r="21" spans="2:7" ht="24.9" customHeight="1" thickBot="1" x14ac:dyDescent="0.3">
      <c r="B21" s="381" t="s">
        <v>7511</v>
      </c>
      <c r="C21" s="382"/>
      <c r="D21" s="383"/>
      <c r="E21" s="384"/>
      <c r="F21" s="384"/>
      <c r="G21" s="385"/>
    </row>
    <row r="23" spans="2:7" x14ac:dyDescent="0.25">
      <c r="B23" s="138"/>
    </row>
  </sheetData>
  <mergeCells count="2">
    <mergeCell ref="I5:N13"/>
    <mergeCell ref="B21:C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6FC4-40D9-4184-A821-96341BDE37CF}">
  <sheetPr codeName="Arkusz14"/>
  <dimension ref="A1:E21"/>
  <sheetViews>
    <sheetView workbookViewId="0">
      <selection activeCell="A16" sqref="A16"/>
    </sheetView>
  </sheetViews>
  <sheetFormatPr defaultRowHeight="13.2" x14ac:dyDescent="0.25"/>
  <cols>
    <col min="1" max="1" width="34.6640625" style="93" customWidth="1"/>
    <col min="2" max="2" width="20.88671875" style="93" customWidth="1"/>
    <col min="3" max="3" width="9.33203125" style="93" customWidth="1"/>
    <col min="4" max="4" width="8.88671875" style="93"/>
    <col min="5" max="5" width="18.33203125" style="93" customWidth="1"/>
    <col min="6" max="6" width="15.44140625" style="93" bestFit="1" customWidth="1"/>
    <col min="7" max="7" width="8.88671875" style="93"/>
    <col min="8" max="8" width="15.44140625" style="93" bestFit="1" customWidth="1"/>
    <col min="9" max="256" width="8.88671875" style="93"/>
    <col min="257" max="257" width="34.6640625" style="93" customWidth="1"/>
    <col min="258" max="258" width="20.88671875" style="93" customWidth="1"/>
    <col min="259" max="259" width="9.33203125" style="93" customWidth="1"/>
    <col min="260" max="260" width="8.88671875" style="93"/>
    <col min="261" max="261" width="18.33203125" style="93" customWidth="1"/>
    <col min="262" max="262" width="15.44140625" style="93" bestFit="1" customWidth="1"/>
    <col min="263" max="263" width="8.88671875" style="93"/>
    <col min="264" max="264" width="15.44140625" style="93" bestFit="1" customWidth="1"/>
    <col min="265" max="512" width="8.88671875" style="93"/>
    <col min="513" max="513" width="34.6640625" style="93" customWidth="1"/>
    <col min="514" max="514" width="20.88671875" style="93" customWidth="1"/>
    <col min="515" max="515" width="9.33203125" style="93" customWidth="1"/>
    <col min="516" max="516" width="8.88671875" style="93"/>
    <col min="517" max="517" width="18.33203125" style="93" customWidth="1"/>
    <col min="518" max="518" width="15.44140625" style="93" bestFit="1" customWidth="1"/>
    <col min="519" max="519" width="8.88671875" style="93"/>
    <col min="520" max="520" width="15.44140625" style="93" bestFit="1" customWidth="1"/>
    <col min="521" max="768" width="8.88671875" style="93"/>
    <col min="769" max="769" width="34.6640625" style="93" customWidth="1"/>
    <col min="770" max="770" width="20.88671875" style="93" customWidth="1"/>
    <col min="771" max="771" width="9.33203125" style="93" customWidth="1"/>
    <col min="772" max="772" width="8.88671875" style="93"/>
    <col min="773" max="773" width="18.33203125" style="93" customWidth="1"/>
    <col min="774" max="774" width="15.44140625" style="93" bestFit="1" customWidth="1"/>
    <col min="775" max="775" width="8.88671875" style="93"/>
    <col min="776" max="776" width="15.44140625" style="93" bestFit="1" customWidth="1"/>
    <col min="777" max="1024" width="8.88671875" style="93"/>
    <col min="1025" max="1025" width="34.6640625" style="93" customWidth="1"/>
    <col min="1026" max="1026" width="20.88671875" style="93" customWidth="1"/>
    <col min="1027" max="1027" width="9.33203125" style="93" customWidth="1"/>
    <col min="1028" max="1028" width="8.88671875" style="93"/>
    <col min="1029" max="1029" width="18.33203125" style="93" customWidth="1"/>
    <col min="1030" max="1030" width="15.44140625" style="93" bestFit="1" customWidth="1"/>
    <col min="1031" max="1031" width="8.88671875" style="93"/>
    <col min="1032" max="1032" width="15.44140625" style="93" bestFit="1" customWidth="1"/>
    <col min="1033" max="1280" width="8.88671875" style="93"/>
    <col min="1281" max="1281" width="34.6640625" style="93" customWidth="1"/>
    <col min="1282" max="1282" width="20.88671875" style="93" customWidth="1"/>
    <col min="1283" max="1283" width="9.33203125" style="93" customWidth="1"/>
    <col min="1284" max="1284" width="8.88671875" style="93"/>
    <col min="1285" max="1285" width="18.33203125" style="93" customWidth="1"/>
    <col min="1286" max="1286" width="15.44140625" style="93" bestFit="1" customWidth="1"/>
    <col min="1287" max="1287" width="8.88671875" style="93"/>
    <col min="1288" max="1288" width="15.44140625" style="93" bestFit="1" customWidth="1"/>
    <col min="1289" max="1536" width="8.88671875" style="93"/>
    <col min="1537" max="1537" width="34.6640625" style="93" customWidth="1"/>
    <col min="1538" max="1538" width="20.88671875" style="93" customWidth="1"/>
    <col min="1539" max="1539" width="9.33203125" style="93" customWidth="1"/>
    <col min="1540" max="1540" width="8.88671875" style="93"/>
    <col min="1541" max="1541" width="18.33203125" style="93" customWidth="1"/>
    <col min="1542" max="1542" width="15.44140625" style="93" bestFit="1" customWidth="1"/>
    <col min="1543" max="1543" width="8.88671875" style="93"/>
    <col min="1544" max="1544" width="15.44140625" style="93" bestFit="1" customWidth="1"/>
    <col min="1545" max="1792" width="8.88671875" style="93"/>
    <col min="1793" max="1793" width="34.6640625" style="93" customWidth="1"/>
    <col min="1794" max="1794" width="20.88671875" style="93" customWidth="1"/>
    <col min="1795" max="1795" width="9.33203125" style="93" customWidth="1"/>
    <col min="1796" max="1796" width="8.88671875" style="93"/>
    <col min="1797" max="1797" width="18.33203125" style="93" customWidth="1"/>
    <col min="1798" max="1798" width="15.44140625" style="93" bestFit="1" customWidth="1"/>
    <col min="1799" max="1799" width="8.88671875" style="93"/>
    <col min="1800" max="1800" width="15.44140625" style="93" bestFit="1" customWidth="1"/>
    <col min="1801" max="2048" width="8.88671875" style="93"/>
    <col min="2049" max="2049" width="34.6640625" style="93" customWidth="1"/>
    <col min="2050" max="2050" width="20.88671875" style="93" customWidth="1"/>
    <col min="2051" max="2051" width="9.33203125" style="93" customWidth="1"/>
    <col min="2052" max="2052" width="8.88671875" style="93"/>
    <col min="2053" max="2053" width="18.33203125" style="93" customWidth="1"/>
    <col min="2054" max="2054" width="15.44140625" style="93" bestFit="1" customWidth="1"/>
    <col min="2055" max="2055" width="8.88671875" style="93"/>
    <col min="2056" max="2056" width="15.44140625" style="93" bestFit="1" customWidth="1"/>
    <col min="2057" max="2304" width="8.88671875" style="93"/>
    <col min="2305" max="2305" width="34.6640625" style="93" customWidth="1"/>
    <col min="2306" max="2306" width="20.88671875" style="93" customWidth="1"/>
    <col min="2307" max="2307" width="9.33203125" style="93" customWidth="1"/>
    <col min="2308" max="2308" width="8.88671875" style="93"/>
    <col min="2309" max="2309" width="18.33203125" style="93" customWidth="1"/>
    <col min="2310" max="2310" width="15.44140625" style="93" bestFit="1" customWidth="1"/>
    <col min="2311" max="2311" width="8.88671875" style="93"/>
    <col min="2312" max="2312" width="15.44140625" style="93" bestFit="1" customWidth="1"/>
    <col min="2313" max="2560" width="8.88671875" style="93"/>
    <col min="2561" max="2561" width="34.6640625" style="93" customWidth="1"/>
    <col min="2562" max="2562" width="20.88671875" style="93" customWidth="1"/>
    <col min="2563" max="2563" width="9.33203125" style="93" customWidth="1"/>
    <col min="2564" max="2564" width="8.88671875" style="93"/>
    <col min="2565" max="2565" width="18.33203125" style="93" customWidth="1"/>
    <col min="2566" max="2566" width="15.44140625" style="93" bestFit="1" customWidth="1"/>
    <col min="2567" max="2567" width="8.88671875" style="93"/>
    <col min="2568" max="2568" width="15.44140625" style="93" bestFit="1" customWidth="1"/>
    <col min="2569" max="2816" width="8.88671875" style="93"/>
    <col min="2817" max="2817" width="34.6640625" style="93" customWidth="1"/>
    <col min="2818" max="2818" width="20.88671875" style="93" customWidth="1"/>
    <col min="2819" max="2819" width="9.33203125" style="93" customWidth="1"/>
    <col min="2820" max="2820" width="8.88671875" style="93"/>
    <col min="2821" max="2821" width="18.33203125" style="93" customWidth="1"/>
    <col min="2822" max="2822" width="15.44140625" style="93" bestFit="1" customWidth="1"/>
    <col min="2823" max="2823" width="8.88671875" style="93"/>
    <col min="2824" max="2824" width="15.44140625" style="93" bestFit="1" customWidth="1"/>
    <col min="2825" max="3072" width="8.88671875" style="93"/>
    <col min="3073" max="3073" width="34.6640625" style="93" customWidth="1"/>
    <col min="3074" max="3074" width="20.88671875" style="93" customWidth="1"/>
    <col min="3075" max="3075" width="9.33203125" style="93" customWidth="1"/>
    <col min="3076" max="3076" width="8.88671875" style="93"/>
    <col min="3077" max="3077" width="18.33203125" style="93" customWidth="1"/>
    <col min="3078" max="3078" width="15.44140625" style="93" bestFit="1" customWidth="1"/>
    <col min="3079" max="3079" width="8.88671875" style="93"/>
    <col min="3080" max="3080" width="15.44140625" style="93" bestFit="1" customWidth="1"/>
    <col min="3081" max="3328" width="8.88671875" style="93"/>
    <col min="3329" max="3329" width="34.6640625" style="93" customWidth="1"/>
    <col min="3330" max="3330" width="20.88671875" style="93" customWidth="1"/>
    <col min="3331" max="3331" width="9.33203125" style="93" customWidth="1"/>
    <col min="3332" max="3332" width="8.88671875" style="93"/>
    <col min="3333" max="3333" width="18.33203125" style="93" customWidth="1"/>
    <col min="3334" max="3334" width="15.44140625" style="93" bestFit="1" customWidth="1"/>
    <col min="3335" max="3335" width="8.88671875" style="93"/>
    <col min="3336" max="3336" width="15.44140625" style="93" bestFit="1" customWidth="1"/>
    <col min="3337" max="3584" width="8.88671875" style="93"/>
    <col min="3585" max="3585" width="34.6640625" style="93" customWidth="1"/>
    <col min="3586" max="3586" width="20.88671875" style="93" customWidth="1"/>
    <col min="3587" max="3587" width="9.33203125" style="93" customWidth="1"/>
    <col min="3588" max="3588" width="8.88671875" style="93"/>
    <col min="3589" max="3589" width="18.33203125" style="93" customWidth="1"/>
    <col min="3590" max="3590" width="15.44140625" style="93" bestFit="1" customWidth="1"/>
    <col min="3591" max="3591" width="8.88671875" style="93"/>
    <col min="3592" max="3592" width="15.44140625" style="93" bestFit="1" customWidth="1"/>
    <col min="3593" max="3840" width="8.88671875" style="93"/>
    <col min="3841" max="3841" width="34.6640625" style="93" customWidth="1"/>
    <col min="3842" max="3842" width="20.88671875" style="93" customWidth="1"/>
    <col min="3843" max="3843" width="9.33203125" style="93" customWidth="1"/>
    <col min="3844" max="3844" width="8.88671875" style="93"/>
    <col min="3845" max="3845" width="18.33203125" style="93" customWidth="1"/>
    <col min="3846" max="3846" width="15.44140625" style="93" bestFit="1" customWidth="1"/>
    <col min="3847" max="3847" width="8.88671875" style="93"/>
    <col min="3848" max="3848" width="15.44140625" style="93" bestFit="1" customWidth="1"/>
    <col min="3849" max="4096" width="8.88671875" style="93"/>
    <col min="4097" max="4097" width="34.6640625" style="93" customWidth="1"/>
    <col min="4098" max="4098" width="20.88671875" style="93" customWidth="1"/>
    <col min="4099" max="4099" width="9.33203125" style="93" customWidth="1"/>
    <col min="4100" max="4100" width="8.88671875" style="93"/>
    <col min="4101" max="4101" width="18.33203125" style="93" customWidth="1"/>
    <col min="4102" max="4102" width="15.44140625" style="93" bestFit="1" customWidth="1"/>
    <col min="4103" max="4103" width="8.88671875" style="93"/>
    <col min="4104" max="4104" width="15.44140625" style="93" bestFit="1" customWidth="1"/>
    <col min="4105" max="4352" width="8.88671875" style="93"/>
    <col min="4353" max="4353" width="34.6640625" style="93" customWidth="1"/>
    <col min="4354" max="4354" width="20.88671875" style="93" customWidth="1"/>
    <col min="4355" max="4355" width="9.33203125" style="93" customWidth="1"/>
    <col min="4356" max="4356" width="8.88671875" style="93"/>
    <col min="4357" max="4357" width="18.33203125" style="93" customWidth="1"/>
    <col min="4358" max="4358" width="15.44140625" style="93" bestFit="1" customWidth="1"/>
    <col min="4359" max="4359" width="8.88671875" style="93"/>
    <col min="4360" max="4360" width="15.44140625" style="93" bestFit="1" customWidth="1"/>
    <col min="4361" max="4608" width="8.88671875" style="93"/>
    <col min="4609" max="4609" width="34.6640625" style="93" customWidth="1"/>
    <col min="4610" max="4610" width="20.88671875" style="93" customWidth="1"/>
    <col min="4611" max="4611" width="9.33203125" style="93" customWidth="1"/>
    <col min="4612" max="4612" width="8.88671875" style="93"/>
    <col min="4613" max="4613" width="18.33203125" style="93" customWidth="1"/>
    <col min="4614" max="4614" width="15.44140625" style="93" bestFit="1" customWidth="1"/>
    <col min="4615" max="4615" width="8.88671875" style="93"/>
    <col min="4616" max="4616" width="15.44140625" style="93" bestFit="1" customWidth="1"/>
    <col min="4617" max="4864" width="8.88671875" style="93"/>
    <col min="4865" max="4865" width="34.6640625" style="93" customWidth="1"/>
    <col min="4866" max="4866" width="20.88671875" style="93" customWidth="1"/>
    <col min="4867" max="4867" width="9.33203125" style="93" customWidth="1"/>
    <col min="4868" max="4868" width="8.88671875" style="93"/>
    <col min="4869" max="4869" width="18.33203125" style="93" customWidth="1"/>
    <col min="4870" max="4870" width="15.44140625" style="93" bestFit="1" customWidth="1"/>
    <col min="4871" max="4871" width="8.88671875" style="93"/>
    <col min="4872" max="4872" width="15.44140625" style="93" bestFit="1" customWidth="1"/>
    <col min="4873" max="5120" width="8.88671875" style="93"/>
    <col min="5121" max="5121" width="34.6640625" style="93" customWidth="1"/>
    <col min="5122" max="5122" width="20.88671875" style="93" customWidth="1"/>
    <col min="5123" max="5123" width="9.33203125" style="93" customWidth="1"/>
    <col min="5124" max="5124" width="8.88671875" style="93"/>
    <col min="5125" max="5125" width="18.33203125" style="93" customWidth="1"/>
    <col min="5126" max="5126" width="15.44140625" style="93" bestFit="1" customWidth="1"/>
    <col min="5127" max="5127" width="8.88671875" style="93"/>
    <col min="5128" max="5128" width="15.44140625" style="93" bestFit="1" customWidth="1"/>
    <col min="5129" max="5376" width="8.88671875" style="93"/>
    <col min="5377" max="5377" width="34.6640625" style="93" customWidth="1"/>
    <col min="5378" max="5378" width="20.88671875" style="93" customWidth="1"/>
    <col min="5379" max="5379" width="9.33203125" style="93" customWidth="1"/>
    <col min="5380" max="5380" width="8.88671875" style="93"/>
    <col min="5381" max="5381" width="18.33203125" style="93" customWidth="1"/>
    <col min="5382" max="5382" width="15.44140625" style="93" bestFit="1" customWidth="1"/>
    <col min="5383" max="5383" width="8.88671875" style="93"/>
    <col min="5384" max="5384" width="15.44140625" style="93" bestFit="1" customWidth="1"/>
    <col min="5385" max="5632" width="8.88671875" style="93"/>
    <col min="5633" max="5633" width="34.6640625" style="93" customWidth="1"/>
    <col min="5634" max="5634" width="20.88671875" style="93" customWidth="1"/>
    <col min="5635" max="5635" width="9.33203125" style="93" customWidth="1"/>
    <col min="5636" max="5636" width="8.88671875" style="93"/>
    <col min="5637" max="5637" width="18.33203125" style="93" customWidth="1"/>
    <col min="5638" max="5638" width="15.44140625" style="93" bestFit="1" customWidth="1"/>
    <col min="5639" max="5639" width="8.88671875" style="93"/>
    <col min="5640" max="5640" width="15.44140625" style="93" bestFit="1" customWidth="1"/>
    <col min="5641" max="5888" width="8.88671875" style="93"/>
    <col min="5889" max="5889" width="34.6640625" style="93" customWidth="1"/>
    <col min="5890" max="5890" width="20.88671875" style="93" customWidth="1"/>
    <col min="5891" max="5891" width="9.33203125" style="93" customWidth="1"/>
    <col min="5892" max="5892" width="8.88671875" style="93"/>
    <col min="5893" max="5893" width="18.33203125" style="93" customWidth="1"/>
    <col min="5894" max="5894" width="15.44140625" style="93" bestFit="1" customWidth="1"/>
    <col min="5895" max="5895" width="8.88671875" style="93"/>
    <col min="5896" max="5896" width="15.44140625" style="93" bestFit="1" customWidth="1"/>
    <col min="5897" max="6144" width="8.88671875" style="93"/>
    <col min="6145" max="6145" width="34.6640625" style="93" customWidth="1"/>
    <col min="6146" max="6146" width="20.88671875" style="93" customWidth="1"/>
    <col min="6147" max="6147" width="9.33203125" style="93" customWidth="1"/>
    <col min="6148" max="6148" width="8.88671875" style="93"/>
    <col min="6149" max="6149" width="18.33203125" style="93" customWidth="1"/>
    <col min="6150" max="6150" width="15.44140625" style="93" bestFit="1" customWidth="1"/>
    <col min="6151" max="6151" width="8.88671875" style="93"/>
    <col min="6152" max="6152" width="15.44140625" style="93" bestFit="1" customWidth="1"/>
    <col min="6153" max="6400" width="8.88671875" style="93"/>
    <col min="6401" max="6401" width="34.6640625" style="93" customWidth="1"/>
    <col min="6402" max="6402" width="20.88671875" style="93" customWidth="1"/>
    <col min="6403" max="6403" width="9.33203125" style="93" customWidth="1"/>
    <col min="6404" max="6404" width="8.88671875" style="93"/>
    <col min="6405" max="6405" width="18.33203125" style="93" customWidth="1"/>
    <col min="6406" max="6406" width="15.44140625" style="93" bestFit="1" customWidth="1"/>
    <col min="6407" max="6407" width="8.88671875" style="93"/>
    <col min="6408" max="6408" width="15.44140625" style="93" bestFit="1" customWidth="1"/>
    <col min="6409" max="6656" width="8.88671875" style="93"/>
    <col min="6657" max="6657" width="34.6640625" style="93" customWidth="1"/>
    <col min="6658" max="6658" width="20.88671875" style="93" customWidth="1"/>
    <col min="6659" max="6659" width="9.33203125" style="93" customWidth="1"/>
    <col min="6660" max="6660" width="8.88671875" style="93"/>
    <col min="6661" max="6661" width="18.33203125" style="93" customWidth="1"/>
    <col min="6662" max="6662" width="15.44140625" style="93" bestFit="1" customWidth="1"/>
    <col min="6663" max="6663" width="8.88671875" style="93"/>
    <col min="6664" max="6664" width="15.44140625" style="93" bestFit="1" customWidth="1"/>
    <col min="6665" max="6912" width="8.88671875" style="93"/>
    <col min="6913" max="6913" width="34.6640625" style="93" customWidth="1"/>
    <col min="6914" max="6914" width="20.88671875" style="93" customWidth="1"/>
    <col min="6915" max="6915" width="9.33203125" style="93" customWidth="1"/>
    <col min="6916" max="6916" width="8.88671875" style="93"/>
    <col min="6917" max="6917" width="18.33203125" style="93" customWidth="1"/>
    <col min="6918" max="6918" width="15.44140625" style="93" bestFit="1" customWidth="1"/>
    <col min="6919" max="6919" width="8.88671875" style="93"/>
    <col min="6920" max="6920" width="15.44140625" style="93" bestFit="1" customWidth="1"/>
    <col min="6921" max="7168" width="8.88671875" style="93"/>
    <col min="7169" max="7169" width="34.6640625" style="93" customWidth="1"/>
    <col min="7170" max="7170" width="20.88671875" style="93" customWidth="1"/>
    <col min="7171" max="7171" width="9.33203125" style="93" customWidth="1"/>
    <col min="7172" max="7172" width="8.88671875" style="93"/>
    <col min="7173" max="7173" width="18.33203125" style="93" customWidth="1"/>
    <col min="7174" max="7174" width="15.44140625" style="93" bestFit="1" customWidth="1"/>
    <col min="7175" max="7175" width="8.88671875" style="93"/>
    <col min="7176" max="7176" width="15.44140625" style="93" bestFit="1" customWidth="1"/>
    <col min="7177" max="7424" width="8.88671875" style="93"/>
    <col min="7425" max="7425" width="34.6640625" style="93" customWidth="1"/>
    <col min="7426" max="7426" width="20.88671875" style="93" customWidth="1"/>
    <col min="7427" max="7427" width="9.33203125" style="93" customWidth="1"/>
    <col min="7428" max="7428" width="8.88671875" style="93"/>
    <col min="7429" max="7429" width="18.33203125" style="93" customWidth="1"/>
    <col min="7430" max="7430" width="15.44140625" style="93" bestFit="1" customWidth="1"/>
    <col min="7431" max="7431" width="8.88671875" style="93"/>
    <col min="7432" max="7432" width="15.44140625" style="93" bestFit="1" customWidth="1"/>
    <col min="7433" max="7680" width="8.88671875" style="93"/>
    <col min="7681" max="7681" width="34.6640625" style="93" customWidth="1"/>
    <col min="7682" max="7682" width="20.88671875" style="93" customWidth="1"/>
    <col min="7683" max="7683" width="9.33203125" style="93" customWidth="1"/>
    <col min="7684" max="7684" width="8.88671875" style="93"/>
    <col min="7685" max="7685" width="18.33203125" style="93" customWidth="1"/>
    <col min="7686" max="7686" width="15.44140625" style="93" bestFit="1" customWidth="1"/>
    <col min="7687" max="7687" width="8.88671875" style="93"/>
    <col min="7688" max="7688" width="15.44140625" style="93" bestFit="1" customWidth="1"/>
    <col min="7689" max="7936" width="8.88671875" style="93"/>
    <col min="7937" max="7937" width="34.6640625" style="93" customWidth="1"/>
    <col min="7938" max="7938" width="20.88671875" style="93" customWidth="1"/>
    <col min="7939" max="7939" width="9.33203125" style="93" customWidth="1"/>
    <col min="7940" max="7940" width="8.88671875" style="93"/>
    <col min="7941" max="7941" width="18.33203125" style="93" customWidth="1"/>
    <col min="7942" max="7942" width="15.44140625" style="93" bestFit="1" customWidth="1"/>
    <col min="7943" max="7943" width="8.88671875" style="93"/>
    <col min="7944" max="7944" width="15.44140625" style="93" bestFit="1" customWidth="1"/>
    <col min="7945" max="8192" width="8.88671875" style="93"/>
    <col min="8193" max="8193" width="34.6640625" style="93" customWidth="1"/>
    <col min="8194" max="8194" width="20.88671875" style="93" customWidth="1"/>
    <col min="8195" max="8195" width="9.33203125" style="93" customWidth="1"/>
    <col min="8196" max="8196" width="8.88671875" style="93"/>
    <col min="8197" max="8197" width="18.33203125" style="93" customWidth="1"/>
    <col min="8198" max="8198" width="15.44140625" style="93" bestFit="1" customWidth="1"/>
    <col min="8199" max="8199" width="8.88671875" style="93"/>
    <col min="8200" max="8200" width="15.44140625" style="93" bestFit="1" customWidth="1"/>
    <col min="8201" max="8448" width="8.88671875" style="93"/>
    <col min="8449" max="8449" width="34.6640625" style="93" customWidth="1"/>
    <col min="8450" max="8450" width="20.88671875" style="93" customWidth="1"/>
    <col min="8451" max="8451" width="9.33203125" style="93" customWidth="1"/>
    <col min="8452" max="8452" width="8.88671875" style="93"/>
    <col min="8453" max="8453" width="18.33203125" style="93" customWidth="1"/>
    <col min="8454" max="8454" width="15.44140625" style="93" bestFit="1" customWidth="1"/>
    <col min="8455" max="8455" width="8.88671875" style="93"/>
    <col min="8456" max="8456" width="15.44140625" style="93" bestFit="1" customWidth="1"/>
    <col min="8457" max="8704" width="8.88671875" style="93"/>
    <col min="8705" max="8705" width="34.6640625" style="93" customWidth="1"/>
    <col min="8706" max="8706" width="20.88671875" style="93" customWidth="1"/>
    <col min="8707" max="8707" width="9.33203125" style="93" customWidth="1"/>
    <col min="8708" max="8708" width="8.88671875" style="93"/>
    <col min="8709" max="8709" width="18.33203125" style="93" customWidth="1"/>
    <col min="8710" max="8710" width="15.44140625" style="93" bestFit="1" customWidth="1"/>
    <col min="8711" max="8711" width="8.88671875" style="93"/>
    <col min="8712" max="8712" width="15.44140625" style="93" bestFit="1" customWidth="1"/>
    <col min="8713" max="8960" width="8.88671875" style="93"/>
    <col min="8961" max="8961" width="34.6640625" style="93" customWidth="1"/>
    <col min="8962" max="8962" width="20.88671875" style="93" customWidth="1"/>
    <col min="8963" max="8963" width="9.33203125" style="93" customWidth="1"/>
    <col min="8964" max="8964" width="8.88671875" style="93"/>
    <col min="8965" max="8965" width="18.33203125" style="93" customWidth="1"/>
    <col min="8966" max="8966" width="15.44140625" style="93" bestFit="1" customWidth="1"/>
    <col min="8967" max="8967" width="8.88671875" style="93"/>
    <col min="8968" max="8968" width="15.44140625" style="93" bestFit="1" customWidth="1"/>
    <col min="8969" max="9216" width="8.88671875" style="93"/>
    <col min="9217" max="9217" width="34.6640625" style="93" customWidth="1"/>
    <col min="9218" max="9218" width="20.88671875" style="93" customWidth="1"/>
    <col min="9219" max="9219" width="9.33203125" style="93" customWidth="1"/>
    <col min="9220" max="9220" width="8.88671875" style="93"/>
    <col min="9221" max="9221" width="18.33203125" style="93" customWidth="1"/>
    <col min="9222" max="9222" width="15.44140625" style="93" bestFit="1" customWidth="1"/>
    <col min="9223" max="9223" width="8.88671875" style="93"/>
    <col min="9224" max="9224" width="15.44140625" style="93" bestFit="1" customWidth="1"/>
    <col min="9225" max="9472" width="8.88671875" style="93"/>
    <col min="9473" max="9473" width="34.6640625" style="93" customWidth="1"/>
    <col min="9474" max="9474" width="20.88671875" style="93" customWidth="1"/>
    <col min="9475" max="9475" width="9.33203125" style="93" customWidth="1"/>
    <col min="9476" max="9476" width="8.88671875" style="93"/>
    <col min="9477" max="9477" width="18.33203125" style="93" customWidth="1"/>
    <col min="9478" max="9478" width="15.44140625" style="93" bestFit="1" customWidth="1"/>
    <col min="9479" max="9479" width="8.88671875" style="93"/>
    <col min="9480" max="9480" width="15.44140625" style="93" bestFit="1" customWidth="1"/>
    <col min="9481" max="9728" width="8.88671875" style="93"/>
    <col min="9729" max="9729" width="34.6640625" style="93" customWidth="1"/>
    <col min="9730" max="9730" width="20.88671875" style="93" customWidth="1"/>
    <col min="9731" max="9731" width="9.33203125" style="93" customWidth="1"/>
    <col min="9732" max="9732" width="8.88671875" style="93"/>
    <col min="9733" max="9733" width="18.33203125" style="93" customWidth="1"/>
    <col min="9734" max="9734" width="15.44140625" style="93" bestFit="1" customWidth="1"/>
    <col min="9735" max="9735" width="8.88671875" style="93"/>
    <col min="9736" max="9736" width="15.44140625" style="93" bestFit="1" customWidth="1"/>
    <col min="9737" max="9984" width="8.88671875" style="93"/>
    <col min="9985" max="9985" width="34.6640625" style="93" customWidth="1"/>
    <col min="9986" max="9986" width="20.88671875" style="93" customWidth="1"/>
    <col min="9987" max="9987" width="9.33203125" style="93" customWidth="1"/>
    <col min="9988" max="9988" width="8.88671875" style="93"/>
    <col min="9989" max="9989" width="18.33203125" style="93" customWidth="1"/>
    <col min="9990" max="9990" width="15.44140625" style="93" bestFit="1" customWidth="1"/>
    <col min="9991" max="9991" width="8.88671875" style="93"/>
    <col min="9992" max="9992" width="15.44140625" style="93" bestFit="1" customWidth="1"/>
    <col min="9993" max="10240" width="8.88671875" style="93"/>
    <col min="10241" max="10241" width="34.6640625" style="93" customWidth="1"/>
    <col min="10242" max="10242" width="20.88671875" style="93" customWidth="1"/>
    <col min="10243" max="10243" width="9.33203125" style="93" customWidth="1"/>
    <col min="10244" max="10244" width="8.88671875" style="93"/>
    <col min="10245" max="10245" width="18.33203125" style="93" customWidth="1"/>
    <col min="10246" max="10246" width="15.44140625" style="93" bestFit="1" customWidth="1"/>
    <col min="10247" max="10247" width="8.88671875" style="93"/>
    <col min="10248" max="10248" width="15.44140625" style="93" bestFit="1" customWidth="1"/>
    <col min="10249" max="10496" width="8.88671875" style="93"/>
    <col min="10497" max="10497" width="34.6640625" style="93" customWidth="1"/>
    <col min="10498" max="10498" width="20.88671875" style="93" customWidth="1"/>
    <col min="10499" max="10499" width="9.33203125" style="93" customWidth="1"/>
    <col min="10500" max="10500" width="8.88671875" style="93"/>
    <col min="10501" max="10501" width="18.33203125" style="93" customWidth="1"/>
    <col min="10502" max="10502" width="15.44140625" style="93" bestFit="1" customWidth="1"/>
    <col min="10503" max="10503" width="8.88671875" style="93"/>
    <col min="10504" max="10504" width="15.44140625" style="93" bestFit="1" customWidth="1"/>
    <col min="10505" max="10752" width="8.88671875" style="93"/>
    <col min="10753" max="10753" width="34.6640625" style="93" customWidth="1"/>
    <col min="10754" max="10754" width="20.88671875" style="93" customWidth="1"/>
    <col min="10755" max="10755" width="9.33203125" style="93" customWidth="1"/>
    <col min="10756" max="10756" width="8.88671875" style="93"/>
    <col min="10757" max="10757" width="18.33203125" style="93" customWidth="1"/>
    <col min="10758" max="10758" width="15.44140625" style="93" bestFit="1" customWidth="1"/>
    <col min="10759" max="10759" width="8.88671875" style="93"/>
    <col min="10760" max="10760" width="15.44140625" style="93" bestFit="1" customWidth="1"/>
    <col min="10761" max="11008" width="8.88671875" style="93"/>
    <col min="11009" max="11009" width="34.6640625" style="93" customWidth="1"/>
    <col min="11010" max="11010" width="20.88671875" style="93" customWidth="1"/>
    <col min="11011" max="11011" width="9.33203125" style="93" customWidth="1"/>
    <col min="11012" max="11012" width="8.88671875" style="93"/>
    <col min="11013" max="11013" width="18.33203125" style="93" customWidth="1"/>
    <col min="11014" max="11014" width="15.44140625" style="93" bestFit="1" customWidth="1"/>
    <col min="11015" max="11015" width="8.88671875" style="93"/>
    <col min="11016" max="11016" width="15.44140625" style="93" bestFit="1" customWidth="1"/>
    <col min="11017" max="11264" width="8.88671875" style="93"/>
    <col min="11265" max="11265" width="34.6640625" style="93" customWidth="1"/>
    <col min="11266" max="11266" width="20.88671875" style="93" customWidth="1"/>
    <col min="11267" max="11267" width="9.33203125" style="93" customWidth="1"/>
    <col min="11268" max="11268" width="8.88671875" style="93"/>
    <col min="11269" max="11269" width="18.33203125" style="93" customWidth="1"/>
    <col min="11270" max="11270" width="15.44140625" style="93" bestFit="1" customWidth="1"/>
    <col min="11271" max="11271" width="8.88671875" style="93"/>
    <col min="11272" max="11272" width="15.44140625" style="93" bestFit="1" customWidth="1"/>
    <col min="11273" max="11520" width="8.88671875" style="93"/>
    <col min="11521" max="11521" width="34.6640625" style="93" customWidth="1"/>
    <col min="11522" max="11522" width="20.88671875" style="93" customWidth="1"/>
    <col min="11523" max="11523" width="9.33203125" style="93" customWidth="1"/>
    <col min="11524" max="11524" width="8.88671875" style="93"/>
    <col min="11525" max="11525" width="18.33203125" style="93" customWidth="1"/>
    <col min="11526" max="11526" width="15.44140625" style="93" bestFit="1" customWidth="1"/>
    <col min="11527" max="11527" width="8.88671875" style="93"/>
    <col min="11528" max="11528" width="15.44140625" style="93" bestFit="1" customWidth="1"/>
    <col min="11529" max="11776" width="8.88671875" style="93"/>
    <col min="11777" max="11777" width="34.6640625" style="93" customWidth="1"/>
    <col min="11778" max="11778" width="20.88671875" style="93" customWidth="1"/>
    <col min="11779" max="11779" width="9.33203125" style="93" customWidth="1"/>
    <col min="11780" max="11780" width="8.88671875" style="93"/>
    <col min="11781" max="11781" width="18.33203125" style="93" customWidth="1"/>
    <col min="11782" max="11782" width="15.44140625" style="93" bestFit="1" customWidth="1"/>
    <col min="11783" max="11783" width="8.88671875" style="93"/>
    <col min="11784" max="11784" width="15.44140625" style="93" bestFit="1" customWidth="1"/>
    <col min="11785" max="12032" width="8.88671875" style="93"/>
    <col min="12033" max="12033" width="34.6640625" style="93" customWidth="1"/>
    <col min="12034" max="12034" width="20.88671875" style="93" customWidth="1"/>
    <col min="12035" max="12035" width="9.33203125" style="93" customWidth="1"/>
    <col min="12036" max="12036" width="8.88671875" style="93"/>
    <col min="12037" max="12037" width="18.33203125" style="93" customWidth="1"/>
    <col min="12038" max="12038" width="15.44140625" style="93" bestFit="1" customWidth="1"/>
    <col min="12039" max="12039" width="8.88671875" style="93"/>
    <col min="12040" max="12040" width="15.44140625" style="93" bestFit="1" customWidth="1"/>
    <col min="12041" max="12288" width="8.88671875" style="93"/>
    <col min="12289" max="12289" width="34.6640625" style="93" customWidth="1"/>
    <col min="12290" max="12290" width="20.88671875" style="93" customWidth="1"/>
    <col min="12291" max="12291" width="9.33203125" style="93" customWidth="1"/>
    <col min="12292" max="12292" width="8.88671875" style="93"/>
    <col min="12293" max="12293" width="18.33203125" style="93" customWidth="1"/>
    <col min="12294" max="12294" width="15.44140625" style="93" bestFit="1" customWidth="1"/>
    <col min="12295" max="12295" width="8.88671875" style="93"/>
    <col min="12296" max="12296" width="15.44140625" style="93" bestFit="1" customWidth="1"/>
    <col min="12297" max="12544" width="8.88671875" style="93"/>
    <col min="12545" max="12545" width="34.6640625" style="93" customWidth="1"/>
    <col min="12546" max="12546" width="20.88671875" style="93" customWidth="1"/>
    <col min="12547" max="12547" width="9.33203125" style="93" customWidth="1"/>
    <col min="12548" max="12548" width="8.88671875" style="93"/>
    <col min="12549" max="12549" width="18.33203125" style="93" customWidth="1"/>
    <col min="12550" max="12550" width="15.44140625" style="93" bestFit="1" customWidth="1"/>
    <col min="12551" max="12551" width="8.88671875" style="93"/>
    <col min="12552" max="12552" width="15.44140625" style="93" bestFit="1" customWidth="1"/>
    <col min="12553" max="12800" width="8.88671875" style="93"/>
    <col min="12801" max="12801" width="34.6640625" style="93" customWidth="1"/>
    <col min="12802" max="12802" width="20.88671875" style="93" customWidth="1"/>
    <col min="12803" max="12803" width="9.33203125" style="93" customWidth="1"/>
    <col min="12804" max="12804" width="8.88671875" style="93"/>
    <col min="12805" max="12805" width="18.33203125" style="93" customWidth="1"/>
    <col min="12806" max="12806" width="15.44140625" style="93" bestFit="1" customWidth="1"/>
    <col min="12807" max="12807" width="8.88671875" style="93"/>
    <col min="12808" max="12808" width="15.44140625" style="93" bestFit="1" customWidth="1"/>
    <col min="12809" max="13056" width="8.88671875" style="93"/>
    <col min="13057" max="13057" width="34.6640625" style="93" customWidth="1"/>
    <col min="13058" max="13058" width="20.88671875" style="93" customWidth="1"/>
    <col min="13059" max="13059" width="9.33203125" style="93" customWidth="1"/>
    <col min="13060" max="13060" width="8.88671875" style="93"/>
    <col min="13061" max="13061" width="18.33203125" style="93" customWidth="1"/>
    <col min="13062" max="13062" width="15.44140625" style="93" bestFit="1" customWidth="1"/>
    <col min="13063" max="13063" width="8.88671875" style="93"/>
    <col min="13064" max="13064" width="15.44140625" style="93" bestFit="1" customWidth="1"/>
    <col min="13065" max="13312" width="8.88671875" style="93"/>
    <col min="13313" max="13313" width="34.6640625" style="93" customWidth="1"/>
    <col min="13314" max="13314" width="20.88671875" style="93" customWidth="1"/>
    <col min="13315" max="13315" width="9.33203125" style="93" customWidth="1"/>
    <col min="13316" max="13316" width="8.88671875" style="93"/>
    <col min="13317" max="13317" width="18.33203125" style="93" customWidth="1"/>
    <col min="13318" max="13318" width="15.44140625" style="93" bestFit="1" customWidth="1"/>
    <col min="13319" max="13319" width="8.88671875" style="93"/>
    <col min="13320" max="13320" width="15.44140625" style="93" bestFit="1" customWidth="1"/>
    <col min="13321" max="13568" width="8.88671875" style="93"/>
    <col min="13569" max="13569" width="34.6640625" style="93" customWidth="1"/>
    <col min="13570" max="13570" width="20.88671875" style="93" customWidth="1"/>
    <col min="13571" max="13571" width="9.33203125" style="93" customWidth="1"/>
    <col min="13572" max="13572" width="8.88671875" style="93"/>
    <col min="13573" max="13573" width="18.33203125" style="93" customWidth="1"/>
    <col min="13574" max="13574" width="15.44140625" style="93" bestFit="1" customWidth="1"/>
    <col min="13575" max="13575" width="8.88671875" style="93"/>
    <col min="13576" max="13576" width="15.44140625" style="93" bestFit="1" customWidth="1"/>
    <col min="13577" max="13824" width="8.88671875" style="93"/>
    <col min="13825" max="13825" width="34.6640625" style="93" customWidth="1"/>
    <col min="13826" max="13826" width="20.88671875" style="93" customWidth="1"/>
    <col min="13827" max="13827" width="9.33203125" style="93" customWidth="1"/>
    <col min="13828" max="13828" width="8.88671875" style="93"/>
    <col min="13829" max="13829" width="18.33203125" style="93" customWidth="1"/>
    <col min="13830" max="13830" width="15.44140625" style="93" bestFit="1" customWidth="1"/>
    <col min="13831" max="13831" width="8.88671875" style="93"/>
    <col min="13832" max="13832" width="15.44140625" style="93" bestFit="1" customWidth="1"/>
    <col min="13833" max="14080" width="8.88671875" style="93"/>
    <col min="14081" max="14081" width="34.6640625" style="93" customWidth="1"/>
    <col min="14082" max="14082" width="20.88671875" style="93" customWidth="1"/>
    <col min="14083" max="14083" width="9.33203125" style="93" customWidth="1"/>
    <col min="14084" max="14084" width="8.88671875" style="93"/>
    <col min="14085" max="14085" width="18.33203125" style="93" customWidth="1"/>
    <col min="14086" max="14086" width="15.44140625" style="93" bestFit="1" customWidth="1"/>
    <col min="14087" max="14087" width="8.88671875" style="93"/>
    <col min="14088" max="14088" width="15.44140625" style="93" bestFit="1" customWidth="1"/>
    <col min="14089" max="14336" width="8.88671875" style="93"/>
    <col min="14337" max="14337" width="34.6640625" style="93" customWidth="1"/>
    <col min="14338" max="14338" width="20.88671875" style="93" customWidth="1"/>
    <col min="14339" max="14339" width="9.33203125" style="93" customWidth="1"/>
    <col min="14340" max="14340" width="8.88671875" style="93"/>
    <col min="14341" max="14341" width="18.33203125" style="93" customWidth="1"/>
    <col min="14342" max="14342" width="15.44140625" style="93" bestFit="1" customWidth="1"/>
    <col min="14343" max="14343" width="8.88671875" style="93"/>
    <col min="14344" max="14344" width="15.44140625" style="93" bestFit="1" customWidth="1"/>
    <col min="14345" max="14592" width="8.88671875" style="93"/>
    <col min="14593" max="14593" width="34.6640625" style="93" customWidth="1"/>
    <col min="14594" max="14594" width="20.88671875" style="93" customWidth="1"/>
    <col min="14595" max="14595" width="9.33203125" style="93" customWidth="1"/>
    <col min="14596" max="14596" width="8.88671875" style="93"/>
    <col min="14597" max="14597" width="18.33203125" style="93" customWidth="1"/>
    <col min="14598" max="14598" width="15.44140625" style="93" bestFit="1" customWidth="1"/>
    <col min="14599" max="14599" width="8.88671875" style="93"/>
    <col min="14600" max="14600" width="15.44140625" style="93" bestFit="1" customWidth="1"/>
    <col min="14601" max="14848" width="8.88671875" style="93"/>
    <col min="14849" max="14849" width="34.6640625" style="93" customWidth="1"/>
    <col min="14850" max="14850" width="20.88671875" style="93" customWidth="1"/>
    <col min="14851" max="14851" width="9.33203125" style="93" customWidth="1"/>
    <col min="14852" max="14852" width="8.88671875" style="93"/>
    <col min="14853" max="14853" width="18.33203125" style="93" customWidth="1"/>
    <col min="14854" max="14854" width="15.44140625" style="93" bestFit="1" customWidth="1"/>
    <col min="14855" max="14855" width="8.88671875" style="93"/>
    <col min="14856" max="14856" width="15.44140625" style="93" bestFit="1" customWidth="1"/>
    <col min="14857" max="15104" width="8.88671875" style="93"/>
    <col min="15105" max="15105" width="34.6640625" style="93" customWidth="1"/>
    <col min="15106" max="15106" width="20.88671875" style="93" customWidth="1"/>
    <col min="15107" max="15107" width="9.33203125" style="93" customWidth="1"/>
    <col min="15108" max="15108" width="8.88671875" style="93"/>
    <col min="15109" max="15109" width="18.33203125" style="93" customWidth="1"/>
    <col min="15110" max="15110" width="15.44140625" style="93" bestFit="1" customWidth="1"/>
    <col min="15111" max="15111" width="8.88671875" style="93"/>
    <col min="15112" max="15112" width="15.44140625" style="93" bestFit="1" customWidth="1"/>
    <col min="15113" max="15360" width="8.88671875" style="93"/>
    <col min="15361" max="15361" width="34.6640625" style="93" customWidth="1"/>
    <col min="15362" max="15362" width="20.88671875" style="93" customWidth="1"/>
    <col min="15363" max="15363" width="9.33203125" style="93" customWidth="1"/>
    <col min="15364" max="15364" width="8.88671875" style="93"/>
    <col min="15365" max="15365" width="18.33203125" style="93" customWidth="1"/>
    <col min="15366" max="15366" width="15.44140625" style="93" bestFit="1" customWidth="1"/>
    <col min="15367" max="15367" width="8.88671875" style="93"/>
    <col min="15368" max="15368" width="15.44140625" style="93" bestFit="1" customWidth="1"/>
    <col min="15369" max="15616" width="8.88671875" style="93"/>
    <col min="15617" max="15617" width="34.6640625" style="93" customWidth="1"/>
    <col min="15618" max="15618" width="20.88671875" style="93" customWidth="1"/>
    <col min="15619" max="15619" width="9.33203125" style="93" customWidth="1"/>
    <col min="15620" max="15620" width="8.88671875" style="93"/>
    <col min="15621" max="15621" width="18.33203125" style="93" customWidth="1"/>
    <col min="15622" max="15622" width="15.44140625" style="93" bestFit="1" customWidth="1"/>
    <col min="15623" max="15623" width="8.88671875" style="93"/>
    <col min="15624" max="15624" width="15.44140625" style="93" bestFit="1" customWidth="1"/>
    <col min="15625" max="15872" width="8.88671875" style="93"/>
    <col min="15873" max="15873" width="34.6640625" style="93" customWidth="1"/>
    <col min="15874" max="15874" width="20.88671875" style="93" customWidth="1"/>
    <col min="15875" max="15875" width="9.33203125" style="93" customWidth="1"/>
    <col min="15876" max="15876" width="8.88671875" style="93"/>
    <col min="15877" max="15877" width="18.33203125" style="93" customWidth="1"/>
    <col min="15878" max="15878" width="15.44140625" style="93" bestFit="1" customWidth="1"/>
    <col min="15879" max="15879" width="8.88671875" style="93"/>
    <col min="15880" max="15880" width="15.44140625" style="93" bestFit="1" customWidth="1"/>
    <col min="15881" max="16128" width="8.88671875" style="93"/>
    <col min="16129" max="16129" width="34.6640625" style="93" customWidth="1"/>
    <col min="16130" max="16130" width="20.88671875" style="93" customWidth="1"/>
    <col min="16131" max="16131" width="9.33203125" style="93" customWidth="1"/>
    <col min="16132" max="16132" width="8.88671875" style="93"/>
    <col min="16133" max="16133" width="18.33203125" style="93" customWidth="1"/>
    <col min="16134" max="16134" width="15.44140625" style="93" bestFit="1" customWidth="1"/>
    <col min="16135" max="16135" width="8.88671875" style="93"/>
    <col min="16136" max="16136" width="15.44140625" style="93" bestFit="1" customWidth="1"/>
    <col min="16137" max="16384" width="8.88671875" style="93"/>
  </cols>
  <sheetData>
    <row r="1" spans="1:5" ht="15.6" x14ac:dyDescent="0.3">
      <c r="A1" s="136" t="s">
        <v>7142</v>
      </c>
    </row>
    <row r="2" spans="1:5" x14ac:dyDescent="0.25">
      <c r="A2" s="137" t="s">
        <v>7143</v>
      </c>
    </row>
    <row r="3" spans="1:5" x14ac:dyDescent="0.25">
      <c r="A3" s="138" t="s">
        <v>7144</v>
      </c>
      <c r="D3" s="139"/>
    </row>
    <row r="4" spans="1:5" ht="13.8" thickBot="1" x14ac:dyDescent="0.3"/>
    <row r="5" spans="1:5" ht="16.2" thickBot="1" x14ac:dyDescent="0.35">
      <c r="A5" s="140" t="s">
        <v>7145</v>
      </c>
      <c r="B5" s="141"/>
    </row>
    <row r="6" spans="1:5" ht="16.2" thickBot="1" x14ac:dyDescent="0.35">
      <c r="A6" s="140"/>
      <c r="B6" s="142"/>
    </row>
    <row r="7" spans="1:5" ht="16.2" thickBot="1" x14ac:dyDescent="0.35">
      <c r="A7" s="140" t="s">
        <v>7146</v>
      </c>
      <c r="B7" s="143"/>
    </row>
    <row r="8" spans="1:5" ht="15.6" x14ac:dyDescent="0.3">
      <c r="A8" s="140"/>
      <c r="B8" s="142"/>
      <c r="D8" s="144"/>
    </row>
    <row r="13" spans="1:5" x14ac:dyDescent="0.25">
      <c r="A13" s="145" t="s">
        <v>7147</v>
      </c>
      <c r="B13" s="146"/>
      <c r="C13" s="146"/>
      <c r="D13" s="146"/>
    </row>
    <row r="14" spans="1:5" x14ac:dyDescent="0.25">
      <c r="A14" s="137" t="s">
        <v>7148</v>
      </c>
      <c r="B14" s="146"/>
      <c r="C14" s="146"/>
      <c r="D14" s="146"/>
    </row>
    <row r="15" spans="1:5" x14ac:dyDescent="0.25">
      <c r="A15" s="137" t="s">
        <v>7149</v>
      </c>
      <c r="B15" s="146"/>
      <c r="C15" s="146"/>
      <c r="D15" s="146"/>
    </row>
    <row r="16" spans="1:5" x14ac:dyDescent="0.25">
      <c r="A16" s="94"/>
      <c r="B16" s="146"/>
      <c r="C16" s="146"/>
      <c r="D16" s="146"/>
      <c r="E16" s="146"/>
    </row>
    <row r="17" spans="1:1" x14ac:dyDescent="0.25">
      <c r="A17" s="95" t="s">
        <v>7150</v>
      </c>
    </row>
    <row r="18" spans="1:1" x14ac:dyDescent="0.25">
      <c r="A18" s="94"/>
    </row>
    <row r="19" spans="1:1" x14ac:dyDescent="0.25">
      <c r="A19" s="95" t="s">
        <v>7151</v>
      </c>
    </row>
    <row r="20" spans="1:1" x14ac:dyDescent="0.25">
      <c r="A20" s="95" t="s">
        <v>7152</v>
      </c>
    </row>
    <row r="21" spans="1:1" x14ac:dyDescent="0.25">
      <c r="A21" s="95" t="s">
        <v>7153</v>
      </c>
    </row>
  </sheetData>
  <pageMargins left="0.75" right="0.75" top="1" bottom="1" header="0.5" footer="0.5"/>
  <headerFooter alignWithMargins="0">
    <oddHeader>&amp;A</oddHeader>
    <oddFooter>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EDD9-D770-4F11-A059-0C0B411977E1}">
  <dimension ref="A1:J63"/>
  <sheetViews>
    <sheetView topLeftCell="A7" workbookViewId="0">
      <selection activeCell="G27" sqref="G27"/>
    </sheetView>
  </sheetViews>
  <sheetFormatPr defaultRowHeight="14.4" x14ac:dyDescent="0.3"/>
  <cols>
    <col min="2" max="2" width="34.44140625" customWidth="1"/>
    <col min="3" max="3" width="14.109375" customWidth="1"/>
    <col min="4" max="4" width="18.109375" customWidth="1"/>
    <col min="5" max="5" width="17.33203125" customWidth="1"/>
  </cols>
  <sheetData>
    <row r="1" spans="1:10" x14ac:dyDescent="0.3">
      <c r="A1" s="386"/>
      <c r="B1" s="387" t="s">
        <v>7529</v>
      </c>
      <c r="C1" s="387"/>
      <c r="D1" s="387"/>
      <c r="E1" s="387"/>
      <c r="F1" s="387"/>
      <c r="G1" s="387"/>
      <c r="H1" s="387"/>
      <c r="I1" s="387"/>
      <c r="J1" s="387"/>
    </row>
    <row r="2" spans="1:10" ht="17.399999999999999" x14ac:dyDescent="0.3">
      <c r="A2" s="389"/>
      <c r="B2" s="390"/>
      <c r="C2" s="390"/>
      <c r="D2" s="390"/>
      <c r="E2" s="390"/>
      <c r="F2" s="390"/>
      <c r="G2" s="390"/>
      <c r="H2" s="390"/>
      <c r="I2" s="390"/>
      <c r="J2" s="390"/>
    </row>
    <row r="3" spans="1:10" ht="17.399999999999999" x14ac:dyDescent="0.3">
      <c r="A3" s="389"/>
      <c r="B3" s="390"/>
      <c r="C3" s="390"/>
      <c r="D3" s="390"/>
      <c r="E3" s="390"/>
      <c r="F3" s="390"/>
      <c r="G3" s="390"/>
      <c r="H3" s="390"/>
      <c r="I3" s="390"/>
      <c r="J3" s="390"/>
    </row>
    <row r="4" spans="1:10" ht="17.399999999999999" x14ac:dyDescent="0.3">
      <c r="A4" s="389"/>
      <c r="B4" s="390"/>
      <c r="C4" s="390"/>
      <c r="D4" s="390"/>
      <c r="E4" s="390"/>
      <c r="F4" s="390"/>
      <c r="G4" s="390"/>
      <c r="H4" s="390"/>
      <c r="I4" s="390"/>
      <c r="J4" s="390"/>
    </row>
    <row r="5" spans="1:10" ht="18" thickBot="1" x14ac:dyDescent="0.35">
      <c r="A5" s="391"/>
      <c r="B5" s="392"/>
      <c r="C5" s="392"/>
      <c r="D5" s="392"/>
      <c r="E5" s="392"/>
      <c r="F5" s="392"/>
      <c r="G5" s="392"/>
      <c r="H5" s="392"/>
      <c r="I5" s="392"/>
      <c r="J5" s="392"/>
    </row>
    <row r="6" spans="1:10" ht="15" thickTop="1" x14ac:dyDescent="0.3"/>
    <row r="8" spans="1:10" ht="18" x14ac:dyDescent="0.35">
      <c r="B8" s="425" t="s">
        <v>7530</v>
      </c>
      <c r="C8" s="426">
        <v>20</v>
      </c>
    </row>
    <row r="9" spans="1:10" ht="18" x14ac:dyDescent="0.35">
      <c r="B9" s="425" t="s">
        <v>7531</v>
      </c>
      <c r="C9" s="427">
        <v>10</v>
      </c>
    </row>
    <row r="10" spans="1:10" ht="35.25" customHeight="1" x14ac:dyDescent="0.3">
      <c r="A10" s="388"/>
      <c r="B10" s="428" t="s">
        <v>7532</v>
      </c>
      <c r="C10" s="429"/>
      <c r="D10" s="388"/>
      <c r="E10" s="388"/>
    </row>
    <row r="11" spans="1:10" ht="15.6" x14ac:dyDescent="0.3">
      <c r="A11" s="388"/>
      <c r="D11" s="388"/>
      <c r="E11" s="388"/>
    </row>
    <row r="12" spans="1:10" ht="15.6" x14ac:dyDescent="0.3">
      <c r="A12" s="388"/>
      <c r="B12" s="388"/>
      <c r="C12" s="388"/>
      <c r="D12" s="388"/>
      <c r="E12" s="388"/>
    </row>
    <row r="13" spans="1:10" s="432" customFormat="1" ht="29.25" customHeight="1" x14ac:dyDescent="0.3">
      <c r="A13" s="430" t="s">
        <v>7533</v>
      </c>
      <c r="B13" s="431" t="s">
        <v>7534</v>
      </c>
      <c r="C13" s="430" t="s">
        <v>7535</v>
      </c>
      <c r="D13" s="430" t="s">
        <v>7536</v>
      </c>
      <c r="E13" s="430" t="s">
        <v>7537</v>
      </c>
    </row>
    <row r="14" spans="1:10" s="432" customFormat="1" ht="29.25" customHeight="1" x14ac:dyDescent="0.3">
      <c r="A14" s="433">
        <v>1</v>
      </c>
      <c r="B14" s="433" t="s">
        <v>7538</v>
      </c>
      <c r="C14" s="434">
        <v>5</v>
      </c>
      <c r="D14" s="435"/>
      <c r="E14" s="436"/>
    </row>
    <row r="15" spans="1:10" s="432" customFormat="1" ht="29.25" customHeight="1" x14ac:dyDescent="0.3">
      <c r="A15" s="433">
        <v>2</v>
      </c>
      <c r="B15" s="433" t="s">
        <v>7539</v>
      </c>
      <c r="C15" s="434">
        <v>3</v>
      </c>
      <c r="D15" s="435"/>
      <c r="E15" s="436"/>
    </row>
    <row r="16" spans="1:10" s="432" customFormat="1" ht="29.25" customHeight="1" x14ac:dyDescent="0.3">
      <c r="A16" s="433">
        <v>3</v>
      </c>
      <c r="B16" s="433" t="s">
        <v>7540</v>
      </c>
      <c r="C16" s="434">
        <v>6</v>
      </c>
      <c r="D16" s="435"/>
      <c r="E16" s="436"/>
    </row>
    <row r="17" spans="1:5" s="432" customFormat="1" ht="29.25" customHeight="1" x14ac:dyDescent="0.3">
      <c r="A17" s="433">
        <v>4</v>
      </c>
      <c r="B17" s="433" t="s">
        <v>7541</v>
      </c>
      <c r="C17" s="434">
        <v>2</v>
      </c>
      <c r="D17" s="435"/>
      <c r="E17" s="436"/>
    </row>
    <row r="18" spans="1:5" s="432" customFormat="1" ht="29.25" customHeight="1" x14ac:dyDescent="0.3">
      <c r="A18" s="433">
        <v>5</v>
      </c>
      <c r="B18" s="433" t="s">
        <v>7542</v>
      </c>
      <c r="C18" s="434">
        <v>7</v>
      </c>
      <c r="D18" s="435"/>
      <c r="E18" s="436"/>
    </row>
    <row r="19" spans="1:5" s="432" customFormat="1" ht="29.25" customHeight="1" x14ac:dyDescent="0.3">
      <c r="A19" s="433">
        <v>6</v>
      </c>
      <c r="B19" s="433" t="s">
        <v>7543</v>
      </c>
      <c r="C19" s="434">
        <v>3</v>
      </c>
      <c r="D19" s="435"/>
      <c r="E19" s="436"/>
    </row>
    <row r="20" spans="1:5" s="432" customFormat="1" ht="29.25" customHeight="1" x14ac:dyDescent="0.3">
      <c r="A20" s="433">
        <v>7</v>
      </c>
      <c r="B20" s="433" t="s">
        <v>7544</v>
      </c>
      <c r="C20" s="434">
        <v>5</v>
      </c>
      <c r="D20" s="435"/>
      <c r="E20" s="436"/>
    </row>
    <row r="21" spans="1:5" s="432" customFormat="1" ht="29.25" customHeight="1" x14ac:dyDescent="0.3">
      <c r="A21" s="433">
        <v>8</v>
      </c>
      <c r="B21" s="433" t="s">
        <v>7545</v>
      </c>
      <c r="C21" s="434">
        <v>2</v>
      </c>
      <c r="D21" s="435"/>
      <c r="E21" s="436"/>
    </row>
    <row r="22" spans="1:5" s="432" customFormat="1" ht="29.25" customHeight="1" x14ac:dyDescent="0.3">
      <c r="A22" s="433">
        <v>9</v>
      </c>
      <c r="B22" s="433" t="s">
        <v>7546</v>
      </c>
      <c r="C22" s="434">
        <v>9</v>
      </c>
      <c r="D22" s="435"/>
      <c r="E22" s="436"/>
    </row>
    <row r="23" spans="1:5" s="432" customFormat="1" ht="29.25" customHeight="1" x14ac:dyDescent="0.3">
      <c r="A23" s="433">
        <v>10</v>
      </c>
      <c r="B23" s="433" t="s">
        <v>7547</v>
      </c>
      <c r="C23" s="434">
        <v>3</v>
      </c>
      <c r="D23" s="435"/>
      <c r="E23" s="436"/>
    </row>
    <row r="24" spans="1:5" s="432" customFormat="1" ht="29.25" customHeight="1" x14ac:dyDescent="0.3">
      <c r="A24" s="433">
        <v>11</v>
      </c>
      <c r="B24" s="433" t="s">
        <v>7548</v>
      </c>
      <c r="C24" s="434">
        <v>2</v>
      </c>
      <c r="D24" s="435"/>
      <c r="E24" s="436"/>
    </row>
    <row r="25" spans="1:5" s="432" customFormat="1" ht="29.25" customHeight="1" x14ac:dyDescent="0.3">
      <c r="A25" s="433">
        <v>12</v>
      </c>
      <c r="B25" s="433" t="s">
        <v>7549</v>
      </c>
      <c r="C25" s="434">
        <v>4</v>
      </c>
      <c r="D25" s="435"/>
      <c r="E25" s="436"/>
    </row>
    <row r="26" spans="1:5" s="432" customFormat="1" ht="29.25" customHeight="1" x14ac:dyDescent="0.3">
      <c r="A26" s="433">
        <v>13</v>
      </c>
      <c r="B26" s="433" t="s">
        <v>7550</v>
      </c>
      <c r="C26" s="434">
        <v>6</v>
      </c>
      <c r="D26" s="435"/>
      <c r="E26" s="436"/>
    </row>
    <row r="27" spans="1:5" s="432" customFormat="1" ht="29.25" customHeight="1" x14ac:dyDescent="0.3">
      <c r="A27" s="433">
        <v>14</v>
      </c>
      <c r="B27" s="433" t="s">
        <v>7551</v>
      </c>
      <c r="C27" s="434">
        <v>2</v>
      </c>
      <c r="D27" s="435"/>
      <c r="E27" s="436"/>
    </row>
    <row r="28" spans="1:5" s="432" customFormat="1" ht="29.25" customHeight="1" x14ac:dyDescent="0.3">
      <c r="A28" s="433">
        <v>15</v>
      </c>
      <c r="B28" s="433" t="s">
        <v>7552</v>
      </c>
      <c r="C28" s="434">
        <v>8</v>
      </c>
      <c r="D28" s="435"/>
      <c r="E28" s="436"/>
    </row>
    <row r="29" spans="1:5" ht="30" customHeight="1" x14ac:dyDescent="0.3">
      <c r="A29" s="428"/>
      <c r="B29" s="428"/>
      <c r="C29" s="437" t="s">
        <v>7511</v>
      </c>
      <c r="D29" s="438"/>
      <c r="E29" s="438"/>
    </row>
    <row r="30" spans="1:5" ht="15.6" x14ac:dyDescent="0.3">
      <c r="A30" s="388"/>
      <c r="B30" s="388"/>
      <c r="C30" s="439"/>
      <c r="D30" s="439"/>
      <c r="E30" s="439"/>
    </row>
    <row r="31" spans="1:5" ht="15.6" x14ac:dyDescent="0.3">
      <c r="A31" s="388"/>
      <c r="B31" s="388"/>
      <c r="C31" s="439"/>
      <c r="D31" s="439"/>
      <c r="E31" s="439"/>
    </row>
    <row r="32" spans="1:5" ht="15.6" x14ac:dyDescent="0.3">
      <c r="A32" s="388"/>
      <c r="B32" s="388"/>
      <c r="C32" s="439"/>
      <c r="D32" s="439"/>
      <c r="E32" s="439"/>
    </row>
    <row r="33" spans="1:5" ht="30" customHeight="1" x14ac:dyDescent="0.3">
      <c r="A33" s="388"/>
      <c r="B33" s="388"/>
      <c r="C33" s="440" t="s">
        <v>7553</v>
      </c>
      <c r="D33" s="438"/>
    </row>
    <row r="34" spans="1:5" ht="30" customHeight="1" x14ac:dyDescent="0.3">
      <c r="A34" s="388"/>
      <c r="B34" s="388"/>
      <c r="C34" s="439"/>
      <c r="D34" s="439"/>
      <c r="E34" s="439"/>
    </row>
    <row r="35" spans="1:5" ht="30" customHeight="1" x14ac:dyDescent="0.3">
      <c r="A35" s="388"/>
      <c r="B35" s="388"/>
      <c r="C35" s="440" t="s">
        <v>7554</v>
      </c>
      <c r="D35" s="438"/>
      <c r="E35" s="439"/>
    </row>
    <row r="36" spans="1:5" ht="15.6" x14ac:dyDescent="0.3">
      <c r="A36" s="388"/>
      <c r="B36" s="388"/>
      <c r="C36" s="439"/>
      <c r="D36" s="439"/>
      <c r="E36" s="439"/>
    </row>
    <row r="37" spans="1:5" ht="15.6" x14ac:dyDescent="0.3">
      <c r="A37" s="388"/>
      <c r="B37" s="388"/>
      <c r="C37" s="439"/>
      <c r="D37" s="439"/>
      <c r="E37" s="439"/>
    </row>
    <row r="38" spans="1:5" ht="15.6" x14ac:dyDescent="0.3">
      <c r="A38" s="388"/>
      <c r="B38" s="388"/>
      <c r="C38" s="439"/>
      <c r="D38" s="439"/>
      <c r="E38" s="439"/>
    </row>
    <row r="39" spans="1:5" ht="15.6" x14ac:dyDescent="0.3">
      <c r="A39" s="388"/>
      <c r="B39" s="388"/>
      <c r="C39" s="439"/>
      <c r="D39" s="439"/>
      <c r="E39" s="439"/>
    </row>
    <row r="40" spans="1:5" ht="15.6" x14ac:dyDescent="0.3">
      <c r="A40" s="388"/>
      <c r="B40" s="388"/>
      <c r="C40" s="439"/>
      <c r="D40" s="439"/>
      <c r="E40" s="439"/>
    </row>
    <row r="41" spans="1:5" ht="15.6" x14ac:dyDescent="0.3">
      <c r="A41" s="388"/>
      <c r="B41" s="388"/>
      <c r="C41" s="439"/>
      <c r="D41" s="439"/>
      <c r="E41" s="439"/>
    </row>
    <row r="42" spans="1:5" ht="15.6" x14ac:dyDescent="0.3">
      <c r="A42" s="388"/>
      <c r="B42" s="388"/>
      <c r="C42" s="439"/>
      <c r="D42" s="439"/>
      <c r="E42" s="439"/>
    </row>
    <row r="43" spans="1:5" ht="15.6" x14ac:dyDescent="0.3">
      <c r="A43" s="388"/>
      <c r="B43" s="388"/>
      <c r="C43" s="439"/>
      <c r="D43" s="439"/>
      <c r="E43" s="439"/>
    </row>
    <row r="44" spans="1:5" ht="15.6" x14ac:dyDescent="0.3">
      <c r="A44" s="388"/>
      <c r="B44" s="388"/>
      <c r="C44" s="439"/>
      <c r="D44" s="439"/>
      <c r="E44" s="439"/>
    </row>
    <row r="45" spans="1:5" ht="15.6" x14ac:dyDescent="0.3">
      <c r="A45" s="388"/>
      <c r="B45" s="388"/>
      <c r="C45" s="439"/>
      <c r="D45" s="439"/>
      <c r="E45" s="439"/>
    </row>
    <row r="46" spans="1:5" ht="15.6" x14ac:dyDescent="0.3">
      <c r="A46" s="388"/>
      <c r="B46" s="388"/>
      <c r="C46" s="439"/>
      <c r="D46" s="439"/>
      <c r="E46" s="439"/>
    </row>
    <row r="47" spans="1:5" ht="15.6" x14ac:dyDescent="0.3">
      <c r="A47" s="388"/>
      <c r="B47" s="388"/>
      <c r="C47" s="439"/>
      <c r="D47" s="439"/>
      <c r="E47" s="439"/>
    </row>
    <row r="48" spans="1:5" ht="15.6" x14ac:dyDescent="0.3">
      <c r="A48" s="388"/>
      <c r="B48" s="388"/>
      <c r="C48" s="439"/>
      <c r="D48" s="439"/>
      <c r="E48" s="439"/>
    </row>
    <row r="49" spans="1:5" ht="15.6" x14ac:dyDescent="0.3">
      <c r="A49" s="388"/>
      <c r="B49" s="388"/>
      <c r="C49" s="439"/>
      <c r="D49" s="439"/>
      <c r="E49" s="439"/>
    </row>
    <row r="50" spans="1:5" ht="15.6" x14ac:dyDescent="0.3">
      <c r="A50" s="388"/>
      <c r="B50" s="388"/>
      <c r="C50" s="439"/>
      <c r="D50" s="439"/>
      <c r="E50" s="439"/>
    </row>
    <row r="51" spans="1:5" ht="15.6" x14ac:dyDescent="0.3">
      <c r="A51" s="388"/>
      <c r="B51" s="388"/>
      <c r="C51" s="439"/>
      <c r="D51" s="439"/>
      <c r="E51" s="439"/>
    </row>
    <row r="52" spans="1:5" ht="15.6" x14ac:dyDescent="0.3">
      <c r="A52" s="388"/>
      <c r="B52" s="388"/>
      <c r="C52" s="439"/>
      <c r="D52" s="439"/>
      <c r="E52" s="439"/>
    </row>
    <row r="53" spans="1:5" ht="15.6" x14ac:dyDescent="0.3">
      <c r="A53" s="388"/>
      <c r="B53" s="388"/>
      <c r="C53" s="439"/>
      <c r="D53" s="439"/>
      <c r="E53" s="439"/>
    </row>
    <row r="54" spans="1:5" ht="15.6" x14ac:dyDescent="0.3">
      <c r="A54" s="388"/>
      <c r="B54" s="388"/>
      <c r="C54" s="439"/>
      <c r="D54" s="439"/>
      <c r="E54" s="439"/>
    </row>
    <row r="55" spans="1:5" ht="15.6" x14ac:dyDescent="0.3">
      <c r="A55" s="388"/>
      <c r="B55" s="388"/>
      <c r="C55" s="439"/>
      <c r="D55" s="439"/>
      <c r="E55" s="439"/>
    </row>
    <row r="56" spans="1:5" ht="15.6" x14ac:dyDescent="0.3">
      <c r="A56" s="388"/>
      <c r="B56" s="388"/>
      <c r="C56" s="439"/>
      <c r="D56" s="439"/>
      <c r="E56" s="439"/>
    </row>
    <row r="57" spans="1:5" ht="15.6" x14ac:dyDescent="0.3">
      <c r="A57" s="388"/>
      <c r="B57" s="388"/>
      <c r="C57" s="439"/>
      <c r="D57" s="439"/>
      <c r="E57" s="439"/>
    </row>
    <row r="58" spans="1:5" ht="15.6" x14ac:dyDescent="0.3">
      <c r="A58" s="388"/>
      <c r="B58" s="388"/>
      <c r="C58" s="439"/>
      <c r="D58" s="439"/>
      <c r="E58" s="439"/>
    </row>
    <row r="59" spans="1:5" ht="15.6" x14ac:dyDescent="0.3">
      <c r="A59" s="388"/>
      <c r="B59" s="388"/>
      <c r="C59" s="439"/>
      <c r="D59" s="439"/>
      <c r="E59" s="439"/>
    </row>
    <row r="60" spans="1:5" ht="15.6" x14ac:dyDescent="0.3">
      <c r="A60" s="388"/>
      <c r="B60" s="388"/>
      <c r="C60" s="439"/>
      <c r="D60" s="439"/>
      <c r="E60" s="439"/>
    </row>
    <row r="61" spans="1:5" ht="15.6" x14ac:dyDescent="0.3">
      <c r="A61" s="388"/>
      <c r="B61" s="388"/>
      <c r="C61" s="439"/>
      <c r="D61" s="439"/>
      <c r="E61" s="439"/>
    </row>
    <row r="62" spans="1:5" ht="15.6" x14ac:dyDescent="0.3">
      <c r="A62" s="388"/>
      <c r="B62" s="388"/>
      <c r="C62" s="439"/>
      <c r="D62" s="439"/>
      <c r="E62" s="439"/>
    </row>
    <row r="63" spans="1:5" ht="15.6" x14ac:dyDescent="0.3">
      <c r="A63" s="388"/>
      <c r="B63" s="388"/>
      <c r="C63" s="439"/>
      <c r="D63" s="439"/>
      <c r="E63" s="439"/>
    </row>
  </sheetData>
  <mergeCells count="1">
    <mergeCell ref="B1:J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CBB6-F051-469E-BD08-9361905D2BA6}">
  <dimension ref="A1:J63"/>
  <sheetViews>
    <sheetView workbookViewId="0">
      <selection activeCell="I15" sqref="I15"/>
    </sheetView>
  </sheetViews>
  <sheetFormatPr defaultRowHeight="14.4" x14ac:dyDescent="0.3"/>
  <cols>
    <col min="2" max="2" width="13" customWidth="1"/>
    <col min="3" max="3" width="14.109375" customWidth="1"/>
    <col min="4" max="4" width="18.109375" customWidth="1"/>
    <col min="5" max="5" width="17.33203125" customWidth="1"/>
    <col min="6" max="6" width="15.33203125" customWidth="1"/>
    <col min="7" max="7" width="15" customWidth="1"/>
    <col min="8" max="8" width="19.6640625" customWidth="1"/>
  </cols>
  <sheetData>
    <row r="1" spans="1:10" x14ac:dyDescent="0.3">
      <c r="A1" s="386"/>
      <c r="B1" s="387" t="s">
        <v>7555</v>
      </c>
      <c r="C1" s="387"/>
      <c r="D1" s="387"/>
      <c r="E1" s="387"/>
      <c r="F1" s="387"/>
      <c r="G1" s="387"/>
      <c r="H1" s="387"/>
      <c r="I1" s="387"/>
      <c r="J1" s="387"/>
    </row>
    <row r="2" spans="1:10" ht="17.399999999999999" x14ac:dyDescent="0.3">
      <c r="A2" s="389"/>
      <c r="B2" s="390"/>
      <c r="C2" s="390"/>
      <c r="D2" s="390"/>
      <c r="E2" s="390"/>
      <c r="F2" s="390"/>
      <c r="G2" s="390"/>
      <c r="H2" s="390"/>
      <c r="I2" s="390"/>
      <c r="J2" s="390"/>
    </row>
    <row r="3" spans="1:10" ht="17.399999999999999" x14ac:dyDescent="0.3">
      <c r="A3" s="389"/>
      <c r="B3" s="390"/>
      <c r="C3" s="390"/>
      <c r="D3" s="390"/>
      <c r="E3" s="390"/>
      <c r="F3" s="390"/>
      <c r="G3" s="390"/>
      <c r="H3" s="390"/>
      <c r="I3" s="390"/>
      <c r="J3" s="390"/>
    </row>
    <row r="4" spans="1:10" ht="17.399999999999999" x14ac:dyDescent="0.3">
      <c r="A4" s="389"/>
      <c r="B4" s="390"/>
      <c r="C4" s="390"/>
      <c r="D4" s="390"/>
      <c r="E4" s="390"/>
      <c r="F4" s="390"/>
      <c r="G4" s="390"/>
      <c r="H4" s="390"/>
      <c r="I4" s="390"/>
      <c r="J4" s="390"/>
    </row>
    <row r="5" spans="1:10" ht="18" thickBot="1" x14ac:dyDescent="0.35">
      <c r="A5" s="391"/>
      <c r="B5" s="392"/>
      <c r="C5" s="392"/>
      <c r="D5" s="392"/>
      <c r="E5" s="392"/>
      <c r="F5" s="392"/>
      <c r="G5" s="392"/>
      <c r="H5" s="392"/>
      <c r="I5" s="392"/>
      <c r="J5" s="392"/>
    </row>
    <row r="6" spans="1:10" ht="15" thickTop="1" x14ac:dyDescent="0.3"/>
    <row r="8" spans="1:10" s="432" customFormat="1" ht="30.75" customHeight="1" x14ac:dyDescent="0.3">
      <c r="A8" s="441" t="s">
        <v>7556</v>
      </c>
      <c r="B8" s="441" t="s">
        <v>7449</v>
      </c>
      <c r="C8" s="441" t="s">
        <v>7557</v>
      </c>
      <c r="D8" s="441" t="s">
        <v>7558</v>
      </c>
      <c r="E8" s="441" t="s">
        <v>7559</v>
      </c>
      <c r="F8" s="441" t="s">
        <v>7560</v>
      </c>
      <c r="G8" s="441" t="s">
        <v>7561</v>
      </c>
      <c r="H8" s="441" t="s">
        <v>7562</v>
      </c>
    </row>
    <row r="9" spans="1:10" s="432" customFormat="1" ht="30.75" customHeight="1" x14ac:dyDescent="0.3">
      <c r="A9" s="442">
        <v>1</v>
      </c>
      <c r="B9" s="442" t="s">
        <v>7563</v>
      </c>
      <c r="C9" s="442">
        <v>673</v>
      </c>
      <c r="D9" s="442">
        <v>128</v>
      </c>
      <c r="E9" s="442"/>
      <c r="F9" s="442"/>
      <c r="G9" s="442"/>
      <c r="H9" s="442"/>
    </row>
    <row r="10" spans="1:10" s="432" customFormat="1" ht="30.75" customHeight="1" x14ac:dyDescent="0.3">
      <c r="A10" s="442">
        <v>2</v>
      </c>
      <c r="B10" s="442" t="s">
        <v>7564</v>
      </c>
      <c r="C10" s="442">
        <v>162</v>
      </c>
      <c r="D10" s="442">
        <v>25</v>
      </c>
      <c r="E10" s="442"/>
      <c r="F10" s="442"/>
      <c r="G10" s="442"/>
      <c r="H10" s="442"/>
    </row>
    <row r="11" spans="1:10" s="432" customFormat="1" ht="30.75" customHeight="1" x14ac:dyDescent="0.3">
      <c r="A11" s="442">
        <v>3</v>
      </c>
      <c r="B11" s="442" t="s">
        <v>7565</v>
      </c>
      <c r="C11" s="442">
        <v>152</v>
      </c>
      <c r="D11" s="442">
        <v>31</v>
      </c>
      <c r="E11" s="442"/>
      <c r="F11" s="442"/>
      <c r="G11" s="442"/>
      <c r="H11" s="442"/>
    </row>
    <row r="12" spans="1:10" s="432" customFormat="1" ht="30.75" customHeight="1" x14ac:dyDescent="0.3">
      <c r="A12" s="442">
        <v>4</v>
      </c>
      <c r="B12" s="442" t="s">
        <v>7566</v>
      </c>
      <c r="C12" s="442">
        <v>80</v>
      </c>
      <c r="D12" s="442">
        <v>75</v>
      </c>
      <c r="E12" s="442"/>
      <c r="F12" s="442"/>
      <c r="G12" s="442"/>
      <c r="H12" s="442"/>
    </row>
    <row r="13" spans="1:10" s="432" customFormat="1" ht="30.75" customHeight="1" x14ac:dyDescent="0.3">
      <c r="A13" s="442">
        <v>5</v>
      </c>
      <c r="B13" s="442" t="s">
        <v>7567</v>
      </c>
      <c r="C13" s="442">
        <v>229</v>
      </c>
      <c r="D13" s="442">
        <v>97</v>
      </c>
      <c r="E13" s="442"/>
      <c r="F13" s="442"/>
      <c r="G13" s="442"/>
      <c r="H13" s="442"/>
    </row>
    <row r="14" spans="1:10" s="432" customFormat="1" ht="30.75" customHeight="1" x14ac:dyDescent="0.3">
      <c r="A14" s="442">
        <v>6</v>
      </c>
      <c r="B14" s="442" t="s">
        <v>7568</v>
      </c>
      <c r="C14" s="442">
        <v>309</v>
      </c>
      <c r="D14" s="442">
        <v>263</v>
      </c>
      <c r="E14" s="442"/>
      <c r="F14" s="442"/>
      <c r="G14" s="442"/>
      <c r="H14" s="442"/>
    </row>
    <row r="15" spans="1:10" s="432" customFormat="1" ht="30.75" customHeight="1" x14ac:dyDescent="0.3">
      <c r="A15" s="442">
        <v>7</v>
      </c>
      <c r="B15" s="442" t="s">
        <v>7569</v>
      </c>
      <c r="C15" s="442">
        <v>70</v>
      </c>
      <c r="D15" s="442">
        <v>30</v>
      </c>
      <c r="E15" s="442"/>
      <c r="F15" s="442"/>
      <c r="G15" s="442"/>
      <c r="H15" s="442"/>
    </row>
    <row r="16" spans="1:10" s="432" customFormat="1" ht="30.75" customHeight="1" x14ac:dyDescent="0.3">
      <c r="A16" s="442">
        <v>8</v>
      </c>
      <c r="B16" s="442" t="s">
        <v>7570</v>
      </c>
      <c r="C16" s="442">
        <v>23</v>
      </c>
      <c r="D16" s="442">
        <v>23</v>
      </c>
      <c r="E16" s="442"/>
      <c r="F16" s="442"/>
      <c r="G16" s="442"/>
      <c r="H16" s="442"/>
    </row>
    <row r="17" spans="1:8" s="432" customFormat="1" ht="30.75" customHeight="1" x14ac:dyDescent="0.3">
      <c r="A17" s="442">
        <v>9</v>
      </c>
      <c r="B17" s="442" t="s">
        <v>7571</v>
      </c>
      <c r="C17" s="442">
        <v>789</v>
      </c>
      <c r="D17" s="442">
        <v>497</v>
      </c>
      <c r="E17" s="442"/>
      <c r="F17" s="442"/>
      <c r="G17" s="442"/>
      <c r="H17" s="442"/>
    </row>
    <row r="18" spans="1:8" s="432" customFormat="1" ht="30.75" customHeight="1" x14ac:dyDescent="0.3">
      <c r="A18" s="442">
        <v>10</v>
      </c>
      <c r="B18" s="442" t="s">
        <v>7572</v>
      </c>
      <c r="C18" s="442">
        <v>219</v>
      </c>
      <c r="D18" s="442">
        <v>28</v>
      </c>
      <c r="E18" s="442"/>
      <c r="F18" s="442"/>
      <c r="G18" s="442"/>
      <c r="H18" s="442"/>
    </row>
    <row r="19" spans="1:8" s="432" customFormat="1" ht="30.75" customHeight="1" x14ac:dyDescent="0.3">
      <c r="A19" s="442">
        <v>11</v>
      </c>
      <c r="B19" s="442" t="s">
        <v>7573</v>
      </c>
      <c r="C19" s="442">
        <v>670</v>
      </c>
      <c r="D19" s="442">
        <v>30</v>
      </c>
      <c r="E19" s="442"/>
      <c r="F19" s="442"/>
      <c r="G19" s="442"/>
      <c r="H19" s="442"/>
    </row>
    <row r="20" spans="1:8" s="432" customFormat="1" ht="30.75" customHeight="1" x14ac:dyDescent="0.3">
      <c r="A20" s="442">
        <v>12</v>
      </c>
      <c r="B20" s="442" t="s">
        <v>7574</v>
      </c>
      <c r="C20" s="442">
        <v>256</v>
      </c>
      <c r="D20" s="442">
        <v>129</v>
      </c>
      <c r="E20" s="442"/>
      <c r="F20" s="442"/>
      <c r="G20" s="442"/>
      <c r="H20" s="442"/>
    </row>
    <row r="21" spans="1:8" s="432" customFormat="1" ht="30.75" customHeight="1" x14ac:dyDescent="0.3">
      <c r="A21" s="443">
        <v>13</v>
      </c>
      <c r="B21" s="443" t="s">
        <v>7575</v>
      </c>
      <c r="C21" s="443">
        <v>562</v>
      </c>
      <c r="D21" s="443">
        <v>458</v>
      </c>
      <c r="E21" s="443"/>
      <c r="F21" s="443"/>
      <c r="G21" s="443"/>
      <c r="H21" s="443"/>
    </row>
    <row r="22" spans="1:8" ht="15.6" x14ac:dyDescent="0.3">
      <c r="A22" s="388"/>
      <c r="B22" s="388"/>
      <c r="C22" s="439"/>
      <c r="D22" s="439"/>
      <c r="E22" s="439"/>
    </row>
    <row r="23" spans="1:8" ht="15.6" x14ac:dyDescent="0.3">
      <c r="A23" s="388"/>
      <c r="B23" s="388"/>
      <c r="C23" s="439"/>
      <c r="D23" s="439"/>
      <c r="E23" s="439"/>
    </row>
    <row r="24" spans="1:8" ht="30" customHeight="1" x14ac:dyDescent="0.3">
      <c r="A24" s="388"/>
      <c r="B24" t="s">
        <v>7511</v>
      </c>
      <c r="C24" s="444"/>
      <c r="D24" s="444"/>
      <c r="E24" s="444"/>
      <c r="F24" s="445"/>
      <c r="G24" s="445"/>
    </row>
    <row r="26" spans="1:8" ht="30" customHeight="1" x14ac:dyDescent="0.3">
      <c r="B26" t="s">
        <v>7576</v>
      </c>
      <c r="C26" s="444"/>
      <c r="D26" s="439"/>
      <c r="E26" s="439"/>
    </row>
    <row r="27" spans="1:8" ht="15.6" x14ac:dyDescent="0.3">
      <c r="C27" s="432"/>
      <c r="D27" s="439"/>
      <c r="E27" s="439"/>
    </row>
    <row r="28" spans="1:8" ht="30" customHeight="1" x14ac:dyDescent="0.3">
      <c r="B28" t="s">
        <v>7577</v>
      </c>
      <c r="C28" s="444"/>
      <c r="D28" s="439"/>
      <c r="E28" s="439"/>
    </row>
    <row r="29" spans="1:8" ht="15.6" x14ac:dyDescent="0.3">
      <c r="C29" s="432"/>
      <c r="D29" s="439"/>
      <c r="E29" s="439"/>
    </row>
    <row r="30" spans="1:8" ht="30" customHeight="1" x14ac:dyDescent="0.3">
      <c r="A30" s="388"/>
      <c r="B30" t="s">
        <v>7578</v>
      </c>
      <c r="C30" s="444"/>
      <c r="D30" s="439"/>
      <c r="E30" s="439"/>
    </row>
    <row r="31" spans="1:8" ht="15.6" x14ac:dyDescent="0.3">
      <c r="A31" s="388"/>
      <c r="B31" s="388"/>
      <c r="C31" s="439"/>
      <c r="D31" s="439"/>
      <c r="E31" s="439"/>
    </row>
    <row r="32" spans="1:8" ht="15.6" x14ac:dyDescent="0.3">
      <c r="A32" s="388"/>
      <c r="B32" s="388"/>
      <c r="C32" s="439"/>
      <c r="D32" s="439"/>
      <c r="E32" s="439"/>
    </row>
    <row r="33" spans="1:5" ht="15.6" x14ac:dyDescent="0.3">
      <c r="A33" s="388"/>
      <c r="B33" s="388"/>
      <c r="C33" s="439"/>
      <c r="D33" s="439"/>
      <c r="E33" s="439"/>
    </row>
    <row r="34" spans="1:5" ht="15.6" x14ac:dyDescent="0.3">
      <c r="A34" s="388"/>
      <c r="B34" s="388"/>
      <c r="C34" s="439"/>
      <c r="D34" s="439"/>
      <c r="E34" s="439"/>
    </row>
    <row r="35" spans="1:5" ht="15.6" x14ac:dyDescent="0.3">
      <c r="A35" s="388"/>
      <c r="B35" s="388"/>
      <c r="C35" s="439"/>
      <c r="D35" s="439"/>
      <c r="E35" s="439"/>
    </row>
    <row r="36" spans="1:5" ht="15.6" x14ac:dyDescent="0.3">
      <c r="A36" s="388"/>
      <c r="B36" s="388"/>
      <c r="C36" s="439"/>
      <c r="D36" s="439"/>
      <c r="E36" s="439"/>
    </row>
    <row r="37" spans="1:5" ht="15.6" x14ac:dyDescent="0.3">
      <c r="A37" s="388"/>
      <c r="B37" s="388"/>
      <c r="C37" s="439"/>
      <c r="D37" s="439"/>
      <c r="E37" s="439"/>
    </row>
    <row r="38" spans="1:5" ht="15.6" x14ac:dyDescent="0.3">
      <c r="A38" s="388"/>
      <c r="B38" s="388"/>
      <c r="C38" s="439"/>
      <c r="D38" s="439"/>
      <c r="E38" s="439"/>
    </row>
    <row r="39" spans="1:5" ht="15.6" x14ac:dyDescent="0.3">
      <c r="A39" s="388"/>
      <c r="B39" s="388"/>
      <c r="C39" s="439"/>
      <c r="D39" s="439"/>
      <c r="E39" s="439"/>
    </row>
    <row r="40" spans="1:5" ht="15.6" x14ac:dyDescent="0.3">
      <c r="A40" s="388"/>
      <c r="B40" s="388"/>
      <c r="C40" s="439"/>
      <c r="D40" s="439"/>
      <c r="E40" s="439"/>
    </row>
    <row r="41" spans="1:5" ht="15.6" x14ac:dyDescent="0.3">
      <c r="A41" s="388"/>
      <c r="B41" s="388"/>
      <c r="C41" s="439"/>
      <c r="D41" s="439"/>
      <c r="E41" s="439"/>
    </row>
    <row r="42" spans="1:5" ht="15.6" x14ac:dyDescent="0.3">
      <c r="A42" s="388"/>
      <c r="B42" s="388"/>
      <c r="C42" s="439"/>
      <c r="D42" s="439"/>
      <c r="E42" s="439"/>
    </row>
    <row r="43" spans="1:5" ht="15.6" x14ac:dyDescent="0.3">
      <c r="A43" s="388"/>
      <c r="B43" s="388"/>
      <c r="C43" s="439"/>
      <c r="D43" s="439"/>
      <c r="E43" s="439"/>
    </row>
    <row r="44" spans="1:5" ht="15.6" x14ac:dyDescent="0.3">
      <c r="A44" s="388"/>
      <c r="B44" s="388"/>
      <c r="C44" s="439"/>
      <c r="D44" s="439"/>
      <c r="E44" s="439"/>
    </row>
    <row r="45" spans="1:5" ht="15.6" x14ac:dyDescent="0.3">
      <c r="A45" s="388"/>
      <c r="B45" s="388"/>
      <c r="C45" s="439"/>
      <c r="D45" s="439"/>
      <c r="E45" s="439"/>
    </row>
    <row r="46" spans="1:5" ht="15.6" x14ac:dyDescent="0.3">
      <c r="A46" s="388"/>
      <c r="B46" s="388"/>
      <c r="C46" s="439"/>
      <c r="D46" s="439"/>
      <c r="E46" s="439"/>
    </row>
    <row r="47" spans="1:5" ht="15.6" x14ac:dyDescent="0.3">
      <c r="A47" s="388"/>
      <c r="B47" s="388"/>
      <c r="C47" s="439"/>
      <c r="D47" s="439"/>
      <c r="E47" s="439"/>
    </row>
    <row r="48" spans="1:5" ht="15.6" x14ac:dyDescent="0.3">
      <c r="A48" s="388"/>
      <c r="B48" s="388"/>
      <c r="C48" s="439"/>
      <c r="D48" s="439"/>
      <c r="E48" s="439"/>
    </row>
    <row r="49" spans="1:5" ht="15.6" x14ac:dyDescent="0.3">
      <c r="A49" s="388"/>
      <c r="B49" s="388"/>
      <c r="C49" s="439"/>
      <c r="D49" s="439"/>
      <c r="E49" s="439"/>
    </row>
    <row r="50" spans="1:5" ht="15.6" x14ac:dyDescent="0.3">
      <c r="A50" s="388"/>
      <c r="B50" s="388"/>
      <c r="C50" s="439"/>
      <c r="D50" s="439"/>
      <c r="E50" s="439"/>
    </row>
    <row r="51" spans="1:5" ht="15.6" x14ac:dyDescent="0.3">
      <c r="A51" s="388"/>
      <c r="B51" s="388"/>
      <c r="C51" s="439"/>
      <c r="D51" s="439"/>
      <c r="E51" s="439"/>
    </row>
    <row r="52" spans="1:5" ht="15.6" x14ac:dyDescent="0.3">
      <c r="A52" s="388"/>
      <c r="B52" s="388"/>
      <c r="C52" s="439"/>
      <c r="D52" s="439"/>
      <c r="E52" s="439"/>
    </row>
    <row r="53" spans="1:5" ht="15.6" x14ac:dyDescent="0.3">
      <c r="A53" s="388"/>
      <c r="B53" s="388"/>
      <c r="C53" s="439"/>
      <c r="D53" s="439"/>
      <c r="E53" s="439"/>
    </row>
    <row r="54" spans="1:5" ht="15.6" x14ac:dyDescent="0.3">
      <c r="A54" s="388"/>
      <c r="B54" s="388"/>
      <c r="C54" s="439"/>
      <c r="D54" s="439"/>
      <c r="E54" s="439"/>
    </row>
    <row r="55" spans="1:5" ht="15.6" x14ac:dyDescent="0.3">
      <c r="A55" s="388"/>
      <c r="B55" s="388"/>
      <c r="C55" s="439"/>
      <c r="D55" s="439"/>
      <c r="E55" s="439"/>
    </row>
    <row r="56" spans="1:5" ht="15.6" x14ac:dyDescent="0.3">
      <c r="A56" s="388"/>
      <c r="B56" s="388"/>
      <c r="C56" s="439"/>
      <c r="D56" s="439"/>
      <c r="E56" s="439"/>
    </row>
    <row r="57" spans="1:5" ht="15.6" x14ac:dyDescent="0.3">
      <c r="A57" s="388"/>
      <c r="B57" s="388"/>
      <c r="C57" s="439"/>
      <c r="D57" s="439"/>
      <c r="E57" s="439"/>
    </row>
    <row r="58" spans="1:5" ht="15.6" x14ac:dyDescent="0.3">
      <c r="A58" s="388"/>
      <c r="B58" s="388"/>
      <c r="C58" s="439"/>
      <c r="D58" s="439"/>
      <c r="E58" s="439"/>
    </row>
    <row r="59" spans="1:5" ht="15.6" x14ac:dyDescent="0.3">
      <c r="A59" s="388"/>
      <c r="B59" s="388"/>
      <c r="C59" s="439"/>
      <c r="D59" s="439"/>
      <c r="E59" s="439"/>
    </row>
    <row r="60" spans="1:5" ht="15.6" x14ac:dyDescent="0.3">
      <c r="A60" s="388"/>
      <c r="B60" s="388"/>
      <c r="C60" s="439"/>
      <c r="D60" s="439"/>
      <c r="E60" s="439"/>
    </row>
    <row r="61" spans="1:5" ht="15.6" x14ac:dyDescent="0.3">
      <c r="A61" s="388"/>
      <c r="B61" s="388"/>
      <c r="C61" s="439"/>
      <c r="D61" s="439"/>
      <c r="E61" s="439"/>
    </row>
    <row r="62" spans="1:5" ht="15.6" x14ac:dyDescent="0.3">
      <c r="A62" s="388"/>
      <c r="B62" s="388"/>
      <c r="C62" s="439"/>
      <c r="D62" s="439"/>
      <c r="E62" s="439"/>
    </row>
    <row r="63" spans="1:5" ht="15.6" x14ac:dyDescent="0.3">
      <c r="A63" s="388"/>
      <c r="B63" s="388"/>
      <c r="C63" s="439"/>
      <c r="D63" s="439"/>
      <c r="E63" s="439"/>
    </row>
  </sheetData>
  <mergeCells count="1">
    <mergeCell ref="B1: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7EC9-5A93-4EE3-A038-4119D4CD261C}">
  <sheetPr codeName="Arkusz16"/>
  <dimension ref="A1:K24"/>
  <sheetViews>
    <sheetView workbookViewId="0">
      <selection activeCell="N13" sqref="N13"/>
    </sheetView>
  </sheetViews>
  <sheetFormatPr defaultRowHeight="13.2" x14ac:dyDescent="0.25"/>
  <cols>
    <col min="1" max="1" width="20.109375" style="93" customWidth="1"/>
    <col min="2" max="2" width="12.6640625" style="93" customWidth="1"/>
    <col min="3" max="3" width="10.6640625" style="93" customWidth="1"/>
    <col min="4" max="4" width="10.109375" style="93" customWidth="1"/>
    <col min="5" max="5" width="9.5546875" style="93" customWidth="1"/>
    <col min="6" max="6" width="11" style="93" customWidth="1"/>
    <col min="7" max="7" width="1" style="93" customWidth="1"/>
    <col min="8" max="8" width="12.44140625" style="93" customWidth="1"/>
    <col min="9" max="9" width="14.33203125" style="93" customWidth="1"/>
    <col min="10" max="10" width="4.6640625" style="93" customWidth="1"/>
    <col min="11" max="11" width="16.5546875" style="93" bestFit="1" customWidth="1"/>
    <col min="12" max="256" width="8.88671875" style="93"/>
    <col min="257" max="257" width="20.109375" style="93" customWidth="1"/>
    <col min="258" max="258" width="12.6640625" style="93" customWidth="1"/>
    <col min="259" max="259" width="10.6640625" style="93" customWidth="1"/>
    <col min="260" max="260" width="10.109375" style="93" customWidth="1"/>
    <col min="261" max="261" width="9.5546875" style="93" customWidth="1"/>
    <col min="262" max="262" width="11" style="93" customWidth="1"/>
    <col min="263" max="263" width="1" style="93" customWidth="1"/>
    <col min="264" max="264" width="12.44140625" style="93" customWidth="1"/>
    <col min="265" max="265" width="14.33203125" style="93" customWidth="1"/>
    <col min="266" max="266" width="4.6640625" style="93" customWidth="1"/>
    <col min="267" max="267" width="16.5546875" style="93" bestFit="1" customWidth="1"/>
    <col min="268" max="512" width="8.88671875" style="93"/>
    <col min="513" max="513" width="20.109375" style="93" customWidth="1"/>
    <col min="514" max="514" width="12.6640625" style="93" customWidth="1"/>
    <col min="515" max="515" width="10.6640625" style="93" customWidth="1"/>
    <col min="516" max="516" width="10.109375" style="93" customWidth="1"/>
    <col min="517" max="517" width="9.5546875" style="93" customWidth="1"/>
    <col min="518" max="518" width="11" style="93" customWidth="1"/>
    <col min="519" max="519" width="1" style="93" customWidth="1"/>
    <col min="520" max="520" width="12.44140625" style="93" customWidth="1"/>
    <col min="521" max="521" width="14.33203125" style="93" customWidth="1"/>
    <col min="522" max="522" width="4.6640625" style="93" customWidth="1"/>
    <col min="523" max="523" width="16.5546875" style="93" bestFit="1" customWidth="1"/>
    <col min="524" max="768" width="8.88671875" style="93"/>
    <col min="769" max="769" width="20.109375" style="93" customWidth="1"/>
    <col min="770" max="770" width="12.6640625" style="93" customWidth="1"/>
    <col min="771" max="771" width="10.6640625" style="93" customWidth="1"/>
    <col min="772" max="772" width="10.109375" style="93" customWidth="1"/>
    <col min="773" max="773" width="9.5546875" style="93" customWidth="1"/>
    <col min="774" max="774" width="11" style="93" customWidth="1"/>
    <col min="775" max="775" width="1" style="93" customWidth="1"/>
    <col min="776" max="776" width="12.44140625" style="93" customWidth="1"/>
    <col min="777" max="777" width="14.33203125" style="93" customWidth="1"/>
    <col min="778" max="778" width="4.6640625" style="93" customWidth="1"/>
    <col min="779" max="779" width="16.5546875" style="93" bestFit="1" customWidth="1"/>
    <col min="780" max="1024" width="8.88671875" style="93"/>
    <col min="1025" max="1025" width="20.109375" style="93" customWidth="1"/>
    <col min="1026" max="1026" width="12.6640625" style="93" customWidth="1"/>
    <col min="1027" max="1027" width="10.6640625" style="93" customWidth="1"/>
    <col min="1028" max="1028" width="10.109375" style="93" customWidth="1"/>
    <col min="1029" max="1029" width="9.5546875" style="93" customWidth="1"/>
    <col min="1030" max="1030" width="11" style="93" customWidth="1"/>
    <col min="1031" max="1031" width="1" style="93" customWidth="1"/>
    <col min="1032" max="1032" width="12.44140625" style="93" customWidth="1"/>
    <col min="1033" max="1033" width="14.33203125" style="93" customWidth="1"/>
    <col min="1034" max="1034" width="4.6640625" style="93" customWidth="1"/>
    <col min="1035" max="1035" width="16.5546875" style="93" bestFit="1" customWidth="1"/>
    <col min="1036" max="1280" width="8.88671875" style="93"/>
    <col min="1281" max="1281" width="20.109375" style="93" customWidth="1"/>
    <col min="1282" max="1282" width="12.6640625" style="93" customWidth="1"/>
    <col min="1283" max="1283" width="10.6640625" style="93" customWidth="1"/>
    <col min="1284" max="1284" width="10.109375" style="93" customWidth="1"/>
    <col min="1285" max="1285" width="9.5546875" style="93" customWidth="1"/>
    <col min="1286" max="1286" width="11" style="93" customWidth="1"/>
    <col min="1287" max="1287" width="1" style="93" customWidth="1"/>
    <col min="1288" max="1288" width="12.44140625" style="93" customWidth="1"/>
    <col min="1289" max="1289" width="14.33203125" style="93" customWidth="1"/>
    <col min="1290" max="1290" width="4.6640625" style="93" customWidth="1"/>
    <col min="1291" max="1291" width="16.5546875" style="93" bestFit="1" customWidth="1"/>
    <col min="1292" max="1536" width="8.88671875" style="93"/>
    <col min="1537" max="1537" width="20.109375" style="93" customWidth="1"/>
    <col min="1538" max="1538" width="12.6640625" style="93" customWidth="1"/>
    <col min="1539" max="1539" width="10.6640625" style="93" customWidth="1"/>
    <col min="1540" max="1540" width="10.109375" style="93" customWidth="1"/>
    <col min="1541" max="1541" width="9.5546875" style="93" customWidth="1"/>
    <col min="1542" max="1542" width="11" style="93" customWidth="1"/>
    <col min="1543" max="1543" width="1" style="93" customWidth="1"/>
    <col min="1544" max="1544" width="12.44140625" style="93" customWidth="1"/>
    <col min="1545" max="1545" width="14.33203125" style="93" customWidth="1"/>
    <col min="1546" max="1546" width="4.6640625" style="93" customWidth="1"/>
    <col min="1547" max="1547" width="16.5546875" style="93" bestFit="1" customWidth="1"/>
    <col min="1548" max="1792" width="8.88671875" style="93"/>
    <col min="1793" max="1793" width="20.109375" style="93" customWidth="1"/>
    <col min="1794" max="1794" width="12.6640625" style="93" customWidth="1"/>
    <col min="1795" max="1795" width="10.6640625" style="93" customWidth="1"/>
    <col min="1796" max="1796" width="10.109375" style="93" customWidth="1"/>
    <col min="1797" max="1797" width="9.5546875" style="93" customWidth="1"/>
    <col min="1798" max="1798" width="11" style="93" customWidth="1"/>
    <col min="1799" max="1799" width="1" style="93" customWidth="1"/>
    <col min="1800" max="1800" width="12.44140625" style="93" customWidth="1"/>
    <col min="1801" max="1801" width="14.33203125" style="93" customWidth="1"/>
    <col min="1802" max="1802" width="4.6640625" style="93" customWidth="1"/>
    <col min="1803" max="1803" width="16.5546875" style="93" bestFit="1" customWidth="1"/>
    <col min="1804" max="2048" width="8.88671875" style="93"/>
    <col min="2049" max="2049" width="20.109375" style="93" customWidth="1"/>
    <col min="2050" max="2050" width="12.6640625" style="93" customWidth="1"/>
    <col min="2051" max="2051" width="10.6640625" style="93" customWidth="1"/>
    <col min="2052" max="2052" width="10.109375" style="93" customWidth="1"/>
    <col min="2053" max="2053" width="9.5546875" style="93" customWidth="1"/>
    <col min="2054" max="2054" width="11" style="93" customWidth="1"/>
    <col min="2055" max="2055" width="1" style="93" customWidth="1"/>
    <col min="2056" max="2056" width="12.44140625" style="93" customWidth="1"/>
    <col min="2057" max="2057" width="14.33203125" style="93" customWidth="1"/>
    <col min="2058" max="2058" width="4.6640625" style="93" customWidth="1"/>
    <col min="2059" max="2059" width="16.5546875" style="93" bestFit="1" customWidth="1"/>
    <col min="2060" max="2304" width="8.88671875" style="93"/>
    <col min="2305" max="2305" width="20.109375" style="93" customWidth="1"/>
    <col min="2306" max="2306" width="12.6640625" style="93" customWidth="1"/>
    <col min="2307" max="2307" width="10.6640625" style="93" customWidth="1"/>
    <col min="2308" max="2308" width="10.109375" style="93" customWidth="1"/>
    <col min="2309" max="2309" width="9.5546875" style="93" customWidth="1"/>
    <col min="2310" max="2310" width="11" style="93" customWidth="1"/>
    <col min="2311" max="2311" width="1" style="93" customWidth="1"/>
    <col min="2312" max="2312" width="12.44140625" style="93" customWidth="1"/>
    <col min="2313" max="2313" width="14.33203125" style="93" customWidth="1"/>
    <col min="2314" max="2314" width="4.6640625" style="93" customWidth="1"/>
    <col min="2315" max="2315" width="16.5546875" style="93" bestFit="1" customWidth="1"/>
    <col min="2316" max="2560" width="8.88671875" style="93"/>
    <col min="2561" max="2561" width="20.109375" style="93" customWidth="1"/>
    <col min="2562" max="2562" width="12.6640625" style="93" customWidth="1"/>
    <col min="2563" max="2563" width="10.6640625" style="93" customWidth="1"/>
    <col min="2564" max="2564" width="10.109375" style="93" customWidth="1"/>
    <col min="2565" max="2565" width="9.5546875" style="93" customWidth="1"/>
    <col min="2566" max="2566" width="11" style="93" customWidth="1"/>
    <col min="2567" max="2567" width="1" style="93" customWidth="1"/>
    <col min="2568" max="2568" width="12.44140625" style="93" customWidth="1"/>
    <col min="2569" max="2569" width="14.33203125" style="93" customWidth="1"/>
    <col min="2570" max="2570" width="4.6640625" style="93" customWidth="1"/>
    <col min="2571" max="2571" width="16.5546875" style="93" bestFit="1" customWidth="1"/>
    <col min="2572" max="2816" width="8.88671875" style="93"/>
    <col min="2817" max="2817" width="20.109375" style="93" customWidth="1"/>
    <col min="2818" max="2818" width="12.6640625" style="93" customWidth="1"/>
    <col min="2819" max="2819" width="10.6640625" style="93" customWidth="1"/>
    <col min="2820" max="2820" width="10.109375" style="93" customWidth="1"/>
    <col min="2821" max="2821" width="9.5546875" style="93" customWidth="1"/>
    <col min="2822" max="2822" width="11" style="93" customWidth="1"/>
    <col min="2823" max="2823" width="1" style="93" customWidth="1"/>
    <col min="2824" max="2824" width="12.44140625" style="93" customWidth="1"/>
    <col min="2825" max="2825" width="14.33203125" style="93" customWidth="1"/>
    <col min="2826" max="2826" width="4.6640625" style="93" customWidth="1"/>
    <col min="2827" max="2827" width="16.5546875" style="93" bestFit="1" customWidth="1"/>
    <col min="2828" max="3072" width="8.88671875" style="93"/>
    <col min="3073" max="3073" width="20.109375" style="93" customWidth="1"/>
    <col min="3074" max="3074" width="12.6640625" style="93" customWidth="1"/>
    <col min="3075" max="3075" width="10.6640625" style="93" customWidth="1"/>
    <col min="3076" max="3076" width="10.109375" style="93" customWidth="1"/>
    <col min="3077" max="3077" width="9.5546875" style="93" customWidth="1"/>
    <col min="3078" max="3078" width="11" style="93" customWidth="1"/>
    <col min="3079" max="3079" width="1" style="93" customWidth="1"/>
    <col min="3080" max="3080" width="12.44140625" style="93" customWidth="1"/>
    <col min="3081" max="3081" width="14.33203125" style="93" customWidth="1"/>
    <col min="3082" max="3082" width="4.6640625" style="93" customWidth="1"/>
    <col min="3083" max="3083" width="16.5546875" style="93" bestFit="1" customWidth="1"/>
    <col min="3084" max="3328" width="8.88671875" style="93"/>
    <col min="3329" max="3329" width="20.109375" style="93" customWidth="1"/>
    <col min="3330" max="3330" width="12.6640625" style="93" customWidth="1"/>
    <col min="3331" max="3331" width="10.6640625" style="93" customWidth="1"/>
    <col min="3332" max="3332" width="10.109375" style="93" customWidth="1"/>
    <col min="3333" max="3333" width="9.5546875" style="93" customWidth="1"/>
    <col min="3334" max="3334" width="11" style="93" customWidth="1"/>
    <col min="3335" max="3335" width="1" style="93" customWidth="1"/>
    <col min="3336" max="3336" width="12.44140625" style="93" customWidth="1"/>
    <col min="3337" max="3337" width="14.33203125" style="93" customWidth="1"/>
    <col min="3338" max="3338" width="4.6640625" style="93" customWidth="1"/>
    <col min="3339" max="3339" width="16.5546875" style="93" bestFit="1" customWidth="1"/>
    <col min="3340" max="3584" width="8.88671875" style="93"/>
    <col min="3585" max="3585" width="20.109375" style="93" customWidth="1"/>
    <col min="3586" max="3586" width="12.6640625" style="93" customWidth="1"/>
    <col min="3587" max="3587" width="10.6640625" style="93" customWidth="1"/>
    <col min="3588" max="3588" width="10.109375" style="93" customWidth="1"/>
    <col min="3589" max="3589" width="9.5546875" style="93" customWidth="1"/>
    <col min="3590" max="3590" width="11" style="93" customWidth="1"/>
    <col min="3591" max="3591" width="1" style="93" customWidth="1"/>
    <col min="3592" max="3592" width="12.44140625" style="93" customWidth="1"/>
    <col min="3593" max="3593" width="14.33203125" style="93" customWidth="1"/>
    <col min="3594" max="3594" width="4.6640625" style="93" customWidth="1"/>
    <col min="3595" max="3595" width="16.5546875" style="93" bestFit="1" customWidth="1"/>
    <col min="3596" max="3840" width="8.88671875" style="93"/>
    <col min="3841" max="3841" width="20.109375" style="93" customWidth="1"/>
    <col min="3842" max="3842" width="12.6640625" style="93" customWidth="1"/>
    <col min="3843" max="3843" width="10.6640625" style="93" customWidth="1"/>
    <col min="3844" max="3844" width="10.109375" style="93" customWidth="1"/>
    <col min="3845" max="3845" width="9.5546875" style="93" customWidth="1"/>
    <col min="3846" max="3846" width="11" style="93" customWidth="1"/>
    <col min="3847" max="3847" width="1" style="93" customWidth="1"/>
    <col min="3848" max="3848" width="12.44140625" style="93" customWidth="1"/>
    <col min="3849" max="3849" width="14.33203125" style="93" customWidth="1"/>
    <col min="3850" max="3850" width="4.6640625" style="93" customWidth="1"/>
    <col min="3851" max="3851" width="16.5546875" style="93" bestFit="1" customWidth="1"/>
    <col min="3852" max="4096" width="8.88671875" style="93"/>
    <col min="4097" max="4097" width="20.109375" style="93" customWidth="1"/>
    <col min="4098" max="4098" width="12.6640625" style="93" customWidth="1"/>
    <col min="4099" max="4099" width="10.6640625" style="93" customWidth="1"/>
    <col min="4100" max="4100" width="10.109375" style="93" customWidth="1"/>
    <col min="4101" max="4101" width="9.5546875" style="93" customWidth="1"/>
    <col min="4102" max="4102" width="11" style="93" customWidth="1"/>
    <col min="4103" max="4103" width="1" style="93" customWidth="1"/>
    <col min="4104" max="4104" width="12.44140625" style="93" customWidth="1"/>
    <col min="4105" max="4105" width="14.33203125" style="93" customWidth="1"/>
    <col min="4106" max="4106" width="4.6640625" style="93" customWidth="1"/>
    <col min="4107" max="4107" width="16.5546875" style="93" bestFit="1" customWidth="1"/>
    <col min="4108" max="4352" width="8.88671875" style="93"/>
    <col min="4353" max="4353" width="20.109375" style="93" customWidth="1"/>
    <col min="4354" max="4354" width="12.6640625" style="93" customWidth="1"/>
    <col min="4355" max="4355" width="10.6640625" style="93" customWidth="1"/>
    <col min="4356" max="4356" width="10.109375" style="93" customWidth="1"/>
    <col min="4357" max="4357" width="9.5546875" style="93" customWidth="1"/>
    <col min="4358" max="4358" width="11" style="93" customWidth="1"/>
    <col min="4359" max="4359" width="1" style="93" customWidth="1"/>
    <col min="4360" max="4360" width="12.44140625" style="93" customWidth="1"/>
    <col min="4361" max="4361" width="14.33203125" style="93" customWidth="1"/>
    <col min="4362" max="4362" width="4.6640625" style="93" customWidth="1"/>
    <col min="4363" max="4363" width="16.5546875" style="93" bestFit="1" customWidth="1"/>
    <col min="4364" max="4608" width="8.88671875" style="93"/>
    <col min="4609" max="4609" width="20.109375" style="93" customWidth="1"/>
    <col min="4610" max="4610" width="12.6640625" style="93" customWidth="1"/>
    <col min="4611" max="4611" width="10.6640625" style="93" customWidth="1"/>
    <col min="4612" max="4612" width="10.109375" style="93" customWidth="1"/>
    <col min="4613" max="4613" width="9.5546875" style="93" customWidth="1"/>
    <col min="4614" max="4614" width="11" style="93" customWidth="1"/>
    <col min="4615" max="4615" width="1" style="93" customWidth="1"/>
    <col min="4616" max="4616" width="12.44140625" style="93" customWidth="1"/>
    <col min="4617" max="4617" width="14.33203125" style="93" customWidth="1"/>
    <col min="4618" max="4618" width="4.6640625" style="93" customWidth="1"/>
    <col min="4619" max="4619" width="16.5546875" style="93" bestFit="1" customWidth="1"/>
    <col min="4620" max="4864" width="8.88671875" style="93"/>
    <col min="4865" max="4865" width="20.109375" style="93" customWidth="1"/>
    <col min="4866" max="4866" width="12.6640625" style="93" customWidth="1"/>
    <col min="4867" max="4867" width="10.6640625" style="93" customWidth="1"/>
    <col min="4868" max="4868" width="10.109375" style="93" customWidth="1"/>
    <col min="4869" max="4869" width="9.5546875" style="93" customWidth="1"/>
    <col min="4870" max="4870" width="11" style="93" customWidth="1"/>
    <col min="4871" max="4871" width="1" style="93" customWidth="1"/>
    <col min="4872" max="4872" width="12.44140625" style="93" customWidth="1"/>
    <col min="4873" max="4873" width="14.33203125" style="93" customWidth="1"/>
    <col min="4874" max="4874" width="4.6640625" style="93" customWidth="1"/>
    <col min="4875" max="4875" width="16.5546875" style="93" bestFit="1" customWidth="1"/>
    <col min="4876" max="5120" width="8.88671875" style="93"/>
    <col min="5121" max="5121" width="20.109375" style="93" customWidth="1"/>
    <col min="5122" max="5122" width="12.6640625" style="93" customWidth="1"/>
    <col min="5123" max="5123" width="10.6640625" style="93" customWidth="1"/>
    <col min="5124" max="5124" width="10.109375" style="93" customWidth="1"/>
    <col min="5125" max="5125" width="9.5546875" style="93" customWidth="1"/>
    <col min="5126" max="5126" width="11" style="93" customWidth="1"/>
    <col min="5127" max="5127" width="1" style="93" customWidth="1"/>
    <col min="5128" max="5128" width="12.44140625" style="93" customWidth="1"/>
    <col min="5129" max="5129" width="14.33203125" style="93" customWidth="1"/>
    <col min="5130" max="5130" width="4.6640625" style="93" customWidth="1"/>
    <col min="5131" max="5131" width="16.5546875" style="93" bestFit="1" customWidth="1"/>
    <col min="5132" max="5376" width="8.88671875" style="93"/>
    <col min="5377" max="5377" width="20.109375" style="93" customWidth="1"/>
    <col min="5378" max="5378" width="12.6640625" style="93" customWidth="1"/>
    <col min="5379" max="5379" width="10.6640625" style="93" customWidth="1"/>
    <col min="5380" max="5380" width="10.109375" style="93" customWidth="1"/>
    <col min="5381" max="5381" width="9.5546875" style="93" customWidth="1"/>
    <col min="5382" max="5382" width="11" style="93" customWidth="1"/>
    <col min="5383" max="5383" width="1" style="93" customWidth="1"/>
    <col min="5384" max="5384" width="12.44140625" style="93" customWidth="1"/>
    <col min="5385" max="5385" width="14.33203125" style="93" customWidth="1"/>
    <col min="5386" max="5386" width="4.6640625" style="93" customWidth="1"/>
    <col min="5387" max="5387" width="16.5546875" style="93" bestFit="1" customWidth="1"/>
    <col min="5388" max="5632" width="8.88671875" style="93"/>
    <col min="5633" max="5633" width="20.109375" style="93" customWidth="1"/>
    <col min="5634" max="5634" width="12.6640625" style="93" customWidth="1"/>
    <col min="5635" max="5635" width="10.6640625" style="93" customWidth="1"/>
    <col min="5636" max="5636" width="10.109375" style="93" customWidth="1"/>
    <col min="5637" max="5637" width="9.5546875" style="93" customWidth="1"/>
    <col min="5638" max="5638" width="11" style="93" customWidth="1"/>
    <col min="5639" max="5639" width="1" style="93" customWidth="1"/>
    <col min="5640" max="5640" width="12.44140625" style="93" customWidth="1"/>
    <col min="5641" max="5641" width="14.33203125" style="93" customWidth="1"/>
    <col min="5642" max="5642" width="4.6640625" style="93" customWidth="1"/>
    <col min="5643" max="5643" width="16.5546875" style="93" bestFit="1" customWidth="1"/>
    <col min="5644" max="5888" width="8.88671875" style="93"/>
    <col min="5889" max="5889" width="20.109375" style="93" customWidth="1"/>
    <col min="5890" max="5890" width="12.6640625" style="93" customWidth="1"/>
    <col min="5891" max="5891" width="10.6640625" style="93" customWidth="1"/>
    <col min="5892" max="5892" width="10.109375" style="93" customWidth="1"/>
    <col min="5893" max="5893" width="9.5546875" style="93" customWidth="1"/>
    <col min="5894" max="5894" width="11" style="93" customWidth="1"/>
    <col min="5895" max="5895" width="1" style="93" customWidth="1"/>
    <col min="5896" max="5896" width="12.44140625" style="93" customWidth="1"/>
    <col min="5897" max="5897" width="14.33203125" style="93" customWidth="1"/>
    <col min="5898" max="5898" width="4.6640625" style="93" customWidth="1"/>
    <col min="5899" max="5899" width="16.5546875" style="93" bestFit="1" customWidth="1"/>
    <col min="5900" max="6144" width="8.88671875" style="93"/>
    <col min="6145" max="6145" width="20.109375" style="93" customWidth="1"/>
    <col min="6146" max="6146" width="12.6640625" style="93" customWidth="1"/>
    <col min="6147" max="6147" width="10.6640625" style="93" customWidth="1"/>
    <col min="6148" max="6148" width="10.109375" style="93" customWidth="1"/>
    <col min="6149" max="6149" width="9.5546875" style="93" customWidth="1"/>
    <col min="6150" max="6150" width="11" style="93" customWidth="1"/>
    <col min="6151" max="6151" width="1" style="93" customWidth="1"/>
    <col min="6152" max="6152" width="12.44140625" style="93" customWidth="1"/>
    <col min="6153" max="6153" width="14.33203125" style="93" customWidth="1"/>
    <col min="6154" max="6154" width="4.6640625" style="93" customWidth="1"/>
    <col min="6155" max="6155" width="16.5546875" style="93" bestFit="1" customWidth="1"/>
    <col min="6156" max="6400" width="8.88671875" style="93"/>
    <col min="6401" max="6401" width="20.109375" style="93" customWidth="1"/>
    <col min="6402" max="6402" width="12.6640625" style="93" customWidth="1"/>
    <col min="6403" max="6403" width="10.6640625" style="93" customWidth="1"/>
    <col min="6404" max="6404" width="10.109375" style="93" customWidth="1"/>
    <col min="6405" max="6405" width="9.5546875" style="93" customWidth="1"/>
    <col min="6406" max="6406" width="11" style="93" customWidth="1"/>
    <col min="6407" max="6407" width="1" style="93" customWidth="1"/>
    <col min="6408" max="6408" width="12.44140625" style="93" customWidth="1"/>
    <col min="6409" max="6409" width="14.33203125" style="93" customWidth="1"/>
    <col min="6410" max="6410" width="4.6640625" style="93" customWidth="1"/>
    <col min="6411" max="6411" width="16.5546875" style="93" bestFit="1" customWidth="1"/>
    <col min="6412" max="6656" width="8.88671875" style="93"/>
    <col min="6657" max="6657" width="20.109375" style="93" customWidth="1"/>
    <col min="6658" max="6658" width="12.6640625" style="93" customWidth="1"/>
    <col min="6659" max="6659" width="10.6640625" style="93" customWidth="1"/>
    <col min="6660" max="6660" width="10.109375" style="93" customWidth="1"/>
    <col min="6661" max="6661" width="9.5546875" style="93" customWidth="1"/>
    <col min="6662" max="6662" width="11" style="93" customWidth="1"/>
    <col min="6663" max="6663" width="1" style="93" customWidth="1"/>
    <col min="6664" max="6664" width="12.44140625" style="93" customWidth="1"/>
    <col min="6665" max="6665" width="14.33203125" style="93" customWidth="1"/>
    <col min="6666" max="6666" width="4.6640625" style="93" customWidth="1"/>
    <col min="6667" max="6667" width="16.5546875" style="93" bestFit="1" customWidth="1"/>
    <col min="6668" max="6912" width="8.88671875" style="93"/>
    <col min="6913" max="6913" width="20.109375" style="93" customWidth="1"/>
    <col min="6914" max="6914" width="12.6640625" style="93" customWidth="1"/>
    <col min="6915" max="6915" width="10.6640625" style="93" customWidth="1"/>
    <col min="6916" max="6916" width="10.109375" style="93" customWidth="1"/>
    <col min="6917" max="6917" width="9.5546875" style="93" customWidth="1"/>
    <col min="6918" max="6918" width="11" style="93" customWidth="1"/>
    <col min="6919" max="6919" width="1" style="93" customWidth="1"/>
    <col min="6920" max="6920" width="12.44140625" style="93" customWidth="1"/>
    <col min="6921" max="6921" width="14.33203125" style="93" customWidth="1"/>
    <col min="6922" max="6922" width="4.6640625" style="93" customWidth="1"/>
    <col min="6923" max="6923" width="16.5546875" style="93" bestFit="1" customWidth="1"/>
    <col min="6924" max="7168" width="8.88671875" style="93"/>
    <col min="7169" max="7169" width="20.109375" style="93" customWidth="1"/>
    <col min="7170" max="7170" width="12.6640625" style="93" customWidth="1"/>
    <col min="7171" max="7171" width="10.6640625" style="93" customWidth="1"/>
    <col min="7172" max="7172" width="10.109375" style="93" customWidth="1"/>
    <col min="7173" max="7173" width="9.5546875" style="93" customWidth="1"/>
    <col min="7174" max="7174" width="11" style="93" customWidth="1"/>
    <col min="7175" max="7175" width="1" style="93" customWidth="1"/>
    <col min="7176" max="7176" width="12.44140625" style="93" customWidth="1"/>
    <col min="7177" max="7177" width="14.33203125" style="93" customWidth="1"/>
    <col min="7178" max="7178" width="4.6640625" style="93" customWidth="1"/>
    <col min="7179" max="7179" width="16.5546875" style="93" bestFit="1" customWidth="1"/>
    <col min="7180" max="7424" width="8.88671875" style="93"/>
    <col min="7425" max="7425" width="20.109375" style="93" customWidth="1"/>
    <col min="7426" max="7426" width="12.6640625" style="93" customWidth="1"/>
    <col min="7427" max="7427" width="10.6640625" style="93" customWidth="1"/>
    <col min="7428" max="7428" width="10.109375" style="93" customWidth="1"/>
    <col min="7429" max="7429" width="9.5546875" style="93" customWidth="1"/>
    <col min="7430" max="7430" width="11" style="93" customWidth="1"/>
    <col min="7431" max="7431" width="1" style="93" customWidth="1"/>
    <col min="7432" max="7432" width="12.44140625" style="93" customWidth="1"/>
    <col min="7433" max="7433" width="14.33203125" style="93" customWidth="1"/>
    <col min="7434" max="7434" width="4.6640625" style="93" customWidth="1"/>
    <col min="7435" max="7435" width="16.5546875" style="93" bestFit="1" customWidth="1"/>
    <col min="7436" max="7680" width="8.88671875" style="93"/>
    <col min="7681" max="7681" width="20.109375" style="93" customWidth="1"/>
    <col min="7682" max="7682" width="12.6640625" style="93" customWidth="1"/>
    <col min="7683" max="7683" width="10.6640625" style="93" customWidth="1"/>
    <col min="7684" max="7684" width="10.109375" style="93" customWidth="1"/>
    <col min="7685" max="7685" width="9.5546875" style="93" customWidth="1"/>
    <col min="7686" max="7686" width="11" style="93" customWidth="1"/>
    <col min="7687" max="7687" width="1" style="93" customWidth="1"/>
    <col min="7688" max="7688" width="12.44140625" style="93" customWidth="1"/>
    <col min="7689" max="7689" width="14.33203125" style="93" customWidth="1"/>
    <col min="7690" max="7690" width="4.6640625" style="93" customWidth="1"/>
    <col min="7691" max="7691" width="16.5546875" style="93" bestFit="1" customWidth="1"/>
    <col min="7692" max="7936" width="8.88671875" style="93"/>
    <col min="7937" max="7937" width="20.109375" style="93" customWidth="1"/>
    <col min="7938" max="7938" width="12.6640625" style="93" customWidth="1"/>
    <col min="7939" max="7939" width="10.6640625" style="93" customWidth="1"/>
    <col min="7940" max="7940" width="10.109375" style="93" customWidth="1"/>
    <col min="7941" max="7941" width="9.5546875" style="93" customWidth="1"/>
    <col min="7942" max="7942" width="11" style="93" customWidth="1"/>
    <col min="7943" max="7943" width="1" style="93" customWidth="1"/>
    <col min="7944" max="7944" width="12.44140625" style="93" customWidth="1"/>
    <col min="7945" max="7945" width="14.33203125" style="93" customWidth="1"/>
    <col min="7946" max="7946" width="4.6640625" style="93" customWidth="1"/>
    <col min="7947" max="7947" width="16.5546875" style="93" bestFit="1" customWidth="1"/>
    <col min="7948" max="8192" width="8.88671875" style="93"/>
    <col min="8193" max="8193" width="20.109375" style="93" customWidth="1"/>
    <col min="8194" max="8194" width="12.6640625" style="93" customWidth="1"/>
    <col min="8195" max="8195" width="10.6640625" style="93" customWidth="1"/>
    <col min="8196" max="8196" width="10.109375" style="93" customWidth="1"/>
    <col min="8197" max="8197" width="9.5546875" style="93" customWidth="1"/>
    <col min="8198" max="8198" width="11" style="93" customWidth="1"/>
    <col min="8199" max="8199" width="1" style="93" customWidth="1"/>
    <col min="8200" max="8200" width="12.44140625" style="93" customWidth="1"/>
    <col min="8201" max="8201" width="14.33203125" style="93" customWidth="1"/>
    <col min="8202" max="8202" width="4.6640625" style="93" customWidth="1"/>
    <col min="8203" max="8203" width="16.5546875" style="93" bestFit="1" customWidth="1"/>
    <col min="8204" max="8448" width="8.88671875" style="93"/>
    <col min="8449" max="8449" width="20.109375" style="93" customWidth="1"/>
    <col min="8450" max="8450" width="12.6640625" style="93" customWidth="1"/>
    <col min="8451" max="8451" width="10.6640625" style="93" customWidth="1"/>
    <col min="8452" max="8452" width="10.109375" style="93" customWidth="1"/>
    <col min="8453" max="8453" width="9.5546875" style="93" customWidth="1"/>
    <col min="8454" max="8454" width="11" style="93" customWidth="1"/>
    <col min="8455" max="8455" width="1" style="93" customWidth="1"/>
    <col min="8456" max="8456" width="12.44140625" style="93" customWidth="1"/>
    <col min="8457" max="8457" width="14.33203125" style="93" customWidth="1"/>
    <col min="8458" max="8458" width="4.6640625" style="93" customWidth="1"/>
    <col min="8459" max="8459" width="16.5546875" style="93" bestFit="1" customWidth="1"/>
    <col min="8460" max="8704" width="8.88671875" style="93"/>
    <col min="8705" max="8705" width="20.109375" style="93" customWidth="1"/>
    <col min="8706" max="8706" width="12.6640625" style="93" customWidth="1"/>
    <col min="8707" max="8707" width="10.6640625" style="93" customWidth="1"/>
    <col min="8708" max="8708" width="10.109375" style="93" customWidth="1"/>
    <col min="8709" max="8709" width="9.5546875" style="93" customWidth="1"/>
    <col min="8710" max="8710" width="11" style="93" customWidth="1"/>
    <col min="8711" max="8711" width="1" style="93" customWidth="1"/>
    <col min="8712" max="8712" width="12.44140625" style="93" customWidth="1"/>
    <col min="8713" max="8713" width="14.33203125" style="93" customWidth="1"/>
    <col min="8714" max="8714" width="4.6640625" style="93" customWidth="1"/>
    <col min="8715" max="8715" width="16.5546875" style="93" bestFit="1" customWidth="1"/>
    <col min="8716" max="8960" width="8.88671875" style="93"/>
    <col min="8961" max="8961" width="20.109375" style="93" customWidth="1"/>
    <col min="8962" max="8962" width="12.6640625" style="93" customWidth="1"/>
    <col min="8963" max="8963" width="10.6640625" style="93" customWidth="1"/>
    <col min="8964" max="8964" width="10.109375" style="93" customWidth="1"/>
    <col min="8965" max="8965" width="9.5546875" style="93" customWidth="1"/>
    <col min="8966" max="8966" width="11" style="93" customWidth="1"/>
    <col min="8967" max="8967" width="1" style="93" customWidth="1"/>
    <col min="8968" max="8968" width="12.44140625" style="93" customWidth="1"/>
    <col min="8969" max="8969" width="14.33203125" style="93" customWidth="1"/>
    <col min="8970" max="8970" width="4.6640625" style="93" customWidth="1"/>
    <col min="8971" max="8971" width="16.5546875" style="93" bestFit="1" customWidth="1"/>
    <col min="8972" max="9216" width="8.88671875" style="93"/>
    <col min="9217" max="9217" width="20.109375" style="93" customWidth="1"/>
    <col min="9218" max="9218" width="12.6640625" style="93" customWidth="1"/>
    <col min="9219" max="9219" width="10.6640625" style="93" customWidth="1"/>
    <col min="9220" max="9220" width="10.109375" style="93" customWidth="1"/>
    <col min="9221" max="9221" width="9.5546875" style="93" customWidth="1"/>
    <col min="9222" max="9222" width="11" style="93" customWidth="1"/>
    <col min="9223" max="9223" width="1" style="93" customWidth="1"/>
    <col min="9224" max="9224" width="12.44140625" style="93" customWidth="1"/>
    <col min="9225" max="9225" width="14.33203125" style="93" customWidth="1"/>
    <col min="9226" max="9226" width="4.6640625" style="93" customWidth="1"/>
    <col min="9227" max="9227" width="16.5546875" style="93" bestFit="1" customWidth="1"/>
    <col min="9228" max="9472" width="8.88671875" style="93"/>
    <col min="9473" max="9473" width="20.109375" style="93" customWidth="1"/>
    <col min="9474" max="9474" width="12.6640625" style="93" customWidth="1"/>
    <col min="9475" max="9475" width="10.6640625" style="93" customWidth="1"/>
    <col min="9476" max="9476" width="10.109375" style="93" customWidth="1"/>
    <col min="9477" max="9477" width="9.5546875" style="93" customWidth="1"/>
    <col min="9478" max="9478" width="11" style="93" customWidth="1"/>
    <col min="9479" max="9479" width="1" style="93" customWidth="1"/>
    <col min="9480" max="9480" width="12.44140625" style="93" customWidth="1"/>
    <col min="9481" max="9481" width="14.33203125" style="93" customWidth="1"/>
    <col min="9482" max="9482" width="4.6640625" style="93" customWidth="1"/>
    <col min="9483" max="9483" width="16.5546875" style="93" bestFit="1" customWidth="1"/>
    <col min="9484" max="9728" width="8.88671875" style="93"/>
    <col min="9729" max="9729" width="20.109375" style="93" customWidth="1"/>
    <col min="9730" max="9730" width="12.6640625" style="93" customWidth="1"/>
    <col min="9731" max="9731" width="10.6640625" style="93" customWidth="1"/>
    <col min="9732" max="9732" width="10.109375" style="93" customWidth="1"/>
    <col min="9733" max="9733" width="9.5546875" style="93" customWidth="1"/>
    <col min="9734" max="9734" width="11" style="93" customWidth="1"/>
    <col min="9735" max="9735" width="1" style="93" customWidth="1"/>
    <col min="9736" max="9736" width="12.44140625" style="93" customWidth="1"/>
    <col min="9737" max="9737" width="14.33203125" style="93" customWidth="1"/>
    <col min="9738" max="9738" width="4.6640625" style="93" customWidth="1"/>
    <col min="9739" max="9739" width="16.5546875" style="93" bestFit="1" customWidth="1"/>
    <col min="9740" max="9984" width="8.88671875" style="93"/>
    <col min="9985" max="9985" width="20.109375" style="93" customWidth="1"/>
    <col min="9986" max="9986" width="12.6640625" style="93" customWidth="1"/>
    <col min="9987" max="9987" width="10.6640625" style="93" customWidth="1"/>
    <col min="9988" max="9988" width="10.109375" style="93" customWidth="1"/>
    <col min="9989" max="9989" width="9.5546875" style="93" customWidth="1"/>
    <col min="9990" max="9990" width="11" style="93" customWidth="1"/>
    <col min="9991" max="9991" width="1" style="93" customWidth="1"/>
    <col min="9992" max="9992" width="12.44140625" style="93" customWidth="1"/>
    <col min="9993" max="9993" width="14.33203125" style="93" customWidth="1"/>
    <col min="9994" max="9994" width="4.6640625" style="93" customWidth="1"/>
    <col min="9995" max="9995" width="16.5546875" style="93" bestFit="1" customWidth="1"/>
    <col min="9996" max="10240" width="8.88671875" style="93"/>
    <col min="10241" max="10241" width="20.109375" style="93" customWidth="1"/>
    <col min="10242" max="10242" width="12.6640625" style="93" customWidth="1"/>
    <col min="10243" max="10243" width="10.6640625" style="93" customWidth="1"/>
    <col min="10244" max="10244" width="10.109375" style="93" customWidth="1"/>
    <col min="10245" max="10245" width="9.5546875" style="93" customWidth="1"/>
    <col min="10246" max="10246" width="11" style="93" customWidth="1"/>
    <col min="10247" max="10247" width="1" style="93" customWidth="1"/>
    <col min="10248" max="10248" width="12.44140625" style="93" customWidth="1"/>
    <col min="10249" max="10249" width="14.33203125" style="93" customWidth="1"/>
    <col min="10250" max="10250" width="4.6640625" style="93" customWidth="1"/>
    <col min="10251" max="10251" width="16.5546875" style="93" bestFit="1" customWidth="1"/>
    <col min="10252" max="10496" width="8.88671875" style="93"/>
    <col min="10497" max="10497" width="20.109375" style="93" customWidth="1"/>
    <col min="10498" max="10498" width="12.6640625" style="93" customWidth="1"/>
    <col min="10499" max="10499" width="10.6640625" style="93" customWidth="1"/>
    <col min="10500" max="10500" width="10.109375" style="93" customWidth="1"/>
    <col min="10501" max="10501" width="9.5546875" style="93" customWidth="1"/>
    <col min="10502" max="10502" width="11" style="93" customWidth="1"/>
    <col min="10503" max="10503" width="1" style="93" customWidth="1"/>
    <col min="10504" max="10504" width="12.44140625" style="93" customWidth="1"/>
    <col min="10505" max="10505" width="14.33203125" style="93" customWidth="1"/>
    <col min="10506" max="10506" width="4.6640625" style="93" customWidth="1"/>
    <col min="10507" max="10507" width="16.5546875" style="93" bestFit="1" customWidth="1"/>
    <col min="10508" max="10752" width="8.88671875" style="93"/>
    <col min="10753" max="10753" width="20.109375" style="93" customWidth="1"/>
    <col min="10754" max="10754" width="12.6640625" style="93" customWidth="1"/>
    <col min="10755" max="10755" width="10.6640625" style="93" customWidth="1"/>
    <col min="10756" max="10756" width="10.109375" style="93" customWidth="1"/>
    <col min="10757" max="10757" width="9.5546875" style="93" customWidth="1"/>
    <col min="10758" max="10758" width="11" style="93" customWidth="1"/>
    <col min="10759" max="10759" width="1" style="93" customWidth="1"/>
    <col min="10760" max="10760" width="12.44140625" style="93" customWidth="1"/>
    <col min="10761" max="10761" width="14.33203125" style="93" customWidth="1"/>
    <col min="10762" max="10762" width="4.6640625" style="93" customWidth="1"/>
    <col min="10763" max="10763" width="16.5546875" style="93" bestFit="1" customWidth="1"/>
    <col min="10764" max="11008" width="8.88671875" style="93"/>
    <col min="11009" max="11009" width="20.109375" style="93" customWidth="1"/>
    <col min="11010" max="11010" width="12.6640625" style="93" customWidth="1"/>
    <col min="11011" max="11011" width="10.6640625" style="93" customWidth="1"/>
    <col min="11012" max="11012" width="10.109375" style="93" customWidth="1"/>
    <col min="11013" max="11013" width="9.5546875" style="93" customWidth="1"/>
    <col min="11014" max="11014" width="11" style="93" customWidth="1"/>
    <col min="11015" max="11015" width="1" style="93" customWidth="1"/>
    <col min="11016" max="11016" width="12.44140625" style="93" customWidth="1"/>
    <col min="11017" max="11017" width="14.33203125" style="93" customWidth="1"/>
    <col min="11018" max="11018" width="4.6640625" style="93" customWidth="1"/>
    <col min="11019" max="11019" width="16.5546875" style="93" bestFit="1" customWidth="1"/>
    <col min="11020" max="11264" width="8.88671875" style="93"/>
    <col min="11265" max="11265" width="20.109375" style="93" customWidth="1"/>
    <col min="11266" max="11266" width="12.6640625" style="93" customWidth="1"/>
    <col min="11267" max="11267" width="10.6640625" style="93" customWidth="1"/>
    <col min="11268" max="11268" width="10.109375" style="93" customWidth="1"/>
    <col min="11269" max="11269" width="9.5546875" style="93" customWidth="1"/>
    <col min="11270" max="11270" width="11" style="93" customWidth="1"/>
    <col min="11271" max="11271" width="1" style="93" customWidth="1"/>
    <col min="11272" max="11272" width="12.44140625" style="93" customWidth="1"/>
    <col min="11273" max="11273" width="14.33203125" style="93" customWidth="1"/>
    <col min="11274" max="11274" width="4.6640625" style="93" customWidth="1"/>
    <col min="11275" max="11275" width="16.5546875" style="93" bestFit="1" customWidth="1"/>
    <col min="11276" max="11520" width="8.88671875" style="93"/>
    <col min="11521" max="11521" width="20.109375" style="93" customWidth="1"/>
    <col min="11522" max="11522" width="12.6640625" style="93" customWidth="1"/>
    <col min="11523" max="11523" width="10.6640625" style="93" customWidth="1"/>
    <col min="11524" max="11524" width="10.109375" style="93" customWidth="1"/>
    <col min="11525" max="11525" width="9.5546875" style="93" customWidth="1"/>
    <col min="11526" max="11526" width="11" style="93" customWidth="1"/>
    <col min="11527" max="11527" width="1" style="93" customWidth="1"/>
    <col min="11528" max="11528" width="12.44140625" style="93" customWidth="1"/>
    <col min="11529" max="11529" width="14.33203125" style="93" customWidth="1"/>
    <col min="11530" max="11530" width="4.6640625" style="93" customWidth="1"/>
    <col min="11531" max="11531" width="16.5546875" style="93" bestFit="1" customWidth="1"/>
    <col min="11532" max="11776" width="8.88671875" style="93"/>
    <col min="11777" max="11777" width="20.109375" style="93" customWidth="1"/>
    <col min="11778" max="11778" width="12.6640625" style="93" customWidth="1"/>
    <col min="11779" max="11779" width="10.6640625" style="93" customWidth="1"/>
    <col min="11780" max="11780" width="10.109375" style="93" customWidth="1"/>
    <col min="11781" max="11781" width="9.5546875" style="93" customWidth="1"/>
    <col min="11782" max="11782" width="11" style="93" customWidth="1"/>
    <col min="11783" max="11783" width="1" style="93" customWidth="1"/>
    <col min="11784" max="11784" width="12.44140625" style="93" customWidth="1"/>
    <col min="11785" max="11785" width="14.33203125" style="93" customWidth="1"/>
    <col min="11786" max="11786" width="4.6640625" style="93" customWidth="1"/>
    <col min="11787" max="11787" width="16.5546875" style="93" bestFit="1" customWidth="1"/>
    <col min="11788" max="12032" width="8.88671875" style="93"/>
    <col min="12033" max="12033" width="20.109375" style="93" customWidth="1"/>
    <col min="12034" max="12034" width="12.6640625" style="93" customWidth="1"/>
    <col min="12035" max="12035" width="10.6640625" style="93" customWidth="1"/>
    <col min="12036" max="12036" width="10.109375" style="93" customWidth="1"/>
    <col min="12037" max="12037" width="9.5546875" style="93" customWidth="1"/>
    <col min="12038" max="12038" width="11" style="93" customWidth="1"/>
    <col min="12039" max="12039" width="1" style="93" customWidth="1"/>
    <col min="12040" max="12040" width="12.44140625" style="93" customWidth="1"/>
    <col min="12041" max="12041" width="14.33203125" style="93" customWidth="1"/>
    <col min="12042" max="12042" width="4.6640625" style="93" customWidth="1"/>
    <col min="12043" max="12043" width="16.5546875" style="93" bestFit="1" customWidth="1"/>
    <col min="12044" max="12288" width="8.88671875" style="93"/>
    <col min="12289" max="12289" width="20.109375" style="93" customWidth="1"/>
    <col min="12290" max="12290" width="12.6640625" style="93" customWidth="1"/>
    <col min="12291" max="12291" width="10.6640625" style="93" customWidth="1"/>
    <col min="12292" max="12292" width="10.109375" style="93" customWidth="1"/>
    <col min="12293" max="12293" width="9.5546875" style="93" customWidth="1"/>
    <col min="12294" max="12294" width="11" style="93" customWidth="1"/>
    <col min="12295" max="12295" width="1" style="93" customWidth="1"/>
    <col min="12296" max="12296" width="12.44140625" style="93" customWidth="1"/>
    <col min="12297" max="12297" width="14.33203125" style="93" customWidth="1"/>
    <col min="12298" max="12298" width="4.6640625" style="93" customWidth="1"/>
    <col min="12299" max="12299" width="16.5546875" style="93" bestFit="1" customWidth="1"/>
    <col min="12300" max="12544" width="8.88671875" style="93"/>
    <col min="12545" max="12545" width="20.109375" style="93" customWidth="1"/>
    <col min="12546" max="12546" width="12.6640625" style="93" customWidth="1"/>
    <col min="12547" max="12547" width="10.6640625" style="93" customWidth="1"/>
    <col min="12548" max="12548" width="10.109375" style="93" customWidth="1"/>
    <col min="12549" max="12549" width="9.5546875" style="93" customWidth="1"/>
    <col min="12550" max="12550" width="11" style="93" customWidth="1"/>
    <col min="12551" max="12551" width="1" style="93" customWidth="1"/>
    <col min="12552" max="12552" width="12.44140625" style="93" customWidth="1"/>
    <col min="12553" max="12553" width="14.33203125" style="93" customWidth="1"/>
    <col min="12554" max="12554" width="4.6640625" style="93" customWidth="1"/>
    <col min="12555" max="12555" width="16.5546875" style="93" bestFit="1" customWidth="1"/>
    <col min="12556" max="12800" width="8.88671875" style="93"/>
    <col min="12801" max="12801" width="20.109375" style="93" customWidth="1"/>
    <col min="12802" max="12802" width="12.6640625" style="93" customWidth="1"/>
    <col min="12803" max="12803" width="10.6640625" style="93" customWidth="1"/>
    <col min="12804" max="12804" width="10.109375" style="93" customWidth="1"/>
    <col min="12805" max="12805" width="9.5546875" style="93" customWidth="1"/>
    <col min="12806" max="12806" width="11" style="93" customWidth="1"/>
    <col min="12807" max="12807" width="1" style="93" customWidth="1"/>
    <col min="12808" max="12808" width="12.44140625" style="93" customWidth="1"/>
    <col min="12809" max="12809" width="14.33203125" style="93" customWidth="1"/>
    <col min="12810" max="12810" width="4.6640625" style="93" customWidth="1"/>
    <col min="12811" max="12811" width="16.5546875" style="93" bestFit="1" customWidth="1"/>
    <col min="12812" max="13056" width="8.88671875" style="93"/>
    <col min="13057" max="13057" width="20.109375" style="93" customWidth="1"/>
    <col min="13058" max="13058" width="12.6640625" style="93" customWidth="1"/>
    <col min="13059" max="13059" width="10.6640625" style="93" customWidth="1"/>
    <col min="13060" max="13060" width="10.109375" style="93" customWidth="1"/>
    <col min="13061" max="13061" width="9.5546875" style="93" customWidth="1"/>
    <col min="13062" max="13062" width="11" style="93" customWidth="1"/>
    <col min="13063" max="13063" width="1" style="93" customWidth="1"/>
    <col min="13064" max="13064" width="12.44140625" style="93" customWidth="1"/>
    <col min="13065" max="13065" width="14.33203125" style="93" customWidth="1"/>
    <col min="13066" max="13066" width="4.6640625" style="93" customWidth="1"/>
    <col min="13067" max="13067" width="16.5546875" style="93" bestFit="1" customWidth="1"/>
    <col min="13068" max="13312" width="8.88671875" style="93"/>
    <col min="13313" max="13313" width="20.109375" style="93" customWidth="1"/>
    <col min="13314" max="13314" width="12.6640625" style="93" customWidth="1"/>
    <col min="13315" max="13315" width="10.6640625" style="93" customWidth="1"/>
    <col min="13316" max="13316" width="10.109375" style="93" customWidth="1"/>
    <col min="13317" max="13317" width="9.5546875" style="93" customWidth="1"/>
    <col min="13318" max="13318" width="11" style="93" customWidth="1"/>
    <col min="13319" max="13319" width="1" style="93" customWidth="1"/>
    <col min="13320" max="13320" width="12.44140625" style="93" customWidth="1"/>
    <col min="13321" max="13321" width="14.33203125" style="93" customWidth="1"/>
    <col min="13322" max="13322" width="4.6640625" style="93" customWidth="1"/>
    <col min="13323" max="13323" width="16.5546875" style="93" bestFit="1" customWidth="1"/>
    <col min="13324" max="13568" width="8.88671875" style="93"/>
    <col min="13569" max="13569" width="20.109375" style="93" customWidth="1"/>
    <col min="13570" max="13570" width="12.6640625" style="93" customWidth="1"/>
    <col min="13571" max="13571" width="10.6640625" style="93" customWidth="1"/>
    <col min="13572" max="13572" width="10.109375" style="93" customWidth="1"/>
    <col min="13573" max="13573" width="9.5546875" style="93" customWidth="1"/>
    <col min="13574" max="13574" width="11" style="93" customWidth="1"/>
    <col min="13575" max="13575" width="1" style="93" customWidth="1"/>
    <col min="13576" max="13576" width="12.44140625" style="93" customWidth="1"/>
    <col min="13577" max="13577" width="14.33203125" style="93" customWidth="1"/>
    <col min="13578" max="13578" width="4.6640625" style="93" customWidth="1"/>
    <col min="13579" max="13579" width="16.5546875" style="93" bestFit="1" customWidth="1"/>
    <col min="13580" max="13824" width="8.88671875" style="93"/>
    <col min="13825" max="13825" width="20.109375" style="93" customWidth="1"/>
    <col min="13826" max="13826" width="12.6640625" style="93" customWidth="1"/>
    <col min="13827" max="13827" width="10.6640625" style="93" customWidth="1"/>
    <col min="13828" max="13828" width="10.109375" style="93" customWidth="1"/>
    <col min="13829" max="13829" width="9.5546875" style="93" customWidth="1"/>
    <col min="13830" max="13830" width="11" style="93" customWidth="1"/>
    <col min="13831" max="13831" width="1" style="93" customWidth="1"/>
    <col min="13832" max="13832" width="12.44140625" style="93" customWidth="1"/>
    <col min="13833" max="13833" width="14.33203125" style="93" customWidth="1"/>
    <col min="13834" max="13834" width="4.6640625" style="93" customWidth="1"/>
    <col min="13835" max="13835" width="16.5546875" style="93" bestFit="1" customWidth="1"/>
    <col min="13836" max="14080" width="8.88671875" style="93"/>
    <col min="14081" max="14081" width="20.109375" style="93" customWidth="1"/>
    <col min="14082" max="14082" width="12.6640625" style="93" customWidth="1"/>
    <col min="14083" max="14083" width="10.6640625" style="93" customWidth="1"/>
    <col min="14084" max="14084" width="10.109375" style="93" customWidth="1"/>
    <col min="14085" max="14085" width="9.5546875" style="93" customWidth="1"/>
    <col min="14086" max="14086" width="11" style="93" customWidth="1"/>
    <col min="14087" max="14087" width="1" style="93" customWidth="1"/>
    <col min="14088" max="14088" width="12.44140625" style="93" customWidth="1"/>
    <col min="14089" max="14089" width="14.33203125" style="93" customWidth="1"/>
    <col min="14090" max="14090" width="4.6640625" style="93" customWidth="1"/>
    <col min="14091" max="14091" width="16.5546875" style="93" bestFit="1" customWidth="1"/>
    <col min="14092" max="14336" width="8.88671875" style="93"/>
    <col min="14337" max="14337" width="20.109375" style="93" customWidth="1"/>
    <col min="14338" max="14338" width="12.6640625" style="93" customWidth="1"/>
    <col min="14339" max="14339" width="10.6640625" style="93" customWidth="1"/>
    <col min="14340" max="14340" width="10.109375" style="93" customWidth="1"/>
    <col min="14341" max="14341" width="9.5546875" style="93" customWidth="1"/>
    <col min="14342" max="14342" width="11" style="93" customWidth="1"/>
    <col min="14343" max="14343" width="1" style="93" customWidth="1"/>
    <col min="14344" max="14344" width="12.44140625" style="93" customWidth="1"/>
    <col min="14345" max="14345" width="14.33203125" style="93" customWidth="1"/>
    <col min="14346" max="14346" width="4.6640625" style="93" customWidth="1"/>
    <col min="14347" max="14347" width="16.5546875" style="93" bestFit="1" customWidth="1"/>
    <col min="14348" max="14592" width="8.88671875" style="93"/>
    <col min="14593" max="14593" width="20.109375" style="93" customWidth="1"/>
    <col min="14594" max="14594" width="12.6640625" style="93" customWidth="1"/>
    <col min="14595" max="14595" width="10.6640625" style="93" customWidth="1"/>
    <col min="14596" max="14596" width="10.109375" style="93" customWidth="1"/>
    <col min="14597" max="14597" width="9.5546875" style="93" customWidth="1"/>
    <col min="14598" max="14598" width="11" style="93" customWidth="1"/>
    <col min="14599" max="14599" width="1" style="93" customWidth="1"/>
    <col min="14600" max="14600" width="12.44140625" style="93" customWidth="1"/>
    <col min="14601" max="14601" width="14.33203125" style="93" customWidth="1"/>
    <col min="14602" max="14602" width="4.6640625" style="93" customWidth="1"/>
    <col min="14603" max="14603" width="16.5546875" style="93" bestFit="1" customWidth="1"/>
    <col min="14604" max="14848" width="8.88671875" style="93"/>
    <col min="14849" max="14849" width="20.109375" style="93" customWidth="1"/>
    <col min="14850" max="14850" width="12.6640625" style="93" customWidth="1"/>
    <col min="14851" max="14851" width="10.6640625" style="93" customWidth="1"/>
    <col min="14852" max="14852" width="10.109375" style="93" customWidth="1"/>
    <col min="14853" max="14853" width="9.5546875" style="93" customWidth="1"/>
    <col min="14854" max="14854" width="11" style="93" customWidth="1"/>
    <col min="14855" max="14855" width="1" style="93" customWidth="1"/>
    <col min="14856" max="14856" width="12.44140625" style="93" customWidth="1"/>
    <col min="14857" max="14857" width="14.33203125" style="93" customWidth="1"/>
    <col min="14858" max="14858" width="4.6640625" style="93" customWidth="1"/>
    <col min="14859" max="14859" width="16.5546875" style="93" bestFit="1" customWidth="1"/>
    <col min="14860" max="15104" width="8.88671875" style="93"/>
    <col min="15105" max="15105" width="20.109375" style="93" customWidth="1"/>
    <col min="15106" max="15106" width="12.6640625" style="93" customWidth="1"/>
    <col min="15107" max="15107" width="10.6640625" style="93" customWidth="1"/>
    <col min="15108" max="15108" width="10.109375" style="93" customWidth="1"/>
    <col min="15109" max="15109" width="9.5546875" style="93" customWidth="1"/>
    <col min="15110" max="15110" width="11" style="93" customWidth="1"/>
    <col min="15111" max="15111" width="1" style="93" customWidth="1"/>
    <col min="15112" max="15112" width="12.44140625" style="93" customWidth="1"/>
    <col min="15113" max="15113" width="14.33203125" style="93" customWidth="1"/>
    <col min="15114" max="15114" width="4.6640625" style="93" customWidth="1"/>
    <col min="15115" max="15115" width="16.5546875" style="93" bestFit="1" customWidth="1"/>
    <col min="15116" max="15360" width="8.88671875" style="93"/>
    <col min="15361" max="15361" width="20.109375" style="93" customWidth="1"/>
    <col min="15362" max="15362" width="12.6640625" style="93" customWidth="1"/>
    <col min="15363" max="15363" width="10.6640625" style="93" customWidth="1"/>
    <col min="15364" max="15364" width="10.109375" style="93" customWidth="1"/>
    <col min="15365" max="15365" width="9.5546875" style="93" customWidth="1"/>
    <col min="15366" max="15366" width="11" style="93" customWidth="1"/>
    <col min="15367" max="15367" width="1" style="93" customWidth="1"/>
    <col min="15368" max="15368" width="12.44140625" style="93" customWidth="1"/>
    <col min="15369" max="15369" width="14.33203125" style="93" customWidth="1"/>
    <col min="15370" max="15370" width="4.6640625" style="93" customWidth="1"/>
    <col min="15371" max="15371" width="16.5546875" style="93" bestFit="1" customWidth="1"/>
    <col min="15372" max="15616" width="8.88671875" style="93"/>
    <col min="15617" max="15617" width="20.109375" style="93" customWidth="1"/>
    <col min="15618" max="15618" width="12.6640625" style="93" customWidth="1"/>
    <col min="15619" max="15619" width="10.6640625" style="93" customWidth="1"/>
    <col min="15620" max="15620" width="10.109375" style="93" customWidth="1"/>
    <col min="15621" max="15621" width="9.5546875" style="93" customWidth="1"/>
    <col min="15622" max="15622" width="11" style="93" customWidth="1"/>
    <col min="15623" max="15623" width="1" style="93" customWidth="1"/>
    <col min="15624" max="15624" width="12.44140625" style="93" customWidth="1"/>
    <col min="15625" max="15625" width="14.33203125" style="93" customWidth="1"/>
    <col min="15626" max="15626" width="4.6640625" style="93" customWidth="1"/>
    <col min="15627" max="15627" width="16.5546875" style="93" bestFit="1" customWidth="1"/>
    <col min="15628" max="15872" width="8.88671875" style="93"/>
    <col min="15873" max="15873" width="20.109375" style="93" customWidth="1"/>
    <col min="15874" max="15874" width="12.6640625" style="93" customWidth="1"/>
    <col min="15875" max="15875" width="10.6640625" style="93" customWidth="1"/>
    <col min="15876" max="15876" width="10.109375" style="93" customWidth="1"/>
    <col min="15877" max="15877" width="9.5546875" style="93" customWidth="1"/>
    <col min="15878" max="15878" width="11" style="93" customWidth="1"/>
    <col min="15879" max="15879" width="1" style="93" customWidth="1"/>
    <col min="15880" max="15880" width="12.44140625" style="93" customWidth="1"/>
    <col min="15881" max="15881" width="14.33203125" style="93" customWidth="1"/>
    <col min="15882" max="15882" width="4.6640625" style="93" customWidth="1"/>
    <col min="15883" max="15883" width="16.5546875" style="93" bestFit="1" customWidth="1"/>
    <col min="15884" max="16128" width="8.88671875" style="93"/>
    <col min="16129" max="16129" width="20.109375" style="93" customWidth="1"/>
    <col min="16130" max="16130" width="12.6640625" style="93" customWidth="1"/>
    <col min="16131" max="16131" width="10.6640625" style="93" customWidth="1"/>
    <col min="16132" max="16132" width="10.109375" style="93" customWidth="1"/>
    <col min="16133" max="16133" width="9.5546875" style="93" customWidth="1"/>
    <col min="16134" max="16134" width="11" style="93" customWidth="1"/>
    <col min="16135" max="16135" width="1" style="93" customWidth="1"/>
    <col min="16136" max="16136" width="12.44140625" style="93" customWidth="1"/>
    <col min="16137" max="16137" width="14.33203125" style="93" customWidth="1"/>
    <col min="16138" max="16138" width="4.6640625" style="93" customWidth="1"/>
    <col min="16139" max="16139" width="16.5546875" style="93" bestFit="1" customWidth="1"/>
    <col min="16140" max="16384" width="8.88671875" style="93"/>
  </cols>
  <sheetData>
    <row r="1" spans="1:11" ht="15" customHeight="1" thickBot="1" x14ac:dyDescent="0.4">
      <c r="A1" s="155" t="s">
        <v>7182</v>
      </c>
      <c r="B1" s="156"/>
      <c r="C1" s="156"/>
      <c r="D1" s="156"/>
      <c r="E1" s="156"/>
    </row>
    <row r="2" spans="1:11" ht="37.5" customHeight="1" x14ac:dyDescent="0.25">
      <c r="H2" s="238" t="s">
        <v>7183</v>
      </c>
      <c r="I2" s="239"/>
      <c r="J2" s="240" t="s">
        <v>7184</v>
      </c>
      <c r="K2" s="241"/>
    </row>
    <row r="3" spans="1:11" x14ac:dyDescent="0.25">
      <c r="B3" s="117" t="s">
        <v>7185</v>
      </c>
      <c r="H3" s="157" t="s">
        <v>7186</v>
      </c>
      <c r="I3" s="158">
        <v>50000</v>
      </c>
      <c r="J3" s="159">
        <v>0.1</v>
      </c>
      <c r="K3" s="159" t="s">
        <v>7187</v>
      </c>
    </row>
    <row r="4" spans="1:11" ht="15" x14ac:dyDescent="0.25">
      <c r="A4" s="160"/>
      <c r="B4" s="161" t="s">
        <v>7188</v>
      </c>
      <c r="C4" s="161" t="s">
        <v>7189</v>
      </c>
      <c r="D4" s="161" t="s">
        <v>7190</v>
      </c>
      <c r="E4" s="161" t="s">
        <v>7191</v>
      </c>
      <c r="H4" s="242" t="s">
        <v>7192</v>
      </c>
      <c r="I4" s="242"/>
      <c r="J4" s="159">
        <v>0.15</v>
      </c>
      <c r="K4" s="159" t="s">
        <v>7187</v>
      </c>
    </row>
    <row r="5" spans="1:11" x14ac:dyDescent="0.25">
      <c r="A5" s="162" t="s">
        <v>7193</v>
      </c>
      <c r="B5" s="163">
        <v>200</v>
      </c>
      <c r="C5" s="163">
        <v>150</v>
      </c>
      <c r="D5" s="163">
        <v>800</v>
      </c>
      <c r="E5" s="164">
        <v>1000</v>
      </c>
    </row>
    <row r="7" spans="1:11" x14ac:dyDescent="0.25">
      <c r="A7" s="165"/>
      <c r="B7" s="166" t="s">
        <v>7194</v>
      </c>
      <c r="C7" s="167"/>
      <c r="D7" s="167"/>
      <c r="E7" s="167"/>
    </row>
    <row r="8" spans="1:11" x14ac:dyDescent="0.25">
      <c r="A8" s="168" t="s">
        <v>7195</v>
      </c>
      <c r="B8" s="164">
        <v>40</v>
      </c>
      <c r="C8" s="164">
        <v>80</v>
      </c>
      <c r="D8" s="164">
        <v>30</v>
      </c>
      <c r="E8" s="164">
        <v>10</v>
      </c>
    </row>
    <row r="9" spans="1:11" x14ac:dyDescent="0.25">
      <c r="A9" s="168" t="s">
        <v>7196</v>
      </c>
      <c r="B9" s="164">
        <v>40</v>
      </c>
      <c r="C9" s="164">
        <v>80</v>
      </c>
      <c r="D9" s="164">
        <v>10</v>
      </c>
      <c r="E9" s="164">
        <v>22</v>
      </c>
    </row>
    <row r="10" spans="1:11" x14ac:dyDescent="0.25">
      <c r="A10" s="168" t="s">
        <v>7197</v>
      </c>
      <c r="B10" s="164">
        <v>70</v>
      </c>
      <c r="C10" s="164">
        <v>40</v>
      </c>
      <c r="D10" s="164">
        <v>10</v>
      </c>
      <c r="E10" s="164">
        <v>10</v>
      </c>
    </row>
    <row r="11" spans="1:11" x14ac:dyDescent="0.25">
      <c r="A11" s="168" t="s">
        <v>7198</v>
      </c>
      <c r="B11" s="164">
        <v>50</v>
      </c>
      <c r="C11" s="164">
        <v>80</v>
      </c>
      <c r="D11" s="164">
        <v>30</v>
      </c>
      <c r="E11" s="164">
        <v>10</v>
      </c>
    </row>
    <row r="12" spans="1:11" x14ac:dyDescent="0.25">
      <c r="A12" s="168" t="s">
        <v>7199</v>
      </c>
      <c r="B12" s="164">
        <v>20</v>
      </c>
      <c r="C12" s="164">
        <v>120</v>
      </c>
      <c r="D12" s="164">
        <v>20</v>
      </c>
      <c r="E12" s="164"/>
    </row>
    <row r="13" spans="1:11" ht="13.8" thickBot="1" x14ac:dyDescent="0.3">
      <c r="A13" s="169"/>
    </row>
    <row r="14" spans="1:11" ht="14.4" thickBot="1" x14ac:dyDescent="0.3">
      <c r="A14" s="170"/>
      <c r="B14" s="171" t="s">
        <v>7200</v>
      </c>
      <c r="C14" s="172"/>
      <c r="D14" s="172"/>
      <c r="E14" s="172"/>
      <c r="F14" s="173" t="s">
        <v>7092</v>
      </c>
      <c r="H14" s="173" t="s">
        <v>7201</v>
      </c>
    </row>
    <row r="15" spans="1:11" ht="13.8" thickBot="1" x14ac:dyDescent="0.3">
      <c r="A15" s="168" t="s">
        <v>7195</v>
      </c>
      <c r="B15" s="174"/>
      <c r="C15" s="174"/>
      <c r="D15" s="174"/>
      <c r="E15" s="174"/>
      <c r="F15" s="175"/>
      <c r="H15" s="176"/>
    </row>
    <row r="16" spans="1:11" ht="13.8" thickBot="1" x14ac:dyDescent="0.3">
      <c r="A16" s="168" t="s">
        <v>7196</v>
      </c>
      <c r="B16" s="174"/>
      <c r="C16" s="174"/>
      <c r="D16" s="174"/>
      <c r="E16" s="174"/>
      <c r="F16" s="175"/>
      <c r="H16" s="176"/>
    </row>
    <row r="17" spans="1:8" ht="13.8" thickBot="1" x14ac:dyDescent="0.3">
      <c r="A17" s="168" t="s">
        <v>7197</v>
      </c>
      <c r="B17" s="174"/>
      <c r="C17" s="174"/>
      <c r="D17" s="174"/>
      <c r="E17" s="174"/>
      <c r="F17" s="175"/>
      <c r="H17" s="176"/>
    </row>
    <row r="18" spans="1:8" ht="13.8" thickBot="1" x14ac:dyDescent="0.3">
      <c r="A18" s="168" t="s">
        <v>7198</v>
      </c>
      <c r="B18" s="174"/>
      <c r="C18" s="174"/>
      <c r="D18" s="174"/>
      <c r="E18" s="174"/>
      <c r="F18" s="175"/>
      <c r="H18" s="176"/>
    </row>
    <row r="19" spans="1:8" x14ac:dyDescent="0.25">
      <c r="A19" s="168" t="s">
        <v>7199</v>
      </c>
      <c r="B19" s="174"/>
      <c r="C19" s="174"/>
      <c r="D19" s="174"/>
      <c r="E19" s="174"/>
      <c r="F19" s="175"/>
      <c r="H19" s="176"/>
    </row>
    <row r="21" spans="1:8" x14ac:dyDescent="0.25">
      <c r="A21" s="93" t="s">
        <v>7150</v>
      </c>
    </row>
    <row r="23" spans="1:8" x14ac:dyDescent="0.25">
      <c r="A23" s="93" t="s">
        <v>7202</v>
      </c>
    </row>
    <row r="24" spans="1:8" x14ac:dyDescent="0.25">
      <c r="A24" s="93" t="s">
        <v>7203</v>
      </c>
    </row>
  </sheetData>
  <mergeCells count="3">
    <mergeCell ref="H2:I2"/>
    <mergeCell ref="J2:K2"/>
    <mergeCell ref="H4:I4"/>
  </mergeCells>
  <conditionalFormatting sqref="F15:F19">
    <cfRule type="cellIs" dxfId="1" priority="1" stopIfTrue="1" operator="greaterThanOrEqual">
      <formula>$I$3</formula>
    </cfRule>
  </conditionalFormatting>
  <pageMargins left="0.75" right="0.75" top="1" bottom="1" header="0.5" footer="0.5"/>
  <pageSetup paperSize="9" orientation="landscape" horizontalDpi="200" verticalDpi="200" r:id="rId1"/>
  <headerFooter alignWithMargins="0">
    <oddHeader>&amp;A</oddHeader>
    <oddFooter>Strona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BD8A-A33B-4A47-875E-A10707F70C26}">
  <sheetPr codeName="Arkusz17"/>
  <dimension ref="A1:H116"/>
  <sheetViews>
    <sheetView workbookViewId="0">
      <selection activeCell="N13" sqref="N13"/>
    </sheetView>
  </sheetViews>
  <sheetFormatPr defaultRowHeight="13.2" x14ac:dyDescent="0.25"/>
  <cols>
    <col min="1" max="1" width="8.88671875" style="93"/>
    <col min="2" max="2" width="14.109375" style="93" bestFit="1" customWidth="1"/>
    <col min="3" max="3" width="12.109375" style="93" customWidth="1"/>
    <col min="4" max="4" width="9.109375" style="123" customWidth="1"/>
    <col min="5" max="257" width="8.88671875" style="93"/>
    <col min="258" max="258" width="14.109375" style="93" bestFit="1" customWidth="1"/>
    <col min="259" max="259" width="12.109375" style="93" customWidth="1"/>
    <col min="260" max="260" width="9.109375" style="93" customWidth="1"/>
    <col min="261" max="513" width="8.88671875" style="93"/>
    <col min="514" max="514" width="14.109375" style="93" bestFit="1" customWidth="1"/>
    <col min="515" max="515" width="12.109375" style="93" customWidth="1"/>
    <col min="516" max="516" width="9.109375" style="93" customWidth="1"/>
    <col min="517" max="769" width="8.88671875" style="93"/>
    <col min="770" max="770" width="14.109375" style="93" bestFit="1" customWidth="1"/>
    <col min="771" max="771" width="12.109375" style="93" customWidth="1"/>
    <col min="772" max="772" width="9.109375" style="93" customWidth="1"/>
    <col min="773" max="1025" width="8.88671875" style="93"/>
    <col min="1026" max="1026" width="14.109375" style="93" bestFit="1" customWidth="1"/>
    <col min="1027" max="1027" width="12.109375" style="93" customWidth="1"/>
    <col min="1028" max="1028" width="9.109375" style="93" customWidth="1"/>
    <col min="1029" max="1281" width="8.88671875" style="93"/>
    <col min="1282" max="1282" width="14.109375" style="93" bestFit="1" customWidth="1"/>
    <col min="1283" max="1283" width="12.109375" style="93" customWidth="1"/>
    <col min="1284" max="1284" width="9.109375" style="93" customWidth="1"/>
    <col min="1285" max="1537" width="8.88671875" style="93"/>
    <col min="1538" max="1538" width="14.109375" style="93" bestFit="1" customWidth="1"/>
    <col min="1539" max="1539" width="12.109375" style="93" customWidth="1"/>
    <col min="1540" max="1540" width="9.109375" style="93" customWidth="1"/>
    <col min="1541" max="1793" width="8.88671875" style="93"/>
    <col min="1794" max="1794" width="14.109375" style="93" bestFit="1" customWidth="1"/>
    <col min="1795" max="1795" width="12.109375" style="93" customWidth="1"/>
    <col min="1796" max="1796" width="9.109375" style="93" customWidth="1"/>
    <col min="1797" max="2049" width="8.88671875" style="93"/>
    <col min="2050" max="2050" width="14.109375" style="93" bestFit="1" customWidth="1"/>
    <col min="2051" max="2051" width="12.109375" style="93" customWidth="1"/>
    <col min="2052" max="2052" width="9.109375" style="93" customWidth="1"/>
    <col min="2053" max="2305" width="8.88671875" style="93"/>
    <col min="2306" max="2306" width="14.109375" style="93" bestFit="1" customWidth="1"/>
    <col min="2307" max="2307" width="12.109375" style="93" customWidth="1"/>
    <col min="2308" max="2308" width="9.109375" style="93" customWidth="1"/>
    <col min="2309" max="2561" width="8.88671875" style="93"/>
    <col min="2562" max="2562" width="14.109375" style="93" bestFit="1" customWidth="1"/>
    <col min="2563" max="2563" width="12.109375" style="93" customWidth="1"/>
    <col min="2564" max="2564" width="9.109375" style="93" customWidth="1"/>
    <col min="2565" max="2817" width="8.88671875" style="93"/>
    <col min="2818" max="2818" width="14.109375" style="93" bestFit="1" customWidth="1"/>
    <col min="2819" max="2819" width="12.109375" style="93" customWidth="1"/>
    <col min="2820" max="2820" width="9.109375" style="93" customWidth="1"/>
    <col min="2821" max="3073" width="8.88671875" style="93"/>
    <col min="3074" max="3074" width="14.109375" style="93" bestFit="1" customWidth="1"/>
    <col min="3075" max="3075" width="12.109375" style="93" customWidth="1"/>
    <col min="3076" max="3076" width="9.109375" style="93" customWidth="1"/>
    <col min="3077" max="3329" width="8.88671875" style="93"/>
    <col min="3330" max="3330" width="14.109375" style="93" bestFit="1" customWidth="1"/>
    <col min="3331" max="3331" width="12.109375" style="93" customWidth="1"/>
    <col min="3332" max="3332" width="9.109375" style="93" customWidth="1"/>
    <col min="3333" max="3585" width="8.88671875" style="93"/>
    <col min="3586" max="3586" width="14.109375" style="93" bestFit="1" customWidth="1"/>
    <col min="3587" max="3587" width="12.109375" style="93" customWidth="1"/>
    <col min="3588" max="3588" width="9.109375" style="93" customWidth="1"/>
    <col min="3589" max="3841" width="8.88671875" style="93"/>
    <col min="3842" max="3842" width="14.109375" style="93" bestFit="1" customWidth="1"/>
    <col min="3843" max="3843" width="12.109375" style="93" customWidth="1"/>
    <col min="3844" max="3844" width="9.109375" style="93" customWidth="1"/>
    <col min="3845" max="4097" width="8.88671875" style="93"/>
    <col min="4098" max="4098" width="14.109375" style="93" bestFit="1" customWidth="1"/>
    <col min="4099" max="4099" width="12.109375" style="93" customWidth="1"/>
    <col min="4100" max="4100" width="9.109375" style="93" customWidth="1"/>
    <col min="4101" max="4353" width="8.88671875" style="93"/>
    <col min="4354" max="4354" width="14.109375" style="93" bestFit="1" customWidth="1"/>
    <col min="4355" max="4355" width="12.109375" style="93" customWidth="1"/>
    <col min="4356" max="4356" width="9.109375" style="93" customWidth="1"/>
    <col min="4357" max="4609" width="8.88671875" style="93"/>
    <col min="4610" max="4610" width="14.109375" style="93" bestFit="1" customWidth="1"/>
    <col min="4611" max="4611" width="12.109375" style="93" customWidth="1"/>
    <col min="4612" max="4612" width="9.109375" style="93" customWidth="1"/>
    <col min="4613" max="4865" width="8.88671875" style="93"/>
    <col min="4866" max="4866" width="14.109375" style="93" bestFit="1" customWidth="1"/>
    <col min="4867" max="4867" width="12.109375" style="93" customWidth="1"/>
    <col min="4868" max="4868" width="9.109375" style="93" customWidth="1"/>
    <col min="4869" max="5121" width="8.88671875" style="93"/>
    <col min="5122" max="5122" width="14.109375" style="93" bestFit="1" customWidth="1"/>
    <col min="5123" max="5123" width="12.109375" style="93" customWidth="1"/>
    <col min="5124" max="5124" width="9.109375" style="93" customWidth="1"/>
    <col min="5125" max="5377" width="8.88671875" style="93"/>
    <col min="5378" max="5378" width="14.109375" style="93" bestFit="1" customWidth="1"/>
    <col min="5379" max="5379" width="12.109375" style="93" customWidth="1"/>
    <col min="5380" max="5380" width="9.109375" style="93" customWidth="1"/>
    <col min="5381" max="5633" width="8.88671875" style="93"/>
    <col min="5634" max="5634" width="14.109375" style="93" bestFit="1" customWidth="1"/>
    <col min="5635" max="5635" width="12.109375" style="93" customWidth="1"/>
    <col min="5636" max="5636" width="9.109375" style="93" customWidth="1"/>
    <col min="5637" max="5889" width="8.88671875" style="93"/>
    <col min="5890" max="5890" width="14.109375" style="93" bestFit="1" customWidth="1"/>
    <col min="5891" max="5891" width="12.109375" style="93" customWidth="1"/>
    <col min="5892" max="5892" width="9.109375" style="93" customWidth="1"/>
    <col min="5893" max="6145" width="8.88671875" style="93"/>
    <col min="6146" max="6146" width="14.109375" style="93" bestFit="1" customWidth="1"/>
    <col min="6147" max="6147" width="12.109375" style="93" customWidth="1"/>
    <col min="6148" max="6148" width="9.109375" style="93" customWidth="1"/>
    <col min="6149" max="6401" width="8.88671875" style="93"/>
    <col min="6402" max="6402" width="14.109375" style="93" bestFit="1" customWidth="1"/>
    <col min="6403" max="6403" width="12.109375" style="93" customWidth="1"/>
    <col min="6404" max="6404" width="9.109375" style="93" customWidth="1"/>
    <col min="6405" max="6657" width="8.88671875" style="93"/>
    <col min="6658" max="6658" width="14.109375" style="93" bestFit="1" customWidth="1"/>
    <col min="6659" max="6659" width="12.109375" style="93" customWidth="1"/>
    <col min="6660" max="6660" width="9.109375" style="93" customWidth="1"/>
    <col min="6661" max="6913" width="8.88671875" style="93"/>
    <col min="6914" max="6914" width="14.109375" style="93" bestFit="1" customWidth="1"/>
    <col min="6915" max="6915" width="12.109375" style="93" customWidth="1"/>
    <col min="6916" max="6916" width="9.109375" style="93" customWidth="1"/>
    <col min="6917" max="7169" width="8.88671875" style="93"/>
    <col min="7170" max="7170" width="14.109375" style="93" bestFit="1" customWidth="1"/>
    <col min="7171" max="7171" width="12.109375" style="93" customWidth="1"/>
    <col min="7172" max="7172" width="9.109375" style="93" customWidth="1"/>
    <col min="7173" max="7425" width="8.88671875" style="93"/>
    <col min="7426" max="7426" width="14.109375" style="93" bestFit="1" customWidth="1"/>
    <col min="7427" max="7427" width="12.109375" style="93" customWidth="1"/>
    <col min="7428" max="7428" width="9.109375" style="93" customWidth="1"/>
    <col min="7429" max="7681" width="8.88671875" style="93"/>
    <col min="7682" max="7682" width="14.109375" style="93" bestFit="1" customWidth="1"/>
    <col min="7683" max="7683" width="12.109375" style="93" customWidth="1"/>
    <col min="7684" max="7684" width="9.109375" style="93" customWidth="1"/>
    <col min="7685" max="7937" width="8.88671875" style="93"/>
    <col min="7938" max="7938" width="14.109375" style="93" bestFit="1" customWidth="1"/>
    <col min="7939" max="7939" width="12.109375" style="93" customWidth="1"/>
    <col min="7940" max="7940" width="9.109375" style="93" customWidth="1"/>
    <col min="7941" max="8193" width="8.88671875" style="93"/>
    <col min="8194" max="8194" width="14.109375" style="93" bestFit="1" customWidth="1"/>
    <col min="8195" max="8195" width="12.109375" style="93" customWidth="1"/>
    <col min="8196" max="8196" width="9.109375" style="93" customWidth="1"/>
    <col min="8197" max="8449" width="8.88671875" style="93"/>
    <col min="8450" max="8450" width="14.109375" style="93" bestFit="1" customWidth="1"/>
    <col min="8451" max="8451" width="12.109375" style="93" customWidth="1"/>
    <col min="8452" max="8452" width="9.109375" style="93" customWidth="1"/>
    <col min="8453" max="8705" width="8.88671875" style="93"/>
    <col min="8706" max="8706" width="14.109375" style="93" bestFit="1" customWidth="1"/>
    <col min="8707" max="8707" width="12.109375" style="93" customWidth="1"/>
    <col min="8708" max="8708" width="9.109375" style="93" customWidth="1"/>
    <col min="8709" max="8961" width="8.88671875" style="93"/>
    <col min="8962" max="8962" width="14.109375" style="93" bestFit="1" customWidth="1"/>
    <col min="8963" max="8963" width="12.109375" style="93" customWidth="1"/>
    <col min="8964" max="8964" width="9.109375" style="93" customWidth="1"/>
    <col min="8965" max="9217" width="8.88671875" style="93"/>
    <col min="9218" max="9218" width="14.109375" style="93" bestFit="1" customWidth="1"/>
    <col min="9219" max="9219" width="12.109375" style="93" customWidth="1"/>
    <col min="9220" max="9220" width="9.109375" style="93" customWidth="1"/>
    <col min="9221" max="9473" width="8.88671875" style="93"/>
    <col min="9474" max="9474" width="14.109375" style="93" bestFit="1" customWidth="1"/>
    <col min="9475" max="9475" width="12.109375" style="93" customWidth="1"/>
    <col min="9476" max="9476" width="9.109375" style="93" customWidth="1"/>
    <col min="9477" max="9729" width="8.88671875" style="93"/>
    <col min="9730" max="9730" width="14.109375" style="93" bestFit="1" customWidth="1"/>
    <col min="9731" max="9731" width="12.109375" style="93" customWidth="1"/>
    <col min="9732" max="9732" width="9.109375" style="93" customWidth="1"/>
    <col min="9733" max="9985" width="8.88671875" style="93"/>
    <col min="9986" max="9986" width="14.109375" style="93" bestFit="1" customWidth="1"/>
    <col min="9987" max="9987" width="12.109375" style="93" customWidth="1"/>
    <col min="9988" max="9988" width="9.109375" style="93" customWidth="1"/>
    <col min="9989" max="10241" width="8.88671875" style="93"/>
    <col min="10242" max="10242" width="14.109375" style="93" bestFit="1" customWidth="1"/>
    <col min="10243" max="10243" width="12.109375" style="93" customWidth="1"/>
    <col min="10244" max="10244" width="9.109375" style="93" customWidth="1"/>
    <col min="10245" max="10497" width="8.88671875" style="93"/>
    <col min="10498" max="10498" width="14.109375" style="93" bestFit="1" customWidth="1"/>
    <col min="10499" max="10499" width="12.109375" style="93" customWidth="1"/>
    <col min="10500" max="10500" width="9.109375" style="93" customWidth="1"/>
    <col min="10501" max="10753" width="8.88671875" style="93"/>
    <col min="10754" max="10754" width="14.109375" style="93" bestFit="1" customWidth="1"/>
    <col min="10755" max="10755" width="12.109375" style="93" customWidth="1"/>
    <col min="10756" max="10756" width="9.109375" style="93" customWidth="1"/>
    <col min="10757" max="11009" width="8.88671875" style="93"/>
    <col min="11010" max="11010" width="14.109375" style="93" bestFit="1" customWidth="1"/>
    <col min="11011" max="11011" width="12.109375" style="93" customWidth="1"/>
    <col min="11012" max="11012" width="9.109375" style="93" customWidth="1"/>
    <col min="11013" max="11265" width="8.88671875" style="93"/>
    <col min="11266" max="11266" width="14.109375" style="93" bestFit="1" customWidth="1"/>
    <col min="11267" max="11267" width="12.109375" style="93" customWidth="1"/>
    <col min="11268" max="11268" width="9.109375" style="93" customWidth="1"/>
    <col min="11269" max="11521" width="8.88671875" style="93"/>
    <col min="11522" max="11522" width="14.109375" style="93" bestFit="1" customWidth="1"/>
    <col min="11523" max="11523" width="12.109375" style="93" customWidth="1"/>
    <col min="11524" max="11524" width="9.109375" style="93" customWidth="1"/>
    <col min="11525" max="11777" width="8.88671875" style="93"/>
    <col min="11778" max="11778" width="14.109375" style="93" bestFit="1" customWidth="1"/>
    <col min="11779" max="11779" width="12.109375" style="93" customWidth="1"/>
    <col min="11780" max="11780" width="9.109375" style="93" customWidth="1"/>
    <col min="11781" max="12033" width="8.88671875" style="93"/>
    <col min="12034" max="12034" width="14.109375" style="93" bestFit="1" customWidth="1"/>
    <col min="12035" max="12035" width="12.109375" style="93" customWidth="1"/>
    <col min="12036" max="12036" width="9.109375" style="93" customWidth="1"/>
    <col min="12037" max="12289" width="8.88671875" style="93"/>
    <col min="12290" max="12290" width="14.109375" style="93" bestFit="1" customWidth="1"/>
    <col min="12291" max="12291" width="12.109375" style="93" customWidth="1"/>
    <col min="12292" max="12292" width="9.109375" style="93" customWidth="1"/>
    <col min="12293" max="12545" width="8.88671875" style="93"/>
    <col min="12546" max="12546" width="14.109375" style="93" bestFit="1" customWidth="1"/>
    <col min="12547" max="12547" width="12.109375" style="93" customWidth="1"/>
    <col min="12548" max="12548" width="9.109375" style="93" customWidth="1"/>
    <col min="12549" max="12801" width="8.88671875" style="93"/>
    <col min="12802" max="12802" width="14.109375" style="93" bestFit="1" customWidth="1"/>
    <col min="12803" max="12803" width="12.109375" style="93" customWidth="1"/>
    <col min="12804" max="12804" width="9.109375" style="93" customWidth="1"/>
    <col min="12805" max="13057" width="8.88671875" style="93"/>
    <col min="13058" max="13058" width="14.109375" style="93" bestFit="1" customWidth="1"/>
    <col min="13059" max="13059" width="12.109375" style="93" customWidth="1"/>
    <col min="13060" max="13060" width="9.109375" style="93" customWidth="1"/>
    <col min="13061" max="13313" width="8.88671875" style="93"/>
    <col min="13314" max="13314" width="14.109375" style="93" bestFit="1" customWidth="1"/>
    <col min="13315" max="13315" width="12.109375" style="93" customWidth="1"/>
    <col min="13316" max="13316" width="9.109375" style="93" customWidth="1"/>
    <col min="13317" max="13569" width="8.88671875" style="93"/>
    <col min="13570" max="13570" width="14.109375" style="93" bestFit="1" customWidth="1"/>
    <col min="13571" max="13571" width="12.109375" style="93" customWidth="1"/>
    <col min="13572" max="13572" width="9.109375" style="93" customWidth="1"/>
    <col min="13573" max="13825" width="8.88671875" style="93"/>
    <col min="13826" max="13826" width="14.109375" style="93" bestFit="1" customWidth="1"/>
    <col min="13827" max="13827" width="12.109375" style="93" customWidth="1"/>
    <col min="13828" max="13828" width="9.109375" style="93" customWidth="1"/>
    <col min="13829" max="14081" width="8.88671875" style="93"/>
    <col min="14082" max="14082" width="14.109375" style="93" bestFit="1" customWidth="1"/>
    <col min="14083" max="14083" width="12.109375" style="93" customWidth="1"/>
    <col min="14084" max="14084" width="9.109375" style="93" customWidth="1"/>
    <col min="14085" max="14337" width="8.88671875" style="93"/>
    <col min="14338" max="14338" width="14.109375" style="93" bestFit="1" customWidth="1"/>
    <col min="14339" max="14339" width="12.109375" style="93" customWidth="1"/>
    <col min="14340" max="14340" width="9.109375" style="93" customWidth="1"/>
    <col min="14341" max="14593" width="8.88671875" style="93"/>
    <col min="14594" max="14594" width="14.109375" style="93" bestFit="1" customWidth="1"/>
    <col min="14595" max="14595" width="12.109375" style="93" customWidth="1"/>
    <col min="14596" max="14596" width="9.109375" style="93" customWidth="1"/>
    <col min="14597" max="14849" width="8.88671875" style="93"/>
    <col min="14850" max="14850" width="14.109375" style="93" bestFit="1" customWidth="1"/>
    <col min="14851" max="14851" width="12.109375" style="93" customWidth="1"/>
    <col min="14852" max="14852" width="9.109375" style="93" customWidth="1"/>
    <col min="14853" max="15105" width="8.88671875" style="93"/>
    <col min="15106" max="15106" width="14.109375" style="93" bestFit="1" customWidth="1"/>
    <col min="15107" max="15107" width="12.109375" style="93" customWidth="1"/>
    <col min="15108" max="15108" width="9.109375" style="93" customWidth="1"/>
    <col min="15109" max="15361" width="8.88671875" style="93"/>
    <col min="15362" max="15362" width="14.109375" style="93" bestFit="1" customWidth="1"/>
    <col min="15363" max="15363" width="12.109375" style="93" customWidth="1"/>
    <col min="15364" max="15364" width="9.109375" style="93" customWidth="1"/>
    <col min="15365" max="15617" width="8.88671875" style="93"/>
    <col min="15618" max="15618" width="14.109375" style="93" bestFit="1" customWidth="1"/>
    <col min="15619" max="15619" width="12.109375" style="93" customWidth="1"/>
    <col min="15620" max="15620" width="9.109375" style="93" customWidth="1"/>
    <col min="15621" max="15873" width="8.88671875" style="93"/>
    <col min="15874" max="15874" width="14.109375" style="93" bestFit="1" customWidth="1"/>
    <col min="15875" max="15875" width="12.109375" style="93" customWidth="1"/>
    <col min="15876" max="15876" width="9.109375" style="93" customWidth="1"/>
    <col min="15877" max="16129" width="8.88671875" style="93"/>
    <col min="16130" max="16130" width="14.109375" style="93" bestFit="1" customWidth="1"/>
    <col min="16131" max="16131" width="12.109375" style="93" customWidth="1"/>
    <col min="16132" max="16132" width="9.109375" style="93" customWidth="1"/>
    <col min="16133" max="16384" width="8.88671875" style="93"/>
  </cols>
  <sheetData>
    <row r="1" spans="1:8" ht="20.399999999999999" x14ac:dyDescent="0.35">
      <c r="A1" s="177" t="s">
        <v>7204</v>
      </c>
    </row>
    <row r="2" spans="1:8" x14ac:dyDescent="0.25">
      <c r="H2" s="145"/>
    </row>
    <row r="3" spans="1:8" x14ac:dyDescent="0.25">
      <c r="B3" s="178" t="s">
        <v>7205</v>
      </c>
      <c r="C3" s="178" t="s">
        <v>7206</v>
      </c>
      <c r="D3" s="179" t="s">
        <v>7207</v>
      </c>
      <c r="E3" s="178" t="s">
        <v>2</v>
      </c>
      <c r="F3" s="178" t="s">
        <v>7208</v>
      </c>
      <c r="H3" s="180"/>
    </row>
    <row r="4" spans="1:8" x14ac:dyDescent="0.25">
      <c r="B4" s="181" t="s">
        <v>7209</v>
      </c>
      <c r="C4" s="98">
        <v>1</v>
      </c>
      <c r="D4" s="182">
        <v>1</v>
      </c>
      <c r="E4" s="98">
        <v>700</v>
      </c>
      <c r="F4" s="98">
        <v>139</v>
      </c>
      <c r="H4" s="145" t="s">
        <v>7210</v>
      </c>
    </row>
    <row r="5" spans="1:8" x14ac:dyDescent="0.25">
      <c r="B5" s="181" t="s">
        <v>7211</v>
      </c>
      <c r="C5" s="98">
        <v>1</v>
      </c>
      <c r="D5" s="182">
        <v>1</v>
      </c>
      <c r="E5" s="98">
        <v>670</v>
      </c>
      <c r="F5" s="98">
        <v>198</v>
      </c>
      <c r="H5" s="180" t="s">
        <v>7212</v>
      </c>
    </row>
    <row r="6" spans="1:8" x14ac:dyDescent="0.25">
      <c r="B6" s="181" t="s">
        <v>7213</v>
      </c>
      <c r="C6" s="98">
        <v>1</v>
      </c>
      <c r="D6" s="182">
        <v>1</v>
      </c>
      <c r="E6" s="98">
        <v>700</v>
      </c>
      <c r="F6" s="98">
        <v>133</v>
      </c>
      <c r="H6" s="180" t="s">
        <v>7214</v>
      </c>
    </row>
    <row r="7" spans="1:8" x14ac:dyDescent="0.25">
      <c r="B7" s="181" t="s">
        <v>6058</v>
      </c>
      <c r="C7" s="98">
        <v>1</v>
      </c>
      <c r="D7" s="182">
        <v>1</v>
      </c>
      <c r="E7" s="98">
        <v>700</v>
      </c>
      <c r="F7" s="98">
        <v>175</v>
      </c>
      <c r="H7" s="94" t="s">
        <v>7215</v>
      </c>
    </row>
    <row r="8" spans="1:8" x14ac:dyDescent="0.25">
      <c r="B8" s="181" t="s">
        <v>4638</v>
      </c>
      <c r="C8" s="98">
        <v>1</v>
      </c>
      <c r="D8" s="182">
        <v>1</v>
      </c>
      <c r="E8" s="98">
        <v>670</v>
      </c>
      <c r="F8" s="98">
        <v>162</v>
      </c>
      <c r="H8" s="180" t="s">
        <v>7216</v>
      </c>
    </row>
    <row r="9" spans="1:8" x14ac:dyDescent="0.25">
      <c r="B9" s="181" t="s">
        <v>4638</v>
      </c>
      <c r="C9" s="98">
        <v>1</v>
      </c>
      <c r="D9" s="182">
        <v>1</v>
      </c>
      <c r="E9" s="98">
        <v>670</v>
      </c>
      <c r="F9" s="98">
        <v>186</v>
      </c>
    </row>
    <row r="10" spans="1:8" x14ac:dyDescent="0.25">
      <c r="B10" s="181" t="s">
        <v>7217</v>
      </c>
      <c r="C10" s="98">
        <v>1</v>
      </c>
      <c r="D10" s="182">
        <v>1</v>
      </c>
      <c r="E10" s="98">
        <v>900</v>
      </c>
      <c r="F10" s="98">
        <v>127</v>
      </c>
      <c r="H10" s="145"/>
    </row>
    <row r="11" spans="1:8" x14ac:dyDescent="0.25">
      <c r="B11" s="181" t="s">
        <v>7218</v>
      </c>
      <c r="C11" s="98">
        <v>1</v>
      </c>
      <c r="D11" s="182">
        <v>1</v>
      </c>
      <c r="E11" s="98">
        <v>900</v>
      </c>
      <c r="F11" s="98">
        <v>118</v>
      </c>
      <c r="H11" s="94"/>
    </row>
    <row r="12" spans="1:8" x14ac:dyDescent="0.25">
      <c r="B12" s="181" t="s">
        <v>7219</v>
      </c>
      <c r="C12" s="98">
        <v>1</v>
      </c>
      <c r="D12" s="182">
        <v>1</v>
      </c>
      <c r="E12" s="98">
        <v>700</v>
      </c>
      <c r="F12" s="98">
        <v>151</v>
      </c>
      <c r="H12" s="180"/>
    </row>
    <row r="13" spans="1:8" x14ac:dyDescent="0.25">
      <c r="B13" s="181" t="s">
        <v>7220</v>
      </c>
      <c r="C13" s="98">
        <v>1</v>
      </c>
      <c r="D13" s="182">
        <v>1</v>
      </c>
      <c r="E13" s="98">
        <v>670</v>
      </c>
      <c r="F13" s="98">
        <v>120</v>
      </c>
      <c r="H13" s="180"/>
    </row>
    <row r="14" spans="1:8" x14ac:dyDescent="0.25">
      <c r="B14" s="181" t="s">
        <v>7221</v>
      </c>
      <c r="C14" s="98">
        <v>1</v>
      </c>
      <c r="D14" s="182">
        <v>1</v>
      </c>
      <c r="E14" s="98">
        <v>480</v>
      </c>
      <c r="F14" s="98">
        <v>145</v>
      </c>
      <c r="H14" s="180"/>
    </row>
    <row r="15" spans="1:8" x14ac:dyDescent="0.25">
      <c r="B15" s="181" t="s">
        <v>6285</v>
      </c>
      <c r="C15" s="98">
        <v>1</v>
      </c>
      <c r="D15" s="182">
        <v>1</v>
      </c>
      <c r="E15" s="98">
        <v>670</v>
      </c>
      <c r="F15" s="98">
        <v>126</v>
      </c>
      <c r="H15" s="180"/>
    </row>
    <row r="16" spans="1:8" x14ac:dyDescent="0.25">
      <c r="B16" s="181" t="s">
        <v>7222</v>
      </c>
      <c r="C16" s="98">
        <v>1</v>
      </c>
      <c r="D16" s="182">
        <v>1</v>
      </c>
      <c r="E16" s="98">
        <v>900</v>
      </c>
      <c r="F16" s="98">
        <v>144</v>
      </c>
      <c r="H16" s="180"/>
    </row>
    <row r="17" spans="2:8" x14ac:dyDescent="0.25">
      <c r="B17" s="181" t="s">
        <v>4339</v>
      </c>
      <c r="C17" s="98">
        <v>1</v>
      </c>
      <c r="D17" s="182">
        <v>1</v>
      </c>
      <c r="E17" s="98">
        <v>900</v>
      </c>
      <c r="F17" s="98">
        <v>174</v>
      </c>
      <c r="H17" s="180"/>
    </row>
    <row r="18" spans="2:8" x14ac:dyDescent="0.25">
      <c r="B18" s="181" t="s">
        <v>7223</v>
      </c>
      <c r="C18" s="98">
        <v>1</v>
      </c>
      <c r="D18" s="182">
        <v>1</v>
      </c>
      <c r="E18" s="98">
        <v>670</v>
      </c>
      <c r="F18" s="98">
        <v>150</v>
      </c>
      <c r="H18" s="180"/>
    </row>
    <row r="19" spans="2:8" x14ac:dyDescent="0.25">
      <c r="B19" s="181" t="s">
        <v>5642</v>
      </c>
      <c r="C19" s="98">
        <v>1</v>
      </c>
      <c r="D19" s="182">
        <v>1</v>
      </c>
      <c r="E19" s="98">
        <v>670</v>
      </c>
      <c r="F19" s="98">
        <v>121</v>
      </c>
      <c r="H19" s="180"/>
    </row>
    <row r="20" spans="2:8" x14ac:dyDescent="0.25">
      <c r="B20" s="181" t="s">
        <v>7224</v>
      </c>
      <c r="C20" s="98">
        <v>1</v>
      </c>
      <c r="D20" s="182">
        <v>1</v>
      </c>
      <c r="E20" s="98">
        <v>700</v>
      </c>
      <c r="F20" s="98">
        <v>163</v>
      </c>
    </row>
    <row r="21" spans="2:8" x14ac:dyDescent="0.25">
      <c r="B21" s="181" t="s">
        <v>7224</v>
      </c>
      <c r="C21" s="98">
        <v>1</v>
      </c>
      <c r="D21" s="182">
        <v>1</v>
      </c>
      <c r="E21" s="98">
        <v>700</v>
      </c>
      <c r="F21" s="98">
        <v>187</v>
      </c>
    </row>
    <row r="22" spans="2:8" x14ac:dyDescent="0.25">
      <c r="B22" s="183" t="s">
        <v>7225</v>
      </c>
      <c r="C22" s="98">
        <v>1</v>
      </c>
      <c r="D22" s="182">
        <v>1</v>
      </c>
      <c r="E22" s="98">
        <v>900</v>
      </c>
      <c r="F22" s="98">
        <v>101</v>
      </c>
    </row>
    <row r="23" spans="2:8" x14ac:dyDescent="0.25">
      <c r="B23" s="181" t="s">
        <v>4756</v>
      </c>
      <c r="C23" s="98">
        <v>1</v>
      </c>
      <c r="D23" s="182">
        <v>1</v>
      </c>
      <c r="E23" s="98">
        <v>700</v>
      </c>
      <c r="F23" s="98">
        <v>193</v>
      </c>
    </row>
    <row r="24" spans="2:8" x14ac:dyDescent="0.25">
      <c r="B24" s="181" t="s">
        <v>7226</v>
      </c>
      <c r="C24" s="98">
        <v>1</v>
      </c>
      <c r="D24" s="182">
        <v>1</v>
      </c>
      <c r="E24" s="98">
        <v>670</v>
      </c>
      <c r="F24" s="98">
        <v>138</v>
      </c>
    </row>
    <row r="25" spans="2:8" x14ac:dyDescent="0.25">
      <c r="B25" s="181" t="s">
        <v>7227</v>
      </c>
      <c r="C25" s="98">
        <v>1</v>
      </c>
      <c r="D25" s="182">
        <v>1</v>
      </c>
      <c r="E25" s="98">
        <v>900</v>
      </c>
      <c r="F25" s="98">
        <v>106</v>
      </c>
    </row>
    <row r="26" spans="2:8" x14ac:dyDescent="0.25">
      <c r="B26" s="181" t="s">
        <v>7228</v>
      </c>
      <c r="C26" s="98">
        <v>1</v>
      </c>
      <c r="D26" s="182">
        <v>1</v>
      </c>
      <c r="E26" s="98">
        <v>700</v>
      </c>
      <c r="F26" s="98">
        <v>199</v>
      </c>
    </row>
    <row r="27" spans="2:8" x14ac:dyDescent="0.25">
      <c r="B27" s="183" t="s">
        <v>5184</v>
      </c>
      <c r="C27" s="98">
        <v>1</v>
      </c>
      <c r="D27" s="182">
        <v>1</v>
      </c>
      <c r="E27" s="98">
        <v>670</v>
      </c>
      <c r="F27" s="98">
        <v>100</v>
      </c>
    </row>
    <row r="28" spans="2:8" x14ac:dyDescent="0.25">
      <c r="B28" s="181" t="s">
        <v>7229</v>
      </c>
      <c r="C28" s="98">
        <v>1</v>
      </c>
      <c r="D28" s="182">
        <v>1</v>
      </c>
      <c r="E28" s="98">
        <v>670</v>
      </c>
      <c r="F28" s="98">
        <v>168</v>
      </c>
    </row>
    <row r="29" spans="2:8" x14ac:dyDescent="0.25">
      <c r="B29" s="181" t="s">
        <v>7229</v>
      </c>
      <c r="C29" s="98">
        <v>1</v>
      </c>
      <c r="D29" s="182">
        <v>1</v>
      </c>
      <c r="E29" s="98">
        <v>670</v>
      </c>
      <c r="F29" s="98">
        <v>192</v>
      </c>
    </row>
    <row r="30" spans="2:8" x14ac:dyDescent="0.25">
      <c r="B30" s="181" t="s">
        <v>7230</v>
      </c>
      <c r="C30" s="98">
        <v>1</v>
      </c>
      <c r="D30" s="182">
        <v>1</v>
      </c>
      <c r="E30" s="98">
        <v>480</v>
      </c>
      <c r="F30" s="98">
        <v>181</v>
      </c>
    </row>
    <row r="31" spans="2:8" x14ac:dyDescent="0.25">
      <c r="B31" s="181" t="s">
        <v>7230</v>
      </c>
      <c r="C31" s="98">
        <v>1</v>
      </c>
      <c r="D31" s="182">
        <v>1</v>
      </c>
      <c r="E31" s="98">
        <v>900</v>
      </c>
      <c r="F31" s="98">
        <v>157</v>
      </c>
    </row>
    <row r="32" spans="2:8" x14ac:dyDescent="0.25">
      <c r="B32" s="181" t="s">
        <v>4859</v>
      </c>
      <c r="C32" s="98">
        <v>1</v>
      </c>
      <c r="D32" s="182">
        <v>1</v>
      </c>
      <c r="E32" s="98">
        <v>490</v>
      </c>
      <c r="F32" s="98">
        <v>132</v>
      </c>
    </row>
    <row r="33" spans="2:6" x14ac:dyDescent="0.25">
      <c r="B33" s="181" t="s">
        <v>7231</v>
      </c>
      <c r="C33" s="98">
        <v>1</v>
      </c>
      <c r="D33" s="182">
        <v>1</v>
      </c>
      <c r="E33" s="98">
        <v>670</v>
      </c>
      <c r="F33" s="98">
        <v>204</v>
      </c>
    </row>
    <row r="34" spans="2:6" x14ac:dyDescent="0.25">
      <c r="B34" s="181" t="s">
        <v>7231</v>
      </c>
      <c r="C34" s="98">
        <v>1</v>
      </c>
      <c r="D34" s="182">
        <v>1</v>
      </c>
      <c r="E34" s="98">
        <v>670</v>
      </c>
      <c r="F34" s="98">
        <v>204</v>
      </c>
    </row>
    <row r="35" spans="2:6" x14ac:dyDescent="0.25">
      <c r="B35" s="181" t="s">
        <v>7232</v>
      </c>
      <c r="C35" s="98">
        <v>1</v>
      </c>
      <c r="D35" s="182">
        <v>1</v>
      </c>
      <c r="E35" s="98">
        <v>670</v>
      </c>
      <c r="F35" s="98">
        <v>156</v>
      </c>
    </row>
    <row r="36" spans="2:6" x14ac:dyDescent="0.25">
      <c r="B36" s="181" t="s">
        <v>7232</v>
      </c>
      <c r="C36" s="98">
        <v>1</v>
      </c>
      <c r="D36" s="182">
        <v>1</v>
      </c>
      <c r="E36" s="98">
        <v>670</v>
      </c>
      <c r="F36" s="98">
        <v>180</v>
      </c>
    </row>
    <row r="37" spans="2:6" x14ac:dyDescent="0.25">
      <c r="B37" s="181" t="s">
        <v>3939</v>
      </c>
      <c r="C37" s="98">
        <v>1</v>
      </c>
      <c r="D37" s="182">
        <v>1</v>
      </c>
      <c r="E37" s="98">
        <v>700</v>
      </c>
      <c r="F37" s="98">
        <v>119</v>
      </c>
    </row>
    <row r="38" spans="2:6" x14ac:dyDescent="0.25">
      <c r="B38" s="181" t="s">
        <v>7233</v>
      </c>
      <c r="C38" s="98">
        <v>1</v>
      </c>
      <c r="D38" s="182">
        <v>1</v>
      </c>
      <c r="E38" s="98">
        <v>700</v>
      </c>
      <c r="F38" s="98">
        <v>107</v>
      </c>
    </row>
    <row r="39" spans="2:6" x14ac:dyDescent="0.25">
      <c r="B39" s="181" t="s">
        <v>7234</v>
      </c>
      <c r="C39" s="98">
        <v>1</v>
      </c>
      <c r="D39" s="182">
        <v>1</v>
      </c>
      <c r="E39" s="98">
        <v>700</v>
      </c>
      <c r="F39" s="98">
        <v>169</v>
      </c>
    </row>
    <row r="40" spans="2:6" x14ac:dyDescent="0.25">
      <c r="B40" s="181" t="s">
        <v>7235</v>
      </c>
      <c r="C40" s="98">
        <v>1</v>
      </c>
      <c r="D40" s="182">
        <v>1</v>
      </c>
      <c r="E40" s="98">
        <v>670</v>
      </c>
      <c r="F40" s="98">
        <v>112</v>
      </c>
    </row>
    <row r="41" spans="2:6" x14ac:dyDescent="0.25">
      <c r="B41" s="181" t="s">
        <v>4812</v>
      </c>
      <c r="C41" s="98">
        <v>1</v>
      </c>
      <c r="D41" s="182">
        <v>1</v>
      </c>
      <c r="E41" s="98">
        <v>700</v>
      </c>
      <c r="F41" s="98">
        <v>113</v>
      </c>
    </row>
    <row r="42" spans="2:6" x14ac:dyDescent="0.25">
      <c r="B42" s="181" t="s">
        <v>7236</v>
      </c>
      <c r="C42" s="98">
        <v>2</v>
      </c>
      <c r="D42" s="182">
        <v>1</v>
      </c>
      <c r="E42" s="98">
        <v>900</v>
      </c>
      <c r="F42" s="98">
        <v>205</v>
      </c>
    </row>
    <row r="43" spans="2:6" x14ac:dyDescent="0.25">
      <c r="B43" s="181" t="s">
        <v>7236</v>
      </c>
      <c r="C43" s="98">
        <v>2</v>
      </c>
      <c r="D43" s="182">
        <v>1</v>
      </c>
      <c r="E43" s="98">
        <v>900</v>
      </c>
      <c r="F43" s="98">
        <v>205</v>
      </c>
    </row>
    <row r="44" spans="2:6" x14ac:dyDescent="0.25">
      <c r="B44" s="181" t="s">
        <v>7237</v>
      </c>
      <c r="C44" s="98">
        <v>4</v>
      </c>
      <c r="D44" s="182">
        <v>1</v>
      </c>
      <c r="E44" s="98">
        <v>780</v>
      </c>
      <c r="F44" s="98">
        <v>191</v>
      </c>
    </row>
    <row r="45" spans="2:6" x14ac:dyDescent="0.25">
      <c r="B45" s="181" t="s">
        <v>6837</v>
      </c>
      <c r="C45" s="98">
        <v>4</v>
      </c>
      <c r="D45" s="182">
        <v>1</v>
      </c>
      <c r="E45" s="98">
        <v>780</v>
      </c>
      <c r="F45" s="98">
        <v>155</v>
      </c>
    </row>
    <row r="46" spans="2:6" x14ac:dyDescent="0.25">
      <c r="B46" s="181" t="s">
        <v>7238</v>
      </c>
      <c r="C46" s="98">
        <v>4</v>
      </c>
      <c r="D46" s="182">
        <v>1</v>
      </c>
      <c r="E46" s="98">
        <v>780</v>
      </c>
      <c r="F46" s="98">
        <v>125</v>
      </c>
    </row>
    <row r="47" spans="2:6" x14ac:dyDescent="0.25">
      <c r="B47" s="183" t="s">
        <v>4394</v>
      </c>
      <c r="C47" s="98">
        <v>4</v>
      </c>
      <c r="D47" s="182">
        <v>1</v>
      </c>
      <c r="E47" s="98">
        <v>780</v>
      </c>
      <c r="F47" s="98">
        <v>105</v>
      </c>
    </row>
    <row r="48" spans="2:6" x14ac:dyDescent="0.25">
      <c r="B48" s="181" t="s">
        <v>7223</v>
      </c>
      <c r="C48" s="98">
        <v>4</v>
      </c>
      <c r="D48" s="182">
        <v>1</v>
      </c>
      <c r="E48" s="98">
        <v>780</v>
      </c>
      <c r="F48" s="98">
        <v>203</v>
      </c>
    </row>
    <row r="49" spans="2:6" x14ac:dyDescent="0.25">
      <c r="B49" s="181" t="s">
        <v>7223</v>
      </c>
      <c r="C49" s="98">
        <v>4</v>
      </c>
      <c r="D49" s="182">
        <v>1</v>
      </c>
      <c r="E49" s="98">
        <v>780</v>
      </c>
      <c r="F49" s="98">
        <v>203</v>
      </c>
    </row>
    <row r="50" spans="2:6" x14ac:dyDescent="0.25">
      <c r="B50" s="181" t="s">
        <v>6568</v>
      </c>
      <c r="C50" s="98">
        <v>4</v>
      </c>
      <c r="D50" s="182">
        <v>1</v>
      </c>
      <c r="E50" s="98">
        <v>780</v>
      </c>
      <c r="F50" s="98">
        <v>131</v>
      </c>
    </row>
    <row r="51" spans="2:6" x14ac:dyDescent="0.25">
      <c r="B51" s="181" t="s">
        <v>7239</v>
      </c>
      <c r="C51" s="98">
        <v>4</v>
      </c>
      <c r="D51" s="182">
        <v>1</v>
      </c>
      <c r="E51" s="98">
        <v>490</v>
      </c>
      <c r="F51" s="98">
        <v>117</v>
      </c>
    </row>
    <row r="52" spans="2:6" x14ac:dyDescent="0.25">
      <c r="B52" s="181" t="s">
        <v>7240</v>
      </c>
      <c r="C52" s="98">
        <v>4</v>
      </c>
      <c r="D52" s="182">
        <v>1</v>
      </c>
      <c r="E52" s="98">
        <v>780</v>
      </c>
      <c r="F52" s="98">
        <v>161</v>
      </c>
    </row>
    <row r="53" spans="2:6" x14ac:dyDescent="0.25">
      <c r="B53" s="181" t="s">
        <v>7240</v>
      </c>
      <c r="C53" s="98">
        <v>4</v>
      </c>
      <c r="D53" s="182">
        <v>1</v>
      </c>
      <c r="E53" s="98">
        <v>780</v>
      </c>
      <c r="F53" s="98">
        <v>185</v>
      </c>
    </row>
    <row r="54" spans="2:6" x14ac:dyDescent="0.25">
      <c r="B54" s="181" t="s">
        <v>7241</v>
      </c>
      <c r="C54" s="98">
        <v>6</v>
      </c>
      <c r="D54" s="182">
        <v>1</v>
      </c>
      <c r="E54" s="98">
        <v>2300</v>
      </c>
      <c r="F54" s="98">
        <v>210</v>
      </c>
    </row>
    <row r="55" spans="2:6" x14ac:dyDescent="0.25">
      <c r="B55" s="181" t="s">
        <v>7242</v>
      </c>
      <c r="C55" s="98">
        <v>6</v>
      </c>
      <c r="D55" s="182">
        <v>1</v>
      </c>
      <c r="E55" s="98">
        <v>1800</v>
      </c>
      <c r="F55" s="98">
        <v>207</v>
      </c>
    </row>
    <row r="56" spans="2:6" x14ac:dyDescent="0.25">
      <c r="B56" s="181" t="s">
        <v>7237</v>
      </c>
      <c r="C56" s="98">
        <v>4</v>
      </c>
      <c r="D56" s="182">
        <v>0.9</v>
      </c>
      <c r="E56" s="98">
        <v>780</v>
      </c>
      <c r="F56" s="98">
        <v>167</v>
      </c>
    </row>
    <row r="57" spans="2:6" x14ac:dyDescent="0.25">
      <c r="B57" s="181" t="s">
        <v>6837</v>
      </c>
      <c r="C57" s="98">
        <v>4</v>
      </c>
      <c r="D57" s="182">
        <v>0.9</v>
      </c>
      <c r="E57" s="98">
        <v>780</v>
      </c>
      <c r="F57" s="98">
        <v>179</v>
      </c>
    </row>
    <row r="58" spans="2:6" x14ac:dyDescent="0.25">
      <c r="B58" s="181" t="s">
        <v>7243</v>
      </c>
      <c r="C58" s="98">
        <v>4</v>
      </c>
      <c r="D58" s="182">
        <v>0.9</v>
      </c>
      <c r="E58" s="98">
        <v>780</v>
      </c>
      <c r="F58" s="98">
        <v>197</v>
      </c>
    </row>
    <row r="59" spans="2:6" x14ac:dyDescent="0.25">
      <c r="B59" s="181" t="s">
        <v>5511</v>
      </c>
      <c r="C59" s="98">
        <v>4</v>
      </c>
      <c r="D59" s="182">
        <v>0.9</v>
      </c>
      <c r="E59" s="98">
        <v>780</v>
      </c>
      <c r="F59" s="98">
        <v>137</v>
      </c>
    </row>
    <row r="60" spans="2:6" x14ac:dyDescent="0.25">
      <c r="B60" s="181" t="s">
        <v>7244</v>
      </c>
      <c r="C60" s="98">
        <v>4</v>
      </c>
      <c r="D60" s="182">
        <v>0.9</v>
      </c>
      <c r="E60" s="98">
        <v>780</v>
      </c>
      <c r="F60" s="98">
        <v>149</v>
      </c>
    </row>
    <row r="61" spans="2:6" x14ac:dyDescent="0.25">
      <c r="B61" s="181" t="s">
        <v>7245</v>
      </c>
      <c r="C61" s="98">
        <v>4</v>
      </c>
      <c r="D61" s="182">
        <v>0.9</v>
      </c>
      <c r="E61" s="98">
        <v>780</v>
      </c>
      <c r="F61" s="98">
        <v>173</v>
      </c>
    </row>
    <row r="62" spans="2:6" x14ac:dyDescent="0.25">
      <c r="B62" s="181" t="s">
        <v>4695</v>
      </c>
      <c r="C62" s="98">
        <v>4</v>
      </c>
      <c r="D62" s="182">
        <v>0.9</v>
      </c>
      <c r="E62" s="98">
        <v>780</v>
      </c>
      <c r="F62" s="98">
        <v>143</v>
      </c>
    </row>
    <row r="63" spans="2:6" x14ac:dyDescent="0.25">
      <c r="B63" s="181" t="s">
        <v>7246</v>
      </c>
      <c r="C63" s="98">
        <v>4</v>
      </c>
      <c r="D63" s="182">
        <v>0.9</v>
      </c>
      <c r="E63" s="98">
        <v>780</v>
      </c>
      <c r="F63" s="98">
        <v>111</v>
      </c>
    </row>
    <row r="64" spans="2:6" x14ac:dyDescent="0.25">
      <c r="B64" s="181" t="s">
        <v>7209</v>
      </c>
      <c r="C64" s="98">
        <v>3</v>
      </c>
      <c r="D64" s="182">
        <v>0.8</v>
      </c>
      <c r="E64" s="98">
        <v>590</v>
      </c>
      <c r="F64" s="98">
        <v>154</v>
      </c>
    </row>
    <row r="65" spans="2:6" x14ac:dyDescent="0.25">
      <c r="B65" s="181" t="s">
        <v>7209</v>
      </c>
      <c r="C65" s="98">
        <v>3</v>
      </c>
      <c r="D65" s="182">
        <v>0.8</v>
      </c>
      <c r="E65" s="98">
        <v>590</v>
      </c>
      <c r="F65" s="98">
        <v>178</v>
      </c>
    </row>
    <row r="66" spans="2:6" x14ac:dyDescent="0.25">
      <c r="B66" s="181" t="s">
        <v>7247</v>
      </c>
      <c r="C66" s="98">
        <v>3</v>
      </c>
      <c r="D66" s="182">
        <v>0.8</v>
      </c>
      <c r="E66" s="98">
        <v>590</v>
      </c>
      <c r="F66" s="98">
        <v>136</v>
      </c>
    </row>
    <row r="67" spans="2:6" x14ac:dyDescent="0.25">
      <c r="B67" s="181" t="s">
        <v>7219</v>
      </c>
      <c r="C67" s="98">
        <v>3</v>
      </c>
      <c r="D67" s="182">
        <v>0.8</v>
      </c>
      <c r="E67" s="98">
        <v>590</v>
      </c>
      <c r="F67" s="98">
        <v>166</v>
      </c>
    </row>
    <row r="68" spans="2:6" x14ac:dyDescent="0.25">
      <c r="B68" s="181" t="s">
        <v>7219</v>
      </c>
      <c r="C68" s="98">
        <v>3</v>
      </c>
      <c r="D68" s="182">
        <v>0.8</v>
      </c>
      <c r="E68" s="98">
        <v>590</v>
      </c>
      <c r="F68" s="98">
        <v>190</v>
      </c>
    </row>
    <row r="69" spans="2:6" x14ac:dyDescent="0.25">
      <c r="B69" s="181" t="s">
        <v>7221</v>
      </c>
      <c r="C69" s="98">
        <v>3</v>
      </c>
      <c r="D69" s="182">
        <v>0.8</v>
      </c>
      <c r="E69" s="98">
        <v>590</v>
      </c>
      <c r="F69" s="98">
        <v>160</v>
      </c>
    </row>
    <row r="70" spans="2:6" x14ac:dyDescent="0.25">
      <c r="B70" s="181" t="s">
        <v>7221</v>
      </c>
      <c r="C70" s="98">
        <v>3</v>
      </c>
      <c r="D70" s="182">
        <v>0.8</v>
      </c>
      <c r="E70" s="98">
        <v>590</v>
      </c>
      <c r="F70" s="98">
        <v>184</v>
      </c>
    </row>
    <row r="71" spans="2:6" x14ac:dyDescent="0.25">
      <c r="B71" s="183" t="s">
        <v>7248</v>
      </c>
      <c r="C71" s="98">
        <v>3</v>
      </c>
      <c r="D71" s="182">
        <v>0.8</v>
      </c>
      <c r="E71" s="98">
        <v>590</v>
      </c>
      <c r="F71" s="98">
        <v>104</v>
      </c>
    </row>
    <row r="72" spans="2:6" x14ac:dyDescent="0.25">
      <c r="B72" s="181" t="s">
        <v>7224</v>
      </c>
      <c r="C72" s="98">
        <v>3</v>
      </c>
      <c r="D72" s="182">
        <v>0.8</v>
      </c>
      <c r="E72" s="98">
        <v>590</v>
      </c>
      <c r="F72" s="98">
        <v>148</v>
      </c>
    </row>
    <row r="73" spans="2:6" x14ac:dyDescent="0.25">
      <c r="B73" s="181" t="s">
        <v>7249</v>
      </c>
      <c r="C73" s="98">
        <v>3</v>
      </c>
      <c r="D73" s="182">
        <v>0.8</v>
      </c>
      <c r="E73" s="98">
        <v>590</v>
      </c>
      <c r="F73" s="98">
        <v>172</v>
      </c>
    </row>
    <row r="74" spans="2:6" x14ac:dyDescent="0.25">
      <c r="B74" s="181" t="s">
        <v>7230</v>
      </c>
      <c r="C74" s="98">
        <v>3</v>
      </c>
      <c r="D74" s="182">
        <v>0.8</v>
      </c>
      <c r="E74" s="98">
        <v>590</v>
      </c>
      <c r="F74" s="98">
        <v>142</v>
      </c>
    </row>
    <row r="75" spans="2:6" x14ac:dyDescent="0.25">
      <c r="B75" s="181" t="s">
        <v>4143</v>
      </c>
      <c r="C75" s="98">
        <v>3</v>
      </c>
      <c r="D75" s="182">
        <v>0.8</v>
      </c>
      <c r="E75" s="98">
        <v>590</v>
      </c>
      <c r="F75" s="98">
        <v>116</v>
      </c>
    </row>
    <row r="76" spans="2:6" x14ac:dyDescent="0.25">
      <c r="B76" s="181" t="s">
        <v>7250</v>
      </c>
      <c r="C76" s="98">
        <v>3</v>
      </c>
      <c r="D76" s="182">
        <v>0.8</v>
      </c>
      <c r="E76" s="98">
        <v>590</v>
      </c>
      <c r="F76" s="98">
        <v>196</v>
      </c>
    </row>
    <row r="77" spans="2:6" x14ac:dyDescent="0.25">
      <c r="B77" s="181" t="s">
        <v>7251</v>
      </c>
      <c r="C77" s="98">
        <v>3</v>
      </c>
      <c r="D77" s="182">
        <v>0.8</v>
      </c>
      <c r="E77" s="98">
        <v>590</v>
      </c>
      <c r="F77" s="98">
        <v>130</v>
      </c>
    </row>
    <row r="78" spans="2:6" x14ac:dyDescent="0.25">
      <c r="B78" s="181" t="s">
        <v>5970</v>
      </c>
      <c r="C78" s="98">
        <v>3</v>
      </c>
      <c r="D78" s="182">
        <v>0.8</v>
      </c>
      <c r="E78" s="98">
        <v>590</v>
      </c>
      <c r="F78" s="98">
        <v>202</v>
      </c>
    </row>
    <row r="79" spans="2:6" x14ac:dyDescent="0.25">
      <c r="B79" s="181" t="s">
        <v>7252</v>
      </c>
      <c r="C79" s="98">
        <v>3</v>
      </c>
      <c r="D79" s="182">
        <v>0.8</v>
      </c>
      <c r="E79" s="98">
        <v>590</v>
      </c>
      <c r="F79" s="98">
        <v>110</v>
      </c>
    </row>
    <row r="80" spans="2:6" x14ac:dyDescent="0.25">
      <c r="B80" s="181" t="s">
        <v>5827</v>
      </c>
      <c r="C80" s="98">
        <v>3</v>
      </c>
      <c r="D80" s="182">
        <v>0.8</v>
      </c>
      <c r="E80" s="98">
        <v>590</v>
      </c>
      <c r="F80" s="98">
        <v>124</v>
      </c>
    </row>
    <row r="81" spans="2:6" x14ac:dyDescent="0.25">
      <c r="B81" s="181" t="s">
        <v>7253</v>
      </c>
      <c r="C81" s="98">
        <v>6</v>
      </c>
      <c r="D81" s="182">
        <v>0.8</v>
      </c>
      <c r="E81" s="98">
        <v>1400</v>
      </c>
      <c r="F81" s="98">
        <v>206</v>
      </c>
    </row>
    <row r="82" spans="2:6" x14ac:dyDescent="0.25">
      <c r="B82" s="181" t="s">
        <v>7254</v>
      </c>
      <c r="C82" s="98">
        <v>6</v>
      </c>
      <c r="D82" s="182">
        <v>0.75</v>
      </c>
      <c r="E82" s="98">
        <v>1000</v>
      </c>
      <c r="F82" s="98">
        <v>209</v>
      </c>
    </row>
    <row r="83" spans="2:6" x14ac:dyDescent="0.25">
      <c r="B83" s="181" t="s">
        <v>7237</v>
      </c>
      <c r="C83" s="98">
        <v>2</v>
      </c>
      <c r="D83" s="182">
        <v>0.5</v>
      </c>
      <c r="E83" s="98">
        <v>560</v>
      </c>
      <c r="F83" s="98">
        <v>152</v>
      </c>
    </row>
    <row r="84" spans="2:6" x14ac:dyDescent="0.25">
      <c r="B84" s="181" t="s">
        <v>7255</v>
      </c>
      <c r="C84" s="98">
        <v>2</v>
      </c>
      <c r="D84" s="182">
        <v>0.5</v>
      </c>
      <c r="E84" s="98">
        <v>560</v>
      </c>
      <c r="F84" s="98">
        <v>134</v>
      </c>
    </row>
    <row r="85" spans="2:6" x14ac:dyDescent="0.25">
      <c r="B85" s="181" t="s">
        <v>6837</v>
      </c>
      <c r="C85" s="98">
        <v>2</v>
      </c>
      <c r="D85" s="182">
        <v>0.5</v>
      </c>
      <c r="E85" s="98">
        <v>560</v>
      </c>
      <c r="F85" s="98">
        <v>140</v>
      </c>
    </row>
    <row r="86" spans="2:6" x14ac:dyDescent="0.25">
      <c r="B86" s="181" t="s">
        <v>7256</v>
      </c>
      <c r="C86" s="98">
        <v>2</v>
      </c>
      <c r="D86" s="182">
        <v>0.5</v>
      </c>
      <c r="E86" s="98">
        <v>560</v>
      </c>
      <c r="F86" s="98">
        <v>194</v>
      </c>
    </row>
    <row r="87" spans="2:6" x14ac:dyDescent="0.25">
      <c r="B87" s="181" t="s">
        <v>6364</v>
      </c>
      <c r="C87" s="98">
        <v>2</v>
      </c>
      <c r="D87" s="182">
        <v>0.5</v>
      </c>
      <c r="E87" s="98">
        <v>560</v>
      </c>
      <c r="F87" s="98">
        <v>176</v>
      </c>
    </row>
    <row r="88" spans="2:6" x14ac:dyDescent="0.25">
      <c r="B88" s="181" t="s">
        <v>7244</v>
      </c>
      <c r="C88" s="98">
        <v>2</v>
      </c>
      <c r="D88" s="182">
        <v>0.5</v>
      </c>
      <c r="E88" s="98">
        <v>560</v>
      </c>
      <c r="F88" s="98">
        <v>164</v>
      </c>
    </row>
    <row r="89" spans="2:6" x14ac:dyDescent="0.25">
      <c r="B89" s="181" t="s">
        <v>7244</v>
      </c>
      <c r="C89" s="98">
        <v>2</v>
      </c>
      <c r="D89" s="182">
        <v>0.5</v>
      </c>
      <c r="E89" s="98">
        <v>560</v>
      </c>
      <c r="F89" s="98">
        <v>188</v>
      </c>
    </row>
    <row r="90" spans="2:6" x14ac:dyDescent="0.25">
      <c r="B90" s="181" t="s">
        <v>7257</v>
      </c>
      <c r="C90" s="98">
        <v>2</v>
      </c>
      <c r="D90" s="182">
        <v>0.5</v>
      </c>
      <c r="E90" s="98">
        <v>560</v>
      </c>
      <c r="F90" s="98">
        <v>108</v>
      </c>
    </row>
    <row r="91" spans="2:6" x14ac:dyDescent="0.25">
      <c r="B91" s="181" t="s">
        <v>7240</v>
      </c>
      <c r="C91" s="98">
        <v>2</v>
      </c>
      <c r="D91" s="182">
        <v>0.5</v>
      </c>
      <c r="E91" s="98">
        <v>560</v>
      </c>
      <c r="F91" s="98">
        <v>146</v>
      </c>
    </row>
    <row r="92" spans="2:6" x14ac:dyDescent="0.25">
      <c r="B92" s="181" t="s">
        <v>7258</v>
      </c>
      <c r="C92" s="98">
        <v>2</v>
      </c>
      <c r="D92" s="182">
        <v>0.5</v>
      </c>
      <c r="E92" s="98">
        <v>560</v>
      </c>
      <c r="F92" s="98">
        <v>128</v>
      </c>
    </row>
    <row r="93" spans="2:6" x14ac:dyDescent="0.25">
      <c r="B93" s="181" t="s">
        <v>4695</v>
      </c>
      <c r="C93" s="98">
        <v>2</v>
      </c>
      <c r="D93" s="182">
        <v>0.5</v>
      </c>
      <c r="E93" s="98">
        <v>560</v>
      </c>
      <c r="F93" s="98">
        <v>158</v>
      </c>
    </row>
    <row r="94" spans="2:6" x14ac:dyDescent="0.25">
      <c r="B94" s="181" t="s">
        <v>4695</v>
      </c>
      <c r="C94" s="98">
        <v>2</v>
      </c>
      <c r="D94" s="182">
        <v>0.5</v>
      </c>
      <c r="E94" s="98">
        <v>560</v>
      </c>
      <c r="F94" s="98">
        <v>182</v>
      </c>
    </row>
    <row r="95" spans="2:6" x14ac:dyDescent="0.25">
      <c r="B95" s="181" t="s">
        <v>6183</v>
      </c>
      <c r="C95" s="98">
        <v>2</v>
      </c>
      <c r="D95" s="182">
        <v>0.5</v>
      </c>
      <c r="E95" s="98">
        <v>560</v>
      </c>
      <c r="F95" s="98">
        <v>170</v>
      </c>
    </row>
    <row r="96" spans="2:6" x14ac:dyDescent="0.25">
      <c r="B96" s="181" t="s">
        <v>7259</v>
      </c>
      <c r="C96" s="98">
        <v>2</v>
      </c>
      <c r="D96" s="182">
        <v>0.5</v>
      </c>
      <c r="E96" s="98">
        <v>560</v>
      </c>
      <c r="F96" s="98">
        <v>114</v>
      </c>
    </row>
    <row r="97" spans="2:6" x14ac:dyDescent="0.25">
      <c r="B97" s="181" t="s">
        <v>7260</v>
      </c>
      <c r="C97" s="98">
        <v>2</v>
      </c>
      <c r="D97" s="182">
        <v>0.5</v>
      </c>
      <c r="E97" s="98">
        <v>560</v>
      </c>
      <c r="F97" s="98">
        <v>122</v>
      </c>
    </row>
    <row r="98" spans="2:6" x14ac:dyDescent="0.25">
      <c r="B98" s="181" t="s">
        <v>7261</v>
      </c>
      <c r="C98" s="98">
        <v>2</v>
      </c>
      <c r="D98" s="182">
        <v>0.5</v>
      </c>
      <c r="E98" s="98">
        <v>560</v>
      </c>
      <c r="F98" s="98">
        <v>200</v>
      </c>
    </row>
    <row r="99" spans="2:6" x14ac:dyDescent="0.25">
      <c r="B99" s="183" t="s">
        <v>7262</v>
      </c>
      <c r="C99" s="98">
        <v>3</v>
      </c>
      <c r="D99" s="182">
        <v>0.5</v>
      </c>
      <c r="E99" s="98">
        <v>420</v>
      </c>
      <c r="F99" s="98">
        <v>103</v>
      </c>
    </row>
    <row r="100" spans="2:6" x14ac:dyDescent="0.25">
      <c r="B100" s="181" t="s">
        <v>7263</v>
      </c>
      <c r="C100" s="98">
        <v>5</v>
      </c>
      <c r="D100" s="182">
        <v>0.5</v>
      </c>
      <c r="E100" s="98">
        <v>670</v>
      </c>
      <c r="F100" s="98">
        <v>208</v>
      </c>
    </row>
    <row r="101" spans="2:6" x14ac:dyDescent="0.25">
      <c r="B101" s="181" t="s">
        <v>7264</v>
      </c>
      <c r="C101" s="98">
        <v>3</v>
      </c>
      <c r="D101" s="182">
        <v>0.4</v>
      </c>
      <c r="E101" s="98">
        <v>420</v>
      </c>
      <c r="F101" s="98">
        <v>115</v>
      </c>
    </row>
    <row r="102" spans="2:6" x14ac:dyDescent="0.25">
      <c r="B102" s="181" t="s">
        <v>4638</v>
      </c>
      <c r="C102" s="98">
        <v>3</v>
      </c>
      <c r="D102" s="182">
        <v>0.4</v>
      </c>
      <c r="E102" s="98">
        <v>420</v>
      </c>
      <c r="F102" s="98">
        <v>147</v>
      </c>
    </row>
    <row r="103" spans="2:6" x14ac:dyDescent="0.25">
      <c r="B103" s="181" t="s">
        <v>7265</v>
      </c>
      <c r="C103" s="98">
        <v>3</v>
      </c>
      <c r="D103" s="182">
        <v>0.4</v>
      </c>
      <c r="E103" s="98">
        <v>420</v>
      </c>
      <c r="F103" s="98">
        <v>135</v>
      </c>
    </row>
    <row r="104" spans="2:6" x14ac:dyDescent="0.25">
      <c r="B104" s="181" t="s">
        <v>7266</v>
      </c>
      <c r="C104" s="98">
        <v>3</v>
      </c>
      <c r="D104" s="182">
        <v>0.4</v>
      </c>
      <c r="E104" s="98">
        <v>420</v>
      </c>
      <c r="F104" s="98">
        <v>177</v>
      </c>
    </row>
    <row r="105" spans="2:6" x14ac:dyDescent="0.25">
      <c r="B105" s="181" t="s">
        <v>7267</v>
      </c>
      <c r="C105" s="98">
        <v>3</v>
      </c>
      <c r="D105" s="182">
        <v>0.4</v>
      </c>
      <c r="E105" s="98">
        <v>420</v>
      </c>
      <c r="F105" s="98">
        <v>171</v>
      </c>
    </row>
    <row r="106" spans="2:6" x14ac:dyDescent="0.25">
      <c r="B106" s="181" t="s">
        <v>7222</v>
      </c>
      <c r="C106" s="98">
        <v>3</v>
      </c>
      <c r="D106" s="182">
        <v>0.4</v>
      </c>
      <c r="E106" s="98">
        <v>420</v>
      </c>
      <c r="F106" s="98">
        <v>159</v>
      </c>
    </row>
    <row r="107" spans="2:6" x14ac:dyDescent="0.25">
      <c r="B107" s="181" t="s">
        <v>7222</v>
      </c>
      <c r="C107" s="98">
        <v>3</v>
      </c>
      <c r="D107" s="182">
        <v>0.4</v>
      </c>
      <c r="E107" s="98">
        <v>420</v>
      </c>
      <c r="F107" s="98">
        <v>183</v>
      </c>
    </row>
    <row r="108" spans="2:6" x14ac:dyDescent="0.25">
      <c r="B108" s="181" t="s">
        <v>7223</v>
      </c>
      <c r="C108" s="98">
        <v>3</v>
      </c>
      <c r="D108" s="182">
        <v>0.4</v>
      </c>
      <c r="E108" s="98">
        <v>420</v>
      </c>
      <c r="F108" s="98">
        <v>165</v>
      </c>
    </row>
    <row r="109" spans="2:6" x14ac:dyDescent="0.25">
      <c r="B109" s="181" t="s">
        <v>7223</v>
      </c>
      <c r="C109" s="98">
        <v>3</v>
      </c>
      <c r="D109" s="182">
        <v>0.4</v>
      </c>
      <c r="E109" s="98">
        <v>420</v>
      </c>
      <c r="F109" s="98">
        <v>189</v>
      </c>
    </row>
    <row r="110" spans="2:6" x14ac:dyDescent="0.25">
      <c r="B110" s="181" t="s">
        <v>4725</v>
      </c>
      <c r="C110" s="98">
        <v>3</v>
      </c>
      <c r="D110" s="182">
        <v>0.4</v>
      </c>
      <c r="E110" s="98">
        <v>420</v>
      </c>
      <c r="F110" s="98">
        <v>123</v>
      </c>
    </row>
    <row r="111" spans="2:6" x14ac:dyDescent="0.25">
      <c r="B111" s="181" t="s">
        <v>7229</v>
      </c>
      <c r="C111" s="98">
        <v>3</v>
      </c>
      <c r="D111" s="182">
        <v>0.4</v>
      </c>
      <c r="E111" s="98">
        <v>420</v>
      </c>
      <c r="F111" s="98">
        <v>153</v>
      </c>
    </row>
    <row r="112" spans="2:6" x14ac:dyDescent="0.25">
      <c r="B112" s="181" t="s">
        <v>7268</v>
      </c>
      <c r="C112" s="98">
        <v>3</v>
      </c>
      <c r="D112" s="182">
        <v>0.4</v>
      </c>
      <c r="E112" s="98">
        <v>420</v>
      </c>
      <c r="F112" s="98">
        <v>195</v>
      </c>
    </row>
    <row r="113" spans="2:6" x14ac:dyDescent="0.25">
      <c r="B113" s="181" t="s">
        <v>7232</v>
      </c>
      <c r="C113" s="98">
        <v>3</v>
      </c>
      <c r="D113" s="182">
        <v>0.4</v>
      </c>
      <c r="E113" s="98">
        <v>420</v>
      </c>
      <c r="F113" s="98">
        <v>141</v>
      </c>
    </row>
    <row r="114" spans="2:6" x14ac:dyDescent="0.25">
      <c r="B114" s="181" t="s">
        <v>5588</v>
      </c>
      <c r="C114" s="98">
        <v>3</v>
      </c>
      <c r="D114" s="182">
        <v>0.4</v>
      </c>
      <c r="E114" s="98">
        <v>420</v>
      </c>
      <c r="F114" s="98">
        <v>109</v>
      </c>
    </row>
    <row r="115" spans="2:6" x14ac:dyDescent="0.25">
      <c r="B115" s="181" t="s">
        <v>6815</v>
      </c>
      <c r="C115" s="98">
        <v>3</v>
      </c>
      <c r="D115" s="182">
        <v>0.4</v>
      </c>
      <c r="E115" s="98">
        <v>420</v>
      </c>
      <c r="F115" s="98">
        <v>201</v>
      </c>
    </row>
    <row r="116" spans="2:6" x14ac:dyDescent="0.25">
      <c r="B116" s="181" t="s">
        <v>7269</v>
      </c>
      <c r="C116" s="98">
        <v>3</v>
      </c>
      <c r="D116" s="182">
        <v>0.4</v>
      </c>
      <c r="E116" s="98">
        <v>420</v>
      </c>
      <c r="F116" s="98">
        <v>129</v>
      </c>
    </row>
  </sheetData>
  <pageMargins left="0.75" right="0.75" top="1" bottom="1" header="0.5" footer="0.5"/>
  <pageSetup paperSize="9" orientation="portrait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93B3-7AB6-45F8-A471-A02BAD60BB0A}">
  <sheetPr codeName="Arkusz18"/>
  <dimension ref="A1:I114"/>
  <sheetViews>
    <sheetView workbookViewId="0">
      <selection activeCell="N13" sqref="N13"/>
    </sheetView>
  </sheetViews>
  <sheetFormatPr defaultRowHeight="13.2" x14ac:dyDescent="0.25"/>
  <cols>
    <col min="1" max="1" width="8.88671875" style="93"/>
    <col min="2" max="2" width="10.6640625" style="93" customWidth="1"/>
    <col min="3" max="257" width="8.88671875" style="93"/>
    <col min="258" max="258" width="10.6640625" style="93" customWidth="1"/>
    <col min="259" max="513" width="8.88671875" style="93"/>
    <col min="514" max="514" width="10.6640625" style="93" customWidth="1"/>
    <col min="515" max="769" width="8.88671875" style="93"/>
    <col min="770" max="770" width="10.6640625" style="93" customWidth="1"/>
    <col min="771" max="1025" width="8.88671875" style="93"/>
    <col min="1026" max="1026" width="10.6640625" style="93" customWidth="1"/>
    <col min="1027" max="1281" width="8.88671875" style="93"/>
    <col min="1282" max="1282" width="10.6640625" style="93" customWidth="1"/>
    <col min="1283" max="1537" width="8.88671875" style="93"/>
    <col min="1538" max="1538" width="10.6640625" style="93" customWidth="1"/>
    <col min="1539" max="1793" width="8.88671875" style="93"/>
    <col min="1794" max="1794" width="10.6640625" style="93" customWidth="1"/>
    <col min="1795" max="2049" width="8.88671875" style="93"/>
    <col min="2050" max="2050" width="10.6640625" style="93" customWidth="1"/>
    <col min="2051" max="2305" width="8.88671875" style="93"/>
    <col min="2306" max="2306" width="10.6640625" style="93" customWidth="1"/>
    <col min="2307" max="2561" width="8.88671875" style="93"/>
    <col min="2562" max="2562" width="10.6640625" style="93" customWidth="1"/>
    <col min="2563" max="2817" width="8.88671875" style="93"/>
    <col min="2818" max="2818" width="10.6640625" style="93" customWidth="1"/>
    <col min="2819" max="3073" width="8.88671875" style="93"/>
    <col min="3074" max="3074" width="10.6640625" style="93" customWidth="1"/>
    <col min="3075" max="3329" width="8.88671875" style="93"/>
    <col min="3330" max="3330" width="10.6640625" style="93" customWidth="1"/>
    <col min="3331" max="3585" width="8.88671875" style="93"/>
    <col min="3586" max="3586" width="10.6640625" style="93" customWidth="1"/>
    <col min="3587" max="3841" width="8.88671875" style="93"/>
    <col min="3842" max="3842" width="10.6640625" style="93" customWidth="1"/>
    <col min="3843" max="4097" width="8.88671875" style="93"/>
    <col min="4098" max="4098" width="10.6640625" style="93" customWidth="1"/>
    <col min="4099" max="4353" width="8.88671875" style="93"/>
    <col min="4354" max="4354" width="10.6640625" style="93" customWidth="1"/>
    <col min="4355" max="4609" width="8.88671875" style="93"/>
    <col min="4610" max="4610" width="10.6640625" style="93" customWidth="1"/>
    <col min="4611" max="4865" width="8.88671875" style="93"/>
    <col min="4866" max="4866" width="10.6640625" style="93" customWidth="1"/>
    <col min="4867" max="5121" width="8.88671875" style="93"/>
    <col min="5122" max="5122" width="10.6640625" style="93" customWidth="1"/>
    <col min="5123" max="5377" width="8.88671875" style="93"/>
    <col min="5378" max="5378" width="10.6640625" style="93" customWidth="1"/>
    <col min="5379" max="5633" width="8.88671875" style="93"/>
    <col min="5634" max="5634" width="10.6640625" style="93" customWidth="1"/>
    <col min="5635" max="5889" width="8.88671875" style="93"/>
    <col min="5890" max="5890" width="10.6640625" style="93" customWidth="1"/>
    <col min="5891" max="6145" width="8.88671875" style="93"/>
    <col min="6146" max="6146" width="10.6640625" style="93" customWidth="1"/>
    <col min="6147" max="6401" width="8.88671875" style="93"/>
    <col min="6402" max="6402" width="10.6640625" style="93" customWidth="1"/>
    <col min="6403" max="6657" width="8.88671875" style="93"/>
    <col min="6658" max="6658" width="10.6640625" style="93" customWidth="1"/>
    <col min="6659" max="6913" width="8.88671875" style="93"/>
    <col min="6914" max="6914" width="10.6640625" style="93" customWidth="1"/>
    <col min="6915" max="7169" width="8.88671875" style="93"/>
    <col min="7170" max="7170" width="10.6640625" style="93" customWidth="1"/>
    <col min="7171" max="7425" width="8.88671875" style="93"/>
    <col min="7426" max="7426" width="10.6640625" style="93" customWidth="1"/>
    <col min="7427" max="7681" width="8.88671875" style="93"/>
    <col min="7682" max="7682" width="10.6640625" style="93" customWidth="1"/>
    <col min="7683" max="7937" width="8.88671875" style="93"/>
    <col min="7938" max="7938" width="10.6640625" style="93" customWidth="1"/>
    <col min="7939" max="8193" width="8.88671875" style="93"/>
    <col min="8194" max="8194" width="10.6640625" style="93" customWidth="1"/>
    <col min="8195" max="8449" width="8.88671875" style="93"/>
    <col min="8450" max="8450" width="10.6640625" style="93" customWidth="1"/>
    <col min="8451" max="8705" width="8.88671875" style="93"/>
    <col min="8706" max="8706" width="10.6640625" style="93" customWidth="1"/>
    <col min="8707" max="8961" width="8.88671875" style="93"/>
    <col min="8962" max="8962" width="10.6640625" style="93" customWidth="1"/>
    <col min="8963" max="9217" width="8.88671875" style="93"/>
    <col min="9218" max="9218" width="10.6640625" style="93" customWidth="1"/>
    <col min="9219" max="9473" width="8.88671875" style="93"/>
    <col min="9474" max="9474" width="10.6640625" style="93" customWidth="1"/>
    <col min="9475" max="9729" width="8.88671875" style="93"/>
    <col min="9730" max="9730" width="10.6640625" style="93" customWidth="1"/>
    <col min="9731" max="9985" width="8.88671875" style="93"/>
    <col min="9986" max="9986" width="10.6640625" style="93" customWidth="1"/>
    <col min="9987" max="10241" width="8.88671875" style="93"/>
    <col min="10242" max="10242" width="10.6640625" style="93" customWidth="1"/>
    <col min="10243" max="10497" width="8.88671875" style="93"/>
    <col min="10498" max="10498" width="10.6640625" style="93" customWidth="1"/>
    <col min="10499" max="10753" width="8.88671875" style="93"/>
    <col min="10754" max="10754" width="10.6640625" style="93" customWidth="1"/>
    <col min="10755" max="11009" width="8.88671875" style="93"/>
    <col min="11010" max="11010" width="10.6640625" style="93" customWidth="1"/>
    <col min="11011" max="11265" width="8.88671875" style="93"/>
    <col min="11266" max="11266" width="10.6640625" style="93" customWidth="1"/>
    <col min="11267" max="11521" width="8.88671875" style="93"/>
    <col min="11522" max="11522" width="10.6640625" style="93" customWidth="1"/>
    <col min="11523" max="11777" width="8.88671875" style="93"/>
    <col min="11778" max="11778" width="10.6640625" style="93" customWidth="1"/>
    <col min="11779" max="12033" width="8.88671875" style="93"/>
    <col min="12034" max="12034" width="10.6640625" style="93" customWidth="1"/>
    <col min="12035" max="12289" width="8.88671875" style="93"/>
    <col min="12290" max="12290" width="10.6640625" style="93" customWidth="1"/>
    <col min="12291" max="12545" width="8.88671875" style="93"/>
    <col min="12546" max="12546" width="10.6640625" style="93" customWidth="1"/>
    <col min="12547" max="12801" width="8.88671875" style="93"/>
    <col min="12802" max="12802" width="10.6640625" style="93" customWidth="1"/>
    <col min="12803" max="13057" width="8.88671875" style="93"/>
    <col min="13058" max="13058" width="10.6640625" style="93" customWidth="1"/>
    <col min="13059" max="13313" width="8.88671875" style="93"/>
    <col min="13314" max="13314" width="10.6640625" style="93" customWidth="1"/>
    <col min="13315" max="13569" width="8.88671875" style="93"/>
    <col min="13570" max="13570" width="10.6640625" style="93" customWidth="1"/>
    <col min="13571" max="13825" width="8.88671875" style="93"/>
    <col min="13826" max="13826" width="10.6640625" style="93" customWidth="1"/>
    <col min="13827" max="14081" width="8.88671875" style="93"/>
    <col min="14082" max="14082" width="10.6640625" style="93" customWidth="1"/>
    <col min="14083" max="14337" width="8.88671875" style="93"/>
    <col min="14338" max="14338" width="10.6640625" style="93" customWidth="1"/>
    <col min="14339" max="14593" width="8.88671875" style="93"/>
    <col min="14594" max="14594" width="10.6640625" style="93" customWidth="1"/>
    <col min="14595" max="14849" width="8.88671875" style="93"/>
    <col min="14850" max="14850" width="10.6640625" style="93" customWidth="1"/>
    <col min="14851" max="15105" width="8.88671875" style="93"/>
    <col min="15106" max="15106" width="10.6640625" style="93" customWidth="1"/>
    <col min="15107" max="15361" width="8.88671875" style="93"/>
    <col min="15362" max="15362" width="10.6640625" style="93" customWidth="1"/>
    <col min="15363" max="15617" width="8.88671875" style="93"/>
    <col min="15618" max="15618" width="10.6640625" style="93" customWidth="1"/>
    <col min="15619" max="15873" width="8.88671875" style="93"/>
    <col min="15874" max="15874" width="10.6640625" style="93" customWidth="1"/>
    <col min="15875" max="16129" width="8.88671875" style="93"/>
    <col min="16130" max="16130" width="10.6640625" style="93" customWidth="1"/>
    <col min="16131" max="16384" width="8.88671875" style="93"/>
  </cols>
  <sheetData>
    <row r="1" spans="1:9" ht="20.399999999999999" x14ac:dyDescent="0.35">
      <c r="A1" s="177" t="s">
        <v>7204</v>
      </c>
      <c r="H1" s="145" t="s">
        <v>7270</v>
      </c>
    </row>
    <row r="2" spans="1:9" x14ac:dyDescent="0.25">
      <c r="B2" s="184"/>
      <c r="C2" s="138"/>
      <c r="H2" s="180" t="s">
        <v>7212</v>
      </c>
    </row>
    <row r="3" spans="1:9" x14ac:dyDescent="0.25">
      <c r="B3" s="123"/>
      <c r="H3" s="180" t="s">
        <v>7271</v>
      </c>
    </row>
    <row r="4" spans="1:9" x14ac:dyDescent="0.25">
      <c r="H4" s="180" t="s">
        <v>7272</v>
      </c>
    </row>
    <row r="5" spans="1:9" x14ac:dyDescent="0.25">
      <c r="I5" s="93" t="s">
        <v>7273</v>
      </c>
    </row>
    <row r="6" spans="1:9" x14ac:dyDescent="0.25">
      <c r="H6" s="180" t="s">
        <v>7274</v>
      </c>
    </row>
    <row r="7" spans="1:9" x14ac:dyDescent="0.25">
      <c r="H7" s="94" t="s">
        <v>7275</v>
      </c>
    </row>
    <row r="8" spans="1:9" ht="26.4" x14ac:dyDescent="0.25">
      <c r="B8" s="185" t="s">
        <v>7205</v>
      </c>
      <c r="C8" s="185" t="s">
        <v>7276</v>
      </c>
      <c r="D8" s="186" t="s">
        <v>7207</v>
      </c>
      <c r="E8" s="185" t="s">
        <v>2</v>
      </c>
      <c r="F8" s="185" t="s">
        <v>7208</v>
      </c>
      <c r="H8" s="180" t="s">
        <v>7277</v>
      </c>
    </row>
    <row r="9" spans="1:9" x14ac:dyDescent="0.25">
      <c r="B9" s="187" t="s">
        <v>5184</v>
      </c>
      <c r="C9" s="93">
        <v>1</v>
      </c>
      <c r="D9" s="123">
        <v>1</v>
      </c>
      <c r="E9" s="93">
        <v>670</v>
      </c>
      <c r="F9" s="93">
        <v>100</v>
      </c>
      <c r="H9" s="180"/>
      <c r="I9" s="93" t="s">
        <v>7278</v>
      </c>
    </row>
    <row r="10" spans="1:9" x14ac:dyDescent="0.25">
      <c r="B10" s="187" t="s">
        <v>7225</v>
      </c>
      <c r="C10" s="93">
        <v>1</v>
      </c>
      <c r="D10" s="123">
        <v>1</v>
      </c>
      <c r="E10" s="93">
        <v>900</v>
      </c>
      <c r="F10" s="93">
        <v>101</v>
      </c>
      <c r="H10" s="180"/>
      <c r="I10" s="93" t="s">
        <v>7279</v>
      </c>
    </row>
    <row r="11" spans="1:9" x14ac:dyDescent="0.25">
      <c r="B11" s="187" t="s">
        <v>7280</v>
      </c>
      <c r="C11" s="93">
        <v>2</v>
      </c>
      <c r="D11" s="123">
        <v>0.5</v>
      </c>
      <c r="E11" s="93">
        <v>560</v>
      </c>
      <c r="F11" s="93">
        <v>102</v>
      </c>
      <c r="H11" s="180"/>
      <c r="I11" s="93" t="s">
        <v>7281</v>
      </c>
    </row>
    <row r="12" spans="1:9" x14ac:dyDescent="0.25">
      <c r="B12" s="187" t="s">
        <v>7282</v>
      </c>
      <c r="C12" s="93">
        <v>3</v>
      </c>
      <c r="D12" s="123">
        <v>0.4</v>
      </c>
      <c r="E12" s="93">
        <v>420</v>
      </c>
      <c r="F12" s="93">
        <v>103</v>
      </c>
      <c r="H12" s="180" t="s">
        <v>7283</v>
      </c>
    </row>
    <row r="13" spans="1:9" x14ac:dyDescent="0.25">
      <c r="B13" s="187" t="s">
        <v>7248</v>
      </c>
      <c r="C13" s="93">
        <v>3</v>
      </c>
      <c r="D13" s="123">
        <v>0.8</v>
      </c>
      <c r="E13" s="93">
        <v>590</v>
      </c>
      <c r="F13" s="93">
        <v>104</v>
      </c>
      <c r="H13" s="180" t="s">
        <v>7284</v>
      </c>
    </row>
    <row r="14" spans="1:9" x14ac:dyDescent="0.25">
      <c r="B14" s="187" t="s">
        <v>4394</v>
      </c>
      <c r="C14" s="93">
        <v>4</v>
      </c>
      <c r="D14" s="123">
        <v>1</v>
      </c>
      <c r="E14" s="93">
        <v>780</v>
      </c>
      <c r="F14" s="93">
        <v>105</v>
      </c>
    </row>
    <row r="15" spans="1:9" x14ac:dyDescent="0.25">
      <c r="B15" s="188" t="s">
        <v>7227</v>
      </c>
      <c r="C15" s="93">
        <v>1</v>
      </c>
      <c r="D15" s="123">
        <v>1</v>
      </c>
      <c r="E15" s="93">
        <v>900</v>
      </c>
      <c r="F15" s="93">
        <v>106</v>
      </c>
      <c r="H15" s="145" t="s">
        <v>7285</v>
      </c>
    </row>
    <row r="16" spans="1:9" x14ac:dyDescent="0.25">
      <c r="B16" s="188" t="s">
        <v>7233</v>
      </c>
      <c r="C16" s="93">
        <v>1</v>
      </c>
      <c r="D16" s="123">
        <v>1</v>
      </c>
      <c r="E16" s="93">
        <v>700</v>
      </c>
      <c r="F16" s="93">
        <v>107</v>
      </c>
      <c r="H16" s="94" t="s">
        <v>7286</v>
      </c>
    </row>
    <row r="17" spans="2:9" x14ac:dyDescent="0.25">
      <c r="B17" s="188" t="s">
        <v>7257</v>
      </c>
      <c r="C17" s="93">
        <v>2</v>
      </c>
      <c r="D17" s="123">
        <v>0.5</v>
      </c>
      <c r="E17" s="93">
        <v>560</v>
      </c>
      <c r="F17" s="93">
        <v>108</v>
      </c>
      <c r="H17" s="180" t="s">
        <v>7287</v>
      </c>
    </row>
    <row r="18" spans="2:9" x14ac:dyDescent="0.25">
      <c r="B18" s="188" t="s">
        <v>5588</v>
      </c>
      <c r="C18" s="93">
        <v>3</v>
      </c>
      <c r="D18" s="123">
        <v>0.4</v>
      </c>
      <c r="E18" s="93">
        <v>420</v>
      </c>
      <c r="F18" s="93">
        <v>109</v>
      </c>
      <c r="H18" s="180" t="s">
        <v>7288</v>
      </c>
    </row>
    <row r="19" spans="2:9" x14ac:dyDescent="0.25">
      <c r="B19" s="188" t="s">
        <v>7252</v>
      </c>
      <c r="C19" s="93">
        <v>3</v>
      </c>
      <c r="D19" s="123">
        <v>0.8</v>
      </c>
      <c r="E19" s="93">
        <v>590</v>
      </c>
      <c r="F19" s="93">
        <v>110</v>
      </c>
      <c r="H19" s="180" t="s">
        <v>7289</v>
      </c>
    </row>
    <row r="20" spans="2:9" x14ac:dyDescent="0.25">
      <c r="B20" s="188" t="s">
        <v>7246</v>
      </c>
      <c r="C20" s="93">
        <v>4</v>
      </c>
      <c r="D20" s="123">
        <v>0.9</v>
      </c>
      <c r="E20" s="93">
        <v>780</v>
      </c>
      <c r="F20" s="93">
        <v>111</v>
      </c>
      <c r="H20" s="180" t="s">
        <v>7212</v>
      </c>
    </row>
    <row r="21" spans="2:9" x14ac:dyDescent="0.25">
      <c r="B21" s="188" t="s">
        <v>7235</v>
      </c>
      <c r="C21" s="93">
        <v>1</v>
      </c>
      <c r="D21" s="123">
        <v>1</v>
      </c>
      <c r="E21" s="93">
        <v>670</v>
      </c>
      <c r="F21" s="93">
        <v>112</v>
      </c>
      <c r="H21" s="180" t="s">
        <v>7290</v>
      </c>
    </row>
    <row r="22" spans="2:9" x14ac:dyDescent="0.25">
      <c r="B22" s="188" t="s">
        <v>4812</v>
      </c>
      <c r="C22" s="93">
        <v>1</v>
      </c>
      <c r="D22" s="123">
        <v>1</v>
      </c>
      <c r="E22" s="93">
        <v>700</v>
      </c>
      <c r="F22" s="93">
        <v>113</v>
      </c>
      <c r="H22" s="180" t="s">
        <v>7291</v>
      </c>
    </row>
    <row r="23" spans="2:9" x14ac:dyDescent="0.25">
      <c r="B23" s="188" t="s">
        <v>7259</v>
      </c>
      <c r="C23" s="93">
        <v>2</v>
      </c>
      <c r="D23" s="123">
        <v>0.5</v>
      </c>
      <c r="E23" s="93">
        <v>560</v>
      </c>
      <c r="F23" s="93">
        <v>114</v>
      </c>
      <c r="I23" s="93" t="s">
        <v>7292</v>
      </c>
    </row>
    <row r="24" spans="2:9" x14ac:dyDescent="0.25">
      <c r="B24" s="188" t="s">
        <v>7264</v>
      </c>
      <c r="C24" s="93">
        <v>3</v>
      </c>
      <c r="D24" s="123">
        <v>0.4</v>
      </c>
      <c r="E24" s="93">
        <v>420</v>
      </c>
      <c r="F24" s="93">
        <v>115</v>
      </c>
      <c r="I24" s="93" t="s">
        <v>7293</v>
      </c>
    </row>
    <row r="25" spans="2:9" x14ac:dyDescent="0.25">
      <c r="B25" s="188" t="s">
        <v>4143</v>
      </c>
      <c r="C25" s="93">
        <v>3</v>
      </c>
      <c r="D25" s="123">
        <v>0.8</v>
      </c>
      <c r="E25" s="93">
        <v>590</v>
      </c>
      <c r="F25" s="93">
        <v>116</v>
      </c>
      <c r="I25" s="93" t="s">
        <v>7294</v>
      </c>
    </row>
    <row r="26" spans="2:9" x14ac:dyDescent="0.25">
      <c r="B26" s="188" t="s">
        <v>7239</v>
      </c>
      <c r="C26" s="93">
        <v>4</v>
      </c>
      <c r="D26" s="123">
        <v>1</v>
      </c>
      <c r="E26" s="93">
        <v>490</v>
      </c>
      <c r="F26" s="93">
        <v>117</v>
      </c>
      <c r="H26" s="93" t="s">
        <v>7295</v>
      </c>
    </row>
    <row r="27" spans="2:9" x14ac:dyDescent="0.25">
      <c r="B27" s="188" t="s">
        <v>7218</v>
      </c>
      <c r="C27" s="93">
        <v>1</v>
      </c>
      <c r="D27" s="123">
        <v>1</v>
      </c>
      <c r="E27" s="93">
        <v>900</v>
      </c>
      <c r="F27" s="93">
        <v>118</v>
      </c>
      <c r="H27" s="94" t="s">
        <v>7296</v>
      </c>
    </row>
    <row r="28" spans="2:9" x14ac:dyDescent="0.25">
      <c r="B28" s="188" t="s">
        <v>3939</v>
      </c>
      <c r="C28" s="93">
        <v>1</v>
      </c>
      <c r="D28" s="123">
        <v>1</v>
      </c>
      <c r="E28" s="93">
        <v>700</v>
      </c>
      <c r="F28" s="93">
        <v>119</v>
      </c>
      <c r="H28" s="189" t="s">
        <v>7297</v>
      </c>
    </row>
    <row r="29" spans="2:9" x14ac:dyDescent="0.25">
      <c r="B29" s="188" t="s">
        <v>7220</v>
      </c>
      <c r="C29" s="93">
        <v>1</v>
      </c>
      <c r="D29" s="123">
        <v>1</v>
      </c>
      <c r="E29" s="93">
        <v>670</v>
      </c>
      <c r="F29" s="93">
        <v>120</v>
      </c>
      <c r="H29" s="180" t="s">
        <v>7298</v>
      </c>
    </row>
    <row r="30" spans="2:9" x14ac:dyDescent="0.25">
      <c r="B30" s="188" t="s">
        <v>5642</v>
      </c>
      <c r="C30" s="93">
        <v>1</v>
      </c>
      <c r="D30" s="123">
        <v>1</v>
      </c>
      <c r="E30" s="93">
        <v>670</v>
      </c>
      <c r="F30" s="93">
        <v>121</v>
      </c>
    </row>
    <row r="31" spans="2:9" x14ac:dyDescent="0.25">
      <c r="B31" s="188" t="s">
        <v>7260</v>
      </c>
      <c r="C31" s="93">
        <v>2</v>
      </c>
      <c r="D31" s="123">
        <v>0.5</v>
      </c>
      <c r="E31" s="93">
        <v>560</v>
      </c>
      <c r="F31" s="93">
        <v>122</v>
      </c>
    </row>
    <row r="32" spans="2:9" x14ac:dyDescent="0.25">
      <c r="B32" s="188" t="s">
        <v>4725</v>
      </c>
      <c r="C32" s="93">
        <v>3</v>
      </c>
      <c r="D32" s="123">
        <v>0.4</v>
      </c>
      <c r="E32" s="93">
        <v>420</v>
      </c>
      <c r="F32" s="93">
        <v>123</v>
      </c>
    </row>
    <row r="33" spans="2:6" x14ac:dyDescent="0.25">
      <c r="B33" s="188" t="s">
        <v>5827</v>
      </c>
      <c r="C33" s="93">
        <v>3</v>
      </c>
      <c r="D33" s="123">
        <v>0.8</v>
      </c>
      <c r="E33" s="93">
        <v>590</v>
      </c>
      <c r="F33" s="93">
        <v>124</v>
      </c>
    </row>
    <row r="34" spans="2:6" x14ac:dyDescent="0.25">
      <c r="B34" s="188" t="s">
        <v>7238</v>
      </c>
      <c r="C34" s="93">
        <v>4</v>
      </c>
      <c r="D34" s="123">
        <v>1</v>
      </c>
      <c r="E34" s="93">
        <v>780</v>
      </c>
      <c r="F34" s="93">
        <v>125</v>
      </c>
    </row>
    <row r="35" spans="2:6" x14ac:dyDescent="0.25">
      <c r="B35" s="188" t="s">
        <v>6285</v>
      </c>
      <c r="C35" s="93">
        <v>1</v>
      </c>
      <c r="D35" s="123">
        <v>1</v>
      </c>
      <c r="E35" s="93">
        <v>670</v>
      </c>
      <c r="F35" s="93">
        <v>126</v>
      </c>
    </row>
    <row r="36" spans="2:6" x14ac:dyDescent="0.25">
      <c r="B36" s="188" t="s">
        <v>7217</v>
      </c>
      <c r="C36" s="93">
        <v>1</v>
      </c>
      <c r="D36" s="123">
        <v>1</v>
      </c>
      <c r="E36" s="93">
        <v>900</v>
      </c>
      <c r="F36" s="93">
        <v>127</v>
      </c>
    </row>
    <row r="37" spans="2:6" x14ac:dyDescent="0.25">
      <c r="B37" s="188" t="s">
        <v>7258</v>
      </c>
      <c r="C37" s="93">
        <v>2</v>
      </c>
      <c r="D37" s="123">
        <v>0.5</v>
      </c>
      <c r="E37" s="93">
        <v>560</v>
      </c>
      <c r="F37" s="93">
        <v>128</v>
      </c>
    </row>
    <row r="38" spans="2:6" x14ac:dyDescent="0.25">
      <c r="B38" s="188" t="s">
        <v>7269</v>
      </c>
      <c r="C38" s="93">
        <v>3</v>
      </c>
      <c r="D38" s="123">
        <v>0.4</v>
      </c>
      <c r="E38" s="93">
        <v>420</v>
      </c>
      <c r="F38" s="93">
        <v>129</v>
      </c>
    </row>
    <row r="39" spans="2:6" x14ac:dyDescent="0.25">
      <c r="B39" s="188" t="s">
        <v>7251</v>
      </c>
      <c r="C39" s="93">
        <v>3</v>
      </c>
      <c r="D39" s="123">
        <v>0.8</v>
      </c>
      <c r="E39" s="93">
        <v>590</v>
      </c>
      <c r="F39" s="93">
        <v>130</v>
      </c>
    </row>
    <row r="40" spans="2:6" x14ac:dyDescent="0.25">
      <c r="B40" s="188" t="s">
        <v>6568</v>
      </c>
      <c r="C40" s="93">
        <v>4</v>
      </c>
      <c r="D40" s="123">
        <v>1</v>
      </c>
      <c r="E40" s="93">
        <v>780</v>
      </c>
      <c r="F40" s="93">
        <v>131</v>
      </c>
    </row>
    <row r="41" spans="2:6" x14ac:dyDescent="0.25">
      <c r="B41" s="188" t="s">
        <v>4859</v>
      </c>
      <c r="C41" s="93">
        <v>1</v>
      </c>
      <c r="D41" s="123">
        <v>1</v>
      </c>
      <c r="E41" s="93">
        <v>490</v>
      </c>
      <c r="F41" s="93">
        <v>132</v>
      </c>
    </row>
    <row r="42" spans="2:6" x14ac:dyDescent="0.25">
      <c r="B42" s="188" t="s">
        <v>7213</v>
      </c>
      <c r="C42" s="93">
        <v>1</v>
      </c>
      <c r="D42" s="123">
        <v>1</v>
      </c>
      <c r="E42" s="93">
        <v>700</v>
      </c>
      <c r="F42" s="93">
        <v>133</v>
      </c>
    </row>
    <row r="43" spans="2:6" x14ac:dyDescent="0.25">
      <c r="B43" s="188" t="s">
        <v>7255</v>
      </c>
      <c r="C43" s="93">
        <v>2</v>
      </c>
      <c r="D43" s="123">
        <v>0.5</v>
      </c>
      <c r="E43" s="93">
        <v>560</v>
      </c>
      <c r="F43" s="93">
        <v>134</v>
      </c>
    </row>
    <row r="44" spans="2:6" x14ac:dyDescent="0.25">
      <c r="B44" s="188" t="s">
        <v>7265</v>
      </c>
      <c r="C44" s="93">
        <v>3</v>
      </c>
      <c r="D44" s="123">
        <v>0.4</v>
      </c>
      <c r="E44" s="93">
        <v>420</v>
      </c>
      <c r="F44" s="93">
        <v>135</v>
      </c>
    </row>
    <row r="45" spans="2:6" x14ac:dyDescent="0.25">
      <c r="B45" s="188" t="s">
        <v>7247</v>
      </c>
      <c r="C45" s="93">
        <v>3</v>
      </c>
      <c r="D45" s="123">
        <v>0.8</v>
      </c>
      <c r="E45" s="93">
        <v>590</v>
      </c>
      <c r="F45" s="93">
        <v>136</v>
      </c>
    </row>
    <row r="46" spans="2:6" x14ac:dyDescent="0.25">
      <c r="B46" s="188" t="s">
        <v>5511</v>
      </c>
      <c r="C46" s="93">
        <v>4</v>
      </c>
      <c r="D46" s="123">
        <v>0.9</v>
      </c>
      <c r="E46" s="93">
        <v>780</v>
      </c>
      <c r="F46" s="93">
        <v>137</v>
      </c>
    </row>
    <row r="47" spans="2:6" x14ac:dyDescent="0.25">
      <c r="B47" s="188" t="s">
        <v>7226</v>
      </c>
      <c r="C47" s="93">
        <v>1</v>
      </c>
      <c r="D47" s="123">
        <v>1</v>
      </c>
      <c r="E47" s="93">
        <v>670</v>
      </c>
      <c r="F47" s="93">
        <v>138</v>
      </c>
    </row>
    <row r="48" spans="2:6" x14ac:dyDescent="0.25">
      <c r="B48" s="188" t="s">
        <v>7209</v>
      </c>
      <c r="C48" s="93">
        <v>1</v>
      </c>
      <c r="D48" s="123">
        <v>1</v>
      </c>
      <c r="E48" s="93">
        <v>700</v>
      </c>
      <c r="F48" s="93">
        <v>139</v>
      </c>
    </row>
    <row r="49" spans="2:6" x14ac:dyDescent="0.25">
      <c r="B49" s="188" t="s">
        <v>6837</v>
      </c>
      <c r="C49" s="93">
        <v>2</v>
      </c>
      <c r="D49" s="123">
        <v>0.5</v>
      </c>
      <c r="E49" s="93">
        <v>560</v>
      </c>
      <c r="F49" s="93">
        <v>140</v>
      </c>
    </row>
    <row r="50" spans="2:6" x14ac:dyDescent="0.25">
      <c r="B50" s="188" t="s">
        <v>7232</v>
      </c>
      <c r="C50" s="93">
        <v>3</v>
      </c>
      <c r="D50" s="123">
        <v>0.4</v>
      </c>
      <c r="E50" s="93">
        <v>420</v>
      </c>
      <c r="F50" s="93">
        <v>141</v>
      </c>
    </row>
    <row r="51" spans="2:6" x14ac:dyDescent="0.25">
      <c r="B51" s="188" t="s">
        <v>7230</v>
      </c>
      <c r="C51" s="93">
        <v>3</v>
      </c>
      <c r="D51" s="123">
        <v>0.8</v>
      </c>
      <c r="E51" s="93">
        <v>590</v>
      </c>
      <c r="F51" s="93">
        <v>142</v>
      </c>
    </row>
    <row r="52" spans="2:6" x14ac:dyDescent="0.25">
      <c r="B52" s="188" t="s">
        <v>4695</v>
      </c>
      <c r="C52" s="93">
        <v>4</v>
      </c>
      <c r="D52" s="123">
        <v>0.9</v>
      </c>
      <c r="E52" s="93">
        <v>780</v>
      </c>
      <c r="F52" s="93">
        <v>143</v>
      </c>
    </row>
    <row r="53" spans="2:6" x14ac:dyDescent="0.25">
      <c r="B53" s="188" t="s">
        <v>7222</v>
      </c>
      <c r="C53" s="93">
        <v>1</v>
      </c>
      <c r="D53" s="123">
        <v>1</v>
      </c>
      <c r="E53" s="93">
        <v>900</v>
      </c>
      <c r="F53" s="93">
        <v>144</v>
      </c>
    </row>
    <row r="54" spans="2:6" x14ac:dyDescent="0.25">
      <c r="B54" s="188" t="s">
        <v>7221</v>
      </c>
      <c r="C54" s="93">
        <v>1</v>
      </c>
      <c r="D54" s="123">
        <v>1</v>
      </c>
      <c r="E54" s="93">
        <v>480</v>
      </c>
      <c r="F54" s="93">
        <v>145</v>
      </c>
    </row>
    <row r="55" spans="2:6" x14ac:dyDescent="0.25">
      <c r="B55" s="188" t="s">
        <v>7240</v>
      </c>
      <c r="C55" s="93">
        <v>2</v>
      </c>
      <c r="D55" s="123">
        <v>0.5</v>
      </c>
      <c r="E55" s="93">
        <v>560</v>
      </c>
      <c r="F55" s="93">
        <v>146</v>
      </c>
    </row>
    <row r="56" spans="2:6" x14ac:dyDescent="0.25">
      <c r="B56" s="188" t="s">
        <v>4638</v>
      </c>
      <c r="C56" s="93">
        <v>3</v>
      </c>
      <c r="D56" s="123">
        <v>0.4</v>
      </c>
      <c r="E56" s="93">
        <v>420</v>
      </c>
      <c r="F56" s="93">
        <v>147</v>
      </c>
    </row>
    <row r="57" spans="2:6" x14ac:dyDescent="0.25">
      <c r="B57" s="188" t="s">
        <v>7224</v>
      </c>
      <c r="C57" s="93">
        <v>3</v>
      </c>
      <c r="D57" s="123">
        <v>0.8</v>
      </c>
      <c r="E57" s="93">
        <v>590</v>
      </c>
      <c r="F57" s="93">
        <v>148</v>
      </c>
    </row>
    <row r="58" spans="2:6" x14ac:dyDescent="0.25">
      <c r="B58" s="188" t="s">
        <v>7244</v>
      </c>
      <c r="C58" s="93">
        <v>4</v>
      </c>
      <c r="D58" s="123">
        <v>0.9</v>
      </c>
      <c r="E58" s="93">
        <v>780</v>
      </c>
      <c r="F58" s="93">
        <v>149</v>
      </c>
    </row>
    <row r="59" spans="2:6" x14ac:dyDescent="0.25">
      <c r="B59" s="188" t="s">
        <v>7223</v>
      </c>
      <c r="C59" s="93">
        <v>1</v>
      </c>
      <c r="D59" s="123">
        <v>1</v>
      </c>
      <c r="E59" s="93">
        <v>670</v>
      </c>
      <c r="F59" s="93">
        <v>150</v>
      </c>
    </row>
    <row r="60" spans="2:6" x14ac:dyDescent="0.25">
      <c r="B60" s="188" t="s">
        <v>7219</v>
      </c>
      <c r="C60" s="93">
        <v>1</v>
      </c>
      <c r="D60" s="123">
        <v>1</v>
      </c>
      <c r="E60" s="93">
        <v>700</v>
      </c>
      <c r="F60" s="93">
        <v>151</v>
      </c>
    </row>
    <row r="61" spans="2:6" x14ac:dyDescent="0.25">
      <c r="B61" s="188" t="s">
        <v>7237</v>
      </c>
      <c r="C61" s="93">
        <v>2</v>
      </c>
      <c r="D61" s="123">
        <v>0.5</v>
      </c>
      <c r="E61" s="93">
        <v>560</v>
      </c>
      <c r="F61" s="93">
        <v>152</v>
      </c>
    </row>
    <row r="62" spans="2:6" x14ac:dyDescent="0.25">
      <c r="B62" s="188" t="s">
        <v>7229</v>
      </c>
      <c r="C62" s="93">
        <v>3</v>
      </c>
      <c r="D62" s="123">
        <v>0.4</v>
      </c>
      <c r="E62" s="93">
        <v>420</v>
      </c>
      <c r="F62" s="93">
        <v>153</v>
      </c>
    </row>
    <row r="63" spans="2:6" x14ac:dyDescent="0.25">
      <c r="B63" s="188" t="s">
        <v>7209</v>
      </c>
      <c r="C63" s="93">
        <v>3</v>
      </c>
      <c r="D63" s="123">
        <v>0.8</v>
      </c>
      <c r="E63" s="93">
        <v>590</v>
      </c>
      <c r="F63" s="93">
        <v>154</v>
      </c>
    </row>
    <row r="64" spans="2:6" x14ac:dyDescent="0.25">
      <c r="B64" s="188" t="s">
        <v>6837</v>
      </c>
      <c r="C64" s="93">
        <v>4</v>
      </c>
      <c r="D64" s="123">
        <v>1</v>
      </c>
      <c r="E64" s="93">
        <v>780</v>
      </c>
      <c r="F64" s="93">
        <v>155</v>
      </c>
    </row>
    <row r="65" spans="2:6" x14ac:dyDescent="0.25">
      <c r="B65" s="188" t="s">
        <v>7232</v>
      </c>
      <c r="C65" s="93">
        <v>1</v>
      </c>
      <c r="D65" s="123">
        <v>1</v>
      </c>
      <c r="E65" s="93">
        <v>670</v>
      </c>
      <c r="F65" s="93">
        <v>156</v>
      </c>
    </row>
    <row r="66" spans="2:6" x14ac:dyDescent="0.25">
      <c r="B66" s="188" t="s">
        <v>7230</v>
      </c>
      <c r="C66" s="93">
        <v>1</v>
      </c>
      <c r="D66" s="123">
        <v>1</v>
      </c>
      <c r="E66" s="93">
        <v>900</v>
      </c>
      <c r="F66" s="93">
        <v>157</v>
      </c>
    </row>
    <row r="67" spans="2:6" x14ac:dyDescent="0.25">
      <c r="B67" s="188" t="s">
        <v>4695</v>
      </c>
      <c r="C67" s="93">
        <v>2</v>
      </c>
      <c r="D67" s="123">
        <v>0.5</v>
      </c>
      <c r="E67" s="93">
        <v>560</v>
      </c>
      <c r="F67" s="93">
        <v>158</v>
      </c>
    </row>
    <row r="68" spans="2:6" x14ac:dyDescent="0.25">
      <c r="B68" s="188" t="s">
        <v>7222</v>
      </c>
      <c r="C68" s="93">
        <v>3</v>
      </c>
      <c r="D68" s="123">
        <v>0.4</v>
      </c>
      <c r="E68" s="93">
        <v>420</v>
      </c>
      <c r="F68" s="93">
        <v>159</v>
      </c>
    </row>
    <row r="69" spans="2:6" x14ac:dyDescent="0.25">
      <c r="B69" s="188" t="s">
        <v>7221</v>
      </c>
      <c r="C69" s="93">
        <v>3</v>
      </c>
      <c r="D69" s="123">
        <v>0.8</v>
      </c>
      <c r="E69" s="93">
        <v>590</v>
      </c>
      <c r="F69" s="93">
        <v>160</v>
      </c>
    </row>
    <row r="70" spans="2:6" x14ac:dyDescent="0.25">
      <c r="B70" s="188" t="s">
        <v>7240</v>
      </c>
      <c r="C70" s="93">
        <v>4</v>
      </c>
      <c r="D70" s="123">
        <v>1</v>
      </c>
      <c r="E70" s="93">
        <v>780</v>
      </c>
      <c r="F70" s="93">
        <v>161</v>
      </c>
    </row>
    <row r="71" spans="2:6" x14ac:dyDescent="0.25">
      <c r="B71" s="188" t="s">
        <v>4638</v>
      </c>
      <c r="C71" s="93">
        <v>1</v>
      </c>
      <c r="D71" s="123">
        <v>1</v>
      </c>
      <c r="E71" s="93">
        <v>670</v>
      </c>
      <c r="F71" s="93">
        <v>162</v>
      </c>
    </row>
    <row r="72" spans="2:6" x14ac:dyDescent="0.25">
      <c r="B72" s="188" t="s">
        <v>7224</v>
      </c>
      <c r="C72" s="93">
        <v>1</v>
      </c>
      <c r="D72" s="123">
        <v>1</v>
      </c>
      <c r="E72" s="93">
        <v>700</v>
      </c>
      <c r="F72" s="93">
        <v>163</v>
      </c>
    </row>
    <row r="73" spans="2:6" x14ac:dyDescent="0.25">
      <c r="B73" s="188" t="s">
        <v>7244</v>
      </c>
      <c r="C73" s="93">
        <v>2</v>
      </c>
      <c r="D73" s="123">
        <v>0.5</v>
      </c>
      <c r="E73" s="93">
        <v>560</v>
      </c>
      <c r="F73" s="93">
        <v>164</v>
      </c>
    </row>
    <row r="74" spans="2:6" x14ac:dyDescent="0.25">
      <c r="B74" s="188" t="s">
        <v>7223</v>
      </c>
      <c r="C74" s="93">
        <v>3</v>
      </c>
      <c r="D74" s="123">
        <v>0.4</v>
      </c>
      <c r="E74" s="93">
        <v>420</v>
      </c>
      <c r="F74" s="93">
        <v>165</v>
      </c>
    </row>
    <row r="75" spans="2:6" x14ac:dyDescent="0.25">
      <c r="B75" s="188" t="s">
        <v>7219</v>
      </c>
      <c r="C75" s="93">
        <v>3</v>
      </c>
      <c r="D75" s="123">
        <v>0.8</v>
      </c>
      <c r="E75" s="93">
        <v>590</v>
      </c>
      <c r="F75" s="93">
        <v>166</v>
      </c>
    </row>
    <row r="76" spans="2:6" x14ac:dyDescent="0.25">
      <c r="B76" s="188" t="s">
        <v>7237</v>
      </c>
      <c r="C76" s="93">
        <v>4</v>
      </c>
      <c r="D76" s="123">
        <v>0.9</v>
      </c>
      <c r="E76" s="93">
        <v>780</v>
      </c>
      <c r="F76" s="93">
        <v>167</v>
      </c>
    </row>
    <row r="77" spans="2:6" x14ac:dyDescent="0.25">
      <c r="B77" s="188" t="s">
        <v>7229</v>
      </c>
      <c r="C77" s="93">
        <v>1</v>
      </c>
      <c r="D77" s="123">
        <v>1</v>
      </c>
      <c r="E77" s="93">
        <v>670</v>
      </c>
      <c r="F77" s="93">
        <v>168</v>
      </c>
    </row>
    <row r="78" spans="2:6" x14ac:dyDescent="0.25">
      <c r="B78" s="188" t="s">
        <v>7234</v>
      </c>
      <c r="C78" s="93">
        <v>1</v>
      </c>
      <c r="D78" s="123">
        <v>1</v>
      </c>
      <c r="E78" s="93">
        <v>700</v>
      </c>
      <c r="F78" s="93">
        <v>169</v>
      </c>
    </row>
    <row r="79" spans="2:6" x14ac:dyDescent="0.25">
      <c r="B79" s="188" t="s">
        <v>6183</v>
      </c>
      <c r="C79" s="93">
        <v>2</v>
      </c>
      <c r="D79" s="123">
        <v>0.5</v>
      </c>
      <c r="E79" s="93">
        <v>560</v>
      </c>
      <c r="F79" s="93">
        <v>170</v>
      </c>
    </row>
    <row r="80" spans="2:6" x14ac:dyDescent="0.25">
      <c r="B80" s="188" t="s">
        <v>7267</v>
      </c>
      <c r="C80" s="93">
        <v>3</v>
      </c>
      <c r="D80" s="123">
        <v>0.4</v>
      </c>
      <c r="E80" s="93">
        <v>420</v>
      </c>
      <c r="F80" s="93">
        <v>171</v>
      </c>
    </row>
    <row r="81" spans="2:6" x14ac:dyDescent="0.25">
      <c r="B81" s="188" t="s">
        <v>7249</v>
      </c>
      <c r="C81" s="93">
        <v>3</v>
      </c>
      <c r="D81" s="123">
        <v>0.8</v>
      </c>
      <c r="E81" s="93">
        <v>590</v>
      </c>
      <c r="F81" s="93">
        <v>172</v>
      </c>
    </row>
    <row r="82" spans="2:6" x14ac:dyDescent="0.25">
      <c r="B82" s="188" t="s">
        <v>7245</v>
      </c>
      <c r="C82" s="93">
        <v>4</v>
      </c>
      <c r="D82" s="123">
        <v>0.9</v>
      </c>
      <c r="E82" s="93">
        <v>780</v>
      </c>
      <c r="F82" s="93">
        <v>173</v>
      </c>
    </row>
    <row r="83" spans="2:6" x14ac:dyDescent="0.25">
      <c r="B83" s="188" t="s">
        <v>4339</v>
      </c>
      <c r="C83" s="93">
        <v>1</v>
      </c>
      <c r="D83" s="123">
        <v>1</v>
      </c>
      <c r="E83" s="93">
        <v>900</v>
      </c>
      <c r="F83" s="93">
        <v>174</v>
      </c>
    </row>
    <row r="84" spans="2:6" x14ac:dyDescent="0.25">
      <c r="B84" s="188" t="s">
        <v>6058</v>
      </c>
      <c r="C84" s="93">
        <v>1</v>
      </c>
      <c r="D84" s="123">
        <v>1</v>
      </c>
      <c r="E84" s="93">
        <v>700</v>
      </c>
      <c r="F84" s="93">
        <v>175</v>
      </c>
    </row>
    <row r="85" spans="2:6" x14ac:dyDescent="0.25">
      <c r="B85" s="188" t="s">
        <v>6364</v>
      </c>
      <c r="C85" s="93">
        <v>2</v>
      </c>
      <c r="D85" s="123">
        <v>0.5</v>
      </c>
      <c r="E85" s="93">
        <v>560</v>
      </c>
      <c r="F85" s="93">
        <v>176</v>
      </c>
    </row>
    <row r="86" spans="2:6" x14ac:dyDescent="0.25">
      <c r="B86" s="188" t="s">
        <v>7266</v>
      </c>
      <c r="C86" s="93">
        <v>3</v>
      </c>
      <c r="D86" s="123">
        <v>0.4</v>
      </c>
      <c r="E86" s="93">
        <v>420</v>
      </c>
      <c r="F86" s="93">
        <v>177</v>
      </c>
    </row>
    <row r="87" spans="2:6" x14ac:dyDescent="0.25">
      <c r="B87" s="188" t="s">
        <v>7209</v>
      </c>
      <c r="C87" s="93">
        <v>3</v>
      </c>
      <c r="D87" s="123">
        <v>0.8</v>
      </c>
      <c r="E87" s="93">
        <v>590</v>
      </c>
      <c r="F87" s="93">
        <v>178</v>
      </c>
    </row>
    <row r="88" spans="2:6" x14ac:dyDescent="0.25">
      <c r="B88" s="188" t="s">
        <v>6837</v>
      </c>
      <c r="C88" s="93">
        <v>4</v>
      </c>
      <c r="D88" s="123">
        <v>0.9</v>
      </c>
      <c r="E88" s="93">
        <v>780</v>
      </c>
      <c r="F88" s="93">
        <v>179</v>
      </c>
    </row>
    <row r="89" spans="2:6" x14ac:dyDescent="0.25">
      <c r="B89" s="188" t="s">
        <v>7232</v>
      </c>
      <c r="C89" s="93">
        <v>1</v>
      </c>
      <c r="D89" s="123">
        <v>1</v>
      </c>
      <c r="E89" s="93">
        <v>670</v>
      </c>
      <c r="F89" s="93">
        <v>180</v>
      </c>
    </row>
    <row r="90" spans="2:6" x14ac:dyDescent="0.25">
      <c r="B90" s="188" t="s">
        <v>7230</v>
      </c>
      <c r="C90" s="93">
        <v>1</v>
      </c>
      <c r="D90" s="123">
        <v>1</v>
      </c>
      <c r="E90" s="93">
        <v>480</v>
      </c>
      <c r="F90" s="93">
        <v>181</v>
      </c>
    </row>
    <row r="91" spans="2:6" x14ac:dyDescent="0.25">
      <c r="B91" s="188" t="s">
        <v>4695</v>
      </c>
      <c r="C91" s="93">
        <v>2</v>
      </c>
      <c r="D91" s="123">
        <v>0.5</v>
      </c>
      <c r="E91" s="93">
        <v>560</v>
      </c>
      <c r="F91" s="93">
        <v>182</v>
      </c>
    </row>
    <row r="92" spans="2:6" x14ac:dyDescent="0.25">
      <c r="B92" s="188" t="s">
        <v>7222</v>
      </c>
      <c r="C92" s="93">
        <v>3</v>
      </c>
      <c r="D92" s="123">
        <v>0.4</v>
      </c>
      <c r="E92" s="93">
        <v>420</v>
      </c>
      <c r="F92" s="93">
        <v>183</v>
      </c>
    </row>
    <row r="93" spans="2:6" x14ac:dyDescent="0.25">
      <c r="B93" s="188" t="s">
        <v>7221</v>
      </c>
      <c r="C93" s="93">
        <v>3</v>
      </c>
      <c r="D93" s="123">
        <v>0.8</v>
      </c>
      <c r="E93" s="93">
        <v>590</v>
      </c>
      <c r="F93" s="93">
        <v>184</v>
      </c>
    </row>
    <row r="94" spans="2:6" x14ac:dyDescent="0.25">
      <c r="B94" s="188" t="s">
        <v>7240</v>
      </c>
      <c r="C94" s="93">
        <v>4</v>
      </c>
      <c r="D94" s="123">
        <v>1</v>
      </c>
      <c r="E94" s="93">
        <v>780</v>
      </c>
      <c r="F94" s="93">
        <v>185</v>
      </c>
    </row>
    <row r="95" spans="2:6" x14ac:dyDescent="0.25">
      <c r="B95" s="188" t="s">
        <v>4638</v>
      </c>
      <c r="C95" s="93">
        <v>1</v>
      </c>
      <c r="D95" s="123">
        <v>1</v>
      </c>
      <c r="E95" s="93">
        <v>670</v>
      </c>
      <c r="F95" s="93">
        <v>186</v>
      </c>
    </row>
    <row r="96" spans="2:6" x14ac:dyDescent="0.25">
      <c r="B96" s="188" t="s">
        <v>7224</v>
      </c>
      <c r="C96" s="93">
        <v>1</v>
      </c>
      <c r="D96" s="123">
        <v>1</v>
      </c>
      <c r="E96" s="93">
        <v>700</v>
      </c>
      <c r="F96" s="93">
        <v>187</v>
      </c>
    </row>
    <row r="97" spans="2:6" x14ac:dyDescent="0.25">
      <c r="B97" s="188" t="s">
        <v>7244</v>
      </c>
      <c r="C97" s="93">
        <v>2</v>
      </c>
      <c r="D97" s="123">
        <v>0.5</v>
      </c>
      <c r="E97" s="93">
        <v>560</v>
      </c>
      <c r="F97" s="93">
        <v>188</v>
      </c>
    </row>
    <row r="98" spans="2:6" x14ac:dyDescent="0.25">
      <c r="B98" s="188" t="s">
        <v>7223</v>
      </c>
      <c r="C98" s="93">
        <v>3</v>
      </c>
      <c r="D98" s="123">
        <v>0.4</v>
      </c>
      <c r="E98" s="93">
        <v>420</v>
      </c>
      <c r="F98" s="93">
        <v>189</v>
      </c>
    </row>
    <row r="99" spans="2:6" x14ac:dyDescent="0.25">
      <c r="B99" s="188" t="s">
        <v>7219</v>
      </c>
      <c r="C99" s="93">
        <v>3</v>
      </c>
      <c r="D99" s="123">
        <v>0.8</v>
      </c>
      <c r="E99" s="93">
        <v>590</v>
      </c>
      <c r="F99" s="93">
        <v>190</v>
      </c>
    </row>
    <row r="100" spans="2:6" x14ac:dyDescent="0.25">
      <c r="B100" s="188" t="s">
        <v>7237</v>
      </c>
      <c r="C100" s="93">
        <v>4</v>
      </c>
      <c r="D100" s="123">
        <v>1</v>
      </c>
      <c r="E100" s="93">
        <v>780</v>
      </c>
      <c r="F100" s="93">
        <v>191</v>
      </c>
    </row>
    <row r="101" spans="2:6" x14ac:dyDescent="0.25">
      <c r="B101" s="188" t="s">
        <v>7229</v>
      </c>
      <c r="C101" s="93">
        <v>1</v>
      </c>
      <c r="D101" s="123">
        <v>1</v>
      </c>
      <c r="E101" s="93">
        <v>670</v>
      </c>
      <c r="F101" s="93">
        <v>192</v>
      </c>
    </row>
    <row r="102" spans="2:6" x14ac:dyDescent="0.25">
      <c r="B102" s="188" t="s">
        <v>4756</v>
      </c>
      <c r="C102" s="93">
        <v>1</v>
      </c>
      <c r="D102" s="123">
        <v>1</v>
      </c>
      <c r="E102" s="93">
        <v>700</v>
      </c>
      <c r="F102" s="93">
        <v>193</v>
      </c>
    </row>
    <row r="103" spans="2:6" x14ac:dyDescent="0.25">
      <c r="B103" s="188" t="s">
        <v>7256</v>
      </c>
      <c r="C103" s="93">
        <v>2</v>
      </c>
      <c r="D103" s="123">
        <v>0.5</v>
      </c>
      <c r="E103" s="93">
        <v>560</v>
      </c>
      <c r="F103" s="93">
        <v>194</v>
      </c>
    </row>
    <row r="104" spans="2:6" x14ac:dyDescent="0.25">
      <c r="B104" s="188" t="s">
        <v>7268</v>
      </c>
      <c r="C104" s="93">
        <v>3</v>
      </c>
      <c r="D104" s="123">
        <v>0.4</v>
      </c>
      <c r="E104" s="93">
        <v>420</v>
      </c>
      <c r="F104" s="93">
        <v>195</v>
      </c>
    </row>
    <row r="105" spans="2:6" x14ac:dyDescent="0.25">
      <c r="B105" s="188" t="s">
        <v>7250</v>
      </c>
      <c r="C105" s="93">
        <v>3</v>
      </c>
      <c r="D105" s="123">
        <v>0.8</v>
      </c>
      <c r="E105" s="93">
        <v>590</v>
      </c>
      <c r="F105" s="93">
        <v>196</v>
      </c>
    </row>
    <row r="106" spans="2:6" x14ac:dyDescent="0.25">
      <c r="B106" s="188" t="s">
        <v>7243</v>
      </c>
      <c r="C106" s="93">
        <v>4</v>
      </c>
      <c r="D106" s="123">
        <v>0.9</v>
      </c>
      <c r="E106" s="93">
        <v>780</v>
      </c>
      <c r="F106" s="93">
        <v>197</v>
      </c>
    </row>
    <row r="107" spans="2:6" x14ac:dyDescent="0.25">
      <c r="B107" s="188" t="s">
        <v>7211</v>
      </c>
      <c r="C107" s="93">
        <v>1</v>
      </c>
      <c r="D107" s="123">
        <v>1</v>
      </c>
      <c r="E107" s="93">
        <v>670</v>
      </c>
      <c r="F107" s="93">
        <v>198</v>
      </c>
    </row>
    <row r="108" spans="2:6" x14ac:dyDescent="0.25">
      <c r="B108" s="188" t="s">
        <v>7228</v>
      </c>
      <c r="C108" s="93">
        <v>1</v>
      </c>
      <c r="D108" s="123">
        <v>1</v>
      </c>
      <c r="E108" s="93">
        <v>700</v>
      </c>
      <c r="F108" s="93">
        <v>199</v>
      </c>
    </row>
    <row r="109" spans="2:6" x14ac:dyDescent="0.25">
      <c r="B109" s="188" t="s">
        <v>7261</v>
      </c>
      <c r="C109" s="93">
        <v>2</v>
      </c>
      <c r="D109" s="123">
        <v>0.5</v>
      </c>
      <c r="E109" s="93">
        <v>560</v>
      </c>
      <c r="F109" s="93">
        <v>200</v>
      </c>
    </row>
    <row r="110" spans="2:6" x14ac:dyDescent="0.25">
      <c r="B110" s="188" t="s">
        <v>6815</v>
      </c>
      <c r="C110" s="93">
        <v>3</v>
      </c>
      <c r="D110" s="123">
        <v>0.4</v>
      </c>
      <c r="E110" s="93">
        <v>420</v>
      </c>
      <c r="F110" s="93">
        <v>201</v>
      </c>
    </row>
    <row r="111" spans="2:6" x14ac:dyDescent="0.25">
      <c r="B111" s="188" t="s">
        <v>5970</v>
      </c>
      <c r="C111" s="93">
        <v>3</v>
      </c>
      <c r="D111" s="123">
        <v>0.8</v>
      </c>
      <c r="E111" s="93">
        <v>590</v>
      </c>
      <c r="F111" s="93">
        <v>202</v>
      </c>
    </row>
    <row r="112" spans="2:6" x14ac:dyDescent="0.25">
      <c r="B112" s="188" t="s">
        <v>7223</v>
      </c>
      <c r="C112" s="93">
        <v>4</v>
      </c>
      <c r="D112" s="123">
        <v>1</v>
      </c>
      <c r="E112" s="93">
        <v>780</v>
      </c>
      <c r="F112" s="93">
        <v>203</v>
      </c>
    </row>
    <row r="113" spans="2:6" x14ac:dyDescent="0.25">
      <c r="B113" s="188" t="s">
        <v>7231</v>
      </c>
      <c r="C113" s="93">
        <v>1</v>
      </c>
      <c r="D113" s="123">
        <v>1</v>
      </c>
      <c r="E113" s="93">
        <v>670</v>
      </c>
      <c r="F113" s="93">
        <v>204</v>
      </c>
    </row>
    <row r="114" spans="2:6" x14ac:dyDescent="0.25">
      <c r="B114" s="188" t="s">
        <v>7236</v>
      </c>
      <c r="C114" s="93">
        <v>2</v>
      </c>
      <c r="D114" s="123">
        <v>1</v>
      </c>
      <c r="E114" s="93">
        <v>900</v>
      </c>
      <c r="F114" s="93">
        <v>205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365-2E41-476A-AE78-3B6636A50286}">
  <sheetPr codeName="Arkusz20"/>
  <dimension ref="A1:E34"/>
  <sheetViews>
    <sheetView workbookViewId="0">
      <selection activeCell="E17" sqref="E17"/>
    </sheetView>
  </sheetViews>
  <sheetFormatPr defaultColWidth="9.109375" defaultRowHeight="13.2" x14ac:dyDescent="0.25"/>
  <cols>
    <col min="1" max="1" width="8.6640625" style="191" customWidth="1"/>
    <col min="2" max="2" width="11.5546875" style="191" customWidth="1"/>
    <col min="3" max="3" width="19" style="191" customWidth="1"/>
    <col min="4" max="4" width="12.33203125" style="191" customWidth="1"/>
    <col min="5" max="14" width="19" style="191" customWidth="1"/>
    <col min="15" max="16" width="14.109375" style="191" customWidth="1"/>
    <col min="17" max="40" width="12.44140625" style="191" customWidth="1"/>
    <col min="41" max="41" width="14.109375" style="191" customWidth="1"/>
    <col min="42" max="42" width="12.6640625" style="191" customWidth="1"/>
    <col min="43" max="43" width="14.109375" style="191" customWidth="1"/>
    <col min="44" max="44" width="11.109375" style="191" customWidth="1"/>
    <col min="45" max="45" width="13.5546875" style="191" customWidth="1"/>
    <col min="46" max="46" width="17.88671875" style="191" customWidth="1"/>
    <col min="47" max="47" width="16.5546875" style="191" customWidth="1"/>
    <col min="48" max="48" width="17.88671875" style="191" customWidth="1"/>
    <col min="49" max="49" width="11.5546875" style="191" customWidth="1"/>
    <col min="50" max="50" width="13.88671875" style="191" customWidth="1"/>
    <col min="51" max="51" width="19" style="191" customWidth="1"/>
    <col min="52" max="52" width="12.88671875" style="191" customWidth="1"/>
    <col min="53" max="53" width="10.88671875" style="191" customWidth="1"/>
    <col min="54" max="54" width="12" style="191" customWidth="1"/>
    <col min="55" max="55" width="13.33203125" style="191" customWidth="1"/>
    <col min="56" max="56" width="10.109375" style="191" customWidth="1"/>
    <col min="57" max="57" width="16.109375" style="191" customWidth="1"/>
    <col min="58" max="58" width="17.33203125" style="191" customWidth="1"/>
    <col min="59" max="59" width="9.109375" style="191"/>
    <col min="60" max="60" width="14.109375" style="191" customWidth="1"/>
    <col min="61" max="61" width="14.6640625" style="191" customWidth="1"/>
    <col min="62" max="62" width="12" style="191" customWidth="1"/>
    <col min="63" max="63" width="14.33203125" style="191" customWidth="1"/>
    <col min="64" max="64" width="15.109375" style="191" customWidth="1"/>
    <col min="65" max="65" width="11.6640625" style="191" customWidth="1"/>
    <col min="66" max="66" width="12.88671875" style="191" customWidth="1"/>
    <col min="67" max="67" width="12.33203125" style="191" customWidth="1"/>
    <col min="68" max="68" width="10.109375" style="191" customWidth="1"/>
    <col min="69" max="69" width="13.88671875" style="191" customWidth="1"/>
    <col min="70" max="70" width="12.109375" style="191" customWidth="1"/>
    <col min="71" max="71" width="10.109375" style="191" customWidth="1"/>
    <col min="72" max="72" width="14.44140625" style="191" customWidth="1"/>
    <col min="73" max="73" width="11.5546875" style="191" customWidth="1"/>
    <col min="74" max="74" width="11.6640625" style="191" customWidth="1"/>
    <col min="75" max="75" width="12.33203125" style="191" customWidth="1"/>
    <col min="76" max="76" width="10.5546875" style="191" customWidth="1"/>
    <col min="77" max="77" width="9.109375" style="191"/>
    <col min="78" max="78" width="13.109375" style="191" customWidth="1"/>
    <col min="79" max="79" width="12.44140625" style="191" customWidth="1"/>
    <col min="80" max="80" width="18" style="191" customWidth="1"/>
    <col min="81" max="81" width="10.44140625" style="191" customWidth="1"/>
    <col min="82" max="82" width="15.5546875" style="191" customWidth="1"/>
    <col min="83" max="83" width="8.6640625" style="191" customWidth="1"/>
    <col min="84" max="84" width="15.33203125" style="191" customWidth="1"/>
    <col min="85" max="85" width="13.44140625" style="191" customWidth="1"/>
    <col min="86" max="86" width="9.109375" style="191"/>
    <col min="87" max="87" width="14.109375" style="191" customWidth="1"/>
    <col min="88" max="88" width="13.33203125" style="191" customWidth="1"/>
    <col min="89" max="89" width="9.109375" style="191"/>
    <col min="90" max="90" width="11.44140625" style="191" customWidth="1"/>
    <col min="91" max="91" width="10.88671875" style="191" customWidth="1"/>
    <col min="92" max="92" width="9.33203125" style="191" customWidth="1"/>
    <col min="93" max="93" width="15.88671875" style="191" customWidth="1"/>
    <col min="94" max="94" width="12" style="191" customWidth="1"/>
    <col min="95" max="95" width="9.109375" style="191"/>
    <col min="96" max="96" width="10.44140625" style="191" customWidth="1"/>
    <col min="97" max="97" width="12.5546875" style="191" customWidth="1"/>
    <col min="98" max="98" width="18" style="191" customWidth="1"/>
    <col min="99" max="99" width="12" style="191" customWidth="1"/>
    <col min="100" max="100" width="16.44140625" style="191" customWidth="1"/>
    <col min="101" max="101" width="11.6640625" style="191" customWidth="1"/>
    <col min="102" max="102" width="11.88671875" style="191" customWidth="1"/>
    <col min="103" max="103" width="17.6640625" style="191" customWidth="1"/>
    <col min="104" max="104" width="12" style="191" customWidth="1"/>
    <col min="105" max="105" width="10" style="191" customWidth="1"/>
    <col min="106" max="106" width="11.88671875" style="191" customWidth="1"/>
    <col min="107" max="107" width="8.5546875" style="191" customWidth="1"/>
    <col min="108" max="108" width="12.6640625" style="191" customWidth="1"/>
    <col min="109" max="109" width="10.88671875" style="191" customWidth="1"/>
    <col min="110" max="110" width="9.109375" style="191"/>
    <col min="111" max="111" width="14.109375" style="191" customWidth="1"/>
    <col min="112" max="112" width="14.44140625" style="191" customWidth="1"/>
    <col min="113" max="113" width="9.5546875" style="191" customWidth="1"/>
    <col min="114" max="114" width="13.6640625" style="191" customWidth="1"/>
    <col min="115" max="115" width="11.33203125" style="191" customWidth="1"/>
    <col min="116" max="116" width="19" style="191" customWidth="1"/>
    <col min="117" max="117" width="14" style="191" customWidth="1"/>
    <col min="118" max="118" width="12.44140625" style="191" customWidth="1"/>
    <col min="119" max="119" width="10.109375" style="191" customWidth="1"/>
    <col min="120" max="120" width="13.44140625" style="191" customWidth="1"/>
    <col min="121" max="121" width="13.5546875" style="191" customWidth="1"/>
    <col min="122" max="122" width="11.6640625" style="191" customWidth="1"/>
    <col min="123" max="123" width="12" style="191" customWidth="1"/>
    <col min="124" max="124" width="18" style="191" customWidth="1"/>
    <col min="125" max="125" width="8.5546875" style="191" customWidth="1"/>
    <col min="126" max="126" width="14.44140625" style="191" customWidth="1"/>
    <col min="127" max="127" width="12" style="191" customWidth="1"/>
    <col min="128" max="128" width="10.44140625" style="191" customWidth="1"/>
    <col min="129" max="129" width="8.109375" style="191" customWidth="1"/>
    <col min="130" max="130" width="13.5546875" style="191" customWidth="1"/>
    <col min="131" max="131" width="8.6640625" style="191" customWidth="1"/>
    <col min="132" max="132" width="15.33203125" style="191" customWidth="1"/>
    <col min="133" max="133" width="11.33203125" style="191" customWidth="1"/>
    <col min="134" max="134" width="9.109375" style="191"/>
    <col min="135" max="135" width="12.6640625" style="191" customWidth="1"/>
    <col min="136" max="136" width="12.5546875" style="191" customWidth="1"/>
    <col min="137" max="138" width="14.109375" style="191" customWidth="1"/>
    <col min="139" max="256" width="9.109375" style="191"/>
    <col min="257" max="257" width="8.6640625" style="191" customWidth="1"/>
    <col min="258" max="258" width="11.5546875" style="191" customWidth="1"/>
    <col min="259" max="259" width="19" style="191" customWidth="1"/>
    <col min="260" max="260" width="12.33203125" style="191" customWidth="1"/>
    <col min="261" max="270" width="19" style="191" customWidth="1"/>
    <col min="271" max="272" width="14.109375" style="191" customWidth="1"/>
    <col min="273" max="296" width="12.44140625" style="191" customWidth="1"/>
    <col min="297" max="297" width="14.109375" style="191" customWidth="1"/>
    <col min="298" max="298" width="12.6640625" style="191" customWidth="1"/>
    <col min="299" max="299" width="14.109375" style="191" customWidth="1"/>
    <col min="300" max="300" width="11.109375" style="191" customWidth="1"/>
    <col min="301" max="301" width="13.5546875" style="191" customWidth="1"/>
    <col min="302" max="302" width="17.88671875" style="191" customWidth="1"/>
    <col min="303" max="303" width="16.5546875" style="191" customWidth="1"/>
    <col min="304" max="304" width="17.88671875" style="191" customWidth="1"/>
    <col min="305" max="305" width="11.5546875" style="191" customWidth="1"/>
    <col min="306" max="306" width="13.88671875" style="191" customWidth="1"/>
    <col min="307" max="307" width="19" style="191" customWidth="1"/>
    <col min="308" max="308" width="12.88671875" style="191" customWidth="1"/>
    <col min="309" max="309" width="10.88671875" style="191" customWidth="1"/>
    <col min="310" max="310" width="12" style="191" customWidth="1"/>
    <col min="311" max="311" width="13.33203125" style="191" customWidth="1"/>
    <col min="312" max="312" width="10.109375" style="191" customWidth="1"/>
    <col min="313" max="313" width="16.109375" style="191" customWidth="1"/>
    <col min="314" max="314" width="17.33203125" style="191" customWidth="1"/>
    <col min="315" max="315" width="9.109375" style="191"/>
    <col min="316" max="316" width="14.109375" style="191" customWidth="1"/>
    <col min="317" max="317" width="14.6640625" style="191" customWidth="1"/>
    <col min="318" max="318" width="12" style="191" customWidth="1"/>
    <col min="319" max="319" width="14.33203125" style="191" customWidth="1"/>
    <col min="320" max="320" width="15.109375" style="191" customWidth="1"/>
    <col min="321" max="321" width="11.6640625" style="191" customWidth="1"/>
    <col min="322" max="322" width="12.88671875" style="191" customWidth="1"/>
    <col min="323" max="323" width="12.33203125" style="191" customWidth="1"/>
    <col min="324" max="324" width="10.109375" style="191" customWidth="1"/>
    <col min="325" max="325" width="13.88671875" style="191" customWidth="1"/>
    <col min="326" max="326" width="12.109375" style="191" customWidth="1"/>
    <col min="327" max="327" width="10.109375" style="191" customWidth="1"/>
    <col min="328" max="328" width="14.44140625" style="191" customWidth="1"/>
    <col min="329" max="329" width="11.5546875" style="191" customWidth="1"/>
    <col min="330" max="330" width="11.6640625" style="191" customWidth="1"/>
    <col min="331" max="331" width="12.33203125" style="191" customWidth="1"/>
    <col min="332" max="332" width="10.5546875" style="191" customWidth="1"/>
    <col min="333" max="333" width="9.109375" style="191"/>
    <col min="334" max="334" width="13.109375" style="191" customWidth="1"/>
    <col min="335" max="335" width="12.44140625" style="191" customWidth="1"/>
    <col min="336" max="336" width="18" style="191" customWidth="1"/>
    <col min="337" max="337" width="10.44140625" style="191" customWidth="1"/>
    <col min="338" max="338" width="15.5546875" style="191" customWidth="1"/>
    <col min="339" max="339" width="8.6640625" style="191" customWidth="1"/>
    <col min="340" max="340" width="15.33203125" style="191" customWidth="1"/>
    <col min="341" max="341" width="13.44140625" style="191" customWidth="1"/>
    <col min="342" max="342" width="9.109375" style="191"/>
    <col min="343" max="343" width="14.109375" style="191" customWidth="1"/>
    <col min="344" max="344" width="13.33203125" style="191" customWidth="1"/>
    <col min="345" max="345" width="9.109375" style="191"/>
    <col min="346" max="346" width="11.44140625" style="191" customWidth="1"/>
    <col min="347" max="347" width="10.88671875" style="191" customWidth="1"/>
    <col min="348" max="348" width="9.33203125" style="191" customWidth="1"/>
    <col min="349" max="349" width="15.88671875" style="191" customWidth="1"/>
    <col min="350" max="350" width="12" style="191" customWidth="1"/>
    <col min="351" max="351" width="9.109375" style="191"/>
    <col min="352" max="352" width="10.44140625" style="191" customWidth="1"/>
    <col min="353" max="353" width="12.5546875" style="191" customWidth="1"/>
    <col min="354" max="354" width="18" style="191" customWidth="1"/>
    <col min="355" max="355" width="12" style="191" customWidth="1"/>
    <col min="356" max="356" width="16.44140625" style="191" customWidth="1"/>
    <col min="357" max="357" width="11.6640625" style="191" customWidth="1"/>
    <col min="358" max="358" width="11.88671875" style="191" customWidth="1"/>
    <col min="359" max="359" width="17.6640625" style="191" customWidth="1"/>
    <col min="360" max="360" width="12" style="191" customWidth="1"/>
    <col min="361" max="361" width="10" style="191" customWidth="1"/>
    <col min="362" max="362" width="11.88671875" style="191" customWidth="1"/>
    <col min="363" max="363" width="8.5546875" style="191" customWidth="1"/>
    <col min="364" max="364" width="12.6640625" style="191" customWidth="1"/>
    <col min="365" max="365" width="10.88671875" style="191" customWidth="1"/>
    <col min="366" max="366" width="9.109375" style="191"/>
    <col min="367" max="367" width="14.109375" style="191" customWidth="1"/>
    <col min="368" max="368" width="14.44140625" style="191" customWidth="1"/>
    <col min="369" max="369" width="9.5546875" style="191" customWidth="1"/>
    <col min="370" max="370" width="13.6640625" style="191" customWidth="1"/>
    <col min="371" max="371" width="11.33203125" style="191" customWidth="1"/>
    <col min="372" max="372" width="19" style="191" customWidth="1"/>
    <col min="373" max="373" width="14" style="191" customWidth="1"/>
    <col min="374" max="374" width="12.44140625" style="191" customWidth="1"/>
    <col min="375" max="375" width="10.109375" style="191" customWidth="1"/>
    <col min="376" max="376" width="13.44140625" style="191" customWidth="1"/>
    <col min="377" max="377" width="13.5546875" style="191" customWidth="1"/>
    <col min="378" max="378" width="11.6640625" style="191" customWidth="1"/>
    <col min="379" max="379" width="12" style="191" customWidth="1"/>
    <col min="380" max="380" width="18" style="191" customWidth="1"/>
    <col min="381" max="381" width="8.5546875" style="191" customWidth="1"/>
    <col min="382" max="382" width="14.44140625" style="191" customWidth="1"/>
    <col min="383" max="383" width="12" style="191" customWidth="1"/>
    <col min="384" max="384" width="10.44140625" style="191" customWidth="1"/>
    <col min="385" max="385" width="8.109375" style="191" customWidth="1"/>
    <col min="386" max="386" width="13.5546875" style="191" customWidth="1"/>
    <col min="387" max="387" width="8.6640625" style="191" customWidth="1"/>
    <col min="388" max="388" width="15.33203125" style="191" customWidth="1"/>
    <col min="389" max="389" width="11.33203125" style="191" customWidth="1"/>
    <col min="390" max="390" width="9.109375" style="191"/>
    <col min="391" max="391" width="12.6640625" style="191" customWidth="1"/>
    <col min="392" max="392" width="12.5546875" style="191" customWidth="1"/>
    <col min="393" max="394" width="14.109375" style="191" customWidth="1"/>
    <col min="395" max="512" width="9.109375" style="191"/>
    <col min="513" max="513" width="8.6640625" style="191" customWidth="1"/>
    <col min="514" max="514" width="11.5546875" style="191" customWidth="1"/>
    <col min="515" max="515" width="19" style="191" customWidth="1"/>
    <col min="516" max="516" width="12.33203125" style="191" customWidth="1"/>
    <col min="517" max="526" width="19" style="191" customWidth="1"/>
    <col min="527" max="528" width="14.109375" style="191" customWidth="1"/>
    <col min="529" max="552" width="12.44140625" style="191" customWidth="1"/>
    <col min="553" max="553" width="14.109375" style="191" customWidth="1"/>
    <col min="554" max="554" width="12.6640625" style="191" customWidth="1"/>
    <col min="555" max="555" width="14.109375" style="191" customWidth="1"/>
    <col min="556" max="556" width="11.109375" style="191" customWidth="1"/>
    <col min="557" max="557" width="13.5546875" style="191" customWidth="1"/>
    <col min="558" max="558" width="17.88671875" style="191" customWidth="1"/>
    <col min="559" max="559" width="16.5546875" style="191" customWidth="1"/>
    <col min="560" max="560" width="17.88671875" style="191" customWidth="1"/>
    <col min="561" max="561" width="11.5546875" style="191" customWidth="1"/>
    <col min="562" max="562" width="13.88671875" style="191" customWidth="1"/>
    <col min="563" max="563" width="19" style="191" customWidth="1"/>
    <col min="564" max="564" width="12.88671875" style="191" customWidth="1"/>
    <col min="565" max="565" width="10.88671875" style="191" customWidth="1"/>
    <col min="566" max="566" width="12" style="191" customWidth="1"/>
    <col min="567" max="567" width="13.33203125" style="191" customWidth="1"/>
    <col min="568" max="568" width="10.109375" style="191" customWidth="1"/>
    <col min="569" max="569" width="16.109375" style="191" customWidth="1"/>
    <col min="570" max="570" width="17.33203125" style="191" customWidth="1"/>
    <col min="571" max="571" width="9.109375" style="191"/>
    <col min="572" max="572" width="14.109375" style="191" customWidth="1"/>
    <col min="573" max="573" width="14.6640625" style="191" customWidth="1"/>
    <col min="574" max="574" width="12" style="191" customWidth="1"/>
    <col min="575" max="575" width="14.33203125" style="191" customWidth="1"/>
    <col min="576" max="576" width="15.109375" style="191" customWidth="1"/>
    <col min="577" max="577" width="11.6640625" style="191" customWidth="1"/>
    <col min="578" max="578" width="12.88671875" style="191" customWidth="1"/>
    <col min="579" max="579" width="12.33203125" style="191" customWidth="1"/>
    <col min="580" max="580" width="10.109375" style="191" customWidth="1"/>
    <col min="581" max="581" width="13.88671875" style="191" customWidth="1"/>
    <col min="582" max="582" width="12.109375" style="191" customWidth="1"/>
    <col min="583" max="583" width="10.109375" style="191" customWidth="1"/>
    <col min="584" max="584" width="14.44140625" style="191" customWidth="1"/>
    <col min="585" max="585" width="11.5546875" style="191" customWidth="1"/>
    <col min="586" max="586" width="11.6640625" style="191" customWidth="1"/>
    <col min="587" max="587" width="12.33203125" style="191" customWidth="1"/>
    <col min="588" max="588" width="10.5546875" style="191" customWidth="1"/>
    <col min="589" max="589" width="9.109375" style="191"/>
    <col min="590" max="590" width="13.109375" style="191" customWidth="1"/>
    <col min="591" max="591" width="12.44140625" style="191" customWidth="1"/>
    <col min="592" max="592" width="18" style="191" customWidth="1"/>
    <col min="593" max="593" width="10.44140625" style="191" customWidth="1"/>
    <col min="594" max="594" width="15.5546875" style="191" customWidth="1"/>
    <col min="595" max="595" width="8.6640625" style="191" customWidth="1"/>
    <col min="596" max="596" width="15.33203125" style="191" customWidth="1"/>
    <col min="597" max="597" width="13.44140625" style="191" customWidth="1"/>
    <col min="598" max="598" width="9.109375" style="191"/>
    <col min="599" max="599" width="14.109375" style="191" customWidth="1"/>
    <col min="600" max="600" width="13.33203125" style="191" customWidth="1"/>
    <col min="601" max="601" width="9.109375" style="191"/>
    <col min="602" max="602" width="11.44140625" style="191" customWidth="1"/>
    <col min="603" max="603" width="10.88671875" style="191" customWidth="1"/>
    <col min="604" max="604" width="9.33203125" style="191" customWidth="1"/>
    <col min="605" max="605" width="15.88671875" style="191" customWidth="1"/>
    <col min="606" max="606" width="12" style="191" customWidth="1"/>
    <col min="607" max="607" width="9.109375" style="191"/>
    <col min="608" max="608" width="10.44140625" style="191" customWidth="1"/>
    <col min="609" max="609" width="12.5546875" style="191" customWidth="1"/>
    <col min="610" max="610" width="18" style="191" customWidth="1"/>
    <col min="611" max="611" width="12" style="191" customWidth="1"/>
    <col min="612" max="612" width="16.44140625" style="191" customWidth="1"/>
    <col min="613" max="613" width="11.6640625" style="191" customWidth="1"/>
    <col min="614" max="614" width="11.88671875" style="191" customWidth="1"/>
    <col min="615" max="615" width="17.6640625" style="191" customWidth="1"/>
    <col min="616" max="616" width="12" style="191" customWidth="1"/>
    <col min="617" max="617" width="10" style="191" customWidth="1"/>
    <col min="618" max="618" width="11.88671875" style="191" customWidth="1"/>
    <col min="619" max="619" width="8.5546875" style="191" customWidth="1"/>
    <col min="620" max="620" width="12.6640625" style="191" customWidth="1"/>
    <col min="621" max="621" width="10.88671875" style="191" customWidth="1"/>
    <col min="622" max="622" width="9.109375" style="191"/>
    <col min="623" max="623" width="14.109375" style="191" customWidth="1"/>
    <col min="624" max="624" width="14.44140625" style="191" customWidth="1"/>
    <col min="625" max="625" width="9.5546875" style="191" customWidth="1"/>
    <col min="626" max="626" width="13.6640625" style="191" customWidth="1"/>
    <col min="627" max="627" width="11.33203125" style="191" customWidth="1"/>
    <col min="628" max="628" width="19" style="191" customWidth="1"/>
    <col min="629" max="629" width="14" style="191" customWidth="1"/>
    <col min="630" max="630" width="12.44140625" style="191" customWidth="1"/>
    <col min="631" max="631" width="10.109375" style="191" customWidth="1"/>
    <col min="632" max="632" width="13.44140625" style="191" customWidth="1"/>
    <col min="633" max="633" width="13.5546875" style="191" customWidth="1"/>
    <col min="634" max="634" width="11.6640625" style="191" customWidth="1"/>
    <col min="635" max="635" width="12" style="191" customWidth="1"/>
    <col min="636" max="636" width="18" style="191" customWidth="1"/>
    <col min="637" max="637" width="8.5546875" style="191" customWidth="1"/>
    <col min="638" max="638" width="14.44140625" style="191" customWidth="1"/>
    <col min="639" max="639" width="12" style="191" customWidth="1"/>
    <col min="640" max="640" width="10.44140625" style="191" customWidth="1"/>
    <col min="641" max="641" width="8.109375" style="191" customWidth="1"/>
    <col min="642" max="642" width="13.5546875" style="191" customWidth="1"/>
    <col min="643" max="643" width="8.6640625" style="191" customWidth="1"/>
    <col min="644" max="644" width="15.33203125" style="191" customWidth="1"/>
    <col min="645" max="645" width="11.33203125" style="191" customWidth="1"/>
    <col min="646" max="646" width="9.109375" style="191"/>
    <col min="647" max="647" width="12.6640625" style="191" customWidth="1"/>
    <col min="648" max="648" width="12.5546875" style="191" customWidth="1"/>
    <col min="649" max="650" width="14.109375" style="191" customWidth="1"/>
    <col min="651" max="768" width="9.109375" style="191"/>
    <col min="769" max="769" width="8.6640625" style="191" customWidth="1"/>
    <col min="770" max="770" width="11.5546875" style="191" customWidth="1"/>
    <col min="771" max="771" width="19" style="191" customWidth="1"/>
    <col min="772" max="772" width="12.33203125" style="191" customWidth="1"/>
    <col min="773" max="782" width="19" style="191" customWidth="1"/>
    <col min="783" max="784" width="14.109375" style="191" customWidth="1"/>
    <col min="785" max="808" width="12.44140625" style="191" customWidth="1"/>
    <col min="809" max="809" width="14.109375" style="191" customWidth="1"/>
    <col min="810" max="810" width="12.6640625" style="191" customWidth="1"/>
    <col min="811" max="811" width="14.109375" style="191" customWidth="1"/>
    <col min="812" max="812" width="11.109375" style="191" customWidth="1"/>
    <col min="813" max="813" width="13.5546875" style="191" customWidth="1"/>
    <col min="814" max="814" width="17.88671875" style="191" customWidth="1"/>
    <col min="815" max="815" width="16.5546875" style="191" customWidth="1"/>
    <col min="816" max="816" width="17.88671875" style="191" customWidth="1"/>
    <col min="817" max="817" width="11.5546875" style="191" customWidth="1"/>
    <col min="818" max="818" width="13.88671875" style="191" customWidth="1"/>
    <col min="819" max="819" width="19" style="191" customWidth="1"/>
    <col min="820" max="820" width="12.88671875" style="191" customWidth="1"/>
    <col min="821" max="821" width="10.88671875" style="191" customWidth="1"/>
    <col min="822" max="822" width="12" style="191" customWidth="1"/>
    <col min="823" max="823" width="13.33203125" style="191" customWidth="1"/>
    <col min="824" max="824" width="10.109375" style="191" customWidth="1"/>
    <col min="825" max="825" width="16.109375" style="191" customWidth="1"/>
    <col min="826" max="826" width="17.33203125" style="191" customWidth="1"/>
    <col min="827" max="827" width="9.109375" style="191"/>
    <col min="828" max="828" width="14.109375" style="191" customWidth="1"/>
    <col min="829" max="829" width="14.6640625" style="191" customWidth="1"/>
    <col min="830" max="830" width="12" style="191" customWidth="1"/>
    <col min="831" max="831" width="14.33203125" style="191" customWidth="1"/>
    <col min="832" max="832" width="15.109375" style="191" customWidth="1"/>
    <col min="833" max="833" width="11.6640625" style="191" customWidth="1"/>
    <col min="834" max="834" width="12.88671875" style="191" customWidth="1"/>
    <col min="835" max="835" width="12.33203125" style="191" customWidth="1"/>
    <col min="836" max="836" width="10.109375" style="191" customWidth="1"/>
    <col min="837" max="837" width="13.88671875" style="191" customWidth="1"/>
    <col min="838" max="838" width="12.109375" style="191" customWidth="1"/>
    <col min="839" max="839" width="10.109375" style="191" customWidth="1"/>
    <col min="840" max="840" width="14.44140625" style="191" customWidth="1"/>
    <col min="841" max="841" width="11.5546875" style="191" customWidth="1"/>
    <col min="842" max="842" width="11.6640625" style="191" customWidth="1"/>
    <col min="843" max="843" width="12.33203125" style="191" customWidth="1"/>
    <col min="844" max="844" width="10.5546875" style="191" customWidth="1"/>
    <col min="845" max="845" width="9.109375" style="191"/>
    <col min="846" max="846" width="13.109375" style="191" customWidth="1"/>
    <col min="847" max="847" width="12.44140625" style="191" customWidth="1"/>
    <col min="848" max="848" width="18" style="191" customWidth="1"/>
    <col min="849" max="849" width="10.44140625" style="191" customWidth="1"/>
    <col min="850" max="850" width="15.5546875" style="191" customWidth="1"/>
    <col min="851" max="851" width="8.6640625" style="191" customWidth="1"/>
    <col min="852" max="852" width="15.33203125" style="191" customWidth="1"/>
    <col min="853" max="853" width="13.44140625" style="191" customWidth="1"/>
    <col min="854" max="854" width="9.109375" style="191"/>
    <col min="855" max="855" width="14.109375" style="191" customWidth="1"/>
    <col min="856" max="856" width="13.33203125" style="191" customWidth="1"/>
    <col min="857" max="857" width="9.109375" style="191"/>
    <col min="858" max="858" width="11.44140625" style="191" customWidth="1"/>
    <col min="859" max="859" width="10.88671875" style="191" customWidth="1"/>
    <col min="860" max="860" width="9.33203125" style="191" customWidth="1"/>
    <col min="861" max="861" width="15.88671875" style="191" customWidth="1"/>
    <col min="862" max="862" width="12" style="191" customWidth="1"/>
    <col min="863" max="863" width="9.109375" style="191"/>
    <col min="864" max="864" width="10.44140625" style="191" customWidth="1"/>
    <col min="865" max="865" width="12.5546875" style="191" customWidth="1"/>
    <col min="866" max="866" width="18" style="191" customWidth="1"/>
    <col min="867" max="867" width="12" style="191" customWidth="1"/>
    <col min="868" max="868" width="16.44140625" style="191" customWidth="1"/>
    <col min="869" max="869" width="11.6640625" style="191" customWidth="1"/>
    <col min="870" max="870" width="11.88671875" style="191" customWidth="1"/>
    <col min="871" max="871" width="17.6640625" style="191" customWidth="1"/>
    <col min="872" max="872" width="12" style="191" customWidth="1"/>
    <col min="873" max="873" width="10" style="191" customWidth="1"/>
    <col min="874" max="874" width="11.88671875" style="191" customWidth="1"/>
    <col min="875" max="875" width="8.5546875" style="191" customWidth="1"/>
    <col min="876" max="876" width="12.6640625" style="191" customWidth="1"/>
    <col min="877" max="877" width="10.88671875" style="191" customWidth="1"/>
    <col min="878" max="878" width="9.109375" style="191"/>
    <col min="879" max="879" width="14.109375" style="191" customWidth="1"/>
    <col min="880" max="880" width="14.44140625" style="191" customWidth="1"/>
    <col min="881" max="881" width="9.5546875" style="191" customWidth="1"/>
    <col min="882" max="882" width="13.6640625" style="191" customWidth="1"/>
    <col min="883" max="883" width="11.33203125" style="191" customWidth="1"/>
    <col min="884" max="884" width="19" style="191" customWidth="1"/>
    <col min="885" max="885" width="14" style="191" customWidth="1"/>
    <col min="886" max="886" width="12.44140625" style="191" customWidth="1"/>
    <col min="887" max="887" width="10.109375" style="191" customWidth="1"/>
    <col min="888" max="888" width="13.44140625" style="191" customWidth="1"/>
    <col min="889" max="889" width="13.5546875" style="191" customWidth="1"/>
    <col min="890" max="890" width="11.6640625" style="191" customWidth="1"/>
    <col min="891" max="891" width="12" style="191" customWidth="1"/>
    <col min="892" max="892" width="18" style="191" customWidth="1"/>
    <col min="893" max="893" width="8.5546875" style="191" customWidth="1"/>
    <col min="894" max="894" width="14.44140625" style="191" customWidth="1"/>
    <col min="895" max="895" width="12" style="191" customWidth="1"/>
    <col min="896" max="896" width="10.44140625" style="191" customWidth="1"/>
    <col min="897" max="897" width="8.109375" style="191" customWidth="1"/>
    <col min="898" max="898" width="13.5546875" style="191" customWidth="1"/>
    <col min="899" max="899" width="8.6640625" style="191" customWidth="1"/>
    <col min="900" max="900" width="15.33203125" style="191" customWidth="1"/>
    <col min="901" max="901" width="11.33203125" style="191" customWidth="1"/>
    <col min="902" max="902" width="9.109375" style="191"/>
    <col min="903" max="903" width="12.6640625" style="191" customWidth="1"/>
    <col min="904" max="904" width="12.5546875" style="191" customWidth="1"/>
    <col min="905" max="906" width="14.109375" style="191" customWidth="1"/>
    <col min="907" max="1024" width="9.109375" style="191"/>
    <col min="1025" max="1025" width="8.6640625" style="191" customWidth="1"/>
    <col min="1026" max="1026" width="11.5546875" style="191" customWidth="1"/>
    <col min="1027" max="1027" width="19" style="191" customWidth="1"/>
    <col min="1028" max="1028" width="12.33203125" style="191" customWidth="1"/>
    <col min="1029" max="1038" width="19" style="191" customWidth="1"/>
    <col min="1039" max="1040" width="14.109375" style="191" customWidth="1"/>
    <col min="1041" max="1064" width="12.44140625" style="191" customWidth="1"/>
    <col min="1065" max="1065" width="14.109375" style="191" customWidth="1"/>
    <col min="1066" max="1066" width="12.6640625" style="191" customWidth="1"/>
    <col min="1067" max="1067" width="14.109375" style="191" customWidth="1"/>
    <col min="1068" max="1068" width="11.109375" style="191" customWidth="1"/>
    <col min="1069" max="1069" width="13.5546875" style="191" customWidth="1"/>
    <col min="1070" max="1070" width="17.88671875" style="191" customWidth="1"/>
    <col min="1071" max="1071" width="16.5546875" style="191" customWidth="1"/>
    <col min="1072" max="1072" width="17.88671875" style="191" customWidth="1"/>
    <col min="1073" max="1073" width="11.5546875" style="191" customWidth="1"/>
    <col min="1074" max="1074" width="13.88671875" style="191" customWidth="1"/>
    <col min="1075" max="1075" width="19" style="191" customWidth="1"/>
    <col min="1076" max="1076" width="12.88671875" style="191" customWidth="1"/>
    <col min="1077" max="1077" width="10.88671875" style="191" customWidth="1"/>
    <col min="1078" max="1078" width="12" style="191" customWidth="1"/>
    <col min="1079" max="1079" width="13.33203125" style="191" customWidth="1"/>
    <col min="1080" max="1080" width="10.109375" style="191" customWidth="1"/>
    <col min="1081" max="1081" width="16.109375" style="191" customWidth="1"/>
    <col min="1082" max="1082" width="17.33203125" style="191" customWidth="1"/>
    <col min="1083" max="1083" width="9.109375" style="191"/>
    <col min="1084" max="1084" width="14.109375" style="191" customWidth="1"/>
    <col min="1085" max="1085" width="14.6640625" style="191" customWidth="1"/>
    <col min="1086" max="1086" width="12" style="191" customWidth="1"/>
    <col min="1087" max="1087" width="14.33203125" style="191" customWidth="1"/>
    <col min="1088" max="1088" width="15.109375" style="191" customWidth="1"/>
    <col min="1089" max="1089" width="11.6640625" style="191" customWidth="1"/>
    <col min="1090" max="1090" width="12.88671875" style="191" customWidth="1"/>
    <col min="1091" max="1091" width="12.33203125" style="191" customWidth="1"/>
    <col min="1092" max="1092" width="10.109375" style="191" customWidth="1"/>
    <col min="1093" max="1093" width="13.88671875" style="191" customWidth="1"/>
    <col min="1094" max="1094" width="12.109375" style="191" customWidth="1"/>
    <col min="1095" max="1095" width="10.109375" style="191" customWidth="1"/>
    <col min="1096" max="1096" width="14.44140625" style="191" customWidth="1"/>
    <col min="1097" max="1097" width="11.5546875" style="191" customWidth="1"/>
    <col min="1098" max="1098" width="11.6640625" style="191" customWidth="1"/>
    <col min="1099" max="1099" width="12.33203125" style="191" customWidth="1"/>
    <col min="1100" max="1100" width="10.5546875" style="191" customWidth="1"/>
    <col min="1101" max="1101" width="9.109375" style="191"/>
    <col min="1102" max="1102" width="13.109375" style="191" customWidth="1"/>
    <col min="1103" max="1103" width="12.44140625" style="191" customWidth="1"/>
    <col min="1104" max="1104" width="18" style="191" customWidth="1"/>
    <col min="1105" max="1105" width="10.44140625" style="191" customWidth="1"/>
    <col min="1106" max="1106" width="15.5546875" style="191" customWidth="1"/>
    <col min="1107" max="1107" width="8.6640625" style="191" customWidth="1"/>
    <col min="1108" max="1108" width="15.33203125" style="191" customWidth="1"/>
    <col min="1109" max="1109" width="13.44140625" style="191" customWidth="1"/>
    <col min="1110" max="1110" width="9.109375" style="191"/>
    <col min="1111" max="1111" width="14.109375" style="191" customWidth="1"/>
    <col min="1112" max="1112" width="13.33203125" style="191" customWidth="1"/>
    <col min="1113" max="1113" width="9.109375" style="191"/>
    <col min="1114" max="1114" width="11.44140625" style="191" customWidth="1"/>
    <col min="1115" max="1115" width="10.88671875" style="191" customWidth="1"/>
    <col min="1116" max="1116" width="9.33203125" style="191" customWidth="1"/>
    <col min="1117" max="1117" width="15.88671875" style="191" customWidth="1"/>
    <col min="1118" max="1118" width="12" style="191" customWidth="1"/>
    <col min="1119" max="1119" width="9.109375" style="191"/>
    <col min="1120" max="1120" width="10.44140625" style="191" customWidth="1"/>
    <col min="1121" max="1121" width="12.5546875" style="191" customWidth="1"/>
    <col min="1122" max="1122" width="18" style="191" customWidth="1"/>
    <col min="1123" max="1123" width="12" style="191" customWidth="1"/>
    <col min="1124" max="1124" width="16.44140625" style="191" customWidth="1"/>
    <col min="1125" max="1125" width="11.6640625" style="191" customWidth="1"/>
    <col min="1126" max="1126" width="11.88671875" style="191" customWidth="1"/>
    <col min="1127" max="1127" width="17.6640625" style="191" customWidth="1"/>
    <col min="1128" max="1128" width="12" style="191" customWidth="1"/>
    <col min="1129" max="1129" width="10" style="191" customWidth="1"/>
    <col min="1130" max="1130" width="11.88671875" style="191" customWidth="1"/>
    <col min="1131" max="1131" width="8.5546875" style="191" customWidth="1"/>
    <col min="1132" max="1132" width="12.6640625" style="191" customWidth="1"/>
    <col min="1133" max="1133" width="10.88671875" style="191" customWidth="1"/>
    <col min="1134" max="1134" width="9.109375" style="191"/>
    <col min="1135" max="1135" width="14.109375" style="191" customWidth="1"/>
    <col min="1136" max="1136" width="14.44140625" style="191" customWidth="1"/>
    <col min="1137" max="1137" width="9.5546875" style="191" customWidth="1"/>
    <col min="1138" max="1138" width="13.6640625" style="191" customWidth="1"/>
    <col min="1139" max="1139" width="11.33203125" style="191" customWidth="1"/>
    <col min="1140" max="1140" width="19" style="191" customWidth="1"/>
    <col min="1141" max="1141" width="14" style="191" customWidth="1"/>
    <col min="1142" max="1142" width="12.44140625" style="191" customWidth="1"/>
    <col min="1143" max="1143" width="10.109375" style="191" customWidth="1"/>
    <col min="1144" max="1144" width="13.44140625" style="191" customWidth="1"/>
    <col min="1145" max="1145" width="13.5546875" style="191" customWidth="1"/>
    <col min="1146" max="1146" width="11.6640625" style="191" customWidth="1"/>
    <col min="1147" max="1147" width="12" style="191" customWidth="1"/>
    <col min="1148" max="1148" width="18" style="191" customWidth="1"/>
    <col min="1149" max="1149" width="8.5546875" style="191" customWidth="1"/>
    <col min="1150" max="1150" width="14.44140625" style="191" customWidth="1"/>
    <col min="1151" max="1151" width="12" style="191" customWidth="1"/>
    <col min="1152" max="1152" width="10.44140625" style="191" customWidth="1"/>
    <col min="1153" max="1153" width="8.109375" style="191" customWidth="1"/>
    <col min="1154" max="1154" width="13.5546875" style="191" customWidth="1"/>
    <col min="1155" max="1155" width="8.6640625" style="191" customWidth="1"/>
    <col min="1156" max="1156" width="15.33203125" style="191" customWidth="1"/>
    <col min="1157" max="1157" width="11.33203125" style="191" customWidth="1"/>
    <col min="1158" max="1158" width="9.109375" style="191"/>
    <col min="1159" max="1159" width="12.6640625" style="191" customWidth="1"/>
    <col min="1160" max="1160" width="12.5546875" style="191" customWidth="1"/>
    <col min="1161" max="1162" width="14.109375" style="191" customWidth="1"/>
    <col min="1163" max="1280" width="9.109375" style="191"/>
    <col min="1281" max="1281" width="8.6640625" style="191" customWidth="1"/>
    <col min="1282" max="1282" width="11.5546875" style="191" customWidth="1"/>
    <col min="1283" max="1283" width="19" style="191" customWidth="1"/>
    <col min="1284" max="1284" width="12.33203125" style="191" customWidth="1"/>
    <col min="1285" max="1294" width="19" style="191" customWidth="1"/>
    <col min="1295" max="1296" width="14.109375" style="191" customWidth="1"/>
    <col min="1297" max="1320" width="12.44140625" style="191" customWidth="1"/>
    <col min="1321" max="1321" width="14.109375" style="191" customWidth="1"/>
    <col min="1322" max="1322" width="12.6640625" style="191" customWidth="1"/>
    <col min="1323" max="1323" width="14.109375" style="191" customWidth="1"/>
    <col min="1324" max="1324" width="11.109375" style="191" customWidth="1"/>
    <col min="1325" max="1325" width="13.5546875" style="191" customWidth="1"/>
    <col min="1326" max="1326" width="17.88671875" style="191" customWidth="1"/>
    <col min="1327" max="1327" width="16.5546875" style="191" customWidth="1"/>
    <col min="1328" max="1328" width="17.88671875" style="191" customWidth="1"/>
    <col min="1329" max="1329" width="11.5546875" style="191" customWidth="1"/>
    <col min="1330" max="1330" width="13.88671875" style="191" customWidth="1"/>
    <col min="1331" max="1331" width="19" style="191" customWidth="1"/>
    <col min="1332" max="1332" width="12.88671875" style="191" customWidth="1"/>
    <col min="1333" max="1333" width="10.88671875" style="191" customWidth="1"/>
    <col min="1334" max="1334" width="12" style="191" customWidth="1"/>
    <col min="1335" max="1335" width="13.33203125" style="191" customWidth="1"/>
    <col min="1336" max="1336" width="10.109375" style="191" customWidth="1"/>
    <col min="1337" max="1337" width="16.109375" style="191" customWidth="1"/>
    <col min="1338" max="1338" width="17.33203125" style="191" customWidth="1"/>
    <col min="1339" max="1339" width="9.109375" style="191"/>
    <col min="1340" max="1340" width="14.109375" style="191" customWidth="1"/>
    <col min="1341" max="1341" width="14.6640625" style="191" customWidth="1"/>
    <col min="1342" max="1342" width="12" style="191" customWidth="1"/>
    <col min="1343" max="1343" width="14.33203125" style="191" customWidth="1"/>
    <col min="1344" max="1344" width="15.109375" style="191" customWidth="1"/>
    <col min="1345" max="1345" width="11.6640625" style="191" customWidth="1"/>
    <col min="1346" max="1346" width="12.88671875" style="191" customWidth="1"/>
    <col min="1347" max="1347" width="12.33203125" style="191" customWidth="1"/>
    <col min="1348" max="1348" width="10.109375" style="191" customWidth="1"/>
    <col min="1349" max="1349" width="13.88671875" style="191" customWidth="1"/>
    <col min="1350" max="1350" width="12.109375" style="191" customWidth="1"/>
    <col min="1351" max="1351" width="10.109375" style="191" customWidth="1"/>
    <col min="1352" max="1352" width="14.44140625" style="191" customWidth="1"/>
    <col min="1353" max="1353" width="11.5546875" style="191" customWidth="1"/>
    <col min="1354" max="1354" width="11.6640625" style="191" customWidth="1"/>
    <col min="1355" max="1355" width="12.33203125" style="191" customWidth="1"/>
    <col min="1356" max="1356" width="10.5546875" style="191" customWidth="1"/>
    <col min="1357" max="1357" width="9.109375" style="191"/>
    <col min="1358" max="1358" width="13.109375" style="191" customWidth="1"/>
    <col min="1359" max="1359" width="12.44140625" style="191" customWidth="1"/>
    <col min="1360" max="1360" width="18" style="191" customWidth="1"/>
    <col min="1361" max="1361" width="10.44140625" style="191" customWidth="1"/>
    <col min="1362" max="1362" width="15.5546875" style="191" customWidth="1"/>
    <col min="1363" max="1363" width="8.6640625" style="191" customWidth="1"/>
    <col min="1364" max="1364" width="15.33203125" style="191" customWidth="1"/>
    <col min="1365" max="1365" width="13.44140625" style="191" customWidth="1"/>
    <col min="1366" max="1366" width="9.109375" style="191"/>
    <col min="1367" max="1367" width="14.109375" style="191" customWidth="1"/>
    <col min="1368" max="1368" width="13.33203125" style="191" customWidth="1"/>
    <col min="1369" max="1369" width="9.109375" style="191"/>
    <col min="1370" max="1370" width="11.44140625" style="191" customWidth="1"/>
    <col min="1371" max="1371" width="10.88671875" style="191" customWidth="1"/>
    <col min="1372" max="1372" width="9.33203125" style="191" customWidth="1"/>
    <col min="1373" max="1373" width="15.88671875" style="191" customWidth="1"/>
    <col min="1374" max="1374" width="12" style="191" customWidth="1"/>
    <col min="1375" max="1375" width="9.109375" style="191"/>
    <col min="1376" max="1376" width="10.44140625" style="191" customWidth="1"/>
    <col min="1377" max="1377" width="12.5546875" style="191" customWidth="1"/>
    <col min="1378" max="1378" width="18" style="191" customWidth="1"/>
    <col min="1379" max="1379" width="12" style="191" customWidth="1"/>
    <col min="1380" max="1380" width="16.44140625" style="191" customWidth="1"/>
    <col min="1381" max="1381" width="11.6640625" style="191" customWidth="1"/>
    <col min="1382" max="1382" width="11.88671875" style="191" customWidth="1"/>
    <col min="1383" max="1383" width="17.6640625" style="191" customWidth="1"/>
    <col min="1384" max="1384" width="12" style="191" customWidth="1"/>
    <col min="1385" max="1385" width="10" style="191" customWidth="1"/>
    <col min="1386" max="1386" width="11.88671875" style="191" customWidth="1"/>
    <col min="1387" max="1387" width="8.5546875" style="191" customWidth="1"/>
    <col min="1388" max="1388" width="12.6640625" style="191" customWidth="1"/>
    <col min="1389" max="1389" width="10.88671875" style="191" customWidth="1"/>
    <col min="1390" max="1390" width="9.109375" style="191"/>
    <col min="1391" max="1391" width="14.109375" style="191" customWidth="1"/>
    <col min="1392" max="1392" width="14.44140625" style="191" customWidth="1"/>
    <col min="1393" max="1393" width="9.5546875" style="191" customWidth="1"/>
    <col min="1394" max="1394" width="13.6640625" style="191" customWidth="1"/>
    <col min="1395" max="1395" width="11.33203125" style="191" customWidth="1"/>
    <col min="1396" max="1396" width="19" style="191" customWidth="1"/>
    <col min="1397" max="1397" width="14" style="191" customWidth="1"/>
    <col min="1398" max="1398" width="12.44140625" style="191" customWidth="1"/>
    <col min="1399" max="1399" width="10.109375" style="191" customWidth="1"/>
    <col min="1400" max="1400" width="13.44140625" style="191" customWidth="1"/>
    <col min="1401" max="1401" width="13.5546875" style="191" customWidth="1"/>
    <col min="1402" max="1402" width="11.6640625" style="191" customWidth="1"/>
    <col min="1403" max="1403" width="12" style="191" customWidth="1"/>
    <col min="1404" max="1404" width="18" style="191" customWidth="1"/>
    <col min="1405" max="1405" width="8.5546875" style="191" customWidth="1"/>
    <col min="1406" max="1406" width="14.44140625" style="191" customWidth="1"/>
    <col min="1407" max="1407" width="12" style="191" customWidth="1"/>
    <col min="1408" max="1408" width="10.44140625" style="191" customWidth="1"/>
    <col min="1409" max="1409" width="8.109375" style="191" customWidth="1"/>
    <col min="1410" max="1410" width="13.5546875" style="191" customWidth="1"/>
    <col min="1411" max="1411" width="8.6640625" style="191" customWidth="1"/>
    <col min="1412" max="1412" width="15.33203125" style="191" customWidth="1"/>
    <col min="1413" max="1413" width="11.33203125" style="191" customWidth="1"/>
    <col min="1414" max="1414" width="9.109375" style="191"/>
    <col min="1415" max="1415" width="12.6640625" style="191" customWidth="1"/>
    <col min="1416" max="1416" width="12.5546875" style="191" customWidth="1"/>
    <col min="1417" max="1418" width="14.109375" style="191" customWidth="1"/>
    <col min="1419" max="1536" width="9.109375" style="191"/>
    <col min="1537" max="1537" width="8.6640625" style="191" customWidth="1"/>
    <col min="1538" max="1538" width="11.5546875" style="191" customWidth="1"/>
    <col min="1539" max="1539" width="19" style="191" customWidth="1"/>
    <col min="1540" max="1540" width="12.33203125" style="191" customWidth="1"/>
    <col min="1541" max="1550" width="19" style="191" customWidth="1"/>
    <col min="1551" max="1552" width="14.109375" style="191" customWidth="1"/>
    <col min="1553" max="1576" width="12.44140625" style="191" customWidth="1"/>
    <col min="1577" max="1577" width="14.109375" style="191" customWidth="1"/>
    <col min="1578" max="1578" width="12.6640625" style="191" customWidth="1"/>
    <col min="1579" max="1579" width="14.109375" style="191" customWidth="1"/>
    <col min="1580" max="1580" width="11.109375" style="191" customWidth="1"/>
    <col min="1581" max="1581" width="13.5546875" style="191" customWidth="1"/>
    <col min="1582" max="1582" width="17.88671875" style="191" customWidth="1"/>
    <col min="1583" max="1583" width="16.5546875" style="191" customWidth="1"/>
    <col min="1584" max="1584" width="17.88671875" style="191" customWidth="1"/>
    <col min="1585" max="1585" width="11.5546875" style="191" customWidth="1"/>
    <col min="1586" max="1586" width="13.88671875" style="191" customWidth="1"/>
    <col min="1587" max="1587" width="19" style="191" customWidth="1"/>
    <col min="1588" max="1588" width="12.88671875" style="191" customWidth="1"/>
    <col min="1589" max="1589" width="10.88671875" style="191" customWidth="1"/>
    <col min="1590" max="1590" width="12" style="191" customWidth="1"/>
    <col min="1591" max="1591" width="13.33203125" style="191" customWidth="1"/>
    <col min="1592" max="1592" width="10.109375" style="191" customWidth="1"/>
    <col min="1593" max="1593" width="16.109375" style="191" customWidth="1"/>
    <col min="1594" max="1594" width="17.33203125" style="191" customWidth="1"/>
    <col min="1595" max="1595" width="9.109375" style="191"/>
    <col min="1596" max="1596" width="14.109375" style="191" customWidth="1"/>
    <col min="1597" max="1597" width="14.6640625" style="191" customWidth="1"/>
    <col min="1598" max="1598" width="12" style="191" customWidth="1"/>
    <col min="1599" max="1599" width="14.33203125" style="191" customWidth="1"/>
    <col min="1600" max="1600" width="15.109375" style="191" customWidth="1"/>
    <col min="1601" max="1601" width="11.6640625" style="191" customWidth="1"/>
    <col min="1602" max="1602" width="12.88671875" style="191" customWidth="1"/>
    <col min="1603" max="1603" width="12.33203125" style="191" customWidth="1"/>
    <col min="1604" max="1604" width="10.109375" style="191" customWidth="1"/>
    <col min="1605" max="1605" width="13.88671875" style="191" customWidth="1"/>
    <col min="1606" max="1606" width="12.109375" style="191" customWidth="1"/>
    <col min="1607" max="1607" width="10.109375" style="191" customWidth="1"/>
    <col min="1608" max="1608" width="14.44140625" style="191" customWidth="1"/>
    <col min="1609" max="1609" width="11.5546875" style="191" customWidth="1"/>
    <col min="1610" max="1610" width="11.6640625" style="191" customWidth="1"/>
    <col min="1611" max="1611" width="12.33203125" style="191" customWidth="1"/>
    <col min="1612" max="1612" width="10.5546875" style="191" customWidth="1"/>
    <col min="1613" max="1613" width="9.109375" style="191"/>
    <col min="1614" max="1614" width="13.109375" style="191" customWidth="1"/>
    <col min="1615" max="1615" width="12.44140625" style="191" customWidth="1"/>
    <col min="1616" max="1616" width="18" style="191" customWidth="1"/>
    <col min="1617" max="1617" width="10.44140625" style="191" customWidth="1"/>
    <col min="1618" max="1618" width="15.5546875" style="191" customWidth="1"/>
    <col min="1619" max="1619" width="8.6640625" style="191" customWidth="1"/>
    <col min="1620" max="1620" width="15.33203125" style="191" customWidth="1"/>
    <col min="1621" max="1621" width="13.44140625" style="191" customWidth="1"/>
    <col min="1622" max="1622" width="9.109375" style="191"/>
    <col min="1623" max="1623" width="14.109375" style="191" customWidth="1"/>
    <col min="1624" max="1624" width="13.33203125" style="191" customWidth="1"/>
    <col min="1625" max="1625" width="9.109375" style="191"/>
    <col min="1626" max="1626" width="11.44140625" style="191" customWidth="1"/>
    <col min="1627" max="1627" width="10.88671875" style="191" customWidth="1"/>
    <col min="1628" max="1628" width="9.33203125" style="191" customWidth="1"/>
    <col min="1629" max="1629" width="15.88671875" style="191" customWidth="1"/>
    <col min="1630" max="1630" width="12" style="191" customWidth="1"/>
    <col min="1631" max="1631" width="9.109375" style="191"/>
    <col min="1632" max="1632" width="10.44140625" style="191" customWidth="1"/>
    <col min="1633" max="1633" width="12.5546875" style="191" customWidth="1"/>
    <col min="1634" max="1634" width="18" style="191" customWidth="1"/>
    <col min="1635" max="1635" width="12" style="191" customWidth="1"/>
    <col min="1636" max="1636" width="16.44140625" style="191" customWidth="1"/>
    <col min="1637" max="1637" width="11.6640625" style="191" customWidth="1"/>
    <col min="1638" max="1638" width="11.88671875" style="191" customWidth="1"/>
    <col min="1639" max="1639" width="17.6640625" style="191" customWidth="1"/>
    <col min="1640" max="1640" width="12" style="191" customWidth="1"/>
    <col min="1641" max="1641" width="10" style="191" customWidth="1"/>
    <col min="1642" max="1642" width="11.88671875" style="191" customWidth="1"/>
    <col min="1643" max="1643" width="8.5546875" style="191" customWidth="1"/>
    <col min="1644" max="1644" width="12.6640625" style="191" customWidth="1"/>
    <col min="1645" max="1645" width="10.88671875" style="191" customWidth="1"/>
    <col min="1646" max="1646" width="9.109375" style="191"/>
    <col min="1647" max="1647" width="14.109375" style="191" customWidth="1"/>
    <col min="1648" max="1648" width="14.44140625" style="191" customWidth="1"/>
    <col min="1649" max="1649" width="9.5546875" style="191" customWidth="1"/>
    <col min="1650" max="1650" width="13.6640625" style="191" customWidth="1"/>
    <col min="1651" max="1651" width="11.33203125" style="191" customWidth="1"/>
    <col min="1652" max="1652" width="19" style="191" customWidth="1"/>
    <col min="1653" max="1653" width="14" style="191" customWidth="1"/>
    <col min="1654" max="1654" width="12.44140625" style="191" customWidth="1"/>
    <col min="1655" max="1655" width="10.109375" style="191" customWidth="1"/>
    <col min="1656" max="1656" width="13.44140625" style="191" customWidth="1"/>
    <col min="1657" max="1657" width="13.5546875" style="191" customWidth="1"/>
    <col min="1658" max="1658" width="11.6640625" style="191" customWidth="1"/>
    <col min="1659" max="1659" width="12" style="191" customWidth="1"/>
    <col min="1660" max="1660" width="18" style="191" customWidth="1"/>
    <col min="1661" max="1661" width="8.5546875" style="191" customWidth="1"/>
    <col min="1662" max="1662" width="14.44140625" style="191" customWidth="1"/>
    <col min="1663" max="1663" width="12" style="191" customWidth="1"/>
    <col min="1664" max="1664" width="10.44140625" style="191" customWidth="1"/>
    <col min="1665" max="1665" width="8.109375" style="191" customWidth="1"/>
    <col min="1666" max="1666" width="13.5546875" style="191" customWidth="1"/>
    <col min="1667" max="1667" width="8.6640625" style="191" customWidth="1"/>
    <col min="1668" max="1668" width="15.33203125" style="191" customWidth="1"/>
    <col min="1669" max="1669" width="11.33203125" style="191" customWidth="1"/>
    <col min="1670" max="1670" width="9.109375" style="191"/>
    <col min="1671" max="1671" width="12.6640625" style="191" customWidth="1"/>
    <col min="1672" max="1672" width="12.5546875" style="191" customWidth="1"/>
    <col min="1673" max="1674" width="14.109375" style="191" customWidth="1"/>
    <col min="1675" max="1792" width="9.109375" style="191"/>
    <col min="1793" max="1793" width="8.6640625" style="191" customWidth="1"/>
    <col min="1794" max="1794" width="11.5546875" style="191" customWidth="1"/>
    <col min="1795" max="1795" width="19" style="191" customWidth="1"/>
    <col min="1796" max="1796" width="12.33203125" style="191" customWidth="1"/>
    <col min="1797" max="1806" width="19" style="191" customWidth="1"/>
    <col min="1807" max="1808" width="14.109375" style="191" customWidth="1"/>
    <col min="1809" max="1832" width="12.44140625" style="191" customWidth="1"/>
    <col min="1833" max="1833" width="14.109375" style="191" customWidth="1"/>
    <col min="1834" max="1834" width="12.6640625" style="191" customWidth="1"/>
    <col min="1835" max="1835" width="14.109375" style="191" customWidth="1"/>
    <col min="1836" max="1836" width="11.109375" style="191" customWidth="1"/>
    <col min="1837" max="1837" width="13.5546875" style="191" customWidth="1"/>
    <col min="1838" max="1838" width="17.88671875" style="191" customWidth="1"/>
    <col min="1839" max="1839" width="16.5546875" style="191" customWidth="1"/>
    <col min="1840" max="1840" width="17.88671875" style="191" customWidth="1"/>
    <col min="1841" max="1841" width="11.5546875" style="191" customWidth="1"/>
    <col min="1842" max="1842" width="13.88671875" style="191" customWidth="1"/>
    <col min="1843" max="1843" width="19" style="191" customWidth="1"/>
    <col min="1844" max="1844" width="12.88671875" style="191" customWidth="1"/>
    <col min="1845" max="1845" width="10.88671875" style="191" customWidth="1"/>
    <col min="1846" max="1846" width="12" style="191" customWidth="1"/>
    <col min="1847" max="1847" width="13.33203125" style="191" customWidth="1"/>
    <col min="1848" max="1848" width="10.109375" style="191" customWidth="1"/>
    <col min="1849" max="1849" width="16.109375" style="191" customWidth="1"/>
    <col min="1850" max="1850" width="17.33203125" style="191" customWidth="1"/>
    <col min="1851" max="1851" width="9.109375" style="191"/>
    <col min="1852" max="1852" width="14.109375" style="191" customWidth="1"/>
    <col min="1853" max="1853" width="14.6640625" style="191" customWidth="1"/>
    <col min="1854" max="1854" width="12" style="191" customWidth="1"/>
    <col min="1855" max="1855" width="14.33203125" style="191" customWidth="1"/>
    <col min="1856" max="1856" width="15.109375" style="191" customWidth="1"/>
    <col min="1857" max="1857" width="11.6640625" style="191" customWidth="1"/>
    <col min="1858" max="1858" width="12.88671875" style="191" customWidth="1"/>
    <col min="1859" max="1859" width="12.33203125" style="191" customWidth="1"/>
    <col min="1860" max="1860" width="10.109375" style="191" customWidth="1"/>
    <col min="1861" max="1861" width="13.88671875" style="191" customWidth="1"/>
    <col min="1862" max="1862" width="12.109375" style="191" customWidth="1"/>
    <col min="1863" max="1863" width="10.109375" style="191" customWidth="1"/>
    <col min="1864" max="1864" width="14.44140625" style="191" customWidth="1"/>
    <col min="1865" max="1865" width="11.5546875" style="191" customWidth="1"/>
    <col min="1866" max="1866" width="11.6640625" style="191" customWidth="1"/>
    <col min="1867" max="1867" width="12.33203125" style="191" customWidth="1"/>
    <col min="1868" max="1868" width="10.5546875" style="191" customWidth="1"/>
    <col min="1869" max="1869" width="9.109375" style="191"/>
    <col min="1870" max="1870" width="13.109375" style="191" customWidth="1"/>
    <col min="1871" max="1871" width="12.44140625" style="191" customWidth="1"/>
    <col min="1872" max="1872" width="18" style="191" customWidth="1"/>
    <col min="1873" max="1873" width="10.44140625" style="191" customWidth="1"/>
    <col min="1874" max="1874" width="15.5546875" style="191" customWidth="1"/>
    <col min="1875" max="1875" width="8.6640625" style="191" customWidth="1"/>
    <col min="1876" max="1876" width="15.33203125" style="191" customWidth="1"/>
    <col min="1877" max="1877" width="13.44140625" style="191" customWidth="1"/>
    <col min="1878" max="1878" width="9.109375" style="191"/>
    <col min="1879" max="1879" width="14.109375" style="191" customWidth="1"/>
    <col min="1880" max="1880" width="13.33203125" style="191" customWidth="1"/>
    <col min="1881" max="1881" width="9.109375" style="191"/>
    <col min="1882" max="1882" width="11.44140625" style="191" customWidth="1"/>
    <col min="1883" max="1883" width="10.88671875" style="191" customWidth="1"/>
    <col min="1884" max="1884" width="9.33203125" style="191" customWidth="1"/>
    <col min="1885" max="1885" width="15.88671875" style="191" customWidth="1"/>
    <col min="1886" max="1886" width="12" style="191" customWidth="1"/>
    <col min="1887" max="1887" width="9.109375" style="191"/>
    <col min="1888" max="1888" width="10.44140625" style="191" customWidth="1"/>
    <col min="1889" max="1889" width="12.5546875" style="191" customWidth="1"/>
    <col min="1890" max="1890" width="18" style="191" customWidth="1"/>
    <col min="1891" max="1891" width="12" style="191" customWidth="1"/>
    <col min="1892" max="1892" width="16.44140625" style="191" customWidth="1"/>
    <col min="1893" max="1893" width="11.6640625" style="191" customWidth="1"/>
    <col min="1894" max="1894" width="11.88671875" style="191" customWidth="1"/>
    <col min="1895" max="1895" width="17.6640625" style="191" customWidth="1"/>
    <col min="1896" max="1896" width="12" style="191" customWidth="1"/>
    <col min="1897" max="1897" width="10" style="191" customWidth="1"/>
    <col min="1898" max="1898" width="11.88671875" style="191" customWidth="1"/>
    <col min="1899" max="1899" width="8.5546875" style="191" customWidth="1"/>
    <col min="1900" max="1900" width="12.6640625" style="191" customWidth="1"/>
    <col min="1901" max="1901" width="10.88671875" style="191" customWidth="1"/>
    <col min="1902" max="1902" width="9.109375" style="191"/>
    <col min="1903" max="1903" width="14.109375" style="191" customWidth="1"/>
    <col min="1904" max="1904" width="14.44140625" style="191" customWidth="1"/>
    <col min="1905" max="1905" width="9.5546875" style="191" customWidth="1"/>
    <col min="1906" max="1906" width="13.6640625" style="191" customWidth="1"/>
    <col min="1907" max="1907" width="11.33203125" style="191" customWidth="1"/>
    <col min="1908" max="1908" width="19" style="191" customWidth="1"/>
    <col min="1909" max="1909" width="14" style="191" customWidth="1"/>
    <col min="1910" max="1910" width="12.44140625" style="191" customWidth="1"/>
    <col min="1911" max="1911" width="10.109375" style="191" customWidth="1"/>
    <col min="1912" max="1912" width="13.44140625" style="191" customWidth="1"/>
    <col min="1913" max="1913" width="13.5546875" style="191" customWidth="1"/>
    <col min="1914" max="1914" width="11.6640625" style="191" customWidth="1"/>
    <col min="1915" max="1915" width="12" style="191" customWidth="1"/>
    <col min="1916" max="1916" width="18" style="191" customWidth="1"/>
    <col min="1917" max="1917" width="8.5546875" style="191" customWidth="1"/>
    <col min="1918" max="1918" width="14.44140625" style="191" customWidth="1"/>
    <col min="1919" max="1919" width="12" style="191" customWidth="1"/>
    <col min="1920" max="1920" width="10.44140625" style="191" customWidth="1"/>
    <col min="1921" max="1921" width="8.109375" style="191" customWidth="1"/>
    <col min="1922" max="1922" width="13.5546875" style="191" customWidth="1"/>
    <col min="1923" max="1923" width="8.6640625" style="191" customWidth="1"/>
    <col min="1924" max="1924" width="15.33203125" style="191" customWidth="1"/>
    <col min="1925" max="1925" width="11.33203125" style="191" customWidth="1"/>
    <col min="1926" max="1926" width="9.109375" style="191"/>
    <col min="1927" max="1927" width="12.6640625" style="191" customWidth="1"/>
    <col min="1928" max="1928" width="12.5546875" style="191" customWidth="1"/>
    <col min="1929" max="1930" width="14.109375" style="191" customWidth="1"/>
    <col min="1931" max="2048" width="9.109375" style="191"/>
    <col min="2049" max="2049" width="8.6640625" style="191" customWidth="1"/>
    <col min="2050" max="2050" width="11.5546875" style="191" customWidth="1"/>
    <col min="2051" max="2051" width="19" style="191" customWidth="1"/>
    <col min="2052" max="2052" width="12.33203125" style="191" customWidth="1"/>
    <col min="2053" max="2062" width="19" style="191" customWidth="1"/>
    <col min="2063" max="2064" width="14.109375" style="191" customWidth="1"/>
    <col min="2065" max="2088" width="12.44140625" style="191" customWidth="1"/>
    <col min="2089" max="2089" width="14.109375" style="191" customWidth="1"/>
    <col min="2090" max="2090" width="12.6640625" style="191" customWidth="1"/>
    <col min="2091" max="2091" width="14.109375" style="191" customWidth="1"/>
    <col min="2092" max="2092" width="11.109375" style="191" customWidth="1"/>
    <col min="2093" max="2093" width="13.5546875" style="191" customWidth="1"/>
    <col min="2094" max="2094" width="17.88671875" style="191" customWidth="1"/>
    <col min="2095" max="2095" width="16.5546875" style="191" customWidth="1"/>
    <col min="2096" max="2096" width="17.88671875" style="191" customWidth="1"/>
    <col min="2097" max="2097" width="11.5546875" style="191" customWidth="1"/>
    <col min="2098" max="2098" width="13.88671875" style="191" customWidth="1"/>
    <col min="2099" max="2099" width="19" style="191" customWidth="1"/>
    <col min="2100" max="2100" width="12.88671875" style="191" customWidth="1"/>
    <col min="2101" max="2101" width="10.88671875" style="191" customWidth="1"/>
    <col min="2102" max="2102" width="12" style="191" customWidth="1"/>
    <col min="2103" max="2103" width="13.33203125" style="191" customWidth="1"/>
    <col min="2104" max="2104" width="10.109375" style="191" customWidth="1"/>
    <col min="2105" max="2105" width="16.109375" style="191" customWidth="1"/>
    <col min="2106" max="2106" width="17.33203125" style="191" customWidth="1"/>
    <col min="2107" max="2107" width="9.109375" style="191"/>
    <col min="2108" max="2108" width="14.109375" style="191" customWidth="1"/>
    <col min="2109" max="2109" width="14.6640625" style="191" customWidth="1"/>
    <col min="2110" max="2110" width="12" style="191" customWidth="1"/>
    <col min="2111" max="2111" width="14.33203125" style="191" customWidth="1"/>
    <col min="2112" max="2112" width="15.109375" style="191" customWidth="1"/>
    <col min="2113" max="2113" width="11.6640625" style="191" customWidth="1"/>
    <col min="2114" max="2114" width="12.88671875" style="191" customWidth="1"/>
    <col min="2115" max="2115" width="12.33203125" style="191" customWidth="1"/>
    <col min="2116" max="2116" width="10.109375" style="191" customWidth="1"/>
    <col min="2117" max="2117" width="13.88671875" style="191" customWidth="1"/>
    <col min="2118" max="2118" width="12.109375" style="191" customWidth="1"/>
    <col min="2119" max="2119" width="10.109375" style="191" customWidth="1"/>
    <col min="2120" max="2120" width="14.44140625" style="191" customWidth="1"/>
    <col min="2121" max="2121" width="11.5546875" style="191" customWidth="1"/>
    <col min="2122" max="2122" width="11.6640625" style="191" customWidth="1"/>
    <col min="2123" max="2123" width="12.33203125" style="191" customWidth="1"/>
    <col min="2124" max="2124" width="10.5546875" style="191" customWidth="1"/>
    <col min="2125" max="2125" width="9.109375" style="191"/>
    <col min="2126" max="2126" width="13.109375" style="191" customWidth="1"/>
    <col min="2127" max="2127" width="12.44140625" style="191" customWidth="1"/>
    <col min="2128" max="2128" width="18" style="191" customWidth="1"/>
    <col min="2129" max="2129" width="10.44140625" style="191" customWidth="1"/>
    <col min="2130" max="2130" width="15.5546875" style="191" customWidth="1"/>
    <col min="2131" max="2131" width="8.6640625" style="191" customWidth="1"/>
    <col min="2132" max="2132" width="15.33203125" style="191" customWidth="1"/>
    <col min="2133" max="2133" width="13.44140625" style="191" customWidth="1"/>
    <col min="2134" max="2134" width="9.109375" style="191"/>
    <col min="2135" max="2135" width="14.109375" style="191" customWidth="1"/>
    <col min="2136" max="2136" width="13.33203125" style="191" customWidth="1"/>
    <col min="2137" max="2137" width="9.109375" style="191"/>
    <col min="2138" max="2138" width="11.44140625" style="191" customWidth="1"/>
    <col min="2139" max="2139" width="10.88671875" style="191" customWidth="1"/>
    <col min="2140" max="2140" width="9.33203125" style="191" customWidth="1"/>
    <col min="2141" max="2141" width="15.88671875" style="191" customWidth="1"/>
    <col min="2142" max="2142" width="12" style="191" customWidth="1"/>
    <col min="2143" max="2143" width="9.109375" style="191"/>
    <col min="2144" max="2144" width="10.44140625" style="191" customWidth="1"/>
    <col min="2145" max="2145" width="12.5546875" style="191" customWidth="1"/>
    <col min="2146" max="2146" width="18" style="191" customWidth="1"/>
    <col min="2147" max="2147" width="12" style="191" customWidth="1"/>
    <col min="2148" max="2148" width="16.44140625" style="191" customWidth="1"/>
    <col min="2149" max="2149" width="11.6640625" style="191" customWidth="1"/>
    <col min="2150" max="2150" width="11.88671875" style="191" customWidth="1"/>
    <col min="2151" max="2151" width="17.6640625" style="191" customWidth="1"/>
    <col min="2152" max="2152" width="12" style="191" customWidth="1"/>
    <col min="2153" max="2153" width="10" style="191" customWidth="1"/>
    <col min="2154" max="2154" width="11.88671875" style="191" customWidth="1"/>
    <col min="2155" max="2155" width="8.5546875" style="191" customWidth="1"/>
    <col min="2156" max="2156" width="12.6640625" style="191" customWidth="1"/>
    <col min="2157" max="2157" width="10.88671875" style="191" customWidth="1"/>
    <col min="2158" max="2158" width="9.109375" style="191"/>
    <col min="2159" max="2159" width="14.109375" style="191" customWidth="1"/>
    <col min="2160" max="2160" width="14.44140625" style="191" customWidth="1"/>
    <col min="2161" max="2161" width="9.5546875" style="191" customWidth="1"/>
    <col min="2162" max="2162" width="13.6640625" style="191" customWidth="1"/>
    <col min="2163" max="2163" width="11.33203125" style="191" customWidth="1"/>
    <col min="2164" max="2164" width="19" style="191" customWidth="1"/>
    <col min="2165" max="2165" width="14" style="191" customWidth="1"/>
    <col min="2166" max="2166" width="12.44140625" style="191" customWidth="1"/>
    <col min="2167" max="2167" width="10.109375" style="191" customWidth="1"/>
    <col min="2168" max="2168" width="13.44140625" style="191" customWidth="1"/>
    <col min="2169" max="2169" width="13.5546875" style="191" customWidth="1"/>
    <col min="2170" max="2170" width="11.6640625" style="191" customWidth="1"/>
    <col min="2171" max="2171" width="12" style="191" customWidth="1"/>
    <col min="2172" max="2172" width="18" style="191" customWidth="1"/>
    <col min="2173" max="2173" width="8.5546875" style="191" customWidth="1"/>
    <col min="2174" max="2174" width="14.44140625" style="191" customWidth="1"/>
    <col min="2175" max="2175" width="12" style="191" customWidth="1"/>
    <col min="2176" max="2176" width="10.44140625" style="191" customWidth="1"/>
    <col min="2177" max="2177" width="8.109375" style="191" customWidth="1"/>
    <col min="2178" max="2178" width="13.5546875" style="191" customWidth="1"/>
    <col min="2179" max="2179" width="8.6640625" style="191" customWidth="1"/>
    <col min="2180" max="2180" width="15.33203125" style="191" customWidth="1"/>
    <col min="2181" max="2181" width="11.33203125" style="191" customWidth="1"/>
    <col min="2182" max="2182" width="9.109375" style="191"/>
    <col min="2183" max="2183" width="12.6640625" style="191" customWidth="1"/>
    <col min="2184" max="2184" width="12.5546875" style="191" customWidth="1"/>
    <col min="2185" max="2186" width="14.109375" style="191" customWidth="1"/>
    <col min="2187" max="2304" width="9.109375" style="191"/>
    <col min="2305" max="2305" width="8.6640625" style="191" customWidth="1"/>
    <col min="2306" max="2306" width="11.5546875" style="191" customWidth="1"/>
    <col min="2307" max="2307" width="19" style="191" customWidth="1"/>
    <col min="2308" max="2308" width="12.33203125" style="191" customWidth="1"/>
    <col min="2309" max="2318" width="19" style="191" customWidth="1"/>
    <col min="2319" max="2320" width="14.109375" style="191" customWidth="1"/>
    <col min="2321" max="2344" width="12.44140625" style="191" customWidth="1"/>
    <col min="2345" max="2345" width="14.109375" style="191" customWidth="1"/>
    <col min="2346" max="2346" width="12.6640625" style="191" customWidth="1"/>
    <col min="2347" max="2347" width="14.109375" style="191" customWidth="1"/>
    <col min="2348" max="2348" width="11.109375" style="191" customWidth="1"/>
    <col min="2349" max="2349" width="13.5546875" style="191" customWidth="1"/>
    <col min="2350" max="2350" width="17.88671875" style="191" customWidth="1"/>
    <col min="2351" max="2351" width="16.5546875" style="191" customWidth="1"/>
    <col min="2352" max="2352" width="17.88671875" style="191" customWidth="1"/>
    <col min="2353" max="2353" width="11.5546875" style="191" customWidth="1"/>
    <col min="2354" max="2354" width="13.88671875" style="191" customWidth="1"/>
    <col min="2355" max="2355" width="19" style="191" customWidth="1"/>
    <col min="2356" max="2356" width="12.88671875" style="191" customWidth="1"/>
    <col min="2357" max="2357" width="10.88671875" style="191" customWidth="1"/>
    <col min="2358" max="2358" width="12" style="191" customWidth="1"/>
    <col min="2359" max="2359" width="13.33203125" style="191" customWidth="1"/>
    <col min="2360" max="2360" width="10.109375" style="191" customWidth="1"/>
    <col min="2361" max="2361" width="16.109375" style="191" customWidth="1"/>
    <col min="2362" max="2362" width="17.33203125" style="191" customWidth="1"/>
    <col min="2363" max="2363" width="9.109375" style="191"/>
    <col min="2364" max="2364" width="14.109375" style="191" customWidth="1"/>
    <col min="2365" max="2365" width="14.6640625" style="191" customWidth="1"/>
    <col min="2366" max="2366" width="12" style="191" customWidth="1"/>
    <col min="2367" max="2367" width="14.33203125" style="191" customWidth="1"/>
    <col min="2368" max="2368" width="15.109375" style="191" customWidth="1"/>
    <col min="2369" max="2369" width="11.6640625" style="191" customWidth="1"/>
    <col min="2370" max="2370" width="12.88671875" style="191" customWidth="1"/>
    <col min="2371" max="2371" width="12.33203125" style="191" customWidth="1"/>
    <col min="2372" max="2372" width="10.109375" style="191" customWidth="1"/>
    <col min="2373" max="2373" width="13.88671875" style="191" customWidth="1"/>
    <col min="2374" max="2374" width="12.109375" style="191" customWidth="1"/>
    <col min="2375" max="2375" width="10.109375" style="191" customWidth="1"/>
    <col min="2376" max="2376" width="14.44140625" style="191" customWidth="1"/>
    <col min="2377" max="2377" width="11.5546875" style="191" customWidth="1"/>
    <col min="2378" max="2378" width="11.6640625" style="191" customWidth="1"/>
    <col min="2379" max="2379" width="12.33203125" style="191" customWidth="1"/>
    <col min="2380" max="2380" width="10.5546875" style="191" customWidth="1"/>
    <col min="2381" max="2381" width="9.109375" style="191"/>
    <col min="2382" max="2382" width="13.109375" style="191" customWidth="1"/>
    <col min="2383" max="2383" width="12.44140625" style="191" customWidth="1"/>
    <col min="2384" max="2384" width="18" style="191" customWidth="1"/>
    <col min="2385" max="2385" width="10.44140625" style="191" customWidth="1"/>
    <col min="2386" max="2386" width="15.5546875" style="191" customWidth="1"/>
    <col min="2387" max="2387" width="8.6640625" style="191" customWidth="1"/>
    <col min="2388" max="2388" width="15.33203125" style="191" customWidth="1"/>
    <col min="2389" max="2389" width="13.44140625" style="191" customWidth="1"/>
    <col min="2390" max="2390" width="9.109375" style="191"/>
    <col min="2391" max="2391" width="14.109375" style="191" customWidth="1"/>
    <col min="2392" max="2392" width="13.33203125" style="191" customWidth="1"/>
    <col min="2393" max="2393" width="9.109375" style="191"/>
    <col min="2394" max="2394" width="11.44140625" style="191" customWidth="1"/>
    <col min="2395" max="2395" width="10.88671875" style="191" customWidth="1"/>
    <col min="2396" max="2396" width="9.33203125" style="191" customWidth="1"/>
    <col min="2397" max="2397" width="15.88671875" style="191" customWidth="1"/>
    <col min="2398" max="2398" width="12" style="191" customWidth="1"/>
    <col min="2399" max="2399" width="9.109375" style="191"/>
    <col min="2400" max="2400" width="10.44140625" style="191" customWidth="1"/>
    <col min="2401" max="2401" width="12.5546875" style="191" customWidth="1"/>
    <col min="2402" max="2402" width="18" style="191" customWidth="1"/>
    <col min="2403" max="2403" width="12" style="191" customWidth="1"/>
    <col min="2404" max="2404" width="16.44140625" style="191" customWidth="1"/>
    <col min="2405" max="2405" width="11.6640625" style="191" customWidth="1"/>
    <col min="2406" max="2406" width="11.88671875" style="191" customWidth="1"/>
    <col min="2407" max="2407" width="17.6640625" style="191" customWidth="1"/>
    <col min="2408" max="2408" width="12" style="191" customWidth="1"/>
    <col min="2409" max="2409" width="10" style="191" customWidth="1"/>
    <col min="2410" max="2410" width="11.88671875" style="191" customWidth="1"/>
    <col min="2411" max="2411" width="8.5546875" style="191" customWidth="1"/>
    <col min="2412" max="2412" width="12.6640625" style="191" customWidth="1"/>
    <col min="2413" max="2413" width="10.88671875" style="191" customWidth="1"/>
    <col min="2414" max="2414" width="9.109375" style="191"/>
    <col min="2415" max="2415" width="14.109375" style="191" customWidth="1"/>
    <col min="2416" max="2416" width="14.44140625" style="191" customWidth="1"/>
    <col min="2417" max="2417" width="9.5546875" style="191" customWidth="1"/>
    <col min="2418" max="2418" width="13.6640625" style="191" customWidth="1"/>
    <col min="2419" max="2419" width="11.33203125" style="191" customWidth="1"/>
    <col min="2420" max="2420" width="19" style="191" customWidth="1"/>
    <col min="2421" max="2421" width="14" style="191" customWidth="1"/>
    <col min="2422" max="2422" width="12.44140625" style="191" customWidth="1"/>
    <col min="2423" max="2423" width="10.109375" style="191" customWidth="1"/>
    <col min="2424" max="2424" width="13.44140625" style="191" customWidth="1"/>
    <col min="2425" max="2425" width="13.5546875" style="191" customWidth="1"/>
    <col min="2426" max="2426" width="11.6640625" style="191" customWidth="1"/>
    <col min="2427" max="2427" width="12" style="191" customWidth="1"/>
    <col min="2428" max="2428" width="18" style="191" customWidth="1"/>
    <col min="2429" max="2429" width="8.5546875" style="191" customWidth="1"/>
    <col min="2430" max="2430" width="14.44140625" style="191" customWidth="1"/>
    <col min="2431" max="2431" width="12" style="191" customWidth="1"/>
    <col min="2432" max="2432" width="10.44140625" style="191" customWidth="1"/>
    <col min="2433" max="2433" width="8.109375" style="191" customWidth="1"/>
    <col min="2434" max="2434" width="13.5546875" style="191" customWidth="1"/>
    <col min="2435" max="2435" width="8.6640625" style="191" customWidth="1"/>
    <col min="2436" max="2436" width="15.33203125" style="191" customWidth="1"/>
    <col min="2437" max="2437" width="11.33203125" style="191" customWidth="1"/>
    <col min="2438" max="2438" width="9.109375" style="191"/>
    <col min="2439" max="2439" width="12.6640625" style="191" customWidth="1"/>
    <col min="2440" max="2440" width="12.5546875" style="191" customWidth="1"/>
    <col min="2441" max="2442" width="14.109375" style="191" customWidth="1"/>
    <col min="2443" max="2560" width="9.109375" style="191"/>
    <col min="2561" max="2561" width="8.6640625" style="191" customWidth="1"/>
    <col min="2562" max="2562" width="11.5546875" style="191" customWidth="1"/>
    <col min="2563" max="2563" width="19" style="191" customWidth="1"/>
    <col min="2564" max="2564" width="12.33203125" style="191" customWidth="1"/>
    <col min="2565" max="2574" width="19" style="191" customWidth="1"/>
    <col min="2575" max="2576" width="14.109375" style="191" customWidth="1"/>
    <col min="2577" max="2600" width="12.44140625" style="191" customWidth="1"/>
    <col min="2601" max="2601" width="14.109375" style="191" customWidth="1"/>
    <col min="2602" max="2602" width="12.6640625" style="191" customWidth="1"/>
    <col min="2603" max="2603" width="14.109375" style="191" customWidth="1"/>
    <col min="2604" max="2604" width="11.109375" style="191" customWidth="1"/>
    <col min="2605" max="2605" width="13.5546875" style="191" customWidth="1"/>
    <col min="2606" max="2606" width="17.88671875" style="191" customWidth="1"/>
    <col min="2607" max="2607" width="16.5546875" style="191" customWidth="1"/>
    <col min="2608" max="2608" width="17.88671875" style="191" customWidth="1"/>
    <col min="2609" max="2609" width="11.5546875" style="191" customWidth="1"/>
    <col min="2610" max="2610" width="13.88671875" style="191" customWidth="1"/>
    <col min="2611" max="2611" width="19" style="191" customWidth="1"/>
    <col min="2612" max="2612" width="12.88671875" style="191" customWidth="1"/>
    <col min="2613" max="2613" width="10.88671875" style="191" customWidth="1"/>
    <col min="2614" max="2614" width="12" style="191" customWidth="1"/>
    <col min="2615" max="2615" width="13.33203125" style="191" customWidth="1"/>
    <col min="2616" max="2616" width="10.109375" style="191" customWidth="1"/>
    <col min="2617" max="2617" width="16.109375" style="191" customWidth="1"/>
    <col min="2618" max="2618" width="17.33203125" style="191" customWidth="1"/>
    <col min="2619" max="2619" width="9.109375" style="191"/>
    <col min="2620" max="2620" width="14.109375" style="191" customWidth="1"/>
    <col min="2621" max="2621" width="14.6640625" style="191" customWidth="1"/>
    <col min="2622" max="2622" width="12" style="191" customWidth="1"/>
    <col min="2623" max="2623" width="14.33203125" style="191" customWidth="1"/>
    <col min="2624" max="2624" width="15.109375" style="191" customWidth="1"/>
    <col min="2625" max="2625" width="11.6640625" style="191" customWidth="1"/>
    <col min="2626" max="2626" width="12.88671875" style="191" customWidth="1"/>
    <col min="2627" max="2627" width="12.33203125" style="191" customWidth="1"/>
    <col min="2628" max="2628" width="10.109375" style="191" customWidth="1"/>
    <col min="2629" max="2629" width="13.88671875" style="191" customWidth="1"/>
    <col min="2630" max="2630" width="12.109375" style="191" customWidth="1"/>
    <col min="2631" max="2631" width="10.109375" style="191" customWidth="1"/>
    <col min="2632" max="2632" width="14.44140625" style="191" customWidth="1"/>
    <col min="2633" max="2633" width="11.5546875" style="191" customWidth="1"/>
    <col min="2634" max="2634" width="11.6640625" style="191" customWidth="1"/>
    <col min="2635" max="2635" width="12.33203125" style="191" customWidth="1"/>
    <col min="2636" max="2636" width="10.5546875" style="191" customWidth="1"/>
    <col min="2637" max="2637" width="9.109375" style="191"/>
    <col min="2638" max="2638" width="13.109375" style="191" customWidth="1"/>
    <col min="2639" max="2639" width="12.44140625" style="191" customWidth="1"/>
    <col min="2640" max="2640" width="18" style="191" customWidth="1"/>
    <col min="2641" max="2641" width="10.44140625" style="191" customWidth="1"/>
    <col min="2642" max="2642" width="15.5546875" style="191" customWidth="1"/>
    <col min="2643" max="2643" width="8.6640625" style="191" customWidth="1"/>
    <col min="2644" max="2644" width="15.33203125" style="191" customWidth="1"/>
    <col min="2645" max="2645" width="13.44140625" style="191" customWidth="1"/>
    <col min="2646" max="2646" width="9.109375" style="191"/>
    <col min="2647" max="2647" width="14.109375" style="191" customWidth="1"/>
    <col min="2648" max="2648" width="13.33203125" style="191" customWidth="1"/>
    <col min="2649" max="2649" width="9.109375" style="191"/>
    <col min="2650" max="2650" width="11.44140625" style="191" customWidth="1"/>
    <col min="2651" max="2651" width="10.88671875" style="191" customWidth="1"/>
    <col min="2652" max="2652" width="9.33203125" style="191" customWidth="1"/>
    <col min="2653" max="2653" width="15.88671875" style="191" customWidth="1"/>
    <col min="2654" max="2654" width="12" style="191" customWidth="1"/>
    <col min="2655" max="2655" width="9.109375" style="191"/>
    <col min="2656" max="2656" width="10.44140625" style="191" customWidth="1"/>
    <col min="2657" max="2657" width="12.5546875" style="191" customWidth="1"/>
    <col min="2658" max="2658" width="18" style="191" customWidth="1"/>
    <col min="2659" max="2659" width="12" style="191" customWidth="1"/>
    <col min="2660" max="2660" width="16.44140625" style="191" customWidth="1"/>
    <col min="2661" max="2661" width="11.6640625" style="191" customWidth="1"/>
    <col min="2662" max="2662" width="11.88671875" style="191" customWidth="1"/>
    <col min="2663" max="2663" width="17.6640625" style="191" customWidth="1"/>
    <col min="2664" max="2664" width="12" style="191" customWidth="1"/>
    <col min="2665" max="2665" width="10" style="191" customWidth="1"/>
    <col min="2666" max="2666" width="11.88671875" style="191" customWidth="1"/>
    <col min="2667" max="2667" width="8.5546875" style="191" customWidth="1"/>
    <col min="2668" max="2668" width="12.6640625" style="191" customWidth="1"/>
    <col min="2669" max="2669" width="10.88671875" style="191" customWidth="1"/>
    <col min="2670" max="2670" width="9.109375" style="191"/>
    <col min="2671" max="2671" width="14.109375" style="191" customWidth="1"/>
    <col min="2672" max="2672" width="14.44140625" style="191" customWidth="1"/>
    <col min="2673" max="2673" width="9.5546875" style="191" customWidth="1"/>
    <col min="2674" max="2674" width="13.6640625" style="191" customWidth="1"/>
    <col min="2675" max="2675" width="11.33203125" style="191" customWidth="1"/>
    <col min="2676" max="2676" width="19" style="191" customWidth="1"/>
    <col min="2677" max="2677" width="14" style="191" customWidth="1"/>
    <col min="2678" max="2678" width="12.44140625" style="191" customWidth="1"/>
    <col min="2679" max="2679" width="10.109375" style="191" customWidth="1"/>
    <col min="2680" max="2680" width="13.44140625" style="191" customWidth="1"/>
    <col min="2681" max="2681" width="13.5546875" style="191" customWidth="1"/>
    <col min="2682" max="2682" width="11.6640625" style="191" customWidth="1"/>
    <col min="2683" max="2683" width="12" style="191" customWidth="1"/>
    <col min="2684" max="2684" width="18" style="191" customWidth="1"/>
    <col min="2685" max="2685" width="8.5546875" style="191" customWidth="1"/>
    <col min="2686" max="2686" width="14.44140625" style="191" customWidth="1"/>
    <col min="2687" max="2687" width="12" style="191" customWidth="1"/>
    <col min="2688" max="2688" width="10.44140625" style="191" customWidth="1"/>
    <col min="2689" max="2689" width="8.109375" style="191" customWidth="1"/>
    <col min="2690" max="2690" width="13.5546875" style="191" customWidth="1"/>
    <col min="2691" max="2691" width="8.6640625" style="191" customWidth="1"/>
    <col min="2692" max="2692" width="15.33203125" style="191" customWidth="1"/>
    <col min="2693" max="2693" width="11.33203125" style="191" customWidth="1"/>
    <col min="2694" max="2694" width="9.109375" style="191"/>
    <col min="2695" max="2695" width="12.6640625" style="191" customWidth="1"/>
    <col min="2696" max="2696" width="12.5546875" style="191" customWidth="1"/>
    <col min="2697" max="2698" width="14.109375" style="191" customWidth="1"/>
    <col min="2699" max="2816" width="9.109375" style="191"/>
    <col min="2817" max="2817" width="8.6640625" style="191" customWidth="1"/>
    <col min="2818" max="2818" width="11.5546875" style="191" customWidth="1"/>
    <col min="2819" max="2819" width="19" style="191" customWidth="1"/>
    <col min="2820" max="2820" width="12.33203125" style="191" customWidth="1"/>
    <col min="2821" max="2830" width="19" style="191" customWidth="1"/>
    <col min="2831" max="2832" width="14.109375" style="191" customWidth="1"/>
    <col min="2833" max="2856" width="12.44140625" style="191" customWidth="1"/>
    <col min="2857" max="2857" width="14.109375" style="191" customWidth="1"/>
    <col min="2858" max="2858" width="12.6640625" style="191" customWidth="1"/>
    <col min="2859" max="2859" width="14.109375" style="191" customWidth="1"/>
    <col min="2860" max="2860" width="11.109375" style="191" customWidth="1"/>
    <col min="2861" max="2861" width="13.5546875" style="191" customWidth="1"/>
    <col min="2862" max="2862" width="17.88671875" style="191" customWidth="1"/>
    <col min="2863" max="2863" width="16.5546875" style="191" customWidth="1"/>
    <col min="2864" max="2864" width="17.88671875" style="191" customWidth="1"/>
    <col min="2865" max="2865" width="11.5546875" style="191" customWidth="1"/>
    <col min="2866" max="2866" width="13.88671875" style="191" customWidth="1"/>
    <col min="2867" max="2867" width="19" style="191" customWidth="1"/>
    <col min="2868" max="2868" width="12.88671875" style="191" customWidth="1"/>
    <col min="2869" max="2869" width="10.88671875" style="191" customWidth="1"/>
    <col min="2870" max="2870" width="12" style="191" customWidth="1"/>
    <col min="2871" max="2871" width="13.33203125" style="191" customWidth="1"/>
    <col min="2872" max="2872" width="10.109375" style="191" customWidth="1"/>
    <col min="2873" max="2873" width="16.109375" style="191" customWidth="1"/>
    <col min="2874" max="2874" width="17.33203125" style="191" customWidth="1"/>
    <col min="2875" max="2875" width="9.109375" style="191"/>
    <col min="2876" max="2876" width="14.109375" style="191" customWidth="1"/>
    <col min="2877" max="2877" width="14.6640625" style="191" customWidth="1"/>
    <col min="2878" max="2878" width="12" style="191" customWidth="1"/>
    <col min="2879" max="2879" width="14.33203125" style="191" customWidth="1"/>
    <col min="2880" max="2880" width="15.109375" style="191" customWidth="1"/>
    <col min="2881" max="2881" width="11.6640625" style="191" customWidth="1"/>
    <col min="2882" max="2882" width="12.88671875" style="191" customWidth="1"/>
    <col min="2883" max="2883" width="12.33203125" style="191" customWidth="1"/>
    <col min="2884" max="2884" width="10.109375" style="191" customWidth="1"/>
    <col min="2885" max="2885" width="13.88671875" style="191" customWidth="1"/>
    <col min="2886" max="2886" width="12.109375" style="191" customWidth="1"/>
    <col min="2887" max="2887" width="10.109375" style="191" customWidth="1"/>
    <col min="2888" max="2888" width="14.44140625" style="191" customWidth="1"/>
    <col min="2889" max="2889" width="11.5546875" style="191" customWidth="1"/>
    <col min="2890" max="2890" width="11.6640625" style="191" customWidth="1"/>
    <col min="2891" max="2891" width="12.33203125" style="191" customWidth="1"/>
    <col min="2892" max="2892" width="10.5546875" style="191" customWidth="1"/>
    <col min="2893" max="2893" width="9.109375" style="191"/>
    <col min="2894" max="2894" width="13.109375" style="191" customWidth="1"/>
    <col min="2895" max="2895" width="12.44140625" style="191" customWidth="1"/>
    <col min="2896" max="2896" width="18" style="191" customWidth="1"/>
    <col min="2897" max="2897" width="10.44140625" style="191" customWidth="1"/>
    <col min="2898" max="2898" width="15.5546875" style="191" customWidth="1"/>
    <col min="2899" max="2899" width="8.6640625" style="191" customWidth="1"/>
    <col min="2900" max="2900" width="15.33203125" style="191" customWidth="1"/>
    <col min="2901" max="2901" width="13.44140625" style="191" customWidth="1"/>
    <col min="2902" max="2902" width="9.109375" style="191"/>
    <col min="2903" max="2903" width="14.109375" style="191" customWidth="1"/>
    <col min="2904" max="2904" width="13.33203125" style="191" customWidth="1"/>
    <col min="2905" max="2905" width="9.109375" style="191"/>
    <col min="2906" max="2906" width="11.44140625" style="191" customWidth="1"/>
    <col min="2907" max="2907" width="10.88671875" style="191" customWidth="1"/>
    <col min="2908" max="2908" width="9.33203125" style="191" customWidth="1"/>
    <col min="2909" max="2909" width="15.88671875" style="191" customWidth="1"/>
    <col min="2910" max="2910" width="12" style="191" customWidth="1"/>
    <col min="2911" max="2911" width="9.109375" style="191"/>
    <col min="2912" max="2912" width="10.44140625" style="191" customWidth="1"/>
    <col min="2913" max="2913" width="12.5546875" style="191" customWidth="1"/>
    <col min="2914" max="2914" width="18" style="191" customWidth="1"/>
    <col min="2915" max="2915" width="12" style="191" customWidth="1"/>
    <col min="2916" max="2916" width="16.44140625" style="191" customWidth="1"/>
    <col min="2917" max="2917" width="11.6640625" style="191" customWidth="1"/>
    <col min="2918" max="2918" width="11.88671875" style="191" customWidth="1"/>
    <col min="2919" max="2919" width="17.6640625" style="191" customWidth="1"/>
    <col min="2920" max="2920" width="12" style="191" customWidth="1"/>
    <col min="2921" max="2921" width="10" style="191" customWidth="1"/>
    <col min="2922" max="2922" width="11.88671875" style="191" customWidth="1"/>
    <col min="2923" max="2923" width="8.5546875" style="191" customWidth="1"/>
    <col min="2924" max="2924" width="12.6640625" style="191" customWidth="1"/>
    <col min="2925" max="2925" width="10.88671875" style="191" customWidth="1"/>
    <col min="2926" max="2926" width="9.109375" style="191"/>
    <col min="2927" max="2927" width="14.109375" style="191" customWidth="1"/>
    <col min="2928" max="2928" width="14.44140625" style="191" customWidth="1"/>
    <col min="2929" max="2929" width="9.5546875" style="191" customWidth="1"/>
    <col min="2930" max="2930" width="13.6640625" style="191" customWidth="1"/>
    <col min="2931" max="2931" width="11.33203125" style="191" customWidth="1"/>
    <col min="2932" max="2932" width="19" style="191" customWidth="1"/>
    <col min="2933" max="2933" width="14" style="191" customWidth="1"/>
    <col min="2934" max="2934" width="12.44140625" style="191" customWidth="1"/>
    <col min="2935" max="2935" width="10.109375" style="191" customWidth="1"/>
    <col min="2936" max="2936" width="13.44140625" style="191" customWidth="1"/>
    <col min="2937" max="2937" width="13.5546875" style="191" customWidth="1"/>
    <col min="2938" max="2938" width="11.6640625" style="191" customWidth="1"/>
    <col min="2939" max="2939" width="12" style="191" customWidth="1"/>
    <col min="2940" max="2940" width="18" style="191" customWidth="1"/>
    <col min="2941" max="2941" width="8.5546875" style="191" customWidth="1"/>
    <col min="2942" max="2942" width="14.44140625" style="191" customWidth="1"/>
    <col min="2943" max="2943" width="12" style="191" customWidth="1"/>
    <col min="2944" max="2944" width="10.44140625" style="191" customWidth="1"/>
    <col min="2945" max="2945" width="8.109375" style="191" customWidth="1"/>
    <col min="2946" max="2946" width="13.5546875" style="191" customWidth="1"/>
    <col min="2947" max="2947" width="8.6640625" style="191" customWidth="1"/>
    <col min="2948" max="2948" width="15.33203125" style="191" customWidth="1"/>
    <col min="2949" max="2949" width="11.33203125" style="191" customWidth="1"/>
    <col min="2950" max="2950" width="9.109375" style="191"/>
    <col min="2951" max="2951" width="12.6640625" style="191" customWidth="1"/>
    <col min="2952" max="2952" width="12.5546875" style="191" customWidth="1"/>
    <col min="2953" max="2954" width="14.109375" style="191" customWidth="1"/>
    <col min="2955" max="3072" width="9.109375" style="191"/>
    <col min="3073" max="3073" width="8.6640625" style="191" customWidth="1"/>
    <col min="3074" max="3074" width="11.5546875" style="191" customWidth="1"/>
    <col min="3075" max="3075" width="19" style="191" customWidth="1"/>
    <col min="3076" max="3076" width="12.33203125" style="191" customWidth="1"/>
    <col min="3077" max="3086" width="19" style="191" customWidth="1"/>
    <col min="3087" max="3088" width="14.109375" style="191" customWidth="1"/>
    <col min="3089" max="3112" width="12.44140625" style="191" customWidth="1"/>
    <col min="3113" max="3113" width="14.109375" style="191" customWidth="1"/>
    <col min="3114" max="3114" width="12.6640625" style="191" customWidth="1"/>
    <col min="3115" max="3115" width="14.109375" style="191" customWidth="1"/>
    <col min="3116" max="3116" width="11.109375" style="191" customWidth="1"/>
    <col min="3117" max="3117" width="13.5546875" style="191" customWidth="1"/>
    <col min="3118" max="3118" width="17.88671875" style="191" customWidth="1"/>
    <col min="3119" max="3119" width="16.5546875" style="191" customWidth="1"/>
    <col min="3120" max="3120" width="17.88671875" style="191" customWidth="1"/>
    <col min="3121" max="3121" width="11.5546875" style="191" customWidth="1"/>
    <col min="3122" max="3122" width="13.88671875" style="191" customWidth="1"/>
    <col min="3123" max="3123" width="19" style="191" customWidth="1"/>
    <col min="3124" max="3124" width="12.88671875" style="191" customWidth="1"/>
    <col min="3125" max="3125" width="10.88671875" style="191" customWidth="1"/>
    <col min="3126" max="3126" width="12" style="191" customWidth="1"/>
    <col min="3127" max="3127" width="13.33203125" style="191" customWidth="1"/>
    <col min="3128" max="3128" width="10.109375" style="191" customWidth="1"/>
    <col min="3129" max="3129" width="16.109375" style="191" customWidth="1"/>
    <col min="3130" max="3130" width="17.33203125" style="191" customWidth="1"/>
    <col min="3131" max="3131" width="9.109375" style="191"/>
    <col min="3132" max="3132" width="14.109375" style="191" customWidth="1"/>
    <col min="3133" max="3133" width="14.6640625" style="191" customWidth="1"/>
    <col min="3134" max="3134" width="12" style="191" customWidth="1"/>
    <col min="3135" max="3135" width="14.33203125" style="191" customWidth="1"/>
    <col min="3136" max="3136" width="15.109375" style="191" customWidth="1"/>
    <col min="3137" max="3137" width="11.6640625" style="191" customWidth="1"/>
    <col min="3138" max="3138" width="12.88671875" style="191" customWidth="1"/>
    <col min="3139" max="3139" width="12.33203125" style="191" customWidth="1"/>
    <col min="3140" max="3140" width="10.109375" style="191" customWidth="1"/>
    <col min="3141" max="3141" width="13.88671875" style="191" customWidth="1"/>
    <col min="3142" max="3142" width="12.109375" style="191" customWidth="1"/>
    <col min="3143" max="3143" width="10.109375" style="191" customWidth="1"/>
    <col min="3144" max="3144" width="14.44140625" style="191" customWidth="1"/>
    <col min="3145" max="3145" width="11.5546875" style="191" customWidth="1"/>
    <col min="3146" max="3146" width="11.6640625" style="191" customWidth="1"/>
    <col min="3147" max="3147" width="12.33203125" style="191" customWidth="1"/>
    <col min="3148" max="3148" width="10.5546875" style="191" customWidth="1"/>
    <col min="3149" max="3149" width="9.109375" style="191"/>
    <col min="3150" max="3150" width="13.109375" style="191" customWidth="1"/>
    <col min="3151" max="3151" width="12.44140625" style="191" customWidth="1"/>
    <col min="3152" max="3152" width="18" style="191" customWidth="1"/>
    <col min="3153" max="3153" width="10.44140625" style="191" customWidth="1"/>
    <col min="3154" max="3154" width="15.5546875" style="191" customWidth="1"/>
    <col min="3155" max="3155" width="8.6640625" style="191" customWidth="1"/>
    <col min="3156" max="3156" width="15.33203125" style="191" customWidth="1"/>
    <col min="3157" max="3157" width="13.44140625" style="191" customWidth="1"/>
    <col min="3158" max="3158" width="9.109375" style="191"/>
    <col min="3159" max="3159" width="14.109375" style="191" customWidth="1"/>
    <col min="3160" max="3160" width="13.33203125" style="191" customWidth="1"/>
    <col min="3161" max="3161" width="9.109375" style="191"/>
    <col min="3162" max="3162" width="11.44140625" style="191" customWidth="1"/>
    <col min="3163" max="3163" width="10.88671875" style="191" customWidth="1"/>
    <col min="3164" max="3164" width="9.33203125" style="191" customWidth="1"/>
    <col min="3165" max="3165" width="15.88671875" style="191" customWidth="1"/>
    <col min="3166" max="3166" width="12" style="191" customWidth="1"/>
    <col min="3167" max="3167" width="9.109375" style="191"/>
    <col min="3168" max="3168" width="10.44140625" style="191" customWidth="1"/>
    <col min="3169" max="3169" width="12.5546875" style="191" customWidth="1"/>
    <col min="3170" max="3170" width="18" style="191" customWidth="1"/>
    <col min="3171" max="3171" width="12" style="191" customWidth="1"/>
    <col min="3172" max="3172" width="16.44140625" style="191" customWidth="1"/>
    <col min="3173" max="3173" width="11.6640625" style="191" customWidth="1"/>
    <col min="3174" max="3174" width="11.88671875" style="191" customWidth="1"/>
    <col min="3175" max="3175" width="17.6640625" style="191" customWidth="1"/>
    <col min="3176" max="3176" width="12" style="191" customWidth="1"/>
    <col min="3177" max="3177" width="10" style="191" customWidth="1"/>
    <col min="3178" max="3178" width="11.88671875" style="191" customWidth="1"/>
    <col min="3179" max="3179" width="8.5546875" style="191" customWidth="1"/>
    <col min="3180" max="3180" width="12.6640625" style="191" customWidth="1"/>
    <col min="3181" max="3181" width="10.88671875" style="191" customWidth="1"/>
    <col min="3182" max="3182" width="9.109375" style="191"/>
    <col min="3183" max="3183" width="14.109375" style="191" customWidth="1"/>
    <col min="3184" max="3184" width="14.44140625" style="191" customWidth="1"/>
    <col min="3185" max="3185" width="9.5546875" style="191" customWidth="1"/>
    <col min="3186" max="3186" width="13.6640625" style="191" customWidth="1"/>
    <col min="3187" max="3187" width="11.33203125" style="191" customWidth="1"/>
    <col min="3188" max="3188" width="19" style="191" customWidth="1"/>
    <col min="3189" max="3189" width="14" style="191" customWidth="1"/>
    <col min="3190" max="3190" width="12.44140625" style="191" customWidth="1"/>
    <col min="3191" max="3191" width="10.109375" style="191" customWidth="1"/>
    <col min="3192" max="3192" width="13.44140625" style="191" customWidth="1"/>
    <col min="3193" max="3193" width="13.5546875" style="191" customWidth="1"/>
    <col min="3194" max="3194" width="11.6640625" style="191" customWidth="1"/>
    <col min="3195" max="3195" width="12" style="191" customWidth="1"/>
    <col min="3196" max="3196" width="18" style="191" customWidth="1"/>
    <col min="3197" max="3197" width="8.5546875" style="191" customWidth="1"/>
    <col min="3198" max="3198" width="14.44140625" style="191" customWidth="1"/>
    <col min="3199" max="3199" width="12" style="191" customWidth="1"/>
    <col min="3200" max="3200" width="10.44140625" style="191" customWidth="1"/>
    <col min="3201" max="3201" width="8.109375" style="191" customWidth="1"/>
    <col min="3202" max="3202" width="13.5546875" style="191" customWidth="1"/>
    <col min="3203" max="3203" width="8.6640625" style="191" customWidth="1"/>
    <col min="3204" max="3204" width="15.33203125" style="191" customWidth="1"/>
    <col min="3205" max="3205" width="11.33203125" style="191" customWidth="1"/>
    <col min="3206" max="3206" width="9.109375" style="191"/>
    <col min="3207" max="3207" width="12.6640625" style="191" customWidth="1"/>
    <col min="3208" max="3208" width="12.5546875" style="191" customWidth="1"/>
    <col min="3209" max="3210" width="14.109375" style="191" customWidth="1"/>
    <col min="3211" max="3328" width="9.109375" style="191"/>
    <col min="3329" max="3329" width="8.6640625" style="191" customWidth="1"/>
    <col min="3330" max="3330" width="11.5546875" style="191" customWidth="1"/>
    <col min="3331" max="3331" width="19" style="191" customWidth="1"/>
    <col min="3332" max="3332" width="12.33203125" style="191" customWidth="1"/>
    <col min="3333" max="3342" width="19" style="191" customWidth="1"/>
    <col min="3343" max="3344" width="14.109375" style="191" customWidth="1"/>
    <col min="3345" max="3368" width="12.44140625" style="191" customWidth="1"/>
    <col min="3369" max="3369" width="14.109375" style="191" customWidth="1"/>
    <col min="3370" max="3370" width="12.6640625" style="191" customWidth="1"/>
    <col min="3371" max="3371" width="14.109375" style="191" customWidth="1"/>
    <col min="3372" max="3372" width="11.109375" style="191" customWidth="1"/>
    <col min="3373" max="3373" width="13.5546875" style="191" customWidth="1"/>
    <col min="3374" max="3374" width="17.88671875" style="191" customWidth="1"/>
    <col min="3375" max="3375" width="16.5546875" style="191" customWidth="1"/>
    <col min="3376" max="3376" width="17.88671875" style="191" customWidth="1"/>
    <col min="3377" max="3377" width="11.5546875" style="191" customWidth="1"/>
    <col min="3378" max="3378" width="13.88671875" style="191" customWidth="1"/>
    <col min="3379" max="3379" width="19" style="191" customWidth="1"/>
    <col min="3380" max="3380" width="12.88671875" style="191" customWidth="1"/>
    <col min="3381" max="3381" width="10.88671875" style="191" customWidth="1"/>
    <col min="3382" max="3382" width="12" style="191" customWidth="1"/>
    <col min="3383" max="3383" width="13.33203125" style="191" customWidth="1"/>
    <col min="3384" max="3384" width="10.109375" style="191" customWidth="1"/>
    <col min="3385" max="3385" width="16.109375" style="191" customWidth="1"/>
    <col min="3386" max="3386" width="17.33203125" style="191" customWidth="1"/>
    <col min="3387" max="3387" width="9.109375" style="191"/>
    <col min="3388" max="3388" width="14.109375" style="191" customWidth="1"/>
    <col min="3389" max="3389" width="14.6640625" style="191" customWidth="1"/>
    <col min="3390" max="3390" width="12" style="191" customWidth="1"/>
    <col min="3391" max="3391" width="14.33203125" style="191" customWidth="1"/>
    <col min="3392" max="3392" width="15.109375" style="191" customWidth="1"/>
    <col min="3393" max="3393" width="11.6640625" style="191" customWidth="1"/>
    <col min="3394" max="3394" width="12.88671875" style="191" customWidth="1"/>
    <col min="3395" max="3395" width="12.33203125" style="191" customWidth="1"/>
    <col min="3396" max="3396" width="10.109375" style="191" customWidth="1"/>
    <col min="3397" max="3397" width="13.88671875" style="191" customWidth="1"/>
    <col min="3398" max="3398" width="12.109375" style="191" customWidth="1"/>
    <col min="3399" max="3399" width="10.109375" style="191" customWidth="1"/>
    <col min="3400" max="3400" width="14.44140625" style="191" customWidth="1"/>
    <col min="3401" max="3401" width="11.5546875" style="191" customWidth="1"/>
    <col min="3402" max="3402" width="11.6640625" style="191" customWidth="1"/>
    <col min="3403" max="3403" width="12.33203125" style="191" customWidth="1"/>
    <col min="3404" max="3404" width="10.5546875" style="191" customWidth="1"/>
    <col min="3405" max="3405" width="9.109375" style="191"/>
    <col min="3406" max="3406" width="13.109375" style="191" customWidth="1"/>
    <col min="3407" max="3407" width="12.44140625" style="191" customWidth="1"/>
    <col min="3408" max="3408" width="18" style="191" customWidth="1"/>
    <col min="3409" max="3409" width="10.44140625" style="191" customWidth="1"/>
    <col min="3410" max="3410" width="15.5546875" style="191" customWidth="1"/>
    <col min="3411" max="3411" width="8.6640625" style="191" customWidth="1"/>
    <col min="3412" max="3412" width="15.33203125" style="191" customWidth="1"/>
    <col min="3413" max="3413" width="13.44140625" style="191" customWidth="1"/>
    <col min="3414" max="3414" width="9.109375" style="191"/>
    <col min="3415" max="3415" width="14.109375" style="191" customWidth="1"/>
    <col min="3416" max="3416" width="13.33203125" style="191" customWidth="1"/>
    <col min="3417" max="3417" width="9.109375" style="191"/>
    <col min="3418" max="3418" width="11.44140625" style="191" customWidth="1"/>
    <col min="3419" max="3419" width="10.88671875" style="191" customWidth="1"/>
    <col min="3420" max="3420" width="9.33203125" style="191" customWidth="1"/>
    <col min="3421" max="3421" width="15.88671875" style="191" customWidth="1"/>
    <col min="3422" max="3422" width="12" style="191" customWidth="1"/>
    <col min="3423" max="3423" width="9.109375" style="191"/>
    <col min="3424" max="3424" width="10.44140625" style="191" customWidth="1"/>
    <col min="3425" max="3425" width="12.5546875" style="191" customWidth="1"/>
    <col min="3426" max="3426" width="18" style="191" customWidth="1"/>
    <col min="3427" max="3427" width="12" style="191" customWidth="1"/>
    <col min="3428" max="3428" width="16.44140625" style="191" customWidth="1"/>
    <col min="3429" max="3429" width="11.6640625" style="191" customWidth="1"/>
    <col min="3430" max="3430" width="11.88671875" style="191" customWidth="1"/>
    <col min="3431" max="3431" width="17.6640625" style="191" customWidth="1"/>
    <col min="3432" max="3432" width="12" style="191" customWidth="1"/>
    <col min="3433" max="3433" width="10" style="191" customWidth="1"/>
    <col min="3434" max="3434" width="11.88671875" style="191" customWidth="1"/>
    <col min="3435" max="3435" width="8.5546875" style="191" customWidth="1"/>
    <col min="3436" max="3436" width="12.6640625" style="191" customWidth="1"/>
    <col min="3437" max="3437" width="10.88671875" style="191" customWidth="1"/>
    <col min="3438" max="3438" width="9.109375" style="191"/>
    <col min="3439" max="3439" width="14.109375" style="191" customWidth="1"/>
    <col min="3440" max="3440" width="14.44140625" style="191" customWidth="1"/>
    <col min="3441" max="3441" width="9.5546875" style="191" customWidth="1"/>
    <col min="3442" max="3442" width="13.6640625" style="191" customWidth="1"/>
    <col min="3443" max="3443" width="11.33203125" style="191" customWidth="1"/>
    <col min="3444" max="3444" width="19" style="191" customWidth="1"/>
    <col min="3445" max="3445" width="14" style="191" customWidth="1"/>
    <col min="3446" max="3446" width="12.44140625" style="191" customWidth="1"/>
    <col min="3447" max="3447" width="10.109375" style="191" customWidth="1"/>
    <col min="3448" max="3448" width="13.44140625" style="191" customWidth="1"/>
    <col min="3449" max="3449" width="13.5546875" style="191" customWidth="1"/>
    <col min="3450" max="3450" width="11.6640625" style="191" customWidth="1"/>
    <col min="3451" max="3451" width="12" style="191" customWidth="1"/>
    <col min="3452" max="3452" width="18" style="191" customWidth="1"/>
    <col min="3453" max="3453" width="8.5546875" style="191" customWidth="1"/>
    <col min="3454" max="3454" width="14.44140625" style="191" customWidth="1"/>
    <col min="3455" max="3455" width="12" style="191" customWidth="1"/>
    <col min="3456" max="3456" width="10.44140625" style="191" customWidth="1"/>
    <col min="3457" max="3457" width="8.109375" style="191" customWidth="1"/>
    <col min="3458" max="3458" width="13.5546875" style="191" customWidth="1"/>
    <col min="3459" max="3459" width="8.6640625" style="191" customWidth="1"/>
    <col min="3460" max="3460" width="15.33203125" style="191" customWidth="1"/>
    <col min="3461" max="3461" width="11.33203125" style="191" customWidth="1"/>
    <col min="3462" max="3462" width="9.109375" style="191"/>
    <col min="3463" max="3463" width="12.6640625" style="191" customWidth="1"/>
    <col min="3464" max="3464" width="12.5546875" style="191" customWidth="1"/>
    <col min="3465" max="3466" width="14.109375" style="191" customWidth="1"/>
    <col min="3467" max="3584" width="9.109375" style="191"/>
    <col min="3585" max="3585" width="8.6640625" style="191" customWidth="1"/>
    <col min="3586" max="3586" width="11.5546875" style="191" customWidth="1"/>
    <col min="3587" max="3587" width="19" style="191" customWidth="1"/>
    <col min="3588" max="3588" width="12.33203125" style="191" customWidth="1"/>
    <col min="3589" max="3598" width="19" style="191" customWidth="1"/>
    <col min="3599" max="3600" width="14.109375" style="191" customWidth="1"/>
    <col min="3601" max="3624" width="12.44140625" style="191" customWidth="1"/>
    <col min="3625" max="3625" width="14.109375" style="191" customWidth="1"/>
    <col min="3626" max="3626" width="12.6640625" style="191" customWidth="1"/>
    <col min="3627" max="3627" width="14.109375" style="191" customWidth="1"/>
    <col min="3628" max="3628" width="11.109375" style="191" customWidth="1"/>
    <col min="3629" max="3629" width="13.5546875" style="191" customWidth="1"/>
    <col min="3630" max="3630" width="17.88671875" style="191" customWidth="1"/>
    <col min="3631" max="3631" width="16.5546875" style="191" customWidth="1"/>
    <col min="3632" max="3632" width="17.88671875" style="191" customWidth="1"/>
    <col min="3633" max="3633" width="11.5546875" style="191" customWidth="1"/>
    <col min="3634" max="3634" width="13.88671875" style="191" customWidth="1"/>
    <col min="3635" max="3635" width="19" style="191" customWidth="1"/>
    <col min="3636" max="3636" width="12.88671875" style="191" customWidth="1"/>
    <col min="3637" max="3637" width="10.88671875" style="191" customWidth="1"/>
    <col min="3638" max="3638" width="12" style="191" customWidth="1"/>
    <col min="3639" max="3639" width="13.33203125" style="191" customWidth="1"/>
    <col min="3640" max="3640" width="10.109375" style="191" customWidth="1"/>
    <col min="3641" max="3641" width="16.109375" style="191" customWidth="1"/>
    <col min="3642" max="3642" width="17.33203125" style="191" customWidth="1"/>
    <col min="3643" max="3643" width="9.109375" style="191"/>
    <col min="3644" max="3644" width="14.109375" style="191" customWidth="1"/>
    <col min="3645" max="3645" width="14.6640625" style="191" customWidth="1"/>
    <col min="3646" max="3646" width="12" style="191" customWidth="1"/>
    <col min="3647" max="3647" width="14.33203125" style="191" customWidth="1"/>
    <col min="3648" max="3648" width="15.109375" style="191" customWidth="1"/>
    <col min="3649" max="3649" width="11.6640625" style="191" customWidth="1"/>
    <col min="3650" max="3650" width="12.88671875" style="191" customWidth="1"/>
    <col min="3651" max="3651" width="12.33203125" style="191" customWidth="1"/>
    <col min="3652" max="3652" width="10.109375" style="191" customWidth="1"/>
    <col min="3653" max="3653" width="13.88671875" style="191" customWidth="1"/>
    <col min="3654" max="3654" width="12.109375" style="191" customWidth="1"/>
    <col min="3655" max="3655" width="10.109375" style="191" customWidth="1"/>
    <col min="3656" max="3656" width="14.44140625" style="191" customWidth="1"/>
    <col min="3657" max="3657" width="11.5546875" style="191" customWidth="1"/>
    <col min="3658" max="3658" width="11.6640625" style="191" customWidth="1"/>
    <col min="3659" max="3659" width="12.33203125" style="191" customWidth="1"/>
    <col min="3660" max="3660" width="10.5546875" style="191" customWidth="1"/>
    <col min="3661" max="3661" width="9.109375" style="191"/>
    <col min="3662" max="3662" width="13.109375" style="191" customWidth="1"/>
    <col min="3663" max="3663" width="12.44140625" style="191" customWidth="1"/>
    <col min="3664" max="3664" width="18" style="191" customWidth="1"/>
    <col min="3665" max="3665" width="10.44140625" style="191" customWidth="1"/>
    <col min="3666" max="3666" width="15.5546875" style="191" customWidth="1"/>
    <col min="3667" max="3667" width="8.6640625" style="191" customWidth="1"/>
    <col min="3668" max="3668" width="15.33203125" style="191" customWidth="1"/>
    <col min="3669" max="3669" width="13.44140625" style="191" customWidth="1"/>
    <col min="3670" max="3670" width="9.109375" style="191"/>
    <col min="3671" max="3671" width="14.109375" style="191" customWidth="1"/>
    <col min="3672" max="3672" width="13.33203125" style="191" customWidth="1"/>
    <col min="3673" max="3673" width="9.109375" style="191"/>
    <col min="3674" max="3674" width="11.44140625" style="191" customWidth="1"/>
    <col min="3675" max="3675" width="10.88671875" style="191" customWidth="1"/>
    <col min="3676" max="3676" width="9.33203125" style="191" customWidth="1"/>
    <col min="3677" max="3677" width="15.88671875" style="191" customWidth="1"/>
    <col min="3678" max="3678" width="12" style="191" customWidth="1"/>
    <col min="3679" max="3679" width="9.109375" style="191"/>
    <col min="3680" max="3680" width="10.44140625" style="191" customWidth="1"/>
    <col min="3681" max="3681" width="12.5546875" style="191" customWidth="1"/>
    <col min="3682" max="3682" width="18" style="191" customWidth="1"/>
    <col min="3683" max="3683" width="12" style="191" customWidth="1"/>
    <col min="3684" max="3684" width="16.44140625" style="191" customWidth="1"/>
    <col min="3685" max="3685" width="11.6640625" style="191" customWidth="1"/>
    <col min="3686" max="3686" width="11.88671875" style="191" customWidth="1"/>
    <col min="3687" max="3687" width="17.6640625" style="191" customWidth="1"/>
    <col min="3688" max="3688" width="12" style="191" customWidth="1"/>
    <col min="3689" max="3689" width="10" style="191" customWidth="1"/>
    <col min="3690" max="3690" width="11.88671875" style="191" customWidth="1"/>
    <col min="3691" max="3691" width="8.5546875" style="191" customWidth="1"/>
    <col min="3692" max="3692" width="12.6640625" style="191" customWidth="1"/>
    <col min="3693" max="3693" width="10.88671875" style="191" customWidth="1"/>
    <col min="3694" max="3694" width="9.109375" style="191"/>
    <col min="3695" max="3695" width="14.109375" style="191" customWidth="1"/>
    <col min="3696" max="3696" width="14.44140625" style="191" customWidth="1"/>
    <col min="3697" max="3697" width="9.5546875" style="191" customWidth="1"/>
    <col min="3698" max="3698" width="13.6640625" style="191" customWidth="1"/>
    <col min="3699" max="3699" width="11.33203125" style="191" customWidth="1"/>
    <col min="3700" max="3700" width="19" style="191" customWidth="1"/>
    <col min="3701" max="3701" width="14" style="191" customWidth="1"/>
    <col min="3702" max="3702" width="12.44140625" style="191" customWidth="1"/>
    <col min="3703" max="3703" width="10.109375" style="191" customWidth="1"/>
    <col min="3704" max="3704" width="13.44140625" style="191" customWidth="1"/>
    <col min="3705" max="3705" width="13.5546875" style="191" customWidth="1"/>
    <col min="3706" max="3706" width="11.6640625" style="191" customWidth="1"/>
    <col min="3707" max="3707" width="12" style="191" customWidth="1"/>
    <col min="3708" max="3708" width="18" style="191" customWidth="1"/>
    <col min="3709" max="3709" width="8.5546875" style="191" customWidth="1"/>
    <col min="3710" max="3710" width="14.44140625" style="191" customWidth="1"/>
    <col min="3711" max="3711" width="12" style="191" customWidth="1"/>
    <col min="3712" max="3712" width="10.44140625" style="191" customWidth="1"/>
    <col min="3713" max="3713" width="8.109375" style="191" customWidth="1"/>
    <col min="3714" max="3714" width="13.5546875" style="191" customWidth="1"/>
    <col min="3715" max="3715" width="8.6640625" style="191" customWidth="1"/>
    <col min="3716" max="3716" width="15.33203125" style="191" customWidth="1"/>
    <col min="3717" max="3717" width="11.33203125" style="191" customWidth="1"/>
    <col min="3718" max="3718" width="9.109375" style="191"/>
    <col min="3719" max="3719" width="12.6640625" style="191" customWidth="1"/>
    <col min="3720" max="3720" width="12.5546875" style="191" customWidth="1"/>
    <col min="3721" max="3722" width="14.109375" style="191" customWidth="1"/>
    <col min="3723" max="3840" width="9.109375" style="191"/>
    <col min="3841" max="3841" width="8.6640625" style="191" customWidth="1"/>
    <col min="3842" max="3842" width="11.5546875" style="191" customWidth="1"/>
    <col min="3843" max="3843" width="19" style="191" customWidth="1"/>
    <col min="3844" max="3844" width="12.33203125" style="191" customWidth="1"/>
    <col min="3845" max="3854" width="19" style="191" customWidth="1"/>
    <col min="3855" max="3856" width="14.109375" style="191" customWidth="1"/>
    <col min="3857" max="3880" width="12.44140625" style="191" customWidth="1"/>
    <col min="3881" max="3881" width="14.109375" style="191" customWidth="1"/>
    <col min="3882" max="3882" width="12.6640625" style="191" customWidth="1"/>
    <col min="3883" max="3883" width="14.109375" style="191" customWidth="1"/>
    <col min="3884" max="3884" width="11.109375" style="191" customWidth="1"/>
    <col min="3885" max="3885" width="13.5546875" style="191" customWidth="1"/>
    <col min="3886" max="3886" width="17.88671875" style="191" customWidth="1"/>
    <col min="3887" max="3887" width="16.5546875" style="191" customWidth="1"/>
    <col min="3888" max="3888" width="17.88671875" style="191" customWidth="1"/>
    <col min="3889" max="3889" width="11.5546875" style="191" customWidth="1"/>
    <col min="3890" max="3890" width="13.88671875" style="191" customWidth="1"/>
    <col min="3891" max="3891" width="19" style="191" customWidth="1"/>
    <col min="3892" max="3892" width="12.88671875" style="191" customWidth="1"/>
    <col min="3893" max="3893" width="10.88671875" style="191" customWidth="1"/>
    <col min="3894" max="3894" width="12" style="191" customWidth="1"/>
    <col min="3895" max="3895" width="13.33203125" style="191" customWidth="1"/>
    <col min="3896" max="3896" width="10.109375" style="191" customWidth="1"/>
    <col min="3897" max="3897" width="16.109375" style="191" customWidth="1"/>
    <col min="3898" max="3898" width="17.33203125" style="191" customWidth="1"/>
    <col min="3899" max="3899" width="9.109375" style="191"/>
    <col min="3900" max="3900" width="14.109375" style="191" customWidth="1"/>
    <col min="3901" max="3901" width="14.6640625" style="191" customWidth="1"/>
    <col min="3902" max="3902" width="12" style="191" customWidth="1"/>
    <col min="3903" max="3903" width="14.33203125" style="191" customWidth="1"/>
    <col min="3904" max="3904" width="15.109375" style="191" customWidth="1"/>
    <col min="3905" max="3905" width="11.6640625" style="191" customWidth="1"/>
    <col min="3906" max="3906" width="12.88671875" style="191" customWidth="1"/>
    <col min="3907" max="3907" width="12.33203125" style="191" customWidth="1"/>
    <col min="3908" max="3908" width="10.109375" style="191" customWidth="1"/>
    <col min="3909" max="3909" width="13.88671875" style="191" customWidth="1"/>
    <col min="3910" max="3910" width="12.109375" style="191" customWidth="1"/>
    <col min="3911" max="3911" width="10.109375" style="191" customWidth="1"/>
    <col min="3912" max="3912" width="14.44140625" style="191" customWidth="1"/>
    <col min="3913" max="3913" width="11.5546875" style="191" customWidth="1"/>
    <col min="3914" max="3914" width="11.6640625" style="191" customWidth="1"/>
    <col min="3915" max="3915" width="12.33203125" style="191" customWidth="1"/>
    <col min="3916" max="3916" width="10.5546875" style="191" customWidth="1"/>
    <col min="3917" max="3917" width="9.109375" style="191"/>
    <col min="3918" max="3918" width="13.109375" style="191" customWidth="1"/>
    <col min="3919" max="3919" width="12.44140625" style="191" customWidth="1"/>
    <col min="3920" max="3920" width="18" style="191" customWidth="1"/>
    <col min="3921" max="3921" width="10.44140625" style="191" customWidth="1"/>
    <col min="3922" max="3922" width="15.5546875" style="191" customWidth="1"/>
    <col min="3923" max="3923" width="8.6640625" style="191" customWidth="1"/>
    <col min="3924" max="3924" width="15.33203125" style="191" customWidth="1"/>
    <col min="3925" max="3925" width="13.44140625" style="191" customWidth="1"/>
    <col min="3926" max="3926" width="9.109375" style="191"/>
    <col min="3927" max="3927" width="14.109375" style="191" customWidth="1"/>
    <col min="3928" max="3928" width="13.33203125" style="191" customWidth="1"/>
    <col min="3929" max="3929" width="9.109375" style="191"/>
    <col min="3930" max="3930" width="11.44140625" style="191" customWidth="1"/>
    <col min="3931" max="3931" width="10.88671875" style="191" customWidth="1"/>
    <col min="3932" max="3932" width="9.33203125" style="191" customWidth="1"/>
    <col min="3933" max="3933" width="15.88671875" style="191" customWidth="1"/>
    <col min="3934" max="3934" width="12" style="191" customWidth="1"/>
    <col min="3935" max="3935" width="9.109375" style="191"/>
    <col min="3936" max="3936" width="10.44140625" style="191" customWidth="1"/>
    <col min="3937" max="3937" width="12.5546875" style="191" customWidth="1"/>
    <col min="3938" max="3938" width="18" style="191" customWidth="1"/>
    <col min="3939" max="3939" width="12" style="191" customWidth="1"/>
    <col min="3940" max="3940" width="16.44140625" style="191" customWidth="1"/>
    <col min="3941" max="3941" width="11.6640625" style="191" customWidth="1"/>
    <col min="3942" max="3942" width="11.88671875" style="191" customWidth="1"/>
    <col min="3943" max="3943" width="17.6640625" style="191" customWidth="1"/>
    <col min="3944" max="3944" width="12" style="191" customWidth="1"/>
    <col min="3945" max="3945" width="10" style="191" customWidth="1"/>
    <col min="3946" max="3946" width="11.88671875" style="191" customWidth="1"/>
    <col min="3947" max="3947" width="8.5546875" style="191" customWidth="1"/>
    <col min="3948" max="3948" width="12.6640625" style="191" customWidth="1"/>
    <col min="3949" max="3949" width="10.88671875" style="191" customWidth="1"/>
    <col min="3950" max="3950" width="9.109375" style="191"/>
    <col min="3951" max="3951" width="14.109375" style="191" customWidth="1"/>
    <col min="3952" max="3952" width="14.44140625" style="191" customWidth="1"/>
    <col min="3953" max="3953" width="9.5546875" style="191" customWidth="1"/>
    <col min="3954" max="3954" width="13.6640625" style="191" customWidth="1"/>
    <col min="3955" max="3955" width="11.33203125" style="191" customWidth="1"/>
    <col min="3956" max="3956" width="19" style="191" customWidth="1"/>
    <col min="3957" max="3957" width="14" style="191" customWidth="1"/>
    <col min="3958" max="3958" width="12.44140625" style="191" customWidth="1"/>
    <col min="3959" max="3959" width="10.109375" style="191" customWidth="1"/>
    <col min="3960" max="3960" width="13.44140625" style="191" customWidth="1"/>
    <col min="3961" max="3961" width="13.5546875" style="191" customWidth="1"/>
    <col min="3962" max="3962" width="11.6640625" style="191" customWidth="1"/>
    <col min="3963" max="3963" width="12" style="191" customWidth="1"/>
    <col min="3964" max="3964" width="18" style="191" customWidth="1"/>
    <col min="3965" max="3965" width="8.5546875" style="191" customWidth="1"/>
    <col min="3966" max="3966" width="14.44140625" style="191" customWidth="1"/>
    <col min="3967" max="3967" width="12" style="191" customWidth="1"/>
    <col min="3968" max="3968" width="10.44140625" style="191" customWidth="1"/>
    <col min="3969" max="3969" width="8.109375" style="191" customWidth="1"/>
    <col min="3970" max="3970" width="13.5546875" style="191" customWidth="1"/>
    <col min="3971" max="3971" width="8.6640625" style="191" customWidth="1"/>
    <col min="3972" max="3972" width="15.33203125" style="191" customWidth="1"/>
    <col min="3973" max="3973" width="11.33203125" style="191" customWidth="1"/>
    <col min="3974" max="3974" width="9.109375" style="191"/>
    <col min="3975" max="3975" width="12.6640625" style="191" customWidth="1"/>
    <col min="3976" max="3976" width="12.5546875" style="191" customWidth="1"/>
    <col min="3977" max="3978" width="14.109375" style="191" customWidth="1"/>
    <col min="3979" max="4096" width="9.109375" style="191"/>
    <col min="4097" max="4097" width="8.6640625" style="191" customWidth="1"/>
    <col min="4098" max="4098" width="11.5546875" style="191" customWidth="1"/>
    <col min="4099" max="4099" width="19" style="191" customWidth="1"/>
    <col min="4100" max="4100" width="12.33203125" style="191" customWidth="1"/>
    <col min="4101" max="4110" width="19" style="191" customWidth="1"/>
    <col min="4111" max="4112" width="14.109375" style="191" customWidth="1"/>
    <col min="4113" max="4136" width="12.44140625" style="191" customWidth="1"/>
    <col min="4137" max="4137" width="14.109375" style="191" customWidth="1"/>
    <col min="4138" max="4138" width="12.6640625" style="191" customWidth="1"/>
    <col min="4139" max="4139" width="14.109375" style="191" customWidth="1"/>
    <col min="4140" max="4140" width="11.109375" style="191" customWidth="1"/>
    <col min="4141" max="4141" width="13.5546875" style="191" customWidth="1"/>
    <col min="4142" max="4142" width="17.88671875" style="191" customWidth="1"/>
    <col min="4143" max="4143" width="16.5546875" style="191" customWidth="1"/>
    <col min="4144" max="4144" width="17.88671875" style="191" customWidth="1"/>
    <col min="4145" max="4145" width="11.5546875" style="191" customWidth="1"/>
    <col min="4146" max="4146" width="13.88671875" style="191" customWidth="1"/>
    <col min="4147" max="4147" width="19" style="191" customWidth="1"/>
    <col min="4148" max="4148" width="12.88671875" style="191" customWidth="1"/>
    <col min="4149" max="4149" width="10.88671875" style="191" customWidth="1"/>
    <col min="4150" max="4150" width="12" style="191" customWidth="1"/>
    <col min="4151" max="4151" width="13.33203125" style="191" customWidth="1"/>
    <col min="4152" max="4152" width="10.109375" style="191" customWidth="1"/>
    <col min="4153" max="4153" width="16.109375" style="191" customWidth="1"/>
    <col min="4154" max="4154" width="17.33203125" style="191" customWidth="1"/>
    <col min="4155" max="4155" width="9.109375" style="191"/>
    <col min="4156" max="4156" width="14.109375" style="191" customWidth="1"/>
    <col min="4157" max="4157" width="14.6640625" style="191" customWidth="1"/>
    <col min="4158" max="4158" width="12" style="191" customWidth="1"/>
    <col min="4159" max="4159" width="14.33203125" style="191" customWidth="1"/>
    <col min="4160" max="4160" width="15.109375" style="191" customWidth="1"/>
    <col min="4161" max="4161" width="11.6640625" style="191" customWidth="1"/>
    <col min="4162" max="4162" width="12.88671875" style="191" customWidth="1"/>
    <col min="4163" max="4163" width="12.33203125" style="191" customWidth="1"/>
    <col min="4164" max="4164" width="10.109375" style="191" customWidth="1"/>
    <col min="4165" max="4165" width="13.88671875" style="191" customWidth="1"/>
    <col min="4166" max="4166" width="12.109375" style="191" customWidth="1"/>
    <col min="4167" max="4167" width="10.109375" style="191" customWidth="1"/>
    <col min="4168" max="4168" width="14.44140625" style="191" customWidth="1"/>
    <col min="4169" max="4169" width="11.5546875" style="191" customWidth="1"/>
    <col min="4170" max="4170" width="11.6640625" style="191" customWidth="1"/>
    <col min="4171" max="4171" width="12.33203125" style="191" customWidth="1"/>
    <col min="4172" max="4172" width="10.5546875" style="191" customWidth="1"/>
    <col min="4173" max="4173" width="9.109375" style="191"/>
    <col min="4174" max="4174" width="13.109375" style="191" customWidth="1"/>
    <col min="4175" max="4175" width="12.44140625" style="191" customWidth="1"/>
    <col min="4176" max="4176" width="18" style="191" customWidth="1"/>
    <col min="4177" max="4177" width="10.44140625" style="191" customWidth="1"/>
    <col min="4178" max="4178" width="15.5546875" style="191" customWidth="1"/>
    <col min="4179" max="4179" width="8.6640625" style="191" customWidth="1"/>
    <col min="4180" max="4180" width="15.33203125" style="191" customWidth="1"/>
    <col min="4181" max="4181" width="13.44140625" style="191" customWidth="1"/>
    <col min="4182" max="4182" width="9.109375" style="191"/>
    <col min="4183" max="4183" width="14.109375" style="191" customWidth="1"/>
    <col min="4184" max="4184" width="13.33203125" style="191" customWidth="1"/>
    <col min="4185" max="4185" width="9.109375" style="191"/>
    <col min="4186" max="4186" width="11.44140625" style="191" customWidth="1"/>
    <col min="4187" max="4187" width="10.88671875" style="191" customWidth="1"/>
    <col min="4188" max="4188" width="9.33203125" style="191" customWidth="1"/>
    <col min="4189" max="4189" width="15.88671875" style="191" customWidth="1"/>
    <col min="4190" max="4190" width="12" style="191" customWidth="1"/>
    <col min="4191" max="4191" width="9.109375" style="191"/>
    <col min="4192" max="4192" width="10.44140625" style="191" customWidth="1"/>
    <col min="4193" max="4193" width="12.5546875" style="191" customWidth="1"/>
    <col min="4194" max="4194" width="18" style="191" customWidth="1"/>
    <col min="4195" max="4195" width="12" style="191" customWidth="1"/>
    <col min="4196" max="4196" width="16.44140625" style="191" customWidth="1"/>
    <col min="4197" max="4197" width="11.6640625" style="191" customWidth="1"/>
    <col min="4198" max="4198" width="11.88671875" style="191" customWidth="1"/>
    <col min="4199" max="4199" width="17.6640625" style="191" customWidth="1"/>
    <col min="4200" max="4200" width="12" style="191" customWidth="1"/>
    <col min="4201" max="4201" width="10" style="191" customWidth="1"/>
    <col min="4202" max="4202" width="11.88671875" style="191" customWidth="1"/>
    <col min="4203" max="4203" width="8.5546875" style="191" customWidth="1"/>
    <col min="4204" max="4204" width="12.6640625" style="191" customWidth="1"/>
    <col min="4205" max="4205" width="10.88671875" style="191" customWidth="1"/>
    <col min="4206" max="4206" width="9.109375" style="191"/>
    <col min="4207" max="4207" width="14.109375" style="191" customWidth="1"/>
    <col min="4208" max="4208" width="14.44140625" style="191" customWidth="1"/>
    <col min="4209" max="4209" width="9.5546875" style="191" customWidth="1"/>
    <col min="4210" max="4210" width="13.6640625" style="191" customWidth="1"/>
    <col min="4211" max="4211" width="11.33203125" style="191" customWidth="1"/>
    <col min="4212" max="4212" width="19" style="191" customWidth="1"/>
    <col min="4213" max="4213" width="14" style="191" customWidth="1"/>
    <col min="4214" max="4214" width="12.44140625" style="191" customWidth="1"/>
    <col min="4215" max="4215" width="10.109375" style="191" customWidth="1"/>
    <col min="4216" max="4216" width="13.44140625" style="191" customWidth="1"/>
    <col min="4217" max="4217" width="13.5546875" style="191" customWidth="1"/>
    <col min="4218" max="4218" width="11.6640625" style="191" customWidth="1"/>
    <col min="4219" max="4219" width="12" style="191" customWidth="1"/>
    <col min="4220" max="4220" width="18" style="191" customWidth="1"/>
    <col min="4221" max="4221" width="8.5546875" style="191" customWidth="1"/>
    <col min="4222" max="4222" width="14.44140625" style="191" customWidth="1"/>
    <col min="4223" max="4223" width="12" style="191" customWidth="1"/>
    <col min="4224" max="4224" width="10.44140625" style="191" customWidth="1"/>
    <col min="4225" max="4225" width="8.109375" style="191" customWidth="1"/>
    <col min="4226" max="4226" width="13.5546875" style="191" customWidth="1"/>
    <col min="4227" max="4227" width="8.6640625" style="191" customWidth="1"/>
    <col min="4228" max="4228" width="15.33203125" style="191" customWidth="1"/>
    <col min="4229" max="4229" width="11.33203125" style="191" customWidth="1"/>
    <col min="4230" max="4230" width="9.109375" style="191"/>
    <col min="4231" max="4231" width="12.6640625" style="191" customWidth="1"/>
    <col min="4232" max="4232" width="12.5546875" style="191" customWidth="1"/>
    <col min="4233" max="4234" width="14.109375" style="191" customWidth="1"/>
    <col min="4235" max="4352" width="9.109375" style="191"/>
    <col min="4353" max="4353" width="8.6640625" style="191" customWidth="1"/>
    <col min="4354" max="4354" width="11.5546875" style="191" customWidth="1"/>
    <col min="4355" max="4355" width="19" style="191" customWidth="1"/>
    <col min="4356" max="4356" width="12.33203125" style="191" customWidth="1"/>
    <col min="4357" max="4366" width="19" style="191" customWidth="1"/>
    <col min="4367" max="4368" width="14.109375" style="191" customWidth="1"/>
    <col min="4369" max="4392" width="12.44140625" style="191" customWidth="1"/>
    <col min="4393" max="4393" width="14.109375" style="191" customWidth="1"/>
    <col min="4394" max="4394" width="12.6640625" style="191" customWidth="1"/>
    <col min="4395" max="4395" width="14.109375" style="191" customWidth="1"/>
    <col min="4396" max="4396" width="11.109375" style="191" customWidth="1"/>
    <col min="4397" max="4397" width="13.5546875" style="191" customWidth="1"/>
    <col min="4398" max="4398" width="17.88671875" style="191" customWidth="1"/>
    <col min="4399" max="4399" width="16.5546875" style="191" customWidth="1"/>
    <col min="4400" max="4400" width="17.88671875" style="191" customWidth="1"/>
    <col min="4401" max="4401" width="11.5546875" style="191" customWidth="1"/>
    <col min="4402" max="4402" width="13.88671875" style="191" customWidth="1"/>
    <col min="4403" max="4403" width="19" style="191" customWidth="1"/>
    <col min="4404" max="4404" width="12.88671875" style="191" customWidth="1"/>
    <col min="4405" max="4405" width="10.88671875" style="191" customWidth="1"/>
    <col min="4406" max="4406" width="12" style="191" customWidth="1"/>
    <col min="4407" max="4407" width="13.33203125" style="191" customWidth="1"/>
    <col min="4408" max="4408" width="10.109375" style="191" customWidth="1"/>
    <col min="4409" max="4409" width="16.109375" style="191" customWidth="1"/>
    <col min="4410" max="4410" width="17.33203125" style="191" customWidth="1"/>
    <col min="4411" max="4411" width="9.109375" style="191"/>
    <col min="4412" max="4412" width="14.109375" style="191" customWidth="1"/>
    <col min="4413" max="4413" width="14.6640625" style="191" customWidth="1"/>
    <col min="4414" max="4414" width="12" style="191" customWidth="1"/>
    <col min="4415" max="4415" width="14.33203125" style="191" customWidth="1"/>
    <col min="4416" max="4416" width="15.109375" style="191" customWidth="1"/>
    <col min="4417" max="4417" width="11.6640625" style="191" customWidth="1"/>
    <col min="4418" max="4418" width="12.88671875" style="191" customWidth="1"/>
    <col min="4419" max="4419" width="12.33203125" style="191" customWidth="1"/>
    <col min="4420" max="4420" width="10.109375" style="191" customWidth="1"/>
    <col min="4421" max="4421" width="13.88671875" style="191" customWidth="1"/>
    <col min="4422" max="4422" width="12.109375" style="191" customWidth="1"/>
    <col min="4423" max="4423" width="10.109375" style="191" customWidth="1"/>
    <col min="4424" max="4424" width="14.44140625" style="191" customWidth="1"/>
    <col min="4425" max="4425" width="11.5546875" style="191" customWidth="1"/>
    <col min="4426" max="4426" width="11.6640625" style="191" customWidth="1"/>
    <col min="4427" max="4427" width="12.33203125" style="191" customWidth="1"/>
    <col min="4428" max="4428" width="10.5546875" style="191" customWidth="1"/>
    <col min="4429" max="4429" width="9.109375" style="191"/>
    <col min="4430" max="4430" width="13.109375" style="191" customWidth="1"/>
    <col min="4431" max="4431" width="12.44140625" style="191" customWidth="1"/>
    <col min="4432" max="4432" width="18" style="191" customWidth="1"/>
    <col min="4433" max="4433" width="10.44140625" style="191" customWidth="1"/>
    <col min="4434" max="4434" width="15.5546875" style="191" customWidth="1"/>
    <col min="4435" max="4435" width="8.6640625" style="191" customWidth="1"/>
    <col min="4436" max="4436" width="15.33203125" style="191" customWidth="1"/>
    <col min="4437" max="4437" width="13.44140625" style="191" customWidth="1"/>
    <col min="4438" max="4438" width="9.109375" style="191"/>
    <col min="4439" max="4439" width="14.109375" style="191" customWidth="1"/>
    <col min="4440" max="4440" width="13.33203125" style="191" customWidth="1"/>
    <col min="4441" max="4441" width="9.109375" style="191"/>
    <col min="4442" max="4442" width="11.44140625" style="191" customWidth="1"/>
    <col min="4443" max="4443" width="10.88671875" style="191" customWidth="1"/>
    <col min="4444" max="4444" width="9.33203125" style="191" customWidth="1"/>
    <col min="4445" max="4445" width="15.88671875" style="191" customWidth="1"/>
    <col min="4446" max="4446" width="12" style="191" customWidth="1"/>
    <col min="4447" max="4447" width="9.109375" style="191"/>
    <col min="4448" max="4448" width="10.44140625" style="191" customWidth="1"/>
    <col min="4449" max="4449" width="12.5546875" style="191" customWidth="1"/>
    <col min="4450" max="4450" width="18" style="191" customWidth="1"/>
    <col min="4451" max="4451" width="12" style="191" customWidth="1"/>
    <col min="4452" max="4452" width="16.44140625" style="191" customWidth="1"/>
    <col min="4453" max="4453" width="11.6640625" style="191" customWidth="1"/>
    <col min="4454" max="4454" width="11.88671875" style="191" customWidth="1"/>
    <col min="4455" max="4455" width="17.6640625" style="191" customWidth="1"/>
    <col min="4456" max="4456" width="12" style="191" customWidth="1"/>
    <col min="4457" max="4457" width="10" style="191" customWidth="1"/>
    <col min="4458" max="4458" width="11.88671875" style="191" customWidth="1"/>
    <col min="4459" max="4459" width="8.5546875" style="191" customWidth="1"/>
    <col min="4460" max="4460" width="12.6640625" style="191" customWidth="1"/>
    <col min="4461" max="4461" width="10.88671875" style="191" customWidth="1"/>
    <col min="4462" max="4462" width="9.109375" style="191"/>
    <col min="4463" max="4463" width="14.109375" style="191" customWidth="1"/>
    <col min="4464" max="4464" width="14.44140625" style="191" customWidth="1"/>
    <col min="4465" max="4465" width="9.5546875" style="191" customWidth="1"/>
    <col min="4466" max="4466" width="13.6640625" style="191" customWidth="1"/>
    <col min="4467" max="4467" width="11.33203125" style="191" customWidth="1"/>
    <col min="4468" max="4468" width="19" style="191" customWidth="1"/>
    <col min="4469" max="4469" width="14" style="191" customWidth="1"/>
    <col min="4470" max="4470" width="12.44140625" style="191" customWidth="1"/>
    <col min="4471" max="4471" width="10.109375" style="191" customWidth="1"/>
    <col min="4472" max="4472" width="13.44140625" style="191" customWidth="1"/>
    <col min="4473" max="4473" width="13.5546875" style="191" customWidth="1"/>
    <col min="4474" max="4474" width="11.6640625" style="191" customWidth="1"/>
    <col min="4475" max="4475" width="12" style="191" customWidth="1"/>
    <col min="4476" max="4476" width="18" style="191" customWidth="1"/>
    <col min="4477" max="4477" width="8.5546875" style="191" customWidth="1"/>
    <col min="4478" max="4478" width="14.44140625" style="191" customWidth="1"/>
    <col min="4479" max="4479" width="12" style="191" customWidth="1"/>
    <col min="4480" max="4480" width="10.44140625" style="191" customWidth="1"/>
    <col min="4481" max="4481" width="8.109375" style="191" customWidth="1"/>
    <col min="4482" max="4482" width="13.5546875" style="191" customWidth="1"/>
    <col min="4483" max="4483" width="8.6640625" style="191" customWidth="1"/>
    <col min="4484" max="4484" width="15.33203125" style="191" customWidth="1"/>
    <col min="4485" max="4485" width="11.33203125" style="191" customWidth="1"/>
    <col min="4486" max="4486" width="9.109375" style="191"/>
    <col min="4487" max="4487" width="12.6640625" style="191" customWidth="1"/>
    <col min="4488" max="4488" width="12.5546875" style="191" customWidth="1"/>
    <col min="4489" max="4490" width="14.109375" style="191" customWidth="1"/>
    <col min="4491" max="4608" width="9.109375" style="191"/>
    <col min="4609" max="4609" width="8.6640625" style="191" customWidth="1"/>
    <col min="4610" max="4610" width="11.5546875" style="191" customWidth="1"/>
    <col min="4611" max="4611" width="19" style="191" customWidth="1"/>
    <col min="4612" max="4612" width="12.33203125" style="191" customWidth="1"/>
    <col min="4613" max="4622" width="19" style="191" customWidth="1"/>
    <col min="4623" max="4624" width="14.109375" style="191" customWidth="1"/>
    <col min="4625" max="4648" width="12.44140625" style="191" customWidth="1"/>
    <col min="4649" max="4649" width="14.109375" style="191" customWidth="1"/>
    <col min="4650" max="4650" width="12.6640625" style="191" customWidth="1"/>
    <col min="4651" max="4651" width="14.109375" style="191" customWidth="1"/>
    <col min="4652" max="4652" width="11.109375" style="191" customWidth="1"/>
    <col min="4653" max="4653" width="13.5546875" style="191" customWidth="1"/>
    <col min="4654" max="4654" width="17.88671875" style="191" customWidth="1"/>
    <col min="4655" max="4655" width="16.5546875" style="191" customWidth="1"/>
    <col min="4656" max="4656" width="17.88671875" style="191" customWidth="1"/>
    <col min="4657" max="4657" width="11.5546875" style="191" customWidth="1"/>
    <col min="4658" max="4658" width="13.88671875" style="191" customWidth="1"/>
    <col min="4659" max="4659" width="19" style="191" customWidth="1"/>
    <col min="4660" max="4660" width="12.88671875" style="191" customWidth="1"/>
    <col min="4661" max="4661" width="10.88671875" style="191" customWidth="1"/>
    <col min="4662" max="4662" width="12" style="191" customWidth="1"/>
    <col min="4663" max="4663" width="13.33203125" style="191" customWidth="1"/>
    <col min="4664" max="4664" width="10.109375" style="191" customWidth="1"/>
    <col min="4665" max="4665" width="16.109375" style="191" customWidth="1"/>
    <col min="4666" max="4666" width="17.33203125" style="191" customWidth="1"/>
    <col min="4667" max="4667" width="9.109375" style="191"/>
    <col min="4668" max="4668" width="14.109375" style="191" customWidth="1"/>
    <col min="4669" max="4669" width="14.6640625" style="191" customWidth="1"/>
    <col min="4670" max="4670" width="12" style="191" customWidth="1"/>
    <col min="4671" max="4671" width="14.33203125" style="191" customWidth="1"/>
    <col min="4672" max="4672" width="15.109375" style="191" customWidth="1"/>
    <col min="4673" max="4673" width="11.6640625" style="191" customWidth="1"/>
    <col min="4674" max="4674" width="12.88671875" style="191" customWidth="1"/>
    <col min="4675" max="4675" width="12.33203125" style="191" customWidth="1"/>
    <col min="4676" max="4676" width="10.109375" style="191" customWidth="1"/>
    <col min="4677" max="4677" width="13.88671875" style="191" customWidth="1"/>
    <col min="4678" max="4678" width="12.109375" style="191" customWidth="1"/>
    <col min="4679" max="4679" width="10.109375" style="191" customWidth="1"/>
    <col min="4680" max="4680" width="14.44140625" style="191" customWidth="1"/>
    <col min="4681" max="4681" width="11.5546875" style="191" customWidth="1"/>
    <col min="4682" max="4682" width="11.6640625" style="191" customWidth="1"/>
    <col min="4683" max="4683" width="12.33203125" style="191" customWidth="1"/>
    <col min="4684" max="4684" width="10.5546875" style="191" customWidth="1"/>
    <col min="4685" max="4685" width="9.109375" style="191"/>
    <col min="4686" max="4686" width="13.109375" style="191" customWidth="1"/>
    <col min="4687" max="4687" width="12.44140625" style="191" customWidth="1"/>
    <col min="4688" max="4688" width="18" style="191" customWidth="1"/>
    <col min="4689" max="4689" width="10.44140625" style="191" customWidth="1"/>
    <col min="4690" max="4690" width="15.5546875" style="191" customWidth="1"/>
    <col min="4691" max="4691" width="8.6640625" style="191" customWidth="1"/>
    <col min="4692" max="4692" width="15.33203125" style="191" customWidth="1"/>
    <col min="4693" max="4693" width="13.44140625" style="191" customWidth="1"/>
    <col min="4694" max="4694" width="9.109375" style="191"/>
    <col min="4695" max="4695" width="14.109375" style="191" customWidth="1"/>
    <col min="4696" max="4696" width="13.33203125" style="191" customWidth="1"/>
    <col min="4697" max="4697" width="9.109375" style="191"/>
    <col min="4698" max="4698" width="11.44140625" style="191" customWidth="1"/>
    <col min="4699" max="4699" width="10.88671875" style="191" customWidth="1"/>
    <col min="4700" max="4700" width="9.33203125" style="191" customWidth="1"/>
    <col min="4701" max="4701" width="15.88671875" style="191" customWidth="1"/>
    <col min="4702" max="4702" width="12" style="191" customWidth="1"/>
    <col min="4703" max="4703" width="9.109375" style="191"/>
    <col min="4704" max="4704" width="10.44140625" style="191" customWidth="1"/>
    <col min="4705" max="4705" width="12.5546875" style="191" customWidth="1"/>
    <col min="4706" max="4706" width="18" style="191" customWidth="1"/>
    <col min="4707" max="4707" width="12" style="191" customWidth="1"/>
    <col min="4708" max="4708" width="16.44140625" style="191" customWidth="1"/>
    <col min="4709" max="4709" width="11.6640625" style="191" customWidth="1"/>
    <col min="4710" max="4710" width="11.88671875" style="191" customWidth="1"/>
    <col min="4711" max="4711" width="17.6640625" style="191" customWidth="1"/>
    <col min="4712" max="4712" width="12" style="191" customWidth="1"/>
    <col min="4713" max="4713" width="10" style="191" customWidth="1"/>
    <col min="4714" max="4714" width="11.88671875" style="191" customWidth="1"/>
    <col min="4715" max="4715" width="8.5546875" style="191" customWidth="1"/>
    <col min="4716" max="4716" width="12.6640625" style="191" customWidth="1"/>
    <col min="4717" max="4717" width="10.88671875" style="191" customWidth="1"/>
    <col min="4718" max="4718" width="9.109375" style="191"/>
    <col min="4719" max="4719" width="14.109375" style="191" customWidth="1"/>
    <col min="4720" max="4720" width="14.44140625" style="191" customWidth="1"/>
    <col min="4721" max="4721" width="9.5546875" style="191" customWidth="1"/>
    <col min="4722" max="4722" width="13.6640625" style="191" customWidth="1"/>
    <col min="4723" max="4723" width="11.33203125" style="191" customWidth="1"/>
    <col min="4724" max="4724" width="19" style="191" customWidth="1"/>
    <col min="4725" max="4725" width="14" style="191" customWidth="1"/>
    <col min="4726" max="4726" width="12.44140625" style="191" customWidth="1"/>
    <col min="4727" max="4727" width="10.109375" style="191" customWidth="1"/>
    <col min="4728" max="4728" width="13.44140625" style="191" customWidth="1"/>
    <col min="4729" max="4729" width="13.5546875" style="191" customWidth="1"/>
    <col min="4730" max="4730" width="11.6640625" style="191" customWidth="1"/>
    <col min="4731" max="4731" width="12" style="191" customWidth="1"/>
    <col min="4732" max="4732" width="18" style="191" customWidth="1"/>
    <col min="4733" max="4733" width="8.5546875" style="191" customWidth="1"/>
    <col min="4734" max="4734" width="14.44140625" style="191" customWidth="1"/>
    <col min="4735" max="4735" width="12" style="191" customWidth="1"/>
    <col min="4736" max="4736" width="10.44140625" style="191" customWidth="1"/>
    <col min="4737" max="4737" width="8.109375" style="191" customWidth="1"/>
    <col min="4738" max="4738" width="13.5546875" style="191" customWidth="1"/>
    <col min="4739" max="4739" width="8.6640625" style="191" customWidth="1"/>
    <col min="4740" max="4740" width="15.33203125" style="191" customWidth="1"/>
    <col min="4741" max="4741" width="11.33203125" style="191" customWidth="1"/>
    <col min="4742" max="4742" width="9.109375" style="191"/>
    <col min="4743" max="4743" width="12.6640625" style="191" customWidth="1"/>
    <col min="4744" max="4744" width="12.5546875" style="191" customWidth="1"/>
    <col min="4745" max="4746" width="14.109375" style="191" customWidth="1"/>
    <col min="4747" max="4864" width="9.109375" style="191"/>
    <col min="4865" max="4865" width="8.6640625" style="191" customWidth="1"/>
    <col min="4866" max="4866" width="11.5546875" style="191" customWidth="1"/>
    <col min="4867" max="4867" width="19" style="191" customWidth="1"/>
    <col min="4868" max="4868" width="12.33203125" style="191" customWidth="1"/>
    <col min="4869" max="4878" width="19" style="191" customWidth="1"/>
    <col min="4879" max="4880" width="14.109375" style="191" customWidth="1"/>
    <col min="4881" max="4904" width="12.44140625" style="191" customWidth="1"/>
    <col min="4905" max="4905" width="14.109375" style="191" customWidth="1"/>
    <col min="4906" max="4906" width="12.6640625" style="191" customWidth="1"/>
    <col min="4907" max="4907" width="14.109375" style="191" customWidth="1"/>
    <col min="4908" max="4908" width="11.109375" style="191" customWidth="1"/>
    <col min="4909" max="4909" width="13.5546875" style="191" customWidth="1"/>
    <col min="4910" max="4910" width="17.88671875" style="191" customWidth="1"/>
    <col min="4911" max="4911" width="16.5546875" style="191" customWidth="1"/>
    <col min="4912" max="4912" width="17.88671875" style="191" customWidth="1"/>
    <col min="4913" max="4913" width="11.5546875" style="191" customWidth="1"/>
    <col min="4914" max="4914" width="13.88671875" style="191" customWidth="1"/>
    <col min="4915" max="4915" width="19" style="191" customWidth="1"/>
    <col min="4916" max="4916" width="12.88671875" style="191" customWidth="1"/>
    <col min="4917" max="4917" width="10.88671875" style="191" customWidth="1"/>
    <col min="4918" max="4918" width="12" style="191" customWidth="1"/>
    <col min="4919" max="4919" width="13.33203125" style="191" customWidth="1"/>
    <col min="4920" max="4920" width="10.109375" style="191" customWidth="1"/>
    <col min="4921" max="4921" width="16.109375" style="191" customWidth="1"/>
    <col min="4922" max="4922" width="17.33203125" style="191" customWidth="1"/>
    <col min="4923" max="4923" width="9.109375" style="191"/>
    <col min="4924" max="4924" width="14.109375" style="191" customWidth="1"/>
    <col min="4925" max="4925" width="14.6640625" style="191" customWidth="1"/>
    <col min="4926" max="4926" width="12" style="191" customWidth="1"/>
    <col min="4927" max="4927" width="14.33203125" style="191" customWidth="1"/>
    <col min="4928" max="4928" width="15.109375" style="191" customWidth="1"/>
    <col min="4929" max="4929" width="11.6640625" style="191" customWidth="1"/>
    <col min="4930" max="4930" width="12.88671875" style="191" customWidth="1"/>
    <col min="4931" max="4931" width="12.33203125" style="191" customWidth="1"/>
    <col min="4932" max="4932" width="10.109375" style="191" customWidth="1"/>
    <col min="4933" max="4933" width="13.88671875" style="191" customWidth="1"/>
    <col min="4934" max="4934" width="12.109375" style="191" customWidth="1"/>
    <col min="4935" max="4935" width="10.109375" style="191" customWidth="1"/>
    <col min="4936" max="4936" width="14.44140625" style="191" customWidth="1"/>
    <col min="4937" max="4937" width="11.5546875" style="191" customWidth="1"/>
    <col min="4938" max="4938" width="11.6640625" style="191" customWidth="1"/>
    <col min="4939" max="4939" width="12.33203125" style="191" customWidth="1"/>
    <col min="4940" max="4940" width="10.5546875" style="191" customWidth="1"/>
    <col min="4941" max="4941" width="9.109375" style="191"/>
    <col min="4942" max="4942" width="13.109375" style="191" customWidth="1"/>
    <col min="4943" max="4943" width="12.44140625" style="191" customWidth="1"/>
    <col min="4944" max="4944" width="18" style="191" customWidth="1"/>
    <col min="4945" max="4945" width="10.44140625" style="191" customWidth="1"/>
    <col min="4946" max="4946" width="15.5546875" style="191" customWidth="1"/>
    <col min="4947" max="4947" width="8.6640625" style="191" customWidth="1"/>
    <col min="4948" max="4948" width="15.33203125" style="191" customWidth="1"/>
    <col min="4949" max="4949" width="13.44140625" style="191" customWidth="1"/>
    <col min="4950" max="4950" width="9.109375" style="191"/>
    <col min="4951" max="4951" width="14.109375" style="191" customWidth="1"/>
    <col min="4952" max="4952" width="13.33203125" style="191" customWidth="1"/>
    <col min="4953" max="4953" width="9.109375" style="191"/>
    <col min="4954" max="4954" width="11.44140625" style="191" customWidth="1"/>
    <col min="4955" max="4955" width="10.88671875" style="191" customWidth="1"/>
    <col min="4956" max="4956" width="9.33203125" style="191" customWidth="1"/>
    <col min="4957" max="4957" width="15.88671875" style="191" customWidth="1"/>
    <col min="4958" max="4958" width="12" style="191" customWidth="1"/>
    <col min="4959" max="4959" width="9.109375" style="191"/>
    <col min="4960" max="4960" width="10.44140625" style="191" customWidth="1"/>
    <col min="4961" max="4961" width="12.5546875" style="191" customWidth="1"/>
    <col min="4962" max="4962" width="18" style="191" customWidth="1"/>
    <col min="4963" max="4963" width="12" style="191" customWidth="1"/>
    <col min="4964" max="4964" width="16.44140625" style="191" customWidth="1"/>
    <col min="4965" max="4965" width="11.6640625" style="191" customWidth="1"/>
    <col min="4966" max="4966" width="11.88671875" style="191" customWidth="1"/>
    <col min="4967" max="4967" width="17.6640625" style="191" customWidth="1"/>
    <col min="4968" max="4968" width="12" style="191" customWidth="1"/>
    <col min="4969" max="4969" width="10" style="191" customWidth="1"/>
    <col min="4970" max="4970" width="11.88671875" style="191" customWidth="1"/>
    <col min="4971" max="4971" width="8.5546875" style="191" customWidth="1"/>
    <col min="4972" max="4972" width="12.6640625" style="191" customWidth="1"/>
    <col min="4973" max="4973" width="10.88671875" style="191" customWidth="1"/>
    <col min="4974" max="4974" width="9.109375" style="191"/>
    <col min="4975" max="4975" width="14.109375" style="191" customWidth="1"/>
    <col min="4976" max="4976" width="14.44140625" style="191" customWidth="1"/>
    <col min="4977" max="4977" width="9.5546875" style="191" customWidth="1"/>
    <col min="4978" max="4978" width="13.6640625" style="191" customWidth="1"/>
    <col min="4979" max="4979" width="11.33203125" style="191" customWidth="1"/>
    <col min="4980" max="4980" width="19" style="191" customWidth="1"/>
    <col min="4981" max="4981" width="14" style="191" customWidth="1"/>
    <col min="4982" max="4982" width="12.44140625" style="191" customWidth="1"/>
    <col min="4983" max="4983" width="10.109375" style="191" customWidth="1"/>
    <col min="4984" max="4984" width="13.44140625" style="191" customWidth="1"/>
    <col min="4985" max="4985" width="13.5546875" style="191" customWidth="1"/>
    <col min="4986" max="4986" width="11.6640625" style="191" customWidth="1"/>
    <col min="4987" max="4987" width="12" style="191" customWidth="1"/>
    <col min="4988" max="4988" width="18" style="191" customWidth="1"/>
    <col min="4989" max="4989" width="8.5546875" style="191" customWidth="1"/>
    <col min="4990" max="4990" width="14.44140625" style="191" customWidth="1"/>
    <col min="4991" max="4991" width="12" style="191" customWidth="1"/>
    <col min="4992" max="4992" width="10.44140625" style="191" customWidth="1"/>
    <col min="4993" max="4993" width="8.109375" style="191" customWidth="1"/>
    <col min="4994" max="4994" width="13.5546875" style="191" customWidth="1"/>
    <col min="4995" max="4995" width="8.6640625" style="191" customWidth="1"/>
    <col min="4996" max="4996" width="15.33203125" style="191" customWidth="1"/>
    <col min="4997" max="4997" width="11.33203125" style="191" customWidth="1"/>
    <col min="4998" max="4998" width="9.109375" style="191"/>
    <col min="4999" max="4999" width="12.6640625" style="191" customWidth="1"/>
    <col min="5000" max="5000" width="12.5546875" style="191" customWidth="1"/>
    <col min="5001" max="5002" width="14.109375" style="191" customWidth="1"/>
    <col min="5003" max="5120" width="9.109375" style="191"/>
    <col min="5121" max="5121" width="8.6640625" style="191" customWidth="1"/>
    <col min="5122" max="5122" width="11.5546875" style="191" customWidth="1"/>
    <col min="5123" max="5123" width="19" style="191" customWidth="1"/>
    <col min="5124" max="5124" width="12.33203125" style="191" customWidth="1"/>
    <col min="5125" max="5134" width="19" style="191" customWidth="1"/>
    <col min="5135" max="5136" width="14.109375" style="191" customWidth="1"/>
    <col min="5137" max="5160" width="12.44140625" style="191" customWidth="1"/>
    <col min="5161" max="5161" width="14.109375" style="191" customWidth="1"/>
    <col min="5162" max="5162" width="12.6640625" style="191" customWidth="1"/>
    <col min="5163" max="5163" width="14.109375" style="191" customWidth="1"/>
    <col min="5164" max="5164" width="11.109375" style="191" customWidth="1"/>
    <col min="5165" max="5165" width="13.5546875" style="191" customWidth="1"/>
    <col min="5166" max="5166" width="17.88671875" style="191" customWidth="1"/>
    <col min="5167" max="5167" width="16.5546875" style="191" customWidth="1"/>
    <col min="5168" max="5168" width="17.88671875" style="191" customWidth="1"/>
    <col min="5169" max="5169" width="11.5546875" style="191" customWidth="1"/>
    <col min="5170" max="5170" width="13.88671875" style="191" customWidth="1"/>
    <col min="5171" max="5171" width="19" style="191" customWidth="1"/>
    <col min="5172" max="5172" width="12.88671875" style="191" customWidth="1"/>
    <col min="5173" max="5173" width="10.88671875" style="191" customWidth="1"/>
    <col min="5174" max="5174" width="12" style="191" customWidth="1"/>
    <col min="5175" max="5175" width="13.33203125" style="191" customWidth="1"/>
    <col min="5176" max="5176" width="10.109375" style="191" customWidth="1"/>
    <col min="5177" max="5177" width="16.109375" style="191" customWidth="1"/>
    <col min="5178" max="5178" width="17.33203125" style="191" customWidth="1"/>
    <col min="5179" max="5179" width="9.109375" style="191"/>
    <col min="5180" max="5180" width="14.109375" style="191" customWidth="1"/>
    <col min="5181" max="5181" width="14.6640625" style="191" customWidth="1"/>
    <col min="5182" max="5182" width="12" style="191" customWidth="1"/>
    <col min="5183" max="5183" width="14.33203125" style="191" customWidth="1"/>
    <col min="5184" max="5184" width="15.109375" style="191" customWidth="1"/>
    <col min="5185" max="5185" width="11.6640625" style="191" customWidth="1"/>
    <col min="5186" max="5186" width="12.88671875" style="191" customWidth="1"/>
    <col min="5187" max="5187" width="12.33203125" style="191" customWidth="1"/>
    <col min="5188" max="5188" width="10.109375" style="191" customWidth="1"/>
    <col min="5189" max="5189" width="13.88671875" style="191" customWidth="1"/>
    <col min="5190" max="5190" width="12.109375" style="191" customWidth="1"/>
    <col min="5191" max="5191" width="10.109375" style="191" customWidth="1"/>
    <col min="5192" max="5192" width="14.44140625" style="191" customWidth="1"/>
    <col min="5193" max="5193" width="11.5546875" style="191" customWidth="1"/>
    <col min="5194" max="5194" width="11.6640625" style="191" customWidth="1"/>
    <col min="5195" max="5195" width="12.33203125" style="191" customWidth="1"/>
    <col min="5196" max="5196" width="10.5546875" style="191" customWidth="1"/>
    <col min="5197" max="5197" width="9.109375" style="191"/>
    <col min="5198" max="5198" width="13.109375" style="191" customWidth="1"/>
    <col min="5199" max="5199" width="12.44140625" style="191" customWidth="1"/>
    <col min="5200" max="5200" width="18" style="191" customWidth="1"/>
    <col min="5201" max="5201" width="10.44140625" style="191" customWidth="1"/>
    <col min="5202" max="5202" width="15.5546875" style="191" customWidth="1"/>
    <col min="5203" max="5203" width="8.6640625" style="191" customWidth="1"/>
    <col min="5204" max="5204" width="15.33203125" style="191" customWidth="1"/>
    <col min="5205" max="5205" width="13.44140625" style="191" customWidth="1"/>
    <col min="5206" max="5206" width="9.109375" style="191"/>
    <col min="5207" max="5207" width="14.109375" style="191" customWidth="1"/>
    <col min="5208" max="5208" width="13.33203125" style="191" customWidth="1"/>
    <col min="5209" max="5209" width="9.109375" style="191"/>
    <col min="5210" max="5210" width="11.44140625" style="191" customWidth="1"/>
    <col min="5211" max="5211" width="10.88671875" style="191" customWidth="1"/>
    <col min="5212" max="5212" width="9.33203125" style="191" customWidth="1"/>
    <col min="5213" max="5213" width="15.88671875" style="191" customWidth="1"/>
    <col min="5214" max="5214" width="12" style="191" customWidth="1"/>
    <col min="5215" max="5215" width="9.109375" style="191"/>
    <col min="5216" max="5216" width="10.44140625" style="191" customWidth="1"/>
    <col min="5217" max="5217" width="12.5546875" style="191" customWidth="1"/>
    <col min="5218" max="5218" width="18" style="191" customWidth="1"/>
    <col min="5219" max="5219" width="12" style="191" customWidth="1"/>
    <col min="5220" max="5220" width="16.44140625" style="191" customWidth="1"/>
    <col min="5221" max="5221" width="11.6640625" style="191" customWidth="1"/>
    <col min="5222" max="5222" width="11.88671875" style="191" customWidth="1"/>
    <col min="5223" max="5223" width="17.6640625" style="191" customWidth="1"/>
    <col min="5224" max="5224" width="12" style="191" customWidth="1"/>
    <col min="5225" max="5225" width="10" style="191" customWidth="1"/>
    <col min="5226" max="5226" width="11.88671875" style="191" customWidth="1"/>
    <col min="5227" max="5227" width="8.5546875" style="191" customWidth="1"/>
    <col min="5228" max="5228" width="12.6640625" style="191" customWidth="1"/>
    <col min="5229" max="5229" width="10.88671875" style="191" customWidth="1"/>
    <col min="5230" max="5230" width="9.109375" style="191"/>
    <col min="5231" max="5231" width="14.109375" style="191" customWidth="1"/>
    <col min="5232" max="5232" width="14.44140625" style="191" customWidth="1"/>
    <col min="5233" max="5233" width="9.5546875" style="191" customWidth="1"/>
    <col min="5234" max="5234" width="13.6640625" style="191" customWidth="1"/>
    <col min="5235" max="5235" width="11.33203125" style="191" customWidth="1"/>
    <col min="5236" max="5236" width="19" style="191" customWidth="1"/>
    <col min="5237" max="5237" width="14" style="191" customWidth="1"/>
    <col min="5238" max="5238" width="12.44140625" style="191" customWidth="1"/>
    <col min="5239" max="5239" width="10.109375" style="191" customWidth="1"/>
    <col min="5240" max="5240" width="13.44140625" style="191" customWidth="1"/>
    <col min="5241" max="5241" width="13.5546875" style="191" customWidth="1"/>
    <col min="5242" max="5242" width="11.6640625" style="191" customWidth="1"/>
    <col min="5243" max="5243" width="12" style="191" customWidth="1"/>
    <col min="5244" max="5244" width="18" style="191" customWidth="1"/>
    <col min="5245" max="5245" width="8.5546875" style="191" customWidth="1"/>
    <col min="5246" max="5246" width="14.44140625" style="191" customWidth="1"/>
    <col min="5247" max="5247" width="12" style="191" customWidth="1"/>
    <col min="5248" max="5248" width="10.44140625" style="191" customWidth="1"/>
    <col min="5249" max="5249" width="8.109375" style="191" customWidth="1"/>
    <col min="5250" max="5250" width="13.5546875" style="191" customWidth="1"/>
    <col min="5251" max="5251" width="8.6640625" style="191" customWidth="1"/>
    <col min="5252" max="5252" width="15.33203125" style="191" customWidth="1"/>
    <col min="5253" max="5253" width="11.33203125" style="191" customWidth="1"/>
    <col min="5254" max="5254" width="9.109375" style="191"/>
    <col min="5255" max="5255" width="12.6640625" style="191" customWidth="1"/>
    <col min="5256" max="5256" width="12.5546875" style="191" customWidth="1"/>
    <col min="5257" max="5258" width="14.109375" style="191" customWidth="1"/>
    <col min="5259" max="5376" width="9.109375" style="191"/>
    <col min="5377" max="5377" width="8.6640625" style="191" customWidth="1"/>
    <col min="5378" max="5378" width="11.5546875" style="191" customWidth="1"/>
    <col min="5379" max="5379" width="19" style="191" customWidth="1"/>
    <col min="5380" max="5380" width="12.33203125" style="191" customWidth="1"/>
    <col min="5381" max="5390" width="19" style="191" customWidth="1"/>
    <col min="5391" max="5392" width="14.109375" style="191" customWidth="1"/>
    <col min="5393" max="5416" width="12.44140625" style="191" customWidth="1"/>
    <col min="5417" max="5417" width="14.109375" style="191" customWidth="1"/>
    <col min="5418" max="5418" width="12.6640625" style="191" customWidth="1"/>
    <col min="5419" max="5419" width="14.109375" style="191" customWidth="1"/>
    <col min="5420" max="5420" width="11.109375" style="191" customWidth="1"/>
    <col min="5421" max="5421" width="13.5546875" style="191" customWidth="1"/>
    <col min="5422" max="5422" width="17.88671875" style="191" customWidth="1"/>
    <col min="5423" max="5423" width="16.5546875" style="191" customWidth="1"/>
    <col min="5424" max="5424" width="17.88671875" style="191" customWidth="1"/>
    <col min="5425" max="5425" width="11.5546875" style="191" customWidth="1"/>
    <col min="5426" max="5426" width="13.88671875" style="191" customWidth="1"/>
    <col min="5427" max="5427" width="19" style="191" customWidth="1"/>
    <col min="5428" max="5428" width="12.88671875" style="191" customWidth="1"/>
    <col min="5429" max="5429" width="10.88671875" style="191" customWidth="1"/>
    <col min="5430" max="5430" width="12" style="191" customWidth="1"/>
    <col min="5431" max="5431" width="13.33203125" style="191" customWidth="1"/>
    <col min="5432" max="5432" width="10.109375" style="191" customWidth="1"/>
    <col min="5433" max="5433" width="16.109375" style="191" customWidth="1"/>
    <col min="5434" max="5434" width="17.33203125" style="191" customWidth="1"/>
    <col min="5435" max="5435" width="9.109375" style="191"/>
    <col min="5436" max="5436" width="14.109375" style="191" customWidth="1"/>
    <col min="5437" max="5437" width="14.6640625" style="191" customWidth="1"/>
    <col min="5438" max="5438" width="12" style="191" customWidth="1"/>
    <col min="5439" max="5439" width="14.33203125" style="191" customWidth="1"/>
    <col min="5440" max="5440" width="15.109375" style="191" customWidth="1"/>
    <col min="5441" max="5441" width="11.6640625" style="191" customWidth="1"/>
    <col min="5442" max="5442" width="12.88671875" style="191" customWidth="1"/>
    <col min="5443" max="5443" width="12.33203125" style="191" customWidth="1"/>
    <col min="5444" max="5444" width="10.109375" style="191" customWidth="1"/>
    <col min="5445" max="5445" width="13.88671875" style="191" customWidth="1"/>
    <col min="5446" max="5446" width="12.109375" style="191" customWidth="1"/>
    <col min="5447" max="5447" width="10.109375" style="191" customWidth="1"/>
    <col min="5448" max="5448" width="14.44140625" style="191" customWidth="1"/>
    <col min="5449" max="5449" width="11.5546875" style="191" customWidth="1"/>
    <col min="5450" max="5450" width="11.6640625" style="191" customWidth="1"/>
    <col min="5451" max="5451" width="12.33203125" style="191" customWidth="1"/>
    <col min="5452" max="5452" width="10.5546875" style="191" customWidth="1"/>
    <col min="5453" max="5453" width="9.109375" style="191"/>
    <col min="5454" max="5454" width="13.109375" style="191" customWidth="1"/>
    <col min="5455" max="5455" width="12.44140625" style="191" customWidth="1"/>
    <col min="5456" max="5456" width="18" style="191" customWidth="1"/>
    <col min="5457" max="5457" width="10.44140625" style="191" customWidth="1"/>
    <col min="5458" max="5458" width="15.5546875" style="191" customWidth="1"/>
    <col min="5459" max="5459" width="8.6640625" style="191" customWidth="1"/>
    <col min="5460" max="5460" width="15.33203125" style="191" customWidth="1"/>
    <col min="5461" max="5461" width="13.44140625" style="191" customWidth="1"/>
    <col min="5462" max="5462" width="9.109375" style="191"/>
    <col min="5463" max="5463" width="14.109375" style="191" customWidth="1"/>
    <col min="5464" max="5464" width="13.33203125" style="191" customWidth="1"/>
    <col min="5465" max="5465" width="9.109375" style="191"/>
    <col min="5466" max="5466" width="11.44140625" style="191" customWidth="1"/>
    <col min="5467" max="5467" width="10.88671875" style="191" customWidth="1"/>
    <col min="5468" max="5468" width="9.33203125" style="191" customWidth="1"/>
    <col min="5469" max="5469" width="15.88671875" style="191" customWidth="1"/>
    <col min="5470" max="5470" width="12" style="191" customWidth="1"/>
    <col min="5471" max="5471" width="9.109375" style="191"/>
    <col min="5472" max="5472" width="10.44140625" style="191" customWidth="1"/>
    <col min="5473" max="5473" width="12.5546875" style="191" customWidth="1"/>
    <col min="5474" max="5474" width="18" style="191" customWidth="1"/>
    <col min="5475" max="5475" width="12" style="191" customWidth="1"/>
    <col min="5476" max="5476" width="16.44140625" style="191" customWidth="1"/>
    <col min="5477" max="5477" width="11.6640625" style="191" customWidth="1"/>
    <col min="5478" max="5478" width="11.88671875" style="191" customWidth="1"/>
    <col min="5479" max="5479" width="17.6640625" style="191" customWidth="1"/>
    <col min="5480" max="5480" width="12" style="191" customWidth="1"/>
    <col min="5481" max="5481" width="10" style="191" customWidth="1"/>
    <col min="5482" max="5482" width="11.88671875" style="191" customWidth="1"/>
    <col min="5483" max="5483" width="8.5546875" style="191" customWidth="1"/>
    <col min="5484" max="5484" width="12.6640625" style="191" customWidth="1"/>
    <col min="5485" max="5485" width="10.88671875" style="191" customWidth="1"/>
    <col min="5486" max="5486" width="9.109375" style="191"/>
    <col min="5487" max="5487" width="14.109375" style="191" customWidth="1"/>
    <col min="5488" max="5488" width="14.44140625" style="191" customWidth="1"/>
    <col min="5489" max="5489" width="9.5546875" style="191" customWidth="1"/>
    <col min="5490" max="5490" width="13.6640625" style="191" customWidth="1"/>
    <col min="5491" max="5491" width="11.33203125" style="191" customWidth="1"/>
    <col min="5492" max="5492" width="19" style="191" customWidth="1"/>
    <col min="5493" max="5493" width="14" style="191" customWidth="1"/>
    <col min="5494" max="5494" width="12.44140625" style="191" customWidth="1"/>
    <col min="5495" max="5495" width="10.109375" style="191" customWidth="1"/>
    <col min="5496" max="5496" width="13.44140625" style="191" customWidth="1"/>
    <col min="5497" max="5497" width="13.5546875" style="191" customWidth="1"/>
    <col min="5498" max="5498" width="11.6640625" style="191" customWidth="1"/>
    <col min="5499" max="5499" width="12" style="191" customWidth="1"/>
    <col min="5500" max="5500" width="18" style="191" customWidth="1"/>
    <col min="5501" max="5501" width="8.5546875" style="191" customWidth="1"/>
    <col min="5502" max="5502" width="14.44140625" style="191" customWidth="1"/>
    <col min="5503" max="5503" width="12" style="191" customWidth="1"/>
    <col min="5504" max="5504" width="10.44140625" style="191" customWidth="1"/>
    <col min="5505" max="5505" width="8.109375" style="191" customWidth="1"/>
    <col min="5506" max="5506" width="13.5546875" style="191" customWidth="1"/>
    <col min="5507" max="5507" width="8.6640625" style="191" customWidth="1"/>
    <col min="5508" max="5508" width="15.33203125" style="191" customWidth="1"/>
    <col min="5509" max="5509" width="11.33203125" style="191" customWidth="1"/>
    <col min="5510" max="5510" width="9.109375" style="191"/>
    <col min="5511" max="5511" width="12.6640625" style="191" customWidth="1"/>
    <col min="5512" max="5512" width="12.5546875" style="191" customWidth="1"/>
    <col min="5513" max="5514" width="14.109375" style="191" customWidth="1"/>
    <col min="5515" max="5632" width="9.109375" style="191"/>
    <col min="5633" max="5633" width="8.6640625" style="191" customWidth="1"/>
    <col min="5634" max="5634" width="11.5546875" style="191" customWidth="1"/>
    <col min="5635" max="5635" width="19" style="191" customWidth="1"/>
    <col min="5636" max="5636" width="12.33203125" style="191" customWidth="1"/>
    <col min="5637" max="5646" width="19" style="191" customWidth="1"/>
    <col min="5647" max="5648" width="14.109375" style="191" customWidth="1"/>
    <col min="5649" max="5672" width="12.44140625" style="191" customWidth="1"/>
    <col min="5673" max="5673" width="14.109375" style="191" customWidth="1"/>
    <col min="5674" max="5674" width="12.6640625" style="191" customWidth="1"/>
    <col min="5675" max="5675" width="14.109375" style="191" customWidth="1"/>
    <col min="5676" max="5676" width="11.109375" style="191" customWidth="1"/>
    <col min="5677" max="5677" width="13.5546875" style="191" customWidth="1"/>
    <col min="5678" max="5678" width="17.88671875" style="191" customWidth="1"/>
    <col min="5679" max="5679" width="16.5546875" style="191" customWidth="1"/>
    <col min="5680" max="5680" width="17.88671875" style="191" customWidth="1"/>
    <col min="5681" max="5681" width="11.5546875" style="191" customWidth="1"/>
    <col min="5682" max="5682" width="13.88671875" style="191" customWidth="1"/>
    <col min="5683" max="5683" width="19" style="191" customWidth="1"/>
    <col min="5684" max="5684" width="12.88671875" style="191" customWidth="1"/>
    <col min="5685" max="5685" width="10.88671875" style="191" customWidth="1"/>
    <col min="5686" max="5686" width="12" style="191" customWidth="1"/>
    <col min="5687" max="5687" width="13.33203125" style="191" customWidth="1"/>
    <col min="5688" max="5688" width="10.109375" style="191" customWidth="1"/>
    <col min="5689" max="5689" width="16.109375" style="191" customWidth="1"/>
    <col min="5690" max="5690" width="17.33203125" style="191" customWidth="1"/>
    <col min="5691" max="5691" width="9.109375" style="191"/>
    <col min="5692" max="5692" width="14.109375" style="191" customWidth="1"/>
    <col min="5693" max="5693" width="14.6640625" style="191" customWidth="1"/>
    <col min="5694" max="5694" width="12" style="191" customWidth="1"/>
    <col min="5695" max="5695" width="14.33203125" style="191" customWidth="1"/>
    <col min="5696" max="5696" width="15.109375" style="191" customWidth="1"/>
    <col min="5697" max="5697" width="11.6640625" style="191" customWidth="1"/>
    <col min="5698" max="5698" width="12.88671875" style="191" customWidth="1"/>
    <col min="5699" max="5699" width="12.33203125" style="191" customWidth="1"/>
    <col min="5700" max="5700" width="10.109375" style="191" customWidth="1"/>
    <col min="5701" max="5701" width="13.88671875" style="191" customWidth="1"/>
    <col min="5702" max="5702" width="12.109375" style="191" customWidth="1"/>
    <col min="5703" max="5703" width="10.109375" style="191" customWidth="1"/>
    <col min="5704" max="5704" width="14.44140625" style="191" customWidth="1"/>
    <col min="5705" max="5705" width="11.5546875" style="191" customWidth="1"/>
    <col min="5706" max="5706" width="11.6640625" style="191" customWidth="1"/>
    <col min="5707" max="5707" width="12.33203125" style="191" customWidth="1"/>
    <col min="5708" max="5708" width="10.5546875" style="191" customWidth="1"/>
    <col min="5709" max="5709" width="9.109375" style="191"/>
    <col min="5710" max="5710" width="13.109375" style="191" customWidth="1"/>
    <col min="5711" max="5711" width="12.44140625" style="191" customWidth="1"/>
    <col min="5712" max="5712" width="18" style="191" customWidth="1"/>
    <col min="5713" max="5713" width="10.44140625" style="191" customWidth="1"/>
    <col min="5714" max="5714" width="15.5546875" style="191" customWidth="1"/>
    <col min="5715" max="5715" width="8.6640625" style="191" customWidth="1"/>
    <col min="5716" max="5716" width="15.33203125" style="191" customWidth="1"/>
    <col min="5717" max="5717" width="13.44140625" style="191" customWidth="1"/>
    <col min="5718" max="5718" width="9.109375" style="191"/>
    <col min="5719" max="5719" width="14.109375" style="191" customWidth="1"/>
    <col min="5720" max="5720" width="13.33203125" style="191" customWidth="1"/>
    <col min="5721" max="5721" width="9.109375" style="191"/>
    <col min="5722" max="5722" width="11.44140625" style="191" customWidth="1"/>
    <col min="5723" max="5723" width="10.88671875" style="191" customWidth="1"/>
    <col min="5724" max="5724" width="9.33203125" style="191" customWidth="1"/>
    <col min="5725" max="5725" width="15.88671875" style="191" customWidth="1"/>
    <col min="5726" max="5726" width="12" style="191" customWidth="1"/>
    <col min="5727" max="5727" width="9.109375" style="191"/>
    <col min="5728" max="5728" width="10.44140625" style="191" customWidth="1"/>
    <col min="5729" max="5729" width="12.5546875" style="191" customWidth="1"/>
    <col min="5730" max="5730" width="18" style="191" customWidth="1"/>
    <col min="5731" max="5731" width="12" style="191" customWidth="1"/>
    <col min="5732" max="5732" width="16.44140625" style="191" customWidth="1"/>
    <col min="5733" max="5733" width="11.6640625" style="191" customWidth="1"/>
    <col min="5734" max="5734" width="11.88671875" style="191" customWidth="1"/>
    <col min="5735" max="5735" width="17.6640625" style="191" customWidth="1"/>
    <col min="5736" max="5736" width="12" style="191" customWidth="1"/>
    <col min="5737" max="5737" width="10" style="191" customWidth="1"/>
    <col min="5738" max="5738" width="11.88671875" style="191" customWidth="1"/>
    <col min="5739" max="5739" width="8.5546875" style="191" customWidth="1"/>
    <col min="5740" max="5740" width="12.6640625" style="191" customWidth="1"/>
    <col min="5741" max="5741" width="10.88671875" style="191" customWidth="1"/>
    <col min="5742" max="5742" width="9.109375" style="191"/>
    <col min="5743" max="5743" width="14.109375" style="191" customWidth="1"/>
    <col min="5744" max="5744" width="14.44140625" style="191" customWidth="1"/>
    <col min="5745" max="5745" width="9.5546875" style="191" customWidth="1"/>
    <col min="5746" max="5746" width="13.6640625" style="191" customWidth="1"/>
    <col min="5747" max="5747" width="11.33203125" style="191" customWidth="1"/>
    <col min="5748" max="5748" width="19" style="191" customWidth="1"/>
    <col min="5749" max="5749" width="14" style="191" customWidth="1"/>
    <col min="5750" max="5750" width="12.44140625" style="191" customWidth="1"/>
    <col min="5751" max="5751" width="10.109375" style="191" customWidth="1"/>
    <col min="5752" max="5752" width="13.44140625" style="191" customWidth="1"/>
    <col min="5753" max="5753" width="13.5546875" style="191" customWidth="1"/>
    <col min="5754" max="5754" width="11.6640625" style="191" customWidth="1"/>
    <col min="5755" max="5755" width="12" style="191" customWidth="1"/>
    <col min="5756" max="5756" width="18" style="191" customWidth="1"/>
    <col min="5757" max="5757" width="8.5546875" style="191" customWidth="1"/>
    <col min="5758" max="5758" width="14.44140625" style="191" customWidth="1"/>
    <col min="5759" max="5759" width="12" style="191" customWidth="1"/>
    <col min="5760" max="5760" width="10.44140625" style="191" customWidth="1"/>
    <col min="5761" max="5761" width="8.109375" style="191" customWidth="1"/>
    <col min="5762" max="5762" width="13.5546875" style="191" customWidth="1"/>
    <col min="5763" max="5763" width="8.6640625" style="191" customWidth="1"/>
    <col min="5764" max="5764" width="15.33203125" style="191" customWidth="1"/>
    <col min="5765" max="5765" width="11.33203125" style="191" customWidth="1"/>
    <col min="5766" max="5766" width="9.109375" style="191"/>
    <col min="5767" max="5767" width="12.6640625" style="191" customWidth="1"/>
    <col min="5768" max="5768" width="12.5546875" style="191" customWidth="1"/>
    <col min="5769" max="5770" width="14.109375" style="191" customWidth="1"/>
    <col min="5771" max="5888" width="9.109375" style="191"/>
    <col min="5889" max="5889" width="8.6640625" style="191" customWidth="1"/>
    <col min="5890" max="5890" width="11.5546875" style="191" customWidth="1"/>
    <col min="5891" max="5891" width="19" style="191" customWidth="1"/>
    <col min="5892" max="5892" width="12.33203125" style="191" customWidth="1"/>
    <col min="5893" max="5902" width="19" style="191" customWidth="1"/>
    <col min="5903" max="5904" width="14.109375" style="191" customWidth="1"/>
    <col min="5905" max="5928" width="12.44140625" style="191" customWidth="1"/>
    <col min="5929" max="5929" width="14.109375" style="191" customWidth="1"/>
    <col min="5930" max="5930" width="12.6640625" style="191" customWidth="1"/>
    <col min="5931" max="5931" width="14.109375" style="191" customWidth="1"/>
    <col min="5932" max="5932" width="11.109375" style="191" customWidth="1"/>
    <col min="5933" max="5933" width="13.5546875" style="191" customWidth="1"/>
    <col min="5934" max="5934" width="17.88671875" style="191" customWidth="1"/>
    <col min="5935" max="5935" width="16.5546875" style="191" customWidth="1"/>
    <col min="5936" max="5936" width="17.88671875" style="191" customWidth="1"/>
    <col min="5937" max="5937" width="11.5546875" style="191" customWidth="1"/>
    <col min="5938" max="5938" width="13.88671875" style="191" customWidth="1"/>
    <col min="5939" max="5939" width="19" style="191" customWidth="1"/>
    <col min="5940" max="5940" width="12.88671875" style="191" customWidth="1"/>
    <col min="5941" max="5941" width="10.88671875" style="191" customWidth="1"/>
    <col min="5942" max="5942" width="12" style="191" customWidth="1"/>
    <col min="5943" max="5943" width="13.33203125" style="191" customWidth="1"/>
    <col min="5944" max="5944" width="10.109375" style="191" customWidth="1"/>
    <col min="5945" max="5945" width="16.109375" style="191" customWidth="1"/>
    <col min="5946" max="5946" width="17.33203125" style="191" customWidth="1"/>
    <col min="5947" max="5947" width="9.109375" style="191"/>
    <col min="5948" max="5948" width="14.109375" style="191" customWidth="1"/>
    <col min="5949" max="5949" width="14.6640625" style="191" customWidth="1"/>
    <col min="5950" max="5950" width="12" style="191" customWidth="1"/>
    <col min="5951" max="5951" width="14.33203125" style="191" customWidth="1"/>
    <col min="5952" max="5952" width="15.109375" style="191" customWidth="1"/>
    <col min="5953" max="5953" width="11.6640625" style="191" customWidth="1"/>
    <col min="5954" max="5954" width="12.88671875" style="191" customWidth="1"/>
    <col min="5955" max="5955" width="12.33203125" style="191" customWidth="1"/>
    <col min="5956" max="5956" width="10.109375" style="191" customWidth="1"/>
    <col min="5957" max="5957" width="13.88671875" style="191" customWidth="1"/>
    <col min="5958" max="5958" width="12.109375" style="191" customWidth="1"/>
    <col min="5959" max="5959" width="10.109375" style="191" customWidth="1"/>
    <col min="5960" max="5960" width="14.44140625" style="191" customWidth="1"/>
    <col min="5961" max="5961" width="11.5546875" style="191" customWidth="1"/>
    <col min="5962" max="5962" width="11.6640625" style="191" customWidth="1"/>
    <col min="5963" max="5963" width="12.33203125" style="191" customWidth="1"/>
    <col min="5964" max="5964" width="10.5546875" style="191" customWidth="1"/>
    <col min="5965" max="5965" width="9.109375" style="191"/>
    <col min="5966" max="5966" width="13.109375" style="191" customWidth="1"/>
    <col min="5967" max="5967" width="12.44140625" style="191" customWidth="1"/>
    <col min="5968" max="5968" width="18" style="191" customWidth="1"/>
    <col min="5969" max="5969" width="10.44140625" style="191" customWidth="1"/>
    <col min="5970" max="5970" width="15.5546875" style="191" customWidth="1"/>
    <col min="5971" max="5971" width="8.6640625" style="191" customWidth="1"/>
    <col min="5972" max="5972" width="15.33203125" style="191" customWidth="1"/>
    <col min="5973" max="5973" width="13.44140625" style="191" customWidth="1"/>
    <col min="5974" max="5974" width="9.109375" style="191"/>
    <col min="5975" max="5975" width="14.109375" style="191" customWidth="1"/>
    <col min="5976" max="5976" width="13.33203125" style="191" customWidth="1"/>
    <col min="5977" max="5977" width="9.109375" style="191"/>
    <col min="5978" max="5978" width="11.44140625" style="191" customWidth="1"/>
    <col min="5979" max="5979" width="10.88671875" style="191" customWidth="1"/>
    <col min="5980" max="5980" width="9.33203125" style="191" customWidth="1"/>
    <col min="5981" max="5981" width="15.88671875" style="191" customWidth="1"/>
    <col min="5982" max="5982" width="12" style="191" customWidth="1"/>
    <col min="5983" max="5983" width="9.109375" style="191"/>
    <col min="5984" max="5984" width="10.44140625" style="191" customWidth="1"/>
    <col min="5985" max="5985" width="12.5546875" style="191" customWidth="1"/>
    <col min="5986" max="5986" width="18" style="191" customWidth="1"/>
    <col min="5987" max="5987" width="12" style="191" customWidth="1"/>
    <col min="5988" max="5988" width="16.44140625" style="191" customWidth="1"/>
    <col min="5989" max="5989" width="11.6640625" style="191" customWidth="1"/>
    <col min="5990" max="5990" width="11.88671875" style="191" customWidth="1"/>
    <col min="5991" max="5991" width="17.6640625" style="191" customWidth="1"/>
    <col min="5992" max="5992" width="12" style="191" customWidth="1"/>
    <col min="5993" max="5993" width="10" style="191" customWidth="1"/>
    <col min="5994" max="5994" width="11.88671875" style="191" customWidth="1"/>
    <col min="5995" max="5995" width="8.5546875" style="191" customWidth="1"/>
    <col min="5996" max="5996" width="12.6640625" style="191" customWidth="1"/>
    <col min="5997" max="5997" width="10.88671875" style="191" customWidth="1"/>
    <col min="5998" max="5998" width="9.109375" style="191"/>
    <col min="5999" max="5999" width="14.109375" style="191" customWidth="1"/>
    <col min="6000" max="6000" width="14.44140625" style="191" customWidth="1"/>
    <col min="6001" max="6001" width="9.5546875" style="191" customWidth="1"/>
    <col min="6002" max="6002" width="13.6640625" style="191" customWidth="1"/>
    <col min="6003" max="6003" width="11.33203125" style="191" customWidth="1"/>
    <col min="6004" max="6004" width="19" style="191" customWidth="1"/>
    <col min="6005" max="6005" width="14" style="191" customWidth="1"/>
    <col min="6006" max="6006" width="12.44140625" style="191" customWidth="1"/>
    <col min="6007" max="6007" width="10.109375" style="191" customWidth="1"/>
    <col min="6008" max="6008" width="13.44140625" style="191" customWidth="1"/>
    <col min="6009" max="6009" width="13.5546875" style="191" customWidth="1"/>
    <col min="6010" max="6010" width="11.6640625" style="191" customWidth="1"/>
    <col min="6011" max="6011" width="12" style="191" customWidth="1"/>
    <col min="6012" max="6012" width="18" style="191" customWidth="1"/>
    <col min="6013" max="6013" width="8.5546875" style="191" customWidth="1"/>
    <col min="6014" max="6014" width="14.44140625" style="191" customWidth="1"/>
    <col min="6015" max="6015" width="12" style="191" customWidth="1"/>
    <col min="6016" max="6016" width="10.44140625" style="191" customWidth="1"/>
    <col min="6017" max="6017" width="8.109375" style="191" customWidth="1"/>
    <col min="6018" max="6018" width="13.5546875" style="191" customWidth="1"/>
    <col min="6019" max="6019" width="8.6640625" style="191" customWidth="1"/>
    <col min="6020" max="6020" width="15.33203125" style="191" customWidth="1"/>
    <col min="6021" max="6021" width="11.33203125" style="191" customWidth="1"/>
    <col min="6022" max="6022" width="9.109375" style="191"/>
    <col min="6023" max="6023" width="12.6640625" style="191" customWidth="1"/>
    <col min="6024" max="6024" width="12.5546875" style="191" customWidth="1"/>
    <col min="6025" max="6026" width="14.109375" style="191" customWidth="1"/>
    <col min="6027" max="6144" width="9.109375" style="191"/>
    <col min="6145" max="6145" width="8.6640625" style="191" customWidth="1"/>
    <col min="6146" max="6146" width="11.5546875" style="191" customWidth="1"/>
    <col min="6147" max="6147" width="19" style="191" customWidth="1"/>
    <col min="6148" max="6148" width="12.33203125" style="191" customWidth="1"/>
    <col min="6149" max="6158" width="19" style="191" customWidth="1"/>
    <col min="6159" max="6160" width="14.109375" style="191" customWidth="1"/>
    <col min="6161" max="6184" width="12.44140625" style="191" customWidth="1"/>
    <col min="6185" max="6185" width="14.109375" style="191" customWidth="1"/>
    <col min="6186" max="6186" width="12.6640625" style="191" customWidth="1"/>
    <col min="6187" max="6187" width="14.109375" style="191" customWidth="1"/>
    <col min="6188" max="6188" width="11.109375" style="191" customWidth="1"/>
    <col min="6189" max="6189" width="13.5546875" style="191" customWidth="1"/>
    <col min="6190" max="6190" width="17.88671875" style="191" customWidth="1"/>
    <col min="6191" max="6191" width="16.5546875" style="191" customWidth="1"/>
    <col min="6192" max="6192" width="17.88671875" style="191" customWidth="1"/>
    <col min="6193" max="6193" width="11.5546875" style="191" customWidth="1"/>
    <col min="6194" max="6194" width="13.88671875" style="191" customWidth="1"/>
    <col min="6195" max="6195" width="19" style="191" customWidth="1"/>
    <col min="6196" max="6196" width="12.88671875" style="191" customWidth="1"/>
    <col min="6197" max="6197" width="10.88671875" style="191" customWidth="1"/>
    <col min="6198" max="6198" width="12" style="191" customWidth="1"/>
    <col min="6199" max="6199" width="13.33203125" style="191" customWidth="1"/>
    <col min="6200" max="6200" width="10.109375" style="191" customWidth="1"/>
    <col min="6201" max="6201" width="16.109375" style="191" customWidth="1"/>
    <col min="6202" max="6202" width="17.33203125" style="191" customWidth="1"/>
    <col min="6203" max="6203" width="9.109375" style="191"/>
    <col min="6204" max="6204" width="14.109375" style="191" customWidth="1"/>
    <col min="6205" max="6205" width="14.6640625" style="191" customWidth="1"/>
    <col min="6206" max="6206" width="12" style="191" customWidth="1"/>
    <col min="6207" max="6207" width="14.33203125" style="191" customWidth="1"/>
    <col min="6208" max="6208" width="15.109375" style="191" customWidth="1"/>
    <col min="6209" max="6209" width="11.6640625" style="191" customWidth="1"/>
    <col min="6210" max="6210" width="12.88671875" style="191" customWidth="1"/>
    <col min="6211" max="6211" width="12.33203125" style="191" customWidth="1"/>
    <col min="6212" max="6212" width="10.109375" style="191" customWidth="1"/>
    <col min="6213" max="6213" width="13.88671875" style="191" customWidth="1"/>
    <col min="6214" max="6214" width="12.109375" style="191" customWidth="1"/>
    <col min="6215" max="6215" width="10.109375" style="191" customWidth="1"/>
    <col min="6216" max="6216" width="14.44140625" style="191" customWidth="1"/>
    <col min="6217" max="6217" width="11.5546875" style="191" customWidth="1"/>
    <col min="6218" max="6218" width="11.6640625" style="191" customWidth="1"/>
    <col min="6219" max="6219" width="12.33203125" style="191" customWidth="1"/>
    <col min="6220" max="6220" width="10.5546875" style="191" customWidth="1"/>
    <col min="6221" max="6221" width="9.109375" style="191"/>
    <col min="6222" max="6222" width="13.109375" style="191" customWidth="1"/>
    <col min="6223" max="6223" width="12.44140625" style="191" customWidth="1"/>
    <col min="6224" max="6224" width="18" style="191" customWidth="1"/>
    <col min="6225" max="6225" width="10.44140625" style="191" customWidth="1"/>
    <col min="6226" max="6226" width="15.5546875" style="191" customWidth="1"/>
    <col min="6227" max="6227" width="8.6640625" style="191" customWidth="1"/>
    <col min="6228" max="6228" width="15.33203125" style="191" customWidth="1"/>
    <col min="6229" max="6229" width="13.44140625" style="191" customWidth="1"/>
    <col min="6230" max="6230" width="9.109375" style="191"/>
    <col min="6231" max="6231" width="14.109375" style="191" customWidth="1"/>
    <col min="6232" max="6232" width="13.33203125" style="191" customWidth="1"/>
    <col min="6233" max="6233" width="9.109375" style="191"/>
    <col min="6234" max="6234" width="11.44140625" style="191" customWidth="1"/>
    <col min="6235" max="6235" width="10.88671875" style="191" customWidth="1"/>
    <col min="6236" max="6236" width="9.33203125" style="191" customWidth="1"/>
    <col min="6237" max="6237" width="15.88671875" style="191" customWidth="1"/>
    <col min="6238" max="6238" width="12" style="191" customWidth="1"/>
    <col min="6239" max="6239" width="9.109375" style="191"/>
    <col min="6240" max="6240" width="10.44140625" style="191" customWidth="1"/>
    <col min="6241" max="6241" width="12.5546875" style="191" customWidth="1"/>
    <col min="6242" max="6242" width="18" style="191" customWidth="1"/>
    <col min="6243" max="6243" width="12" style="191" customWidth="1"/>
    <col min="6244" max="6244" width="16.44140625" style="191" customWidth="1"/>
    <col min="6245" max="6245" width="11.6640625" style="191" customWidth="1"/>
    <col min="6246" max="6246" width="11.88671875" style="191" customWidth="1"/>
    <col min="6247" max="6247" width="17.6640625" style="191" customWidth="1"/>
    <col min="6248" max="6248" width="12" style="191" customWidth="1"/>
    <col min="6249" max="6249" width="10" style="191" customWidth="1"/>
    <col min="6250" max="6250" width="11.88671875" style="191" customWidth="1"/>
    <col min="6251" max="6251" width="8.5546875" style="191" customWidth="1"/>
    <col min="6252" max="6252" width="12.6640625" style="191" customWidth="1"/>
    <col min="6253" max="6253" width="10.88671875" style="191" customWidth="1"/>
    <col min="6254" max="6254" width="9.109375" style="191"/>
    <col min="6255" max="6255" width="14.109375" style="191" customWidth="1"/>
    <col min="6256" max="6256" width="14.44140625" style="191" customWidth="1"/>
    <col min="6257" max="6257" width="9.5546875" style="191" customWidth="1"/>
    <col min="6258" max="6258" width="13.6640625" style="191" customWidth="1"/>
    <col min="6259" max="6259" width="11.33203125" style="191" customWidth="1"/>
    <col min="6260" max="6260" width="19" style="191" customWidth="1"/>
    <col min="6261" max="6261" width="14" style="191" customWidth="1"/>
    <col min="6262" max="6262" width="12.44140625" style="191" customWidth="1"/>
    <col min="6263" max="6263" width="10.109375" style="191" customWidth="1"/>
    <col min="6264" max="6264" width="13.44140625" style="191" customWidth="1"/>
    <col min="6265" max="6265" width="13.5546875" style="191" customWidth="1"/>
    <col min="6266" max="6266" width="11.6640625" style="191" customWidth="1"/>
    <col min="6267" max="6267" width="12" style="191" customWidth="1"/>
    <col min="6268" max="6268" width="18" style="191" customWidth="1"/>
    <col min="6269" max="6269" width="8.5546875" style="191" customWidth="1"/>
    <col min="6270" max="6270" width="14.44140625" style="191" customWidth="1"/>
    <col min="6271" max="6271" width="12" style="191" customWidth="1"/>
    <col min="6272" max="6272" width="10.44140625" style="191" customWidth="1"/>
    <col min="6273" max="6273" width="8.109375" style="191" customWidth="1"/>
    <col min="6274" max="6274" width="13.5546875" style="191" customWidth="1"/>
    <col min="6275" max="6275" width="8.6640625" style="191" customWidth="1"/>
    <col min="6276" max="6276" width="15.33203125" style="191" customWidth="1"/>
    <col min="6277" max="6277" width="11.33203125" style="191" customWidth="1"/>
    <col min="6278" max="6278" width="9.109375" style="191"/>
    <col min="6279" max="6279" width="12.6640625" style="191" customWidth="1"/>
    <col min="6280" max="6280" width="12.5546875" style="191" customWidth="1"/>
    <col min="6281" max="6282" width="14.109375" style="191" customWidth="1"/>
    <col min="6283" max="6400" width="9.109375" style="191"/>
    <col min="6401" max="6401" width="8.6640625" style="191" customWidth="1"/>
    <col min="6402" max="6402" width="11.5546875" style="191" customWidth="1"/>
    <col min="6403" max="6403" width="19" style="191" customWidth="1"/>
    <col min="6404" max="6404" width="12.33203125" style="191" customWidth="1"/>
    <col min="6405" max="6414" width="19" style="191" customWidth="1"/>
    <col min="6415" max="6416" width="14.109375" style="191" customWidth="1"/>
    <col min="6417" max="6440" width="12.44140625" style="191" customWidth="1"/>
    <col min="6441" max="6441" width="14.109375" style="191" customWidth="1"/>
    <col min="6442" max="6442" width="12.6640625" style="191" customWidth="1"/>
    <col min="6443" max="6443" width="14.109375" style="191" customWidth="1"/>
    <col min="6444" max="6444" width="11.109375" style="191" customWidth="1"/>
    <col min="6445" max="6445" width="13.5546875" style="191" customWidth="1"/>
    <col min="6446" max="6446" width="17.88671875" style="191" customWidth="1"/>
    <col min="6447" max="6447" width="16.5546875" style="191" customWidth="1"/>
    <col min="6448" max="6448" width="17.88671875" style="191" customWidth="1"/>
    <col min="6449" max="6449" width="11.5546875" style="191" customWidth="1"/>
    <col min="6450" max="6450" width="13.88671875" style="191" customWidth="1"/>
    <col min="6451" max="6451" width="19" style="191" customWidth="1"/>
    <col min="6452" max="6452" width="12.88671875" style="191" customWidth="1"/>
    <col min="6453" max="6453" width="10.88671875" style="191" customWidth="1"/>
    <col min="6454" max="6454" width="12" style="191" customWidth="1"/>
    <col min="6455" max="6455" width="13.33203125" style="191" customWidth="1"/>
    <col min="6456" max="6456" width="10.109375" style="191" customWidth="1"/>
    <col min="6457" max="6457" width="16.109375" style="191" customWidth="1"/>
    <col min="6458" max="6458" width="17.33203125" style="191" customWidth="1"/>
    <col min="6459" max="6459" width="9.109375" style="191"/>
    <col min="6460" max="6460" width="14.109375" style="191" customWidth="1"/>
    <col min="6461" max="6461" width="14.6640625" style="191" customWidth="1"/>
    <col min="6462" max="6462" width="12" style="191" customWidth="1"/>
    <col min="6463" max="6463" width="14.33203125" style="191" customWidth="1"/>
    <col min="6464" max="6464" width="15.109375" style="191" customWidth="1"/>
    <col min="6465" max="6465" width="11.6640625" style="191" customWidth="1"/>
    <col min="6466" max="6466" width="12.88671875" style="191" customWidth="1"/>
    <col min="6467" max="6467" width="12.33203125" style="191" customWidth="1"/>
    <col min="6468" max="6468" width="10.109375" style="191" customWidth="1"/>
    <col min="6469" max="6469" width="13.88671875" style="191" customWidth="1"/>
    <col min="6470" max="6470" width="12.109375" style="191" customWidth="1"/>
    <col min="6471" max="6471" width="10.109375" style="191" customWidth="1"/>
    <col min="6472" max="6472" width="14.44140625" style="191" customWidth="1"/>
    <col min="6473" max="6473" width="11.5546875" style="191" customWidth="1"/>
    <col min="6474" max="6474" width="11.6640625" style="191" customWidth="1"/>
    <col min="6475" max="6475" width="12.33203125" style="191" customWidth="1"/>
    <col min="6476" max="6476" width="10.5546875" style="191" customWidth="1"/>
    <col min="6477" max="6477" width="9.109375" style="191"/>
    <col min="6478" max="6478" width="13.109375" style="191" customWidth="1"/>
    <col min="6479" max="6479" width="12.44140625" style="191" customWidth="1"/>
    <col min="6480" max="6480" width="18" style="191" customWidth="1"/>
    <col min="6481" max="6481" width="10.44140625" style="191" customWidth="1"/>
    <col min="6482" max="6482" width="15.5546875" style="191" customWidth="1"/>
    <col min="6483" max="6483" width="8.6640625" style="191" customWidth="1"/>
    <col min="6484" max="6484" width="15.33203125" style="191" customWidth="1"/>
    <col min="6485" max="6485" width="13.44140625" style="191" customWidth="1"/>
    <col min="6486" max="6486" width="9.109375" style="191"/>
    <col min="6487" max="6487" width="14.109375" style="191" customWidth="1"/>
    <col min="6488" max="6488" width="13.33203125" style="191" customWidth="1"/>
    <col min="6489" max="6489" width="9.109375" style="191"/>
    <col min="6490" max="6490" width="11.44140625" style="191" customWidth="1"/>
    <col min="6491" max="6491" width="10.88671875" style="191" customWidth="1"/>
    <col min="6492" max="6492" width="9.33203125" style="191" customWidth="1"/>
    <col min="6493" max="6493" width="15.88671875" style="191" customWidth="1"/>
    <col min="6494" max="6494" width="12" style="191" customWidth="1"/>
    <col min="6495" max="6495" width="9.109375" style="191"/>
    <col min="6496" max="6496" width="10.44140625" style="191" customWidth="1"/>
    <col min="6497" max="6497" width="12.5546875" style="191" customWidth="1"/>
    <col min="6498" max="6498" width="18" style="191" customWidth="1"/>
    <col min="6499" max="6499" width="12" style="191" customWidth="1"/>
    <col min="6500" max="6500" width="16.44140625" style="191" customWidth="1"/>
    <col min="6501" max="6501" width="11.6640625" style="191" customWidth="1"/>
    <col min="6502" max="6502" width="11.88671875" style="191" customWidth="1"/>
    <col min="6503" max="6503" width="17.6640625" style="191" customWidth="1"/>
    <col min="6504" max="6504" width="12" style="191" customWidth="1"/>
    <col min="6505" max="6505" width="10" style="191" customWidth="1"/>
    <col min="6506" max="6506" width="11.88671875" style="191" customWidth="1"/>
    <col min="6507" max="6507" width="8.5546875" style="191" customWidth="1"/>
    <col min="6508" max="6508" width="12.6640625" style="191" customWidth="1"/>
    <col min="6509" max="6509" width="10.88671875" style="191" customWidth="1"/>
    <col min="6510" max="6510" width="9.109375" style="191"/>
    <col min="6511" max="6511" width="14.109375" style="191" customWidth="1"/>
    <col min="6512" max="6512" width="14.44140625" style="191" customWidth="1"/>
    <col min="6513" max="6513" width="9.5546875" style="191" customWidth="1"/>
    <col min="6514" max="6514" width="13.6640625" style="191" customWidth="1"/>
    <col min="6515" max="6515" width="11.33203125" style="191" customWidth="1"/>
    <col min="6516" max="6516" width="19" style="191" customWidth="1"/>
    <col min="6517" max="6517" width="14" style="191" customWidth="1"/>
    <col min="6518" max="6518" width="12.44140625" style="191" customWidth="1"/>
    <col min="6519" max="6519" width="10.109375" style="191" customWidth="1"/>
    <col min="6520" max="6520" width="13.44140625" style="191" customWidth="1"/>
    <col min="6521" max="6521" width="13.5546875" style="191" customWidth="1"/>
    <col min="6522" max="6522" width="11.6640625" style="191" customWidth="1"/>
    <col min="6523" max="6523" width="12" style="191" customWidth="1"/>
    <col min="6524" max="6524" width="18" style="191" customWidth="1"/>
    <col min="6525" max="6525" width="8.5546875" style="191" customWidth="1"/>
    <col min="6526" max="6526" width="14.44140625" style="191" customWidth="1"/>
    <col min="6527" max="6527" width="12" style="191" customWidth="1"/>
    <col min="6528" max="6528" width="10.44140625" style="191" customWidth="1"/>
    <col min="6529" max="6529" width="8.109375" style="191" customWidth="1"/>
    <col min="6530" max="6530" width="13.5546875" style="191" customWidth="1"/>
    <col min="6531" max="6531" width="8.6640625" style="191" customWidth="1"/>
    <col min="6532" max="6532" width="15.33203125" style="191" customWidth="1"/>
    <col min="6533" max="6533" width="11.33203125" style="191" customWidth="1"/>
    <col min="6534" max="6534" width="9.109375" style="191"/>
    <col min="6535" max="6535" width="12.6640625" style="191" customWidth="1"/>
    <col min="6536" max="6536" width="12.5546875" style="191" customWidth="1"/>
    <col min="6537" max="6538" width="14.109375" style="191" customWidth="1"/>
    <col min="6539" max="6656" width="9.109375" style="191"/>
    <col min="6657" max="6657" width="8.6640625" style="191" customWidth="1"/>
    <col min="6658" max="6658" width="11.5546875" style="191" customWidth="1"/>
    <col min="6659" max="6659" width="19" style="191" customWidth="1"/>
    <col min="6660" max="6660" width="12.33203125" style="191" customWidth="1"/>
    <col min="6661" max="6670" width="19" style="191" customWidth="1"/>
    <col min="6671" max="6672" width="14.109375" style="191" customWidth="1"/>
    <col min="6673" max="6696" width="12.44140625" style="191" customWidth="1"/>
    <col min="6697" max="6697" width="14.109375" style="191" customWidth="1"/>
    <col min="6698" max="6698" width="12.6640625" style="191" customWidth="1"/>
    <col min="6699" max="6699" width="14.109375" style="191" customWidth="1"/>
    <col min="6700" max="6700" width="11.109375" style="191" customWidth="1"/>
    <col min="6701" max="6701" width="13.5546875" style="191" customWidth="1"/>
    <col min="6702" max="6702" width="17.88671875" style="191" customWidth="1"/>
    <col min="6703" max="6703" width="16.5546875" style="191" customWidth="1"/>
    <col min="6704" max="6704" width="17.88671875" style="191" customWidth="1"/>
    <col min="6705" max="6705" width="11.5546875" style="191" customWidth="1"/>
    <col min="6706" max="6706" width="13.88671875" style="191" customWidth="1"/>
    <col min="6707" max="6707" width="19" style="191" customWidth="1"/>
    <col min="6708" max="6708" width="12.88671875" style="191" customWidth="1"/>
    <col min="6709" max="6709" width="10.88671875" style="191" customWidth="1"/>
    <col min="6710" max="6710" width="12" style="191" customWidth="1"/>
    <col min="6711" max="6711" width="13.33203125" style="191" customWidth="1"/>
    <col min="6712" max="6712" width="10.109375" style="191" customWidth="1"/>
    <col min="6713" max="6713" width="16.109375" style="191" customWidth="1"/>
    <col min="6714" max="6714" width="17.33203125" style="191" customWidth="1"/>
    <col min="6715" max="6715" width="9.109375" style="191"/>
    <col min="6716" max="6716" width="14.109375" style="191" customWidth="1"/>
    <col min="6717" max="6717" width="14.6640625" style="191" customWidth="1"/>
    <col min="6718" max="6718" width="12" style="191" customWidth="1"/>
    <col min="6719" max="6719" width="14.33203125" style="191" customWidth="1"/>
    <col min="6720" max="6720" width="15.109375" style="191" customWidth="1"/>
    <col min="6721" max="6721" width="11.6640625" style="191" customWidth="1"/>
    <col min="6722" max="6722" width="12.88671875" style="191" customWidth="1"/>
    <col min="6723" max="6723" width="12.33203125" style="191" customWidth="1"/>
    <col min="6724" max="6724" width="10.109375" style="191" customWidth="1"/>
    <col min="6725" max="6725" width="13.88671875" style="191" customWidth="1"/>
    <col min="6726" max="6726" width="12.109375" style="191" customWidth="1"/>
    <col min="6727" max="6727" width="10.109375" style="191" customWidth="1"/>
    <col min="6728" max="6728" width="14.44140625" style="191" customWidth="1"/>
    <col min="6729" max="6729" width="11.5546875" style="191" customWidth="1"/>
    <col min="6730" max="6730" width="11.6640625" style="191" customWidth="1"/>
    <col min="6731" max="6731" width="12.33203125" style="191" customWidth="1"/>
    <col min="6732" max="6732" width="10.5546875" style="191" customWidth="1"/>
    <col min="6733" max="6733" width="9.109375" style="191"/>
    <col min="6734" max="6734" width="13.109375" style="191" customWidth="1"/>
    <col min="6735" max="6735" width="12.44140625" style="191" customWidth="1"/>
    <col min="6736" max="6736" width="18" style="191" customWidth="1"/>
    <col min="6737" max="6737" width="10.44140625" style="191" customWidth="1"/>
    <col min="6738" max="6738" width="15.5546875" style="191" customWidth="1"/>
    <col min="6739" max="6739" width="8.6640625" style="191" customWidth="1"/>
    <col min="6740" max="6740" width="15.33203125" style="191" customWidth="1"/>
    <col min="6741" max="6741" width="13.44140625" style="191" customWidth="1"/>
    <col min="6742" max="6742" width="9.109375" style="191"/>
    <col min="6743" max="6743" width="14.109375" style="191" customWidth="1"/>
    <col min="6744" max="6744" width="13.33203125" style="191" customWidth="1"/>
    <col min="6745" max="6745" width="9.109375" style="191"/>
    <col min="6746" max="6746" width="11.44140625" style="191" customWidth="1"/>
    <col min="6747" max="6747" width="10.88671875" style="191" customWidth="1"/>
    <col min="6748" max="6748" width="9.33203125" style="191" customWidth="1"/>
    <col min="6749" max="6749" width="15.88671875" style="191" customWidth="1"/>
    <col min="6750" max="6750" width="12" style="191" customWidth="1"/>
    <col min="6751" max="6751" width="9.109375" style="191"/>
    <col min="6752" max="6752" width="10.44140625" style="191" customWidth="1"/>
    <col min="6753" max="6753" width="12.5546875" style="191" customWidth="1"/>
    <col min="6754" max="6754" width="18" style="191" customWidth="1"/>
    <col min="6755" max="6755" width="12" style="191" customWidth="1"/>
    <col min="6756" max="6756" width="16.44140625" style="191" customWidth="1"/>
    <col min="6757" max="6757" width="11.6640625" style="191" customWidth="1"/>
    <col min="6758" max="6758" width="11.88671875" style="191" customWidth="1"/>
    <col min="6759" max="6759" width="17.6640625" style="191" customWidth="1"/>
    <col min="6760" max="6760" width="12" style="191" customWidth="1"/>
    <col min="6761" max="6761" width="10" style="191" customWidth="1"/>
    <col min="6762" max="6762" width="11.88671875" style="191" customWidth="1"/>
    <col min="6763" max="6763" width="8.5546875" style="191" customWidth="1"/>
    <col min="6764" max="6764" width="12.6640625" style="191" customWidth="1"/>
    <col min="6765" max="6765" width="10.88671875" style="191" customWidth="1"/>
    <col min="6766" max="6766" width="9.109375" style="191"/>
    <col min="6767" max="6767" width="14.109375" style="191" customWidth="1"/>
    <col min="6768" max="6768" width="14.44140625" style="191" customWidth="1"/>
    <col min="6769" max="6769" width="9.5546875" style="191" customWidth="1"/>
    <col min="6770" max="6770" width="13.6640625" style="191" customWidth="1"/>
    <col min="6771" max="6771" width="11.33203125" style="191" customWidth="1"/>
    <col min="6772" max="6772" width="19" style="191" customWidth="1"/>
    <col min="6773" max="6773" width="14" style="191" customWidth="1"/>
    <col min="6774" max="6774" width="12.44140625" style="191" customWidth="1"/>
    <col min="6775" max="6775" width="10.109375" style="191" customWidth="1"/>
    <col min="6776" max="6776" width="13.44140625" style="191" customWidth="1"/>
    <col min="6777" max="6777" width="13.5546875" style="191" customWidth="1"/>
    <col min="6778" max="6778" width="11.6640625" style="191" customWidth="1"/>
    <col min="6779" max="6779" width="12" style="191" customWidth="1"/>
    <col min="6780" max="6780" width="18" style="191" customWidth="1"/>
    <col min="6781" max="6781" width="8.5546875" style="191" customWidth="1"/>
    <col min="6782" max="6782" width="14.44140625" style="191" customWidth="1"/>
    <col min="6783" max="6783" width="12" style="191" customWidth="1"/>
    <col min="6784" max="6784" width="10.44140625" style="191" customWidth="1"/>
    <col min="6785" max="6785" width="8.109375" style="191" customWidth="1"/>
    <col min="6786" max="6786" width="13.5546875" style="191" customWidth="1"/>
    <col min="6787" max="6787" width="8.6640625" style="191" customWidth="1"/>
    <col min="6788" max="6788" width="15.33203125" style="191" customWidth="1"/>
    <col min="6789" max="6789" width="11.33203125" style="191" customWidth="1"/>
    <col min="6790" max="6790" width="9.109375" style="191"/>
    <col min="6791" max="6791" width="12.6640625" style="191" customWidth="1"/>
    <col min="6792" max="6792" width="12.5546875" style="191" customWidth="1"/>
    <col min="6793" max="6794" width="14.109375" style="191" customWidth="1"/>
    <col min="6795" max="6912" width="9.109375" style="191"/>
    <col min="6913" max="6913" width="8.6640625" style="191" customWidth="1"/>
    <col min="6914" max="6914" width="11.5546875" style="191" customWidth="1"/>
    <col min="6915" max="6915" width="19" style="191" customWidth="1"/>
    <col min="6916" max="6916" width="12.33203125" style="191" customWidth="1"/>
    <col min="6917" max="6926" width="19" style="191" customWidth="1"/>
    <col min="6927" max="6928" width="14.109375" style="191" customWidth="1"/>
    <col min="6929" max="6952" width="12.44140625" style="191" customWidth="1"/>
    <col min="6953" max="6953" width="14.109375" style="191" customWidth="1"/>
    <col min="6954" max="6954" width="12.6640625" style="191" customWidth="1"/>
    <col min="6955" max="6955" width="14.109375" style="191" customWidth="1"/>
    <col min="6956" max="6956" width="11.109375" style="191" customWidth="1"/>
    <col min="6957" max="6957" width="13.5546875" style="191" customWidth="1"/>
    <col min="6958" max="6958" width="17.88671875" style="191" customWidth="1"/>
    <col min="6959" max="6959" width="16.5546875" style="191" customWidth="1"/>
    <col min="6960" max="6960" width="17.88671875" style="191" customWidth="1"/>
    <col min="6961" max="6961" width="11.5546875" style="191" customWidth="1"/>
    <col min="6962" max="6962" width="13.88671875" style="191" customWidth="1"/>
    <col min="6963" max="6963" width="19" style="191" customWidth="1"/>
    <col min="6964" max="6964" width="12.88671875" style="191" customWidth="1"/>
    <col min="6965" max="6965" width="10.88671875" style="191" customWidth="1"/>
    <col min="6966" max="6966" width="12" style="191" customWidth="1"/>
    <col min="6967" max="6967" width="13.33203125" style="191" customWidth="1"/>
    <col min="6968" max="6968" width="10.109375" style="191" customWidth="1"/>
    <col min="6969" max="6969" width="16.109375" style="191" customWidth="1"/>
    <col min="6970" max="6970" width="17.33203125" style="191" customWidth="1"/>
    <col min="6971" max="6971" width="9.109375" style="191"/>
    <col min="6972" max="6972" width="14.109375" style="191" customWidth="1"/>
    <col min="6973" max="6973" width="14.6640625" style="191" customWidth="1"/>
    <col min="6974" max="6974" width="12" style="191" customWidth="1"/>
    <col min="6975" max="6975" width="14.33203125" style="191" customWidth="1"/>
    <col min="6976" max="6976" width="15.109375" style="191" customWidth="1"/>
    <col min="6977" max="6977" width="11.6640625" style="191" customWidth="1"/>
    <col min="6978" max="6978" width="12.88671875" style="191" customWidth="1"/>
    <col min="6979" max="6979" width="12.33203125" style="191" customWidth="1"/>
    <col min="6980" max="6980" width="10.109375" style="191" customWidth="1"/>
    <col min="6981" max="6981" width="13.88671875" style="191" customWidth="1"/>
    <col min="6982" max="6982" width="12.109375" style="191" customWidth="1"/>
    <col min="6983" max="6983" width="10.109375" style="191" customWidth="1"/>
    <col min="6984" max="6984" width="14.44140625" style="191" customWidth="1"/>
    <col min="6985" max="6985" width="11.5546875" style="191" customWidth="1"/>
    <col min="6986" max="6986" width="11.6640625" style="191" customWidth="1"/>
    <col min="6987" max="6987" width="12.33203125" style="191" customWidth="1"/>
    <col min="6988" max="6988" width="10.5546875" style="191" customWidth="1"/>
    <col min="6989" max="6989" width="9.109375" style="191"/>
    <col min="6990" max="6990" width="13.109375" style="191" customWidth="1"/>
    <col min="6991" max="6991" width="12.44140625" style="191" customWidth="1"/>
    <col min="6992" max="6992" width="18" style="191" customWidth="1"/>
    <col min="6993" max="6993" width="10.44140625" style="191" customWidth="1"/>
    <col min="6994" max="6994" width="15.5546875" style="191" customWidth="1"/>
    <col min="6995" max="6995" width="8.6640625" style="191" customWidth="1"/>
    <col min="6996" max="6996" width="15.33203125" style="191" customWidth="1"/>
    <col min="6997" max="6997" width="13.44140625" style="191" customWidth="1"/>
    <col min="6998" max="6998" width="9.109375" style="191"/>
    <col min="6999" max="6999" width="14.109375" style="191" customWidth="1"/>
    <col min="7000" max="7000" width="13.33203125" style="191" customWidth="1"/>
    <col min="7001" max="7001" width="9.109375" style="191"/>
    <col min="7002" max="7002" width="11.44140625" style="191" customWidth="1"/>
    <col min="7003" max="7003" width="10.88671875" style="191" customWidth="1"/>
    <col min="7004" max="7004" width="9.33203125" style="191" customWidth="1"/>
    <col min="7005" max="7005" width="15.88671875" style="191" customWidth="1"/>
    <col min="7006" max="7006" width="12" style="191" customWidth="1"/>
    <col min="7007" max="7007" width="9.109375" style="191"/>
    <col min="7008" max="7008" width="10.44140625" style="191" customWidth="1"/>
    <col min="7009" max="7009" width="12.5546875" style="191" customWidth="1"/>
    <col min="7010" max="7010" width="18" style="191" customWidth="1"/>
    <col min="7011" max="7011" width="12" style="191" customWidth="1"/>
    <col min="7012" max="7012" width="16.44140625" style="191" customWidth="1"/>
    <col min="7013" max="7013" width="11.6640625" style="191" customWidth="1"/>
    <col min="7014" max="7014" width="11.88671875" style="191" customWidth="1"/>
    <col min="7015" max="7015" width="17.6640625" style="191" customWidth="1"/>
    <col min="7016" max="7016" width="12" style="191" customWidth="1"/>
    <col min="7017" max="7017" width="10" style="191" customWidth="1"/>
    <col min="7018" max="7018" width="11.88671875" style="191" customWidth="1"/>
    <col min="7019" max="7019" width="8.5546875" style="191" customWidth="1"/>
    <col min="7020" max="7020" width="12.6640625" style="191" customWidth="1"/>
    <col min="7021" max="7021" width="10.88671875" style="191" customWidth="1"/>
    <col min="7022" max="7022" width="9.109375" style="191"/>
    <col min="7023" max="7023" width="14.109375" style="191" customWidth="1"/>
    <col min="7024" max="7024" width="14.44140625" style="191" customWidth="1"/>
    <col min="7025" max="7025" width="9.5546875" style="191" customWidth="1"/>
    <col min="7026" max="7026" width="13.6640625" style="191" customWidth="1"/>
    <col min="7027" max="7027" width="11.33203125" style="191" customWidth="1"/>
    <col min="7028" max="7028" width="19" style="191" customWidth="1"/>
    <col min="7029" max="7029" width="14" style="191" customWidth="1"/>
    <col min="7030" max="7030" width="12.44140625" style="191" customWidth="1"/>
    <col min="7031" max="7031" width="10.109375" style="191" customWidth="1"/>
    <col min="7032" max="7032" width="13.44140625" style="191" customWidth="1"/>
    <col min="7033" max="7033" width="13.5546875" style="191" customWidth="1"/>
    <col min="7034" max="7034" width="11.6640625" style="191" customWidth="1"/>
    <col min="7035" max="7035" width="12" style="191" customWidth="1"/>
    <col min="7036" max="7036" width="18" style="191" customWidth="1"/>
    <col min="7037" max="7037" width="8.5546875" style="191" customWidth="1"/>
    <col min="7038" max="7038" width="14.44140625" style="191" customWidth="1"/>
    <col min="7039" max="7039" width="12" style="191" customWidth="1"/>
    <col min="7040" max="7040" width="10.44140625" style="191" customWidth="1"/>
    <col min="7041" max="7041" width="8.109375" style="191" customWidth="1"/>
    <col min="7042" max="7042" width="13.5546875" style="191" customWidth="1"/>
    <col min="7043" max="7043" width="8.6640625" style="191" customWidth="1"/>
    <col min="7044" max="7044" width="15.33203125" style="191" customWidth="1"/>
    <col min="7045" max="7045" width="11.33203125" style="191" customWidth="1"/>
    <col min="7046" max="7046" width="9.109375" style="191"/>
    <col min="7047" max="7047" width="12.6640625" style="191" customWidth="1"/>
    <col min="7048" max="7048" width="12.5546875" style="191" customWidth="1"/>
    <col min="7049" max="7050" width="14.109375" style="191" customWidth="1"/>
    <col min="7051" max="7168" width="9.109375" style="191"/>
    <col min="7169" max="7169" width="8.6640625" style="191" customWidth="1"/>
    <col min="7170" max="7170" width="11.5546875" style="191" customWidth="1"/>
    <col min="7171" max="7171" width="19" style="191" customWidth="1"/>
    <col min="7172" max="7172" width="12.33203125" style="191" customWidth="1"/>
    <col min="7173" max="7182" width="19" style="191" customWidth="1"/>
    <col min="7183" max="7184" width="14.109375" style="191" customWidth="1"/>
    <col min="7185" max="7208" width="12.44140625" style="191" customWidth="1"/>
    <col min="7209" max="7209" width="14.109375" style="191" customWidth="1"/>
    <col min="7210" max="7210" width="12.6640625" style="191" customWidth="1"/>
    <col min="7211" max="7211" width="14.109375" style="191" customWidth="1"/>
    <col min="7212" max="7212" width="11.109375" style="191" customWidth="1"/>
    <col min="7213" max="7213" width="13.5546875" style="191" customWidth="1"/>
    <col min="7214" max="7214" width="17.88671875" style="191" customWidth="1"/>
    <col min="7215" max="7215" width="16.5546875" style="191" customWidth="1"/>
    <col min="7216" max="7216" width="17.88671875" style="191" customWidth="1"/>
    <col min="7217" max="7217" width="11.5546875" style="191" customWidth="1"/>
    <col min="7218" max="7218" width="13.88671875" style="191" customWidth="1"/>
    <col min="7219" max="7219" width="19" style="191" customWidth="1"/>
    <col min="7220" max="7220" width="12.88671875" style="191" customWidth="1"/>
    <col min="7221" max="7221" width="10.88671875" style="191" customWidth="1"/>
    <col min="7222" max="7222" width="12" style="191" customWidth="1"/>
    <col min="7223" max="7223" width="13.33203125" style="191" customWidth="1"/>
    <col min="7224" max="7224" width="10.109375" style="191" customWidth="1"/>
    <col min="7225" max="7225" width="16.109375" style="191" customWidth="1"/>
    <col min="7226" max="7226" width="17.33203125" style="191" customWidth="1"/>
    <col min="7227" max="7227" width="9.109375" style="191"/>
    <col min="7228" max="7228" width="14.109375" style="191" customWidth="1"/>
    <col min="7229" max="7229" width="14.6640625" style="191" customWidth="1"/>
    <col min="7230" max="7230" width="12" style="191" customWidth="1"/>
    <col min="7231" max="7231" width="14.33203125" style="191" customWidth="1"/>
    <col min="7232" max="7232" width="15.109375" style="191" customWidth="1"/>
    <col min="7233" max="7233" width="11.6640625" style="191" customWidth="1"/>
    <col min="7234" max="7234" width="12.88671875" style="191" customWidth="1"/>
    <col min="7235" max="7235" width="12.33203125" style="191" customWidth="1"/>
    <col min="7236" max="7236" width="10.109375" style="191" customWidth="1"/>
    <col min="7237" max="7237" width="13.88671875" style="191" customWidth="1"/>
    <col min="7238" max="7238" width="12.109375" style="191" customWidth="1"/>
    <col min="7239" max="7239" width="10.109375" style="191" customWidth="1"/>
    <col min="7240" max="7240" width="14.44140625" style="191" customWidth="1"/>
    <col min="7241" max="7241" width="11.5546875" style="191" customWidth="1"/>
    <col min="7242" max="7242" width="11.6640625" style="191" customWidth="1"/>
    <col min="7243" max="7243" width="12.33203125" style="191" customWidth="1"/>
    <col min="7244" max="7244" width="10.5546875" style="191" customWidth="1"/>
    <col min="7245" max="7245" width="9.109375" style="191"/>
    <col min="7246" max="7246" width="13.109375" style="191" customWidth="1"/>
    <col min="7247" max="7247" width="12.44140625" style="191" customWidth="1"/>
    <col min="7248" max="7248" width="18" style="191" customWidth="1"/>
    <col min="7249" max="7249" width="10.44140625" style="191" customWidth="1"/>
    <col min="7250" max="7250" width="15.5546875" style="191" customWidth="1"/>
    <col min="7251" max="7251" width="8.6640625" style="191" customWidth="1"/>
    <col min="7252" max="7252" width="15.33203125" style="191" customWidth="1"/>
    <col min="7253" max="7253" width="13.44140625" style="191" customWidth="1"/>
    <col min="7254" max="7254" width="9.109375" style="191"/>
    <col min="7255" max="7255" width="14.109375" style="191" customWidth="1"/>
    <col min="7256" max="7256" width="13.33203125" style="191" customWidth="1"/>
    <col min="7257" max="7257" width="9.109375" style="191"/>
    <col min="7258" max="7258" width="11.44140625" style="191" customWidth="1"/>
    <col min="7259" max="7259" width="10.88671875" style="191" customWidth="1"/>
    <col min="7260" max="7260" width="9.33203125" style="191" customWidth="1"/>
    <col min="7261" max="7261" width="15.88671875" style="191" customWidth="1"/>
    <col min="7262" max="7262" width="12" style="191" customWidth="1"/>
    <col min="7263" max="7263" width="9.109375" style="191"/>
    <col min="7264" max="7264" width="10.44140625" style="191" customWidth="1"/>
    <col min="7265" max="7265" width="12.5546875" style="191" customWidth="1"/>
    <col min="7266" max="7266" width="18" style="191" customWidth="1"/>
    <col min="7267" max="7267" width="12" style="191" customWidth="1"/>
    <col min="7268" max="7268" width="16.44140625" style="191" customWidth="1"/>
    <col min="7269" max="7269" width="11.6640625" style="191" customWidth="1"/>
    <col min="7270" max="7270" width="11.88671875" style="191" customWidth="1"/>
    <col min="7271" max="7271" width="17.6640625" style="191" customWidth="1"/>
    <col min="7272" max="7272" width="12" style="191" customWidth="1"/>
    <col min="7273" max="7273" width="10" style="191" customWidth="1"/>
    <col min="7274" max="7274" width="11.88671875" style="191" customWidth="1"/>
    <col min="7275" max="7275" width="8.5546875" style="191" customWidth="1"/>
    <col min="7276" max="7276" width="12.6640625" style="191" customWidth="1"/>
    <col min="7277" max="7277" width="10.88671875" style="191" customWidth="1"/>
    <col min="7278" max="7278" width="9.109375" style="191"/>
    <col min="7279" max="7279" width="14.109375" style="191" customWidth="1"/>
    <col min="7280" max="7280" width="14.44140625" style="191" customWidth="1"/>
    <col min="7281" max="7281" width="9.5546875" style="191" customWidth="1"/>
    <col min="7282" max="7282" width="13.6640625" style="191" customWidth="1"/>
    <col min="7283" max="7283" width="11.33203125" style="191" customWidth="1"/>
    <col min="7284" max="7284" width="19" style="191" customWidth="1"/>
    <col min="7285" max="7285" width="14" style="191" customWidth="1"/>
    <col min="7286" max="7286" width="12.44140625" style="191" customWidth="1"/>
    <col min="7287" max="7287" width="10.109375" style="191" customWidth="1"/>
    <col min="7288" max="7288" width="13.44140625" style="191" customWidth="1"/>
    <col min="7289" max="7289" width="13.5546875" style="191" customWidth="1"/>
    <col min="7290" max="7290" width="11.6640625" style="191" customWidth="1"/>
    <col min="7291" max="7291" width="12" style="191" customWidth="1"/>
    <col min="7292" max="7292" width="18" style="191" customWidth="1"/>
    <col min="7293" max="7293" width="8.5546875" style="191" customWidth="1"/>
    <col min="7294" max="7294" width="14.44140625" style="191" customWidth="1"/>
    <col min="7295" max="7295" width="12" style="191" customWidth="1"/>
    <col min="7296" max="7296" width="10.44140625" style="191" customWidth="1"/>
    <col min="7297" max="7297" width="8.109375" style="191" customWidth="1"/>
    <col min="7298" max="7298" width="13.5546875" style="191" customWidth="1"/>
    <col min="7299" max="7299" width="8.6640625" style="191" customWidth="1"/>
    <col min="7300" max="7300" width="15.33203125" style="191" customWidth="1"/>
    <col min="7301" max="7301" width="11.33203125" style="191" customWidth="1"/>
    <col min="7302" max="7302" width="9.109375" style="191"/>
    <col min="7303" max="7303" width="12.6640625" style="191" customWidth="1"/>
    <col min="7304" max="7304" width="12.5546875" style="191" customWidth="1"/>
    <col min="7305" max="7306" width="14.109375" style="191" customWidth="1"/>
    <col min="7307" max="7424" width="9.109375" style="191"/>
    <col min="7425" max="7425" width="8.6640625" style="191" customWidth="1"/>
    <col min="7426" max="7426" width="11.5546875" style="191" customWidth="1"/>
    <col min="7427" max="7427" width="19" style="191" customWidth="1"/>
    <col min="7428" max="7428" width="12.33203125" style="191" customWidth="1"/>
    <col min="7429" max="7438" width="19" style="191" customWidth="1"/>
    <col min="7439" max="7440" width="14.109375" style="191" customWidth="1"/>
    <col min="7441" max="7464" width="12.44140625" style="191" customWidth="1"/>
    <col min="7465" max="7465" width="14.109375" style="191" customWidth="1"/>
    <col min="7466" max="7466" width="12.6640625" style="191" customWidth="1"/>
    <col min="7467" max="7467" width="14.109375" style="191" customWidth="1"/>
    <col min="7468" max="7468" width="11.109375" style="191" customWidth="1"/>
    <col min="7469" max="7469" width="13.5546875" style="191" customWidth="1"/>
    <col min="7470" max="7470" width="17.88671875" style="191" customWidth="1"/>
    <col min="7471" max="7471" width="16.5546875" style="191" customWidth="1"/>
    <col min="7472" max="7472" width="17.88671875" style="191" customWidth="1"/>
    <col min="7473" max="7473" width="11.5546875" style="191" customWidth="1"/>
    <col min="7474" max="7474" width="13.88671875" style="191" customWidth="1"/>
    <col min="7475" max="7475" width="19" style="191" customWidth="1"/>
    <col min="7476" max="7476" width="12.88671875" style="191" customWidth="1"/>
    <col min="7477" max="7477" width="10.88671875" style="191" customWidth="1"/>
    <col min="7478" max="7478" width="12" style="191" customWidth="1"/>
    <col min="7479" max="7479" width="13.33203125" style="191" customWidth="1"/>
    <col min="7480" max="7480" width="10.109375" style="191" customWidth="1"/>
    <col min="7481" max="7481" width="16.109375" style="191" customWidth="1"/>
    <col min="7482" max="7482" width="17.33203125" style="191" customWidth="1"/>
    <col min="7483" max="7483" width="9.109375" style="191"/>
    <col min="7484" max="7484" width="14.109375" style="191" customWidth="1"/>
    <col min="7485" max="7485" width="14.6640625" style="191" customWidth="1"/>
    <col min="7486" max="7486" width="12" style="191" customWidth="1"/>
    <col min="7487" max="7487" width="14.33203125" style="191" customWidth="1"/>
    <col min="7488" max="7488" width="15.109375" style="191" customWidth="1"/>
    <col min="7489" max="7489" width="11.6640625" style="191" customWidth="1"/>
    <col min="7490" max="7490" width="12.88671875" style="191" customWidth="1"/>
    <col min="7491" max="7491" width="12.33203125" style="191" customWidth="1"/>
    <col min="7492" max="7492" width="10.109375" style="191" customWidth="1"/>
    <col min="7493" max="7493" width="13.88671875" style="191" customWidth="1"/>
    <col min="7494" max="7494" width="12.109375" style="191" customWidth="1"/>
    <col min="7495" max="7495" width="10.109375" style="191" customWidth="1"/>
    <col min="7496" max="7496" width="14.44140625" style="191" customWidth="1"/>
    <col min="7497" max="7497" width="11.5546875" style="191" customWidth="1"/>
    <col min="7498" max="7498" width="11.6640625" style="191" customWidth="1"/>
    <col min="7499" max="7499" width="12.33203125" style="191" customWidth="1"/>
    <col min="7500" max="7500" width="10.5546875" style="191" customWidth="1"/>
    <col min="7501" max="7501" width="9.109375" style="191"/>
    <col min="7502" max="7502" width="13.109375" style="191" customWidth="1"/>
    <col min="7503" max="7503" width="12.44140625" style="191" customWidth="1"/>
    <col min="7504" max="7504" width="18" style="191" customWidth="1"/>
    <col min="7505" max="7505" width="10.44140625" style="191" customWidth="1"/>
    <col min="7506" max="7506" width="15.5546875" style="191" customWidth="1"/>
    <col min="7507" max="7507" width="8.6640625" style="191" customWidth="1"/>
    <col min="7508" max="7508" width="15.33203125" style="191" customWidth="1"/>
    <col min="7509" max="7509" width="13.44140625" style="191" customWidth="1"/>
    <col min="7510" max="7510" width="9.109375" style="191"/>
    <col min="7511" max="7511" width="14.109375" style="191" customWidth="1"/>
    <col min="7512" max="7512" width="13.33203125" style="191" customWidth="1"/>
    <col min="7513" max="7513" width="9.109375" style="191"/>
    <col min="7514" max="7514" width="11.44140625" style="191" customWidth="1"/>
    <col min="7515" max="7515" width="10.88671875" style="191" customWidth="1"/>
    <col min="7516" max="7516" width="9.33203125" style="191" customWidth="1"/>
    <col min="7517" max="7517" width="15.88671875" style="191" customWidth="1"/>
    <col min="7518" max="7518" width="12" style="191" customWidth="1"/>
    <col min="7519" max="7519" width="9.109375" style="191"/>
    <col min="7520" max="7520" width="10.44140625" style="191" customWidth="1"/>
    <col min="7521" max="7521" width="12.5546875" style="191" customWidth="1"/>
    <col min="7522" max="7522" width="18" style="191" customWidth="1"/>
    <col min="7523" max="7523" width="12" style="191" customWidth="1"/>
    <col min="7524" max="7524" width="16.44140625" style="191" customWidth="1"/>
    <col min="7525" max="7525" width="11.6640625" style="191" customWidth="1"/>
    <col min="7526" max="7526" width="11.88671875" style="191" customWidth="1"/>
    <col min="7527" max="7527" width="17.6640625" style="191" customWidth="1"/>
    <col min="7528" max="7528" width="12" style="191" customWidth="1"/>
    <col min="7529" max="7529" width="10" style="191" customWidth="1"/>
    <col min="7530" max="7530" width="11.88671875" style="191" customWidth="1"/>
    <col min="7531" max="7531" width="8.5546875" style="191" customWidth="1"/>
    <col min="7532" max="7532" width="12.6640625" style="191" customWidth="1"/>
    <col min="7533" max="7533" width="10.88671875" style="191" customWidth="1"/>
    <col min="7534" max="7534" width="9.109375" style="191"/>
    <col min="7535" max="7535" width="14.109375" style="191" customWidth="1"/>
    <col min="7536" max="7536" width="14.44140625" style="191" customWidth="1"/>
    <col min="7537" max="7537" width="9.5546875" style="191" customWidth="1"/>
    <col min="7538" max="7538" width="13.6640625" style="191" customWidth="1"/>
    <col min="7539" max="7539" width="11.33203125" style="191" customWidth="1"/>
    <col min="7540" max="7540" width="19" style="191" customWidth="1"/>
    <col min="7541" max="7541" width="14" style="191" customWidth="1"/>
    <col min="7542" max="7542" width="12.44140625" style="191" customWidth="1"/>
    <col min="7543" max="7543" width="10.109375" style="191" customWidth="1"/>
    <col min="7544" max="7544" width="13.44140625" style="191" customWidth="1"/>
    <col min="7545" max="7545" width="13.5546875" style="191" customWidth="1"/>
    <col min="7546" max="7546" width="11.6640625" style="191" customWidth="1"/>
    <col min="7547" max="7547" width="12" style="191" customWidth="1"/>
    <col min="7548" max="7548" width="18" style="191" customWidth="1"/>
    <col min="7549" max="7549" width="8.5546875" style="191" customWidth="1"/>
    <col min="7550" max="7550" width="14.44140625" style="191" customWidth="1"/>
    <col min="7551" max="7551" width="12" style="191" customWidth="1"/>
    <col min="7552" max="7552" width="10.44140625" style="191" customWidth="1"/>
    <col min="7553" max="7553" width="8.109375" style="191" customWidth="1"/>
    <col min="7554" max="7554" width="13.5546875" style="191" customWidth="1"/>
    <col min="7555" max="7555" width="8.6640625" style="191" customWidth="1"/>
    <col min="7556" max="7556" width="15.33203125" style="191" customWidth="1"/>
    <col min="7557" max="7557" width="11.33203125" style="191" customWidth="1"/>
    <col min="7558" max="7558" width="9.109375" style="191"/>
    <col min="7559" max="7559" width="12.6640625" style="191" customWidth="1"/>
    <col min="7560" max="7560" width="12.5546875" style="191" customWidth="1"/>
    <col min="7561" max="7562" width="14.109375" style="191" customWidth="1"/>
    <col min="7563" max="7680" width="9.109375" style="191"/>
    <col min="7681" max="7681" width="8.6640625" style="191" customWidth="1"/>
    <col min="7682" max="7682" width="11.5546875" style="191" customWidth="1"/>
    <col min="7683" max="7683" width="19" style="191" customWidth="1"/>
    <col min="7684" max="7684" width="12.33203125" style="191" customWidth="1"/>
    <col min="7685" max="7694" width="19" style="191" customWidth="1"/>
    <col min="7695" max="7696" width="14.109375" style="191" customWidth="1"/>
    <col min="7697" max="7720" width="12.44140625" style="191" customWidth="1"/>
    <col min="7721" max="7721" width="14.109375" style="191" customWidth="1"/>
    <col min="7722" max="7722" width="12.6640625" style="191" customWidth="1"/>
    <col min="7723" max="7723" width="14.109375" style="191" customWidth="1"/>
    <col min="7724" max="7724" width="11.109375" style="191" customWidth="1"/>
    <col min="7725" max="7725" width="13.5546875" style="191" customWidth="1"/>
    <col min="7726" max="7726" width="17.88671875" style="191" customWidth="1"/>
    <col min="7727" max="7727" width="16.5546875" style="191" customWidth="1"/>
    <col min="7728" max="7728" width="17.88671875" style="191" customWidth="1"/>
    <col min="7729" max="7729" width="11.5546875" style="191" customWidth="1"/>
    <col min="7730" max="7730" width="13.88671875" style="191" customWidth="1"/>
    <col min="7731" max="7731" width="19" style="191" customWidth="1"/>
    <col min="7732" max="7732" width="12.88671875" style="191" customWidth="1"/>
    <col min="7733" max="7733" width="10.88671875" style="191" customWidth="1"/>
    <col min="7734" max="7734" width="12" style="191" customWidth="1"/>
    <col min="7735" max="7735" width="13.33203125" style="191" customWidth="1"/>
    <col min="7736" max="7736" width="10.109375" style="191" customWidth="1"/>
    <col min="7737" max="7737" width="16.109375" style="191" customWidth="1"/>
    <col min="7738" max="7738" width="17.33203125" style="191" customWidth="1"/>
    <col min="7739" max="7739" width="9.109375" style="191"/>
    <col min="7740" max="7740" width="14.109375" style="191" customWidth="1"/>
    <col min="7741" max="7741" width="14.6640625" style="191" customWidth="1"/>
    <col min="7742" max="7742" width="12" style="191" customWidth="1"/>
    <col min="7743" max="7743" width="14.33203125" style="191" customWidth="1"/>
    <col min="7744" max="7744" width="15.109375" style="191" customWidth="1"/>
    <col min="7745" max="7745" width="11.6640625" style="191" customWidth="1"/>
    <col min="7746" max="7746" width="12.88671875" style="191" customWidth="1"/>
    <col min="7747" max="7747" width="12.33203125" style="191" customWidth="1"/>
    <col min="7748" max="7748" width="10.109375" style="191" customWidth="1"/>
    <col min="7749" max="7749" width="13.88671875" style="191" customWidth="1"/>
    <col min="7750" max="7750" width="12.109375" style="191" customWidth="1"/>
    <col min="7751" max="7751" width="10.109375" style="191" customWidth="1"/>
    <col min="7752" max="7752" width="14.44140625" style="191" customWidth="1"/>
    <col min="7753" max="7753" width="11.5546875" style="191" customWidth="1"/>
    <col min="7754" max="7754" width="11.6640625" style="191" customWidth="1"/>
    <col min="7755" max="7755" width="12.33203125" style="191" customWidth="1"/>
    <col min="7756" max="7756" width="10.5546875" style="191" customWidth="1"/>
    <col min="7757" max="7757" width="9.109375" style="191"/>
    <col min="7758" max="7758" width="13.109375" style="191" customWidth="1"/>
    <col min="7759" max="7759" width="12.44140625" style="191" customWidth="1"/>
    <col min="7760" max="7760" width="18" style="191" customWidth="1"/>
    <col min="7761" max="7761" width="10.44140625" style="191" customWidth="1"/>
    <col min="7762" max="7762" width="15.5546875" style="191" customWidth="1"/>
    <col min="7763" max="7763" width="8.6640625" style="191" customWidth="1"/>
    <col min="7764" max="7764" width="15.33203125" style="191" customWidth="1"/>
    <col min="7765" max="7765" width="13.44140625" style="191" customWidth="1"/>
    <col min="7766" max="7766" width="9.109375" style="191"/>
    <col min="7767" max="7767" width="14.109375" style="191" customWidth="1"/>
    <col min="7768" max="7768" width="13.33203125" style="191" customWidth="1"/>
    <col min="7769" max="7769" width="9.109375" style="191"/>
    <col min="7770" max="7770" width="11.44140625" style="191" customWidth="1"/>
    <col min="7771" max="7771" width="10.88671875" style="191" customWidth="1"/>
    <col min="7772" max="7772" width="9.33203125" style="191" customWidth="1"/>
    <col min="7773" max="7773" width="15.88671875" style="191" customWidth="1"/>
    <col min="7774" max="7774" width="12" style="191" customWidth="1"/>
    <col min="7775" max="7775" width="9.109375" style="191"/>
    <col min="7776" max="7776" width="10.44140625" style="191" customWidth="1"/>
    <col min="7777" max="7777" width="12.5546875" style="191" customWidth="1"/>
    <col min="7778" max="7778" width="18" style="191" customWidth="1"/>
    <col min="7779" max="7779" width="12" style="191" customWidth="1"/>
    <col min="7780" max="7780" width="16.44140625" style="191" customWidth="1"/>
    <col min="7781" max="7781" width="11.6640625" style="191" customWidth="1"/>
    <col min="7782" max="7782" width="11.88671875" style="191" customWidth="1"/>
    <col min="7783" max="7783" width="17.6640625" style="191" customWidth="1"/>
    <col min="7784" max="7784" width="12" style="191" customWidth="1"/>
    <col min="7785" max="7785" width="10" style="191" customWidth="1"/>
    <col min="7786" max="7786" width="11.88671875" style="191" customWidth="1"/>
    <col min="7787" max="7787" width="8.5546875" style="191" customWidth="1"/>
    <col min="7788" max="7788" width="12.6640625" style="191" customWidth="1"/>
    <col min="7789" max="7789" width="10.88671875" style="191" customWidth="1"/>
    <col min="7790" max="7790" width="9.109375" style="191"/>
    <col min="7791" max="7791" width="14.109375" style="191" customWidth="1"/>
    <col min="7792" max="7792" width="14.44140625" style="191" customWidth="1"/>
    <col min="7793" max="7793" width="9.5546875" style="191" customWidth="1"/>
    <col min="7794" max="7794" width="13.6640625" style="191" customWidth="1"/>
    <col min="7795" max="7795" width="11.33203125" style="191" customWidth="1"/>
    <col min="7796" max="7796" width="19" style="191" customWidth="1"/>
    <col min="7797" max="7797" width="14" style="191" customWidth="1"/>
    <col min="7798" max="7798" width="12.44140625" style="191" customWidth="1"/>
    <col min="7799" max="7799" width="10.109375" style="191" customWidth="1"/>
    <col min="7800" max="7800" width="13.44140625" style="191" customWidth="1"/>
    <col min="7801" max="7801" width="13.5546875" style="191" customWidth="1"/>
    <col min="7802" max="7802" width="11.6640625" style="191" customWidth="1"/>
    <col min="7803" max="7803" width="12" style="191" customWidth="1"/>
    <col min="7804" max="7804" width="18" style="191" customWidth="1"/>
    <col min="7805" max="7805" width="8.5546875" style="191" customWidth="1"/>
    <col min="7806" max="7806" width="14.44140625" style="191" customWidth="1"/>
    <col min="7807" max="7807" width="12" style="191" customWidth="1"/>
    <col min="7808" max="7808" width="10.44140625" style="191" customWidth="1"/>
    <col min="7809" max="7809" width="8.109375" style="191" customWidth="1"/>
    <col min="7810" max="7810" width="13.5546875" style="191" customWidth="1"/>
    <col min="7811" max="7811" width="8.6640625" style="191" customWidth="1"/>
    <col min="7812" max="7812" width="15.33203125" style="191" customWidth="1"/>
    <col min="7813" max="7813" width="11.33203125" style="191" customWidth="1"/>
    <col min="7814" max="7814" width="9.109375" style="191"/>
    <col min="7815" max="7815" width="12.6640625" style="191" customWidth="1"/>
    <col min="7816" max="7816" width="12.5546875" style="191" customWidth="1"/>
    <col min="7817" max="7818" width="14.109375" style="191" customWidth="1"/>
    <col min="7819" max="7936" width="9.109375" style="191"/>
    <col min="7937" max="7937" width="8.6640625" style="191" customWidth="1"/>
    <col min="7938" max="7938" width="11.5546875" style="191" customWidth="1"/>
    <col min="7939" max="7939" width="19" style="191" customWidth="1"/>
    <col min="7940" max="7940" width="12.33203125" style="191" customWidth="1"/>
    <col min="7941" max="7950" width="19" style="191" customWidth="1"/>
    <col min="7951" max="7952" width="14.109375" style="191" customWidth="1"/>
    <col min="7953" max="7976" width="12.44140625" style="191" customWidth="1"/>
    <col min="7977" max="7977" width="14.109375" style="191" customWidth="1"/>
    <col min="7978" max="7978" width="12.6640625" style="191" customWidth="1"/>
    <col min="7979" max="7979" width="14.109375" style="191" customWidth="1"/>
    <col min="7980" max="7980" width="11.109375" style="191" customWidth="1"/>
    <col min="7981" max="7981" width="13.5546875" style="191" customWidth="1"/>
    <col min="7982" max="7982" width="17.88671875" style="191" customWidth="1"/>
    <col min="7983" max="7983" width="16.5546875" style="191" customWidth="1"/>
    <col min="7984" max="7984" width="17.88671875" style="191" customWidth="1"/>
    <col min="7985" max="7985" width="11.5546875" style="191" customWidth="1"/>
    <col min="7986" max="7986" width="13.88671875" style="191" customWidth="1"/>
    <col min="7987" max="7987" width="19" style="191" customWidth="1"/>
    <col min="7988" max="7988" width="12.88671875" style="191" customWidth="1"/>
    <col min="7989" max="7989" width="10.88671875" style="191" customWidth="1"/>
    <col min="7990" max="7990" width="12" style="191" customWidth="1"/>
    <col min="7991" max="7991" width="13.33203125" style="191" customWidth="1"/>
    <col min="7992" max="7992" width="10.109375" style="191" customWidth="1"/>
    <col min="7993" max="7993" width="16.109375" style="191" customWidth="1"/>
    <col min="7994" max="7994" width="17.33203125" style="191" customWidth="1"/>
    <col min="7995" max="7995" width="9.109375" style="191"/>
    <col min="7996" max="7996" width="14.109375" style="191" customWidth="1"/>
    <col min="7997" max="7997" width="14.6640625" style="191" customWidth="1"/>
    <col min="7998" max="7998" width="12" style="191" customWidth="1"/>
    <col min="7999" max="7999" width="14.33203125" style="191" customWidth="1"/>
    <col min="8000" max="8000" width="15.109375" style="191" customWidth="1"/>
    <col min="8001" max="8001" width="11.6640625" style="191" customWidth="1"/>
    <col min="8002" max="8002" width="12.88671875" style="191" customWidth="1"/>
    <col min="8003" max="8003" width="12.33203125" style="191" customWidth="1"/>
    <col min="8004" max="8004" width="10.109375" style="191" customWidth="1"/>
    <col min="8005" max="8005" width="13.88671875" style="191" customWidth="1"/>
    <col min="8006" max="8006" width="12.109375" style="191" customWidth="1"/>
    <col min="8007" max="8007" width="10.109375" style="191" customWidth="1"/>
    <col min="8008" max="8008" width="14.44140625" style="191" customWidth="1"/>
    <col min="8009" max="8009" width="11.5546875" style="191" customWidth="1"/>
    <col min="8010" max="8010" width="11.6640625" style="191" customWidth="1"/>
    <col min="8011" max="8011" width="12.33203125" style="191" customWidth="1"/>
    <col min="8012" max="8012" width="10.5546875" style="191" customWidth="1"/>
    <col min="8013" max="8013" width="9.109375" style="191"/>
    <col min="8014" max="8014" width="13.109375" style="191" customWidth="1"/>
    <col min="8015" max="8015" width="12.44140625" style="191" customWidth="1"/>
    <col min="8016" max="8016" width="18" style="191" customWidth="1"/>
    <col min="8017" max="8017" width="10.44140625" style="191" customWidth="1"/>
    <col min="8018" max="8018" width="15.5546875" style="191" customWidth="1"/>
    <col min="8019" max="8019" width="8.6640625" style="191" customWidth="1"/>
    <col min="8020" max="8020" width="15.33203125" style="191" customWidth="1"/>
    <col min="8021" max="8021" width="13.44140625" style="191" customWidth="1"/>
    <col min="8022" max="8022" width="9.109375" style="191"/>
    <col min="8023" max="8023" width="14.109375" style="191" customWidth="1"/>
    <col min="8024" max="8024" width="13.33203125" style="191" customWidth="1"/>
    <col min="8025" max="8025" width="9.109375" style="191"/>
    <col min="8026" max="8026" width="11.44140625" style="191" customWidth="1"/>
    <col min="8027" max="8027" width="10.88671875" style="191" customWidth="1"/>
    <col min="8028" max="8028" width="9.33203125" style="191" customWidth="1"/>
    <col min="8029" max="8029" width="15.88671875" style="191" customWidth="1"/>
    <col min="8030" max="8030" width="12" style="191" customWidth="1"/>
    <col min="8031" max="8031" width="9.109375" style="191"/>
    <col min="8032" max="8032" width="10.44140625" style="191" customWidth="1"/>
    <col min="8033" max="8033" width="12.5546875" style="191" customWidth="1"/>
    <col min="8034" max="8034" width="18" style="191" customWidth="1"/>
    <col min="8035" max="8035" width="12" style="191" customWidth="1"/>
    <col min="8036" max="8036" width="16.44140625" style="191" customWidth="1"/>
    <col min="8037" max="8037" width="11.6640625" style="191" customWidth="1"/>
    <col min="8038" max="8038" width="11.88671875" style="191" customWidth="1"/>
    <col min="8039" max="8039" width="17.6640625" style="191" customWidth="1"/>
    <col min="8040" max="8040" width="12" style="191" customWidth="1"/>
    <col min="8041" max="8041" width="10" style="191" customWidth="1"/>
    <col min="8042" max="8042" width="11.88671875" style="191" customWidth="1"/>
    <col min="8043" max="8043" width="8.5546875" style="191" customWidth="1"/>
    <col min="8044" max="8044" width="12.6640625" style="191" customWidth="1"/>
    <col min="8045" max="8045" width="10.88671875" style="191" customWidth="1"/>
    <col min="8046" max="8046" width="9.109375" style="191"/>
    <col min="8047" max="8047" width="14.109375" style="191" customWidth="1"/>
    <col min="8048" max="8048" width="14.44140625" style="191" customWidth="1"/>
    <col min="8049" max="8049" width="9.5546875" style="191" customWidth="1"/>
    <col min="8050" max="8050" width="13.6640625" style="191" customWidth="1"/>
    <col min="8051" max="8051" width="11.33203125" style="191" customWidth="1"/>
    <col min="8052" max="8052" width="19" style="191" customWidth="1"/>
    <col min="8053" max="8053" width="14" style="191" customWidth="1"/>
    <col min="8054" max="8054" width="12.44140625" style="191" customWidth="1"/>
    <col min="8055" max="8055" width="10.109375" style="191" customWidth="1"/>
    <col min="8056" max="8056" width="13.44140625" style="191" customWidth="1"/>
    <col min="8057" max="8057" width="13.5546875" style="191" customWidth="1"/>
    <col min="8058" max="8058" width="11.6640625" style="191" customWidth="1"/>
    <col min="8059" max="8059" width="12" style="191" customWidth="1"/>
    <col min="8060" max="8060" width="18" style="191" customWidth="1"/>
    <col min="8061" max="8061" width="8.5546875" style="191" customWidth="1"/>
    <col min="8062" max="8062" width="14.44140625" style="191" customWidth="1"/>
    <col min="8063" max="8063" width="12" style="191" customWidth="1"/>
    <col min="8064" max="8064" width="10.44140625" style="191" customWidth="1"/>
    <col min="8065" max="8065" width="8.109375" style="191" customWidth="1"/>
    <col min="8066" max="8066" width="13.5546875" style="191" customWidth="1"/>
    <col min="8067" max="8067" width="8.6640625" style="191" customWidth="1"/>
    <col min="8068" max="8068" width="15.33203125" style="191" customWidth="1"/>
    <col min="8069" max="8069" width="11.33203125" style="191" customWidth="1"/>
    <col min="8070" max="8070" width="9.109375" style="191"/>
    <col min="8071" max="8071" width="12.6640625" style="191" customWidth="1"/>
    <col min="8072" max="8072" width="12.5546875" style="191" customWidth="1"/>
    <col min="8073" max="8074" width="14.109375" style="191" customWidth="1"/>
    <col min="8075" max="8192" width="9.109375" style="191"/>
    <col min="8193" max="8193" width="8.6640625" style="191" customWidth="1"/>
    <col min="8194" max="8194" width="11.5546875" style="191" customWidth="1"/>
    <col min="8195" max="8195" width="19" style="191" customWidth="1"/>
    <col min="8196" max="8196" width="12.33203125" style="191" customWidth="1"/>
    <col min="8197" max="8206" width="19" style="191" customWidth="1"/>
    <col min="8207" max="8208" width="14.109375" style="191" customWidth="1"/>
    <col min="8209" max="8232" width="12.44140625" style="191" customWidth="1"/>
    <col min="8233" max="8233" width="14.109375" style="191" customWidth="1"/>
    <col min="8234" max="8234" width="12.6640625" style="191" customWidth="1"/>
    <col min="8235" max="8235" width="14.109375" style="191" customWidth="1"/>
    <col min="8236" max="8236" width="11.109375" style="191" customWidth="1"/>
    <col min="8237" max="8237" width="13.5546875" style="191" customWidth="1"/>
    <col min="8238" max="8238" width="17.88671875" style="191" customWidth="1"/>
    <col min="8239" max="8239" width="16.5546875" style="191" customWidth="1"/>
    <col min="8240" max="8240" width="17.88671875" style="191" customWidth="1"/>
    <col min="8241" max="8241" width="11.5546875" style="191" customWidth="1"/>
    <col min="8242" max="8242" width="13.88671875" style="191" customWidth="1"/>
    <col min="8243" max="8243" width="19" style="191" customWidth="1"/>
    <col min="8244" max="8244" width="12.88671875" style="191" customWidth="1"/>
    <col min="8245" max="8245" width="10.88671875" style="191" customWidth="1"/>
    <col min="8246" max="8246" width="12" style="191" customWidth="1"/>
    <col min="8247" max="8247" width="13.33203125" style="191" customWidth="1"/>
    <col min="8248" max="8248" width="10.109375" style="191" customWidth="1"/>
    <col min="8249" max="8249" width="16.109375" style="191" customWidth="1"/>
    <col min="8250" max="8250" width="17.33203125" style="191" customWidth="1"/>
    <col min="8251" max="8251" width="9.109375" style="191"/>
    <col min="8252" max="8252" width="14.109375" style="191" customWidth="1"/>
    <col min="8253" max="8253" width="14.6640625" style="191" customWidth="1"/>
    <col min="8254" max="8254" width="12" style="191" customWidth="1"/>
    <col min="8255" max="8255" width="14.33203125" style="191" customWidth="1"/>
    <col min="8256" max="8256" width="15.109375" style="191" customWidth="1"/>
    <col min="8257" max="8257" width="11.6640625" style="191" customWidth="1"/>
    <col min="8258" max="8258" width="12.88671875" style="191" customWidth="1"/>
    <col min="8259" max="8259" width="12.33203125" style="191" customWidth="1"/>
    <col min="8260" max="8260" width="10.109375" style="191" customWidth="1"/>
    <col min="8261" max="8261" width="13.88671875" style="191" customWidth="1"/>
    <col min="8262" max="8262" width="12.109375" style="191" customWidth="1"/>
    <col min="8263" max="8263" width="10.109375" style="191" customWidth="1"/>
    <col min="8264" max="8264" width="14.44140625" style="191" customWidth="1"/>
    <col min="8265" max="8265" width="11.5546875" style="191" customWidth="1"/>
    <col min="8266" max="8266" width="11.6640625" style="191" customWidth="1"/>
    <col min="8267" max="8267" width="12.33203125" style="191" customWidth="1"/>
    <col min="8268" max="8268" width="10.5546875" style="191" customWidth="1"/>
    <col min="8269" max="8269" width="9.109375" style="191"/>
    <col min="8270" max="8270" width="13.109375" style="191" customWidth="1"/>
    <col min="8271" max="8271" width="12.44140625" style="191" customWidth="1"/>
    <col min="8272" max="8272" width="18" style="191" customWidth="1"/>
    <col min="8273" max="8273" width="10.44140625" style="191" customWidth="1"/>
    <col min="8274" max="8274" width="15.5546875" style="191" customWidth="1"/>
    <col min="8275" max="8275" width="8.6640625" style="191" customWidth="1"/>
    <col min="8276" max="8276" width="15.33203125" style="191" customWidth="1"/>
    <col min="8277" max="8277" width="13.44140625" style="191" customWidth="1"/>
    <col min="8278" max="8278" width="9.109375" style="191"/>
    <col min="8279" max="8279" width="14.109375" style="191" customWidth="1"/>
    <col min="8280" max="8280" width="13.33203125" style="191" customWidth="1"/>
    <col min="8281" max="8281" width="9.109375" style="191"/>
    <col min="8282" max="8282" width="11.44140625" style="191" customWidth="1"/>
    <col min="8283" max="8283" width="10.88671875" style="191" customWidth="1"/>
    <col min="8284" max="8284" width="9.33203125" style="191" customWidth="1"/>
    <col min="8285" max="8285" width="15.88671875" style="191" customWidth="1"/>
    <col min="8286" max="8286" width="12" style="191" customWidth="1"/>
    <col min="8287" max="8287" width="9.109375" style="191"/>
    <col min="8288" max="8288" width="10.44140625" style="191" customWidth="1"/>
    <col min="8289" max="8289" width="12.5546875" style="191" customWidth="1"/>
    <col min="8290" max="8290" width="18" style="191" customWidth="1"/>
    <col min="8291" max="8291" width="12" style="191" customWidth="1"/>
    <col min="8292" max="8292" width="16.44140625" style="191" customWidth="1"/>
    <col min="8293" max="8293" width="11.6640625" style="191" customWidth="1"/>
    <col min="8294" max="8294" width="11.88671875" style="191" customWidth="1"/>
    <col min="8295" max="8295" width="17.6640625" style="191" customWidth="1"/>
    <col min="8296" max="8296" width="12" style="191" customWidth="1"/>
    <col min="8297" max="8297" width="10" style="191" customWidth="1"/>
    <col min="8298" max="8298" width="11.88671875" style="191" customWidth="1"/>
    <col min="8299" max="8299" width="8.5546875" style="191" customWidth="1"/>
    <col min="8300" max="8300" width="12.6640625" style="191" customWidth="1"/>
    <col min="8301" max="8301" width="10.88671875" style="191" customWidth="1"/>
    <col min="8302" max="8302" width="9.109375" style="191"/>
    <col min="8303" max="8303" width="14.109375" style="191" customWidth="1"/>
    <col min="8304" max="8304" width="14.44140625" style="191" customWidth="1"/>
    <col min="8305" max="8305" width="9.5546875" style="191" customWidth="1"/>
    <col min="8306" max="8306" width="13.6640625" style="191" customWidth="1"/>
    <col min="8307" max="8307" width="11.33203125" style="191" customWidth="1"/>
    <col min="8308" max="8308" width="19" style="191" customWidth="1"/>
    <col min="8309" max="8309" width="14" style="191" customWidth="1"/>
    <col min="8310" max="8310" width="12.44140625" style="191" customWidth="1"/>
    <col min="8311" max="8311" width="10.109375" style="191" customWidth="1"/>
    <col min="8312" max="8312" width="13.44140625" style="191" customWidth="1"/>
    <col min="8313" max="8313" width="13.5546875" style="191" customWidth="1"/>
    <col min="8314" max="8314" width="11.6640625" style="191" customWidth="1"/>
    <col min="8315" max="8315" width="12" style="191" customWidth="1"/>
    <col min="8316" max="8316" width="18" style="191" customWidth="1"/>
    <col min="8317" max="8317" width="8.5546875" style="191" customWidth="1"/>
    <col min="8318" max="8318" width="14.44140625" style="191" customWidth="1"/>
    <col min="8319" max="8319" width="12" style="191" customWidth="1"/>
    <col min="8320" max="8320" width="10.44140625" style="191" customWidth="1"/>
    <col min="8321" max="8321" width="8.109375" style="191" customWidth="1"/>
    <col min="8322" max="8322" width="13.5546875" style="191" customWidth="1"/>
    <col min="8323" max="8323" width="8.6640625" style="191" customWidth="1"/>
    <col min="8324" max="8324" width="15.33203125" style="191" customWidth="1"/>
    <col min="8325" max="8325" width="11.33203125" style="191" customWidth="1"/>
    <col min="8326" max="8326" width="9.109375" style="191"/>
    <col min="8327" max="8327" width="12.6640625" style="191" customWidth="1"/>
    <col min="8328" max="8328" width="12.5546875" style="191" customWidth="1"/>
    <col min="8329" max="8330" width="14.109375" style="191" customWidth="1"/>
    <col min="8331" max="8448" width="9.109375" style="191"/>
    <col min="8449" max="8449" width="8.6640625" style="191" customWidth="1"/>
    <col min="8450" max="8450" width="11.5546875" style="191" customWidth="1"/>
    <col min="8451" max="8451" width="19" style="191" customWidth="1"/>
    <col min="8452" max="8452" width="12.33203125" style="191" customWidth="1"/>
    <col min="8453" max="8462" width="19" style="191" customWidth="1"/>
    <col min="8463" max="8464" width="14.109375" style="191" customWidth="1"/>
    <col min="8465" max="8488" width="12.44140625" style="191" customWidth="1"/>
    <col min="8489" max="8489" width="14.109375" style="191" customWidth="1"/>
    <col min="8490" max="8490" width="12.6640625" style="191" customWidth="1"/>
    <col min="8491" max="8491" width="14.109375" style="191" customWidth="1"/>
    <col min="8492" max="8492" width="11.109375" style="191" customWidth="1"/>
    <col min="8493" max="8493" width="13.5546875" style="191" customWidth="1"/>
    <col min="8494" max="8494" width="17.88671875" style="191" customWidth="1"/>
    <col min="8495" max="8495" width="16.5546875" style="191" customWidth="1"/>
    <col min="8496" max="8496" width="17.88671875" style="191" customWidth="1"/>
    <col min="8497" max="8497" width="11.5546875" style="191" customWidth="1"/>
    <col min="8498" max="8498" width="13.88671875" style="191" customWidth="1"/>
    <col min="8499" max="8499" width="19" style="191" customWidth="1"/>
    <col min="8500" max="8500" width="12.88671875" style="191" customWidth="1"/>
    <col min="8501" max="8501" width="10.88671875" style="191" customWidth="1"/>
    <col min="8502" max="8502" width="12" style="191" customWidth="1"/>
    <col min="8503" max="8503" width="13.33203125" style="191" customWidth="1"/>
    <col min="8504" max="8504" width="10.109375" style="191" customWidth="1"/>
    <col min="8505" max="8505" width="16.109375" style="191" customWidth="1"/>
    <col min="8506" max="8506" width="17.33203125" style="191" customWidth="1"/>
    <col min="8507" max="8507" width="9.109375" style="191"/>
    <col min="8508" max="8508" width="14.109375" style="191" customWidth="1"/>
    <col min="8509" max="8509" width="14.6640625" style="191" customWidth="1"/>
    <col min="8510" max="8510" width="12" style="191" customWidth="1"/>
    <col min="8511" max="8511" width="14.33203125" style="191" customWidth="1"/>
    <col min="8512" max="8512" width="15.109375" style="191" customWidth="1"/>
    <col min="8513" max="8513" width="11.6640625" style="191" customWidth="1"/>
    <col min="8514" max="8514" width="12.88671875" style="191" customWidth="1"/>
    <col min="8515" max="8515" width="12.33203125" style="191" customWidth="1"/>
    <col min="8516" max="8516" width="10.109375" style="191" customWidth="1"/>
    <col min="8517" max="8517" width="13.88671875" style="191" customWidth="1"/>
    <col min="8518" max="8518" width="12.109375" style="191" customWidth="1"/>
    <col min="8519" max="8519" width="10.109375" style="191" customWidth="1"/>
    <col min="8520" max="8520" width="14.44140625" style="191" customWidth="1"/>
    <col min="8521" max="8521" width="11.5546875" style="191" customWidth="1"/>
    <col min="8522" max="8522" width="11.6640625" style="191" customWidth="1"/>
    <col min="8523" max="8523" width="12.33203125" style="191" customWidth="1"/>
    <col min="8524" max="8524" width="10.5546875" style="191" customWidth="1"/>
    <col min="8525" max="8525" width="9.109375" style="191"/>
    <col min="8526" max="8526" width="13.109375" style="191" customWidth="1"/>
    <col min="8527" max="8527" width="12.44140625" style="191" customWidth="1"/>
    <col min="8528" max="8528" width="18" style="191" customWidth="1"/>
    <col min="8529" max="8529" width="10.44140625" style="191" customWidth="1"/>
    <col min="8530" max="8530" width="15.5546875" style="191" customWidth="1"/>
    <col min="8531" max="8531" width="8.6640625" style="191" customWidth="1"/>
    <col min="8532" max="8532" width="15.33203125" style="191" customWidth="1"/>
    <col min="8533" max="8533" width="13.44140625" style="191" customWidth="1"/>
    <col min="8534" max="8534" width="9.109375" style="191"/>
    <col min="8535" max="8535" width="14.109375" style="191" customWidth="1"/>
    <col min="8536" max="8536" width="13.33203125" style="191" customWidth="1"/>
    <col min="8537" max="8537" width="9.109375" style="191"/>
    <col min="8538" max="8538" width="11.44140625" style="191" customWidth="1"/>
    <col min="8539" max="8539" width="10.88671875" style="191" customWidth="1"/>
    <col min="8540" max="8540" width="9.33203125" style="191" customWidth="1"/>
    <col min="8541" max="8541" width="15.88671875" style="191" customWidth="1"/>
    <col min="8542" max="8542" width="12" style="191" customWidth="1"/>
    <col min="8543" max="8543" width="9.109375" style="191"/>
    <col min="8544" max="8544" width="10.44140625" style="191" customWidth="1"/>
    <col min="8545" max="8545" width="12.5546875" style="191" customWidth="1"/>
    <col min="8546" max="8546" width="18" style="191" customWidth="1"/>
    <col min="8547" max="8547" width="12" style="191" customWidth="1"/>
    <col min="8548" max="8548" width="16.44140625" style="191" customWidth="1"/>
    <col min="8549" max="8549" width="11.6640625" style="191" customWidth="1"/>
    <col min="8550" max="8550" width="11.88671875" style="191" customWidth="1"/>
    <col min="8551" max="8551" width="17.6640625" style="191" customWidth="1"/>
    <col min="8552" max="8552" width="12" style="191" customWidth="1"/>
    <col min="8553" max="8553" width="10" style="191" customWidth="1"/>
    <col min="8554" max="8554" width="11.88671875" style="191" customWidth="1"/>
    <col min="8555" max="8555" width="8.5546875" style="191" customWidth="1"/>
    <col min="8556" max="8556" width="12.6640625" style="191" customWidth="1"/>
    <col min="8557" max="8557" width="10.88671875" style="191" customWidth="1"/>
    <col min="8558" max="8558" width="9.109375" style="191"/>
    <col min="8559" max="8559" width="14.109375" style="191" customWidth="1"/>
    <col min="8560" max="8560" width="14.44140625" style="191" customWidth="1"/>
    <col min="8561" max="8561" width="9.5546875" style="191" customWidth="1"/>
    <col min="8562" max="8562" width="13.6640625" style="191" customWidth="1"/>
    <col min="8563" max="8563" width="11.33203125" style="191" customWidth="1"/>
    <col min="8564" max="8564" width="19" style="191" customWidth="1"/>
    <col min="8565" max="8565" width="14" style="191" customWidth="1"/>
    <col min="8566" max="8566" width="12.44140625" style="191" customWidth="1"/>
    <col min="8567" max="8567" width="10.109375" style="191" customWidth="1"/>
    <col min="8568" max="8568" width="13.44140625" style="191" customWidth="1"/>
    <col min="8569" max="8569" width="13.5546875" style="191" customWidth="1"/>
    <col min="8570" max="8570" width="11.6640625" style="191" customWidth="1"/>
    <col min="8571" max="8571" width="12" style="191" customWidth="1"/>
    <col min="8572" max="8572" width="18" style="191" customWidth="1"/>
    <col min="8573" max="8573" width="8.5546875" style="191" customWidth="1"/>
    <col min="8574" max="8574" width="14.44140625" style="191" customWidth="1"/>
    <col min="8575" max="8575" width="12" style="191" customWidth="1"/>
    <col min="8576" max="8576" width="10.44140625" style="191" customWidth="1"/>
    <col min="8577" max="8577" width="8.109375" style="191" customWidth="1"/>
    <col min="8578" max="8578" width="13.5546875" style="191" customWidth="1"/>
    <col min="8579" max="8579" width="8.6640625" style="191" customWidth="1"/>
    <col min="8580" max="8580" width="15.33203125" style="191" customWidth="1"/>
    <col min="8581" max="8581" width="11.33203125" style="191" customWidth="1"/>
    <col min="8582" max="8582" width="9.109375" style="191"/>
    <col min="8583" max="8583" width="12.6640625" style="191" customWidth="1"/>
    <col min="8584" max="8584" width="12.5546875" style="191" customWidth="1"/>
    <col min="8585" max="8586" width="14.109375" style="191" customWidth="1"/>
    <col min="8587" max="8704" width="9.109375" style="191"/>
    <col min="8705" max="8705" width="8.6640625" style="191" customWidth="1"/>
    <col min="8706" max="8706" width="11.5546875" style="191" customWidth="1"/>
    <col min="8707" max="8707" width="19" style="191" customWidth="1"/>
    <col min="8708" max="8708" width="12.33203125" style="191" customWidth="1"/>
    <col min="8709" max="8718" width="19" style="191" customWidth="1"/>
    <col min="8719" max="8720" width="14.109375" style="191" customWidth="1"/>
    <col min="8721" max="8744" width="12.44140625" style="191" customWidth="1"/>
    <col min="8745" max="8745" width="14.109375" style="191" customWidth="1"/>
    <col min="8746" max="8746" width="12.6640625" style="191" customWidth="1"/>
    <col min="8747" max="8747" width="14.109375" style="191" customWidth="1"/>
    <col min="8748" max="8748" width="11.109375" style="191" customWidth="1"/>
    <col min="8749" max="8749" width="13.5546875" style="191" customWidth="1"/>
    <col min="8750" max="8750" width="17.88671875" style="191" customWidth="1"/>
    <col min="8751" max="8751" width="16.5546875" style="191" customWidth="1"/>
    <col min="8752" max="8752" width="17.88671875" style="191" customWidth="1"/>
    <col min="8753" max="8753" width="11.5546875" style="191" customWidth="1"/>
    <col min="8754" max="8754" width="13.88671875" style="191" customWidth="1"/>
    <col min="8755" max="8755" width="19" style="191" customWidth="1"/>
    <col min="8756" max="8756" width="12.88671875" style="191" customWidth="1"/>
    <col min="8757" max="8757" width="10.88671875" style="191" customWidth="1"/>
    <col min="8758" max="8758" width="12" style="191" customWidth="1"/>
    <col min="8759" max="8759" width="13.33203125" style="191" customWidth="1"/>
    <col min="8760" max="8760" width="10.109375" style="191" customWidth="1"/>
    <col min="8761" max="8761" width="16.109375" style="191" customWidth="1"/>
    <col min="8762" max="8762" width="17.33203125" style="191" customWidth="1"/>
    <col min="8763" max="8763" width="9.109375" style="191"/>
    <col min="8764" max="8764" width="14.109375" style="191" customWidth="1"/>
    <col min="8765" max="8765" width="14.6640625" style="191" customWidth="1"/>
    <col min="8766" max="8766" width="12" style="191" customWidth="1"/>
    <col min="8767" max="8767" width="14.33203125" style="191" customWidth="1"/>
    <col min="8768" max="8768" width="15.109375" style="191" customWidth="1"/>
    <col min="8769" max="8769" width="11.6640625" style="191" customWidth="1"/>
    <col min="8770" max="8770" width="12.88671875" style="191" customWidth="1"/>
    <col min="8771" max="8771" width="12.33203125" style="191" customWidth="1"/>
    <col min="8772" max="8772" width="10.109375" style="191" customWidth="1"/>
    <col min="8773" max="8773" width="13.88671875" style="191" customWidth="1"/>
    <col min="8774" max="8774" width="12.109375" style="191" customWidth="1"/>
    <col min="8775" max="8775" width="10.109375" style="191" customWidth="1"/>
    <col min="8776" max="8776" width="14.44140625" style="191" customWidth="1"/>
    <col min="8777" max="8777" width="11.5546875" style="191" customWidth="1"/>
    <col min="8778" max="8778" width="11.6640625" style="191" customWidth="1"/>
    <col min="8779" max="8779" width="12.33203125" style="191" customWidth="1"/>
    <col min="8780" max="8780" width="10.5546875" style="191" customWidth="1"/>
    <col min="8781" max="8781" width="9.109375" style="191"/>
    <col min="8782" max="8782" width="13.109375" style="191" customWidth="1"/>
    <col min="8783" max="8783" width="12.44140625" style="191" customWidth="1"/>
    <col min="8784" max="8784" width="18" style="191" customWidth="1"/>
    <col min="8785" max="8785" width="10.44140625" style="191" customWidth="1"/>
    <col min="8786" max="8786" width="15.5546875" style="191" customWidth="1"/>
    <col min="8787" max="8787" width="8.6640625" style="191" customWidth="1"/>
    <col min="8788" max="8788" width="15.33203125" style="191" customWidth="1"/>
    <col min="8789" max="8789" width="13.44140625" style="191" customWidth="1"/>
    <col min="8790" max="8790" width="9.109375" style="191"/>
    <col min="8791" max="8791" width="14.109375" style="191" customWidth="1"/>
    <col min="8792" max="8792" width="13.33203125" style="191" customWidth="1"/>
    <col min="8793" max="8793" width="9.109375" style="191"/>
    <col min="8794" max="8794" width="11.44140625" style="191" customWidth="1"/>
    <col min="8795" max="8795" width="10.88671875" style="191" customWidth="1"/>
    <col min="8796" max="8796" width="9.33203125" style="191" customWidth="1"/>
    <col min="8797" max="8797" width="15.88671875" style="191" customWidth="1"/>
    <col min="8798" max="8798" width="12" style="191" customWidth="1"/>
    <col min="8799" max="8799" width="9.109375" style="191"/>
    <col min="8800" max="8800" width="10.44140625" style="191" customWidth="1"/>
    <col min="8801" max="8801" width="12.5546875" style="191" customWidth="1"/>
    <col min="8802" max="8802" width="18" style="191" customWidth="1"/>
    <col min="8803" max="8803" width="12" style="191" customWidth="1"/>
    <col min="8804" max="8804" width="16.44140625" style="191" customWidth="1"/>
    <col min="8805" max="8805" width="11.6640625" style="191" customWidth="1"/>
    <col min="8806" max="8806" width="11.88671875" style="191" customWidth="1"/>
    <col min="8807" max="8807" width="17.6640625" style="191" customWidth="1"/>
    <col min="8808" max="8808" width="12" style="191" customWidth="1"/>
    <col min="8809" max="8809" width="10" style="191" customWidth="1"/>
    <col min="8810" max="8810" width="11.88671875" style="191" customWidth="1"/>
    <col min="8811" max="8811" width="8.5546875" style="191" customWidth="1"/>
    <col min="8812" max="8812" width="12.6640625" style="191" customWidth="1"/>
    <col min="8813" max="8813" width="10.88671875" style="191" customWidth="1"/>
    <col min="8814" max="8814" width="9.109375" style="191"/>
    <col min="8815" max="8815" width="14.109375" style="191" customWidth="1"/>
    <col min="8816" max="8816" width="14.44140625" style="191" customWidth="1"/>
    <col min="8817" max="8817" width="9.5546875" style="191" customWidth="1"/>
    <col min="8818" max="8818" width="13.6640625" style="191" customWidth="1"/>
    <col min="8819" max="8819" width="11.33203125" style="191" customWidth="1"/>
    <col min="8820" max="8820" width="19" style="191" customWidth="1"/>
    <col min="8821" max="8821" width="14" style="191" customWidth="1"/>
    <col min="8822" max="8822" width="12.44140625" style="191" customWidth="1"/>
    <col min="8823" max="8823" width="10.109375" style="191" customWidth="1"/>
    <col min="8824" max="8824" width="13.44140625" style="191" customWidth="1"/>
    <col min="8825" max="8825" width="13.5546875" style="191" customWidth="1"/>
    <col min="8826" max="8826" width="11.6640625" style="191" customWidth="1"/>
    <col min="8827" max="8827" width="12" style="191" customWidth="1"/>
    <col min="8828" max="8828" width="18" style="191" customWidth="1"/>
    <col min="8829" max="8829" width="8.5546875" style="191" customWidth="1"/>
    <col min="8830" max="8830" width="14.44140625" style="191" customWidth="1"/>
    <col min="8831" max="8831" width="12" style="191" customWidth="1"/>
    <col min="8832" max="8832" width="10.44140625" style="191" customWidth="1"/>
    <col min="8833" max="8833" width="8.109375" style="191" customWidth="1"/>
    <col min="8834" max="8834" width="13.5546875" style="191" customWidth="1"/>
    <col min="8835" max="8835" width="8.6640625" style="191" customWidth="1"/>
    <col min="8836" max="8836" width="15.33203125" style="191" customWidth="1"/>
    <col min="8837" max="8837" width="11.33203125" style="191" customWidth="1"/>
    <col min="8838" max="8838" width="9.109375" style="191"/>
    <col min="8839" max="8839" width="12.6640625" style="191" customWidth="1"/>
    <col min="8840" max="8840" width="12.5546875" style="191" customWidth="1"/>
    <col min="8841" max="8842" width="14.109375" style="191" customWidth="1"/>
    <col min="8843" max="8960" width="9.109375" style="191"/>
    <col min="8961" max="8961" width="8.6640625" style="191" customWidth="1"/>
    <col min="8962" max="8962" width="11.5546875" style="191" customWidth="1"/>
    <col min="8963" max="8963" width="19" style="191" customWidth="1"/>
    <col min="8964" max="8964" width="12.33203125" style="191" customWidth="1"/>
    <col min="8965" max="8974" width="19" style="191" customWidth="1"/>
    <col min="8975" max="8976" width="14.109375" style="191" customWidth="1"/>
    <col min="8977" max="9000" width="12.44140625" style="191" customWidth="1"/>
    <col min="9001" max="9001" width="14.109375" style="191" customWidth="1"/>
    <col min="9002" max="9002" width="12.6640625" style="191" customWidth="1"/>
    <col min="9003" max="9003" width="14.109375" style="191" customWidth="1"/>
    <col min="9004" max="9004" width="11.109375" style="191" customWidth="1"/>
    <col min="9005" max="9005" width="13.5546875" style="191" customWidth="1"/>
    <col min="9006" max="9006" width="17.88671875" style="191" customWidth="1"/>
    <col min="9007" max="9007" width="16.5546875" style="191" customWidth="1"/>
    <col min="9008" max="9008" width="17.88671875" style="191" customWidth="1"/>
    <col min="9009" max="9009" width="11.5546875" style="191" customWidth="1"/>
    <col min="9010" max="9010" width="13.88671875" style="191" customWidth="1"/>
    <col min="9011" max="9011" width="19" style="191" customWidth="1"/>
    <col min="9012" max="9012" width="12.88671875" style="191" customWidth="1"/>
    <col min="9013" max="9013" width="10.88671875" style="191" customWidth="1"/>
    <col min="9014" max="9014" width="12" style="191" customWidth="1"/>
    <col min="9015" max="9015" width="13.33203125" style="191" customWidth="1"/>
    <col min="9016" max="9016" width="10.109375" style="191" customWidth="1"/>
    <col min="9017" max="9017" width="16.109375" style="191" customWidth="1"/>
    <col min="9018" max="9018" width="17.33203125" style="191" customWidth="1"/>
    <col min="9019" max="9019" width="9.109375" style="191"/>
    <col min="9020" max="9020" width="14.109375" style="191" customWidth="1"/>
    <col min="9021" max="9021" width="14.6640625" style="191" customWidth="1"/>
    <col min="9022" max="9022" width="12" style="191" customWidth="1"/>
    <col min="9023" max="9023" width="14.33203125" style="191" customWidth="1"/>
    <col min="9024" max="9024" width="15.109375" style="191" customWidth="1"/>
    <col min="9025" max="9025" width="11.6640625" style="191" customWidth="1"/>
    <col min="9026" max="9026" width="12.88671875" style="191" customWidth="1"/>
    <col min="9027" max="9027" width="12.33203125" style="191" customWidth="1"/>
    <col min="9028" max="9028" width="10.109375" style="191" customWidth="1"/>
    <col min="9029" max="9029" width="13.88671875" style="191" customWidth="1"/>
    <col min="9030" max="9030" width="12.109375" style="191" customWidth="1"/>
    <col min="9031" max="9031" width="10.109375" style="191" customWidth="1"/>
    <col min="9032" max="9032" width="14.44140625" style="191" customWidth="1"/>
    <col min="9033" max="9033" width="11.5546875" style="191" customWidth="1"/>
    <col min="9034" max="9034" width="11.6640625" style="191" customWidth="1"/>
    <col min="9035" max="9035" width="12.33203125" style="191" customWidth="1"/>
    <col min="9036" max="9036" width="10.5546875" style="191" customWidth="1"/>
    <col min="9037" max="9037" width="9.109375" style="191"/>
    <col min="9038" max="9038" width="13.109375" style="191" customWidth="1"/>
    <col min="9039" max="9039" width="12.44140625" style="191" customWidth="1"/>
    <col min="9040" max="9040" width="18" style="191" customWidth="1"/>
    <col min="9041" max="9041" width="10.44140625" style="191" customWidth="1"/>
    <col min="9042" max="9042" width="15.5546875" style="191" customWidth="1"/>
    <col min="9043" max="9043" width="8.6640625" style="191" customWidth="1"/>
    <col min="9044" max="9044" width="15.33203125" style="191" customWidth="1"/>
    <col min="9045" max="9045" width="13.44140625" style="191" customWidth="1"/>
    <col min="9046" max="9046" width="9.109375" style="191"/>
    <col min="9047" max="9047" width="14.109375" style="191" customWidth="1"/>
    <col min="9048" max="9048" width="13.33203125" style="191" customWidth="1"/>
    <col min="9049" max="9049" width="9.109375" style="191"/>
    <col min="9050" max="9050" width="11.44140625" style="191" customWidth="1"/>
    <col min="9051" max="9051" width="10.88671875" style="191" customWidth="1"/>
    <col min="9052" max="9052" width="9.33203125" style="191" customWidth="1"/>
    <col min="9053" max="9053" width="15.88671875" style="191" customWidth="1"/>
    <col min="9054" max="9054" width="12" style="191" customWidth="1"/>
    <col min="9055" max="9055" width="9.109375" style="191"/>
    <col min="9056" max="9056" width="10.44140625" style="191" customWidth="1"/>
    <col min="9057" max="9057" width="12.5546875" style="191" customWidth="1"/>
    <col min="9058" max="9058" width="18" style="191" customWidth="1"/>
    <col min="9059" max="9059" width="12" style="191" customWidth="1"/>
    <col min="9060" max="9060" width="16.44140625" style="191" customWidth="1"/>
    <col min="9061" max="9061" width="11.6640625" style="191" customWidth="1"/>
    <col min="9062" max="9062" width="11.88671875" style="191" customWidth="1"/>
    <col min="9063" max="9063" width="17.6640625" style="191" customWidth="1"/>
    <col min="9064" max="9064" width="12" style="191" customWidth="1"/>
    <col min="9065" max="9065" width="10" style="191" customWidth="1"/>
    <col min="9066" max="9066" width="11.88671875" style="191" customWidth="1"/>
    <col min="9067" max="9067" width="8.5546875" style="191" customWidth="1"/>
    <col min="9068" max="9068" width="12.6640625" style="191" customWidth="1"/>
    <col min="9069" max="9069" width="10.88671875" style="191" customWidth="1"/>
    <col min="9070" max="9070" width="9.109375" style="191"/>
    <col min="9071" max="9071" width="14.109375" style="191" customWidth="1"/>
    <col min="9072" max="9072" width="14.44140625" style="191" customWidth="1"/>
    <col min="9073" max="9073" width="9.5546875" style="191" customWidth="1"/>
    <col min="9074" max="9074" width="13.6640625" style="191" customWidth="1"/>
    <col min="9075" max="9075" width="11.33203125" style="191" customWidth="1"/>
    <col min="9076" max="9076" width="19" style="191" customWidth="1"/>
    <col min="9077" max="9077" width="14" style="191" customWidth="1"/>
    <col min="9078" max="9078" width="12.44140625" style="191" customWidth="1"/>
    <col min="9079" max="9079" width="10.109375" style="191" customWidth="1"/>
    <col min="9080" max="9080" width="13.44140625" style="191" customWidth="1"/>
    <col min="9081" max="9081" width="13.5546875" style="191" customWidth="1"/>
    <col min="9082" max="9082" width="11.6640625" style="191" customWidth="1"/>
    <col min="9083" max="9083" width="12" style="191" customWidth="1"/>
    <col min="9084" max="9084" width="18" style="191" customWidth="1"/>
    <col min="9085" max="9085" width="8.5546875" style="191" customWidth="1"/>
    <col min="9086" max="9086" width="14.44140625" style="191" customWidth="1"/>
    <col min="9087" max="9087" width="12" style="191" customWidth="1"/>
    <col min="9088" max="9088" width="10.44140625" style="191" customWidth="1"/>
    <col min="9089" max="9089" width="8.109375" style="191" customWidth="1"/>
    <col min="9090" max="9090" width="13.5546875" style="191" customWidth="1"/>
    <col min="9091" max="9091" width="8.6640625" style="191" customWidth="1"/>
    <col min="9092" max="9092" width="15.33203125" style="191" customWidth="1"/>
    <col min="9093" max="9093" width="11.33203125" style="191" customWidth="1"/>
    <col min="9094" max="9094" width="9.109375" style="191"/>
    <col min="9095" max="9095" width="12.6640625" style="191" customWidth="1"/>
    <col min="9096" max="9096" width="12.5546875" style="191" customWidth="1"/>
    <col min="9097" max="9098" width="14.109375" style="191" customWidth="1"/>
    <col min="9099" max="9216" width="9.109375" style="191"/>
    <col min="9217" max="9217" width="8.6640625" style="191" customWidth="1"/>
    <col min="9218" max="9218" width="11.5546875" style="191" customWidth="1"/>
    <col min="9219" max="9219" width="19" style="191" customWidth="1"/>
    <col min="9220" max="9220" width="12.33203125" style="191" customWidth="1"/>
    <col min="9221" max="9230" width="19" style="191" customWidth="1"/>
    <col min="9231" max="9232" width="14.109375" style="191" customWidth="1"/>
    <col min="9233" max="9256" width="12.44140625" style="191" customWidth="1"/>
    <col min="9257" max="9257" width="14.109375" style="191" customWidth="1"/>
    <col min="9258" max="9258" width="12.6640625" style="191" customWidth="1"/>
    <col min="9259" max="9259" width="14.109375" style="191" customWidth="1"/>
    <col min="9260" max="9260" width="11.109375" style="191" customWidth="1"/>
    <col min="9261" max="9261" width="13.5546875" style="191" customWidth="1"/>
    <col min="9262" max="9262" width="17.88671875" style="191" customWidth="1"/>
    <col min="9263" max="9263" width="16.5546875" style="191" customWidth="1"/>
    <col min="9264" max="9264" width="17.88671875" style="191" customWidth="1"/>
    <col min="9265" max="9265" width="11.5546875" style="191" customWidth="1"/>
    <col min="9266" max="9266" width="13.88671875" style="191" customWidth="1"/>
    <col min="9267" max="9267" width="19" style="191" customWidth="1"/>
    <col min="9268" max="9268" width="12.88671875" style="191" customWidth="1"/>
    <col min="9269" max="9269" width="10.88671875" style="191" customWidth="1"/>
    <col min="9270" max="9270" width="12" style="191" customWidth="1"/>
    <col min="9271" max="9271" width="13.33203125" style="191" customWidth="1"/>
    <col min="9272" max="9272" width="10.109375" style="191" customWidth="1"/>
    <col min="9273" max="9273" width="16.109375" style="191" customWidth="1"/>
    <col min="9274" max="9274" width="17.33203125" style="191" customWidth="1"/>
    <col min="9275" max="9275" width="9.109375" style="191"/>
    <col min="9276" max="9276" width="14.109375" style="191" customWidth="1"/>
    <col min="9277" max="9277" width="14.6640625" style="191" customWidth="1"/>
    <col min="9278" max="9278" width="12" style="191" customWidth="1"/>
    <col min="9279" max="9279" width="14.33203125" style="191" customWidth="1"/>
    <col min="9280" max="9280" width="15.109375" style="191" customWidth="1"/>
    <col min="9281" max="9281" width="11.6640625" style="191" customWidth="1"/>
    <col min="9282" max="9282" width="12.88671875" style="191" customWidth="1"/>
    <col min="9283" max="9283" width="12.33203125" style="191" customWidth="1"/>
    <col min="9284" max="9284" width="10.109375" style="191" customWidth="1"/>
    <col min="9285" max="9285" width="13.88671875" style="191" customWidth="1"/>
    <col min="9286" max="9286" width="12.109375" style="191" customWidth="1"/>
    <col min="9287" max="9287" width="10.109375" style="191" customWidth="1"/>
    <col min="9288" max="9288" width="14.44140625" style="191" customWidth="1"/>
    <col min="9289" max="9289" width="11.5546875" style="191" customWidth="1"/>
    <col min="9290" max="9290" width="11.6640625" style="191" customWidth="1"/>
    <col min="9291" max="9291" width="12.33203125" style="191" customWidth="1"/>
    <col min="9292" max="9292" width="10.5546875" style="191" customWidth="1"/>
    <col min="9293" max="9293" width="9.109375" style="191"/>
    <col min="9294" max="9294" width="13.109375" style="191" customWidth="1"/>
    <col min="9295" max="9295" width="12.44140625" style="191" customWidth="1"/>
    <col min="9296" max="9296" width="18" style="191" customWidth="1"/>
    <col min="9297" max="9297" width="10.44140625" style="191" customWidth="1"/>
    <col min="9298" max="9298" width="15.5546875" style="191" customWidth="1"/>
    <col min="9299" max="9299" width="8.6640625" style="191" customWidth="1"/>
    <col min="9300" max="9300" width="15.33203125" style="191" customWidth="1"/>
    <col min="9301" max="9301" width="13.44140625" style="191" customWidth="1"/>
    <col min="9302" max="9302" width="9.109375" style="191"/>
    <col min="9303" max="9303" width="14.109375" style="191" customWidth="1"/>
    <col min="9304" max="9304" width="13.33203125" style="191" customWidth="1"/>
    <col min="9305" max="9305" width="9.109375" style="191"/>
    <col min="9306" max="9306" width="11.44140625" style="191" customWidth="1"/>
    <col min="9307" max="9307" width="10.88671875" style="191" customWidth="1"/>
    <col min="9308" max="9308" width="9.33203125" style="191" customWidth="1"/>
    <col min="9309" max="9309" width="15.88671875" style="191" customWidth="1"/>
    <col min="9310" max="9310" width="12" style="191" customWidth="1"/>
    <col min="9311" max="9311" width="9.109375" style="191"/>
    <col min="9312" max="9312" width="10.44140625" style="191" customWidth="1"/>
    <col min="9313" max="9313" width="12.5546875" style="191" customWidth="1"/>
    <col min="9314" max="9314" width="18" style="191" customWidth="1"/>
    <col min="9315" max="9315" width="12" style="191" customWidth="1"/>
    <col min="9316" max="9316" width="16.44140625" style="191" customWidth="1"/>
    <col min="9317" max="9317" width="11.6640625" style="191" customWidth="1"/>
    <col min="9318" max="9318" width="11.88671875" style="191" customWidth="1"/>
    <col min="9319" max="9319" width="17.6640625" style="191" customWidth="1"/>
    <col min="9320" max="9320" width="12" style="191" customWidth="1"/>
    <col min="9321" max="9321" width="10" style="191" customWidth="1"/>
    <col min="9322" max="9322" width="11.88671875" style="191" customWidth="1"/>
    <col min="9323" max="9323" width="8.5546875" style="191" customWidth="1"/>
    <col min="9324" max="9324" width="12.6640625" style="191" customWidth="1"/>
    <col min="9325" max="9325" width="10.88671875" style="191" customWidth="1"/>
    <col min="9326" max="9326" width="9.109375" style="191"/>
    <col min="9327" max="9327" width="14.109375" style="191" customWidth="1"/>
    <col min="9328" max="9328" width="14.44140625" style="191" customWidth="1"/>
    <col min="9329" max="9329" width="9.5546875" style="191" customWidth="1"/>
    <col min="9330" max="9330" width="13.6640625" style="191" customWidth="1"/>
    <col min="9331" max="9331" width="11.33203125" style="191" customWidth="1"/>
    <col min="9332" max="9332" width="19" style="191" customWidth="1"/>
    <col min="9333" max="9333" width="14" style="191" customWidth="1"/>
    <col min="9334" max="9334" width="12.44140625" style="191" customWidth="1"/>
    <col min="9335" max="9335" width="10.109375" style="191" customWidth="1"/>
    <col min="9336" max="9336" width="13.44140625" style="191" customWidth="1"/>
    <col min="9337" max="9337" width="13.5546875" style="191" customWidth="1"/>
    <col min="9338" max="9338" width="11.6640625" style="191" customWidth="1"/>
    <col min="9339" max="9339" width="12" style="191" customWidth="1"/>
    <col min="9340" max="9340" width="18" style="191" customWidth="1"/>
    <col min="9341" max="9341" width="8.5546875" style="191" customWidth="1"/>
    <col min="9342" max="9342" width="14.44140625" style="191" customWidth="1"/>
    <col min="9343" max="9343" width="12" style="191" customWidth="1"/>
    <col min="9344" max="9344" width="10.44140625" style="191" customWidth="1"/>
    <col min="9345" max="9345" width="8.109375" style="191" customWidth="1"/>
    <col min="9346" max="9346" width="13.5546875" style="191" customWidth="1"/>
    <col min="9347" max="9347" width="8.6640625" style="191" customWidth="1"/>
    <col min="9348" max="9348" width="15.33203125" style="191" customWidth="1"/>
    <col min="9349" max="9349" width="11.33203125" style="191" customWidth="1"/>
    <col min="9350" max="9350" width="9.109375" style="191"/>
    <col min="9351" max="9351" width="12.6640625" style="191" customWidth="1"/>
    <col min="9352" max="9352" width="12.5546875" style="191" customWidth="1"/>
    <col min="9353" max="9354" width="14.109375" style="191" customWidth="1"/>
    <col min="9355" max="9472" width="9.109375" style="191"/>
    <col min="9473" max="9473" width="8.6640625" style="191" customWidth="1"/>
    <col min="9474" max="9474" width="11.5546875" style="191" customWidth="1"/>
    <col min="9475" max="9475" width="19" style="191" customWidth="1"/>
    <col min="9476" max="9476" width="12.33203125" style="191" customWidth="1"/>
    <col min="9477" max="9486" width="19" style="191" customWidth="1"/>
    <col min="9487" max="9488" width="14.109375" style="191" customWidth="1"/>
    <col min="9489" max="9512" width="12.44140625" style="191" customWidth="1"/>
    <col min="9513" max="9513" width="14.109375" style="191" customWidth="1"/>
    <col min="9514" max="9514" width="12.6640625" style="191" customWidth="1"/>
    <col min="9515" max="9515" width="14.109375" style="191" customWidth="1"/>
    <col min="9516" max="9516" width="11.109375" style="191" customWidth="1"/>
    <col min="9517" max="9517" width="13.5546875" style="191" customWidth="1"/>
    <col min="9518" max="9518" width="17.88671875" style="191" customWidth="1"/>
    <col min="9519" max="9519" width="16.5546875" style="191" customWidth="1"/>
    <col min="9520" max="9520" width="17.88671875" style="191" customWidth="1"/>
    <col min="9521" max="9521" width="11.5546875" style="191" customWidth="1"/>
    <col min="9522" max="9522" width="13.88671875" style="191" customWidth="1"/>
    <col min="9523" max="9523" width="19" style="191" customWidth="1"/>
    <col min="9524" max="9524" width="12.88671875" style="191" customWidth="1"/>
    <col min="9525" max="9525" width="10.88671875" style="191" customWidth="1"/>
    <col min="9526" max="9526" width="12" style="191" customWidth="1"/>
    <col min="9527" max="9527" width="13.33203125" style="191" customWidth="1"/>
    <col min="9528" max="9528" width="10.109375" style="191" customWidth="1"/>
    <col min="9529" max="9529" width="16.109375" style="191" customWidth="1"/>
    <col min="9530" max="9530" width="17.33203125" style="191" customWidth="1"/>
    <col min="9531" max="9531" width="9.109375" style="191"/>
    <col min="9532" max="9532" width="14.109375" style="191" customWidth="1"/>
    <col min="9533" max="9533" width="14.6640625" style="191" customWidth="1"/>
    <col min="9534" max="9534" width="12" style="191" customWidth="1"/>
    <col min="9535" max="9535" width="14.33203125" style="191" customWidth="1"/>
    <col min="9536" max="9536" width="15.109375" style="191" customWidth="1"/>
    <col min="9537" max="9537" width="11.6640625" style="191" customWidth="1"/>
    <col min="9538" max="9538" width="12.88671875" style="191" customWidth="1"/>
    <col min="9539" max="9539" width="12.33203125" style="191" customWidth="1"/>
    <col min="9540" max="9540" width="10.109375" style="191" customWidth="1"/>
    <col min="9541" max="9541" width="13.88671875" style="191" customWidth="1"/>
    <col min="9542" max="9542" width="12.109375" style="191" customWidth="1"/>
    <col min="9543" max="9543" width="10.109375" style="191" customWidth="1"/>
    <col min="9544" max="9544" width="14.44140625" style="191" customWidth="1"/>
    <col min="9545" max="9545" width="11.5546875" style="191" customWidth="1"/>
    <col min="9546" max="9546" width="11.6640625" style="191" customWidth="1"/>
    <col min="9547" max="9547" width="12.33203125" style="191" customWidth="1"/>
    <col min="9548" max="9548" width="10.5546875" style="191" customWidth="1"/>
    <col min="9549" max="9549" width="9.109375" style="191"/>
    <col min="9550" max="9550" width="13.109375" style="191" customWidth="1"/>
    <col min="9551" max="9551" width="12.44140625" style="191" customWidth="1"/>
    <col min="9552" max="9552" width="18" style="191" customWidth="1"/>
    <col min="9553" max="9553" width="10.44140625" style="191" customWidth="1"/>
    <col min="9554" max="9554" width="15.5546875" style="191" customWidth="1"/>
    <col min="9555" max="9555" width="8.6640625" style="191" customWidth="1"/>
    <col min="9556" max="9556" width="15.33203125" style="191" customWidth="1"/>
    <col min="9557" max="9557" width="13.44140625" style="191" customWidth="1"/>
    <col min="9558" max="9558" width="9.109375" style="191"/>
    <col min="9559" max="9559" width="14.109375" style="191" customWidth="1"/>
    <col min="9560" max="9560" width="13.33203125" style="191" customWidth="1"/>
    <col min="9561" max="9561" width="9.109375" style="191"/>
    <col min="9562" max="9562" width="11.44140625" style="191" customWidth="1"/>
    <col min="9563" max="9563" width="10.88671875" style="191" customWidth="1"/>
    <col min="9564" max="9564" width="9.33203125" style="191" customWidth="1"/>
    <col min="9565" max="9565" width="15.88671875" style="191" customWidth="1"/>
    <col min="9566" max="9566" width="12" style="191" customWidth="1"/>
    <col min="9567" max="9567" width="9.109375" style="191"/>
    <col min="9568" max="9568" width="10.44140625" style="191" customWidth="1"/>
    <col min="9569" max="9569" width="12.5546875" style="191" customWidth="1"/>
    <col min="9570" max="9570" width="18" style="191" customWidth="1"/>
    <col min="9571" max="9571" width="12" style="191" customWidth="1"/>
    <col min="9572" max="9572" width="16.44140625" style="191" customWidth="1"/>
    <col min="9573" max="9573" width="11.6640625" style="191" customWidth="1"/>
    <col min="9574" max="9574" width="11.88671875" style="191" customWidth="1"/>
    <col min="9575" max="9575" width="17.6640625" style="191" customWidth="1"/>
    <col min="9576" max="9576" width="12" style="191" customWidth="1"/>
    <col min="9577" max="9577" width="10" style="191" customWidth="1"/>
    <col min="9578" max="9578" width="11.88671875" style="191" customWidth="1"/>
    <col min="9579" max="9579" width="8.5546875" style="191" customWidth="1"/>
    <col min="9580" max="9580" width="12.6640625" style="191" customWidth="1"/>
    <col min="9581" max="9581" width="10.88671875" style="191" customWidth="1"/>
    <col min="9582" max="9582" width="9.109375" style="191"/>
    <col min="9583" max="9583" width="14.109375" style="191" customWidth="1"/>
    <col min="9584" max="9584" width="14.44140625" style="191" customWidth="1"/>
    <col min="9585" max="9585" width="9.5546875" style="191" customWidth="1"/>
    <col min="9586" max="9586" width="13.6640625" style="191" customWidth="1"/>
    <col min="9587" max="9587" width="11.33203125" style="191" customWidth="1"/>
    <col min="9588" max="9588" width="19" style="191" customWidth="1"/>
    <col min="9589" max="9589" width="14" style="191" customWidth="1"/>
    <col min="9590" max="9590" width="12.44140625" style="191" customWidth="1"/>
    <col min="9591" max="9591" width="10.109375" style="191" customWidth="1"/>
    <col min="9592" max="9592" width="13.44140625" style="191" customWidth="1"/>
    <col min="9593" max="9593" width="13.5546875" style="191" customWidth="1"/>
    <col min="9594" max="9594" width="11.6640625" style="191" customWidth="1"/>
    <col min="9595" max="9595" width="12" style="191" customWidth="1"/>
    <col min="9596" max="9596" width="18" style="191" customWidth="1"/>
    <col min="9597" max="9597" width="8.5546875" style="191" customWidth="1"/>
    <col min="9598" max="9598" width="14.44140625" style="191" customWidth="1"/>
    <col min="9599" max="9599" width="12" style="191" customWidth="1"/>
    <col min="9600" max="9600" width="10.44140625" style="191" customWidth="1"/>
    <col min="9601" max="9601" width="8.109375" style="191" customWidth="1"/>
    <col min="9602" max="9602" width="13.5546875" style="191" customWidth="1"/>
    <col min="9603" max="9603" width="8.6640625" style="191" customWidth="1"/>
    <col min="9604" max="9604" width="15.33203125" style="191" customWidth="1"/>
    <col min="9605" max="9605" width="11.33203125" style="191" customWidth="1"/>
    <col min="9606" max="9606" width="9.109375" style="191"/>
    <col min="9607" max="9607" width="12.6640625" style="191" customWidth="1"/>
    <col min="9608" max="9608" width="12.5546875" style="191" customWidth="1"/>
    <col min="9609" max="9610" width="14.109375" style="191" customWidth="1"/>
    <col min="9611" max="9728" width="9.109375" style="191"/>
    <col min="9729" max="9729" width="8.6640625" style="191" customWidth="1"/>
    <col min="9730" max="9730" width="11.5546875" style="191" customWidth="1"/>
    <col min="9731" max="9731" width="19" style="191" customWidth="1"/>
    <col min="9732" max="9732" width="12.33203125" style="191" customWidth="1"/>
    <col min="9733" max="9742" width="19" style="191" customWidth="1"/>
    <col min="9743" max="9744" width="14.109375" style="191" customWidth="1"/>
    <col min="9745" max="9768" width="12.44140625" style="191" customWidth="1"/>
    <col min="9769" max="9769" width="14.109375" style="191" customWidth="1"/>
    <col min="9770" max="9770" width="12.6640625" style="191" customWidth="1"/>
    <col min="9771" max="9771" width="14.109375" style="191" customWidth="1"/>
    <col min="9772" max="9772" width="11.109375" style="191" customWidth="1"/>
    <col min="9773" max="9773" width="13.5546875" style="191" customWidth="1"/>
    <col min="9774" max="9774" width="17.88671875" style="191" customWidth="1"/>
    <col min="9775" max="9775" width="16.5546875" style="191" customWidth="1"/>
    <col min="9776" max="9776" width="17.88671875" style="191" customWidth="1"/>
    <col min="9777" max="9777" width="11.5546875" style="191" customWidth="1"/>
    <col min="9778" max="9778" width="13.88671875" style="191" customWidth="1"/>
    <col min="9779" max="9779" width="19" style="191" customWidth="1"/>
    <col min="9780" max="9780" width="12.88671875" style="191" customWidth="1"/>
    <col min="9781" max="9781" width="10.88671875" style="191" customWidth="1"/>
    <col min="9782" max="9782" width="12" style="191" customWidth="1"/>
    <col min="9783" max="9783" width="13.33203125" style="191" customWidth="1"/>
    <col min="9784" max="9784" width="10.109375" style="191" customWidth="1"/>
    <col min="9785" max="9785" width="16.109375" style="191" customWidth="1"/>
    <col min="9786" max="9786" width="17.33203125" style="191" customWidth="1"/>
    <col min="9787" max="9787" width="9.109375" style="191"/>
    <col min="9788" max="9788" width="14.109375" style="191" customWidth="1"/>
    <col min="9789" max="9789" width="14.6640625" style="191" customWidth="1"/>
    <col min="9790" max="9790" width="12" style="191" customWidth="1"/>
    <col min="9791" max="9791" width="14.33203125" style="191" customWidth="1"/>
    <col min="9792" max="9792" width="15.109375" style="191" customWidth="1"/>
    <col min="9793" max="9793" width="11.6640625" style="191" customWidth="1"/>
    <col min="9794" max="9794" width="12.88671875" style="191" customWidth="1"/>
    <col min="9795" max="9795" width="12.33203125" style="191" customWidth="1"/>
    <col min="9796" max="9796" width="10.109375" style="191" customWidth="1"/>
    <col min="9797" max="9797" width="13.88671875" style="191" customWidth="1"/>
    <col min="9798" max="9798" width="12.109375" style="191" customWidth="1"/>
    <col min="9799" max="9799" width="10.109375" style="191" customWidth="1"/>
    <col min="9800" max="9800" width="14.44140625" style="191" customWidth="1"/>
    <col min="9801" max="9801" width="11.5546875" style="191" customWidth="1"/>
    <col min="9802" max="9802" width="11.6640625" style="191" customWidth="1"/>
    <col min="9803" max="9803" width="12.33203125" style="191" customWidth="1"/>
    <col min="9804" max="9804" width="10.5546875" style="191" customWidth="1"/>
    <col min="9805" max="9805" width="9.109375" style="191"/>
    <col min="9806" max="9806" width="13.109375" style="191" customWidth="1"/>
    <col min="9807" max="9807" width="12.44140625" style="191" customWidth="1"/>
    <col min="9808" max="9808" width="18" style="191" customWidth="1"/>
    <col min="9809" max="9809" width="10.44140625" style="191" customWidth="1"/>
    <col min="9810" max="9810" width="15.5546875" style="191" customWidth="1"/>
    <col min="9811" max="9811" width="8.6640625" style="191" customWidth="1"/>
    <col min="9812" max="9812" width="15.33203125" style="191" customWidth="1"/>
    <col min="9813" max="9813" width="13.44140625" style="191" customWidth="1"/>
    <col min="9814" max="9814" width="9.109375" style="191"/>
    <col min="9815" max="9815" width="14.109375" style="191" customWidth="1"/>
    <col min="9816" max="9816" width="13.33203125" style="191" customWidth="1"/>
    <col min="9817" max="9817" width="9.109375" style="191"/>
    <col min="9818" max="9818" width="11.44140625" style="191" customWidth="1"/>
    <col min="9819" max="9819" width="10.88671875" style="191" customWidth="1"/>
    <col min="9820" max="9820" width="9.33203125" style="191" customWidth="1"/>
    <col min="9821" max="9821" width="15.88671875" style="191" customWidth="1"/>
    <col min="9822" max="9822" width="12" style="191" customWidth="1"/>
    <col min="9823" max="9823" width="9.109375" style="191"/>
    <col min="9824" max="9824" width="10.44140625" style="191" customWidth="1"/>
    <col min="9825" max="9825" width="12.5546875" style="191" customWidth="1"/>
    <col min="9826" max="9826" width="18" style="191" customWidth="1"/>
    <col min="9827" max="9827" width="12" style="191" customWidth="1"/>
    <col min="9828" max="9828" width="16.44140625" style="191" customWidth="1"/>
    <col min="9829" max="9829" width="11.6640625" style="191" customWidth="1"/>
    <col min="9830" max="9830" width="11.88671875" style="191" customWidth="1"/>
    <col min="9831" max="9831" width="17.6640625" style="191" customWidth="1"/>
    <col min="9832" max="9832" width="12" style="191" customWidth="1"/>
    <col min="9833" max="9833" width="10" style="191" customWidth="1"/>
    <col min="9834" max="9834" width="11.88671875" style="191" customWidth="1"/>
    <col min="9835" max="9835" width="8.5546875" style="191" customWidth="1"/>
    <col min="9836" max="9836" width="12.6640625" style="191" customWidth="1"/>
    <col min="9837" max="9837" width="10.88671875" style="191" customWidth="1"/>
    <col min="9838" max="9838" width="9.109375" style="191"/>
    <col min="9839" max="9839" width="14.109375" style="191" customWidth="1"/>
    <col min="9840" max="9840" width="14.44140625" style="191" customWidth="1"/>
    <col min="9841" max="9841" width="9.5546875" style="191" customWidth="1"/>
    <col min="9842" max="9842" width="13.6640625" style="191" customWidth="1"/>
    <col min="9843" max="9843" width="11.33203125" style="191" customWidth="1"/>
    <col min="9844" max="9844" width="19" style="191" customWidth="1"/>
    <col min="9845" max="9845" width="14" style="191" customWidth="1"/>
    <col min="9846" max="9846" width="12.44140625" style="191" customWidth="1"/>
    <col min="9847" max="9847" width="10.109375" style="191" customWidth="1"/>
    <col min="9848" max="9848" width="13.44140625" style="191" customWidth="1"/>
    <col min="9849" max="9849" width="13.5546875" style="191" customWidth="1"/>
    <col min="9850" max="9850" width="11.6640625" style="191" customWidth="1"/>
    <col min="9851" max="9851" width="12" style="191" customWidth="1"/>
    <col min="9852" max="9852" width="18" style="191" customWidth="1"/>
    <col min="9853" max="9853" width="8.5546875" style="191" customWidth="1"/>
    <col min="9854" max="9854" width="14.44140625" style="191" customWidth="1"/>
    <col min="9855" max="9855" width="12" style="191" customWidth="1"/>
    <col min="9856" max="9856" width="10.44140625" style="191" customWidth="1"/>
    <col min="9857" max="9857" width="8.109375" style="191" customWidth="1"/>
    <col min="9858" max="9858" width="13.5546875" style="191" customWidth="1"/>
    <col min="9859" max="9859" width="8.6640625" style="191" customWidth="1"/>
    <col min="9860" max="9860" width="15.33203125" style="191" customWidth="1"/>
    <col min="9861" max="9861" width="11.33203125" style="191" customWidth="1"/>
    <col min="9862" max="9862" width="9.109375" style="191"/>
    <col min="9863" max="9863" width="12.6640625" style="191" customWidth="1"/>
    <col min="9864" max="9864" width="12.5546875" style="191" customWidth="1"/>
    <col min="9865" max="9866" width="14.109375" style="191" customWidth="1"/>
    <col min="9867" max="9984" width="9.109375" style="191"/>
    <col min="9985" max="9985" width="8.6640625" style="191" customWidth="1"/>
    <col min="9986" max="9986" width="11.5546875" style="191" customWidth="1"/>
    <col min="9987" max="9987" width="19" style="191" customWidth="1"/>
    <col min="9988" max="9988" width="12.33203125" style="191" customWidth="1"/>
    <col min="9989" max="9998" width="19" style="191" customWidth="1"/>
    <col min="9999" max="10000" width="14.109375" style="191" customWidth="1"/>
    <col min="10001" max="10024" width="12.44140625" style="191" customWidth="1"/>
    <col min="10025" max="10025" width="14.109375" style="191" customWidth="1"/>
    <col min="10026" max="10026" width="12.6640625" style="191" customWidth="1"/>
    <col min="10027" max="10027" width="14.109375" style="191" customWidth="1"/>
    <col min="10028" max="10028" width="11.109375" style="191" customWidth="1"/>
    <col min="10029" max="10029" width="13.5546875" style="191" customWidth="1"/>
    <col min="10030" max="10030" width="17.88671875" style="191" customWidth="1"/>
    <col min="10031" max="10031" width="16.5546875" style="191" customWidth="1"/>
    <col min="10032" max="10032" width="17.88671875" style="191" customWidth="1"/>
    <col min="10033" max="10033" width="11.5546875" style="191" customWidth="1"/>
    <col min="10034" max="10034" width="13.88671875" style="191" customWidth="1"/>
    <col min="10035" max="10035" width="19" style="191" customWidth="1"/>
    <col min="10036" max="10036" width="12.88671875" style="191" customWidth="1"/>
    <col min="10037" max="10037" width="10.88671875" style="191" customWidth="1"/>
    <col min="10038" max="10038" width="12" style="191" customWidth="1"/>
    <col min="10039" max="10039" width="13.33203125" style="191" customWidth="1"/>
    <col min="10040" max="10040" width="10.109375" style="191" customWidth="1"/>
    <col min="10041" max="10041" width="16.109375" style="191" customWidth="1"/>
    <col min="10042" max="10042" width="17.33203125" style="191" customWidth="1"/>
    <col min="10043" max="10043" width="9.109375" style="191"/>
    <col min="10044" max="10044" width="14.109375" style="191" customWidth="1"/>
    <col min="10045" max="10045" width="14.6640625" style="191" customWidth="1"/>
    <col min="10046" max="10046" width="12" style="191" customWidth="1"/>
    <col min="10047" max="10047" width="14.33203125" style="191" customWidth="1"/>
    <col min="10048" max="10048" width="15.109375" style="191" customWidth="1"/>
    <col min="10049" max="10049" width="11.6640625" style="191" customWidth="1"/>
    <col min="10050" max="10050" width="12.88671875" style="191" customWidth="1"/>
    <col min="10051" max="10051" width="12.33203125" style="191" customWidth="1"/>
    <col min="10052" max="10052" width="10.109375" style="191" customWidth="1"/>
    <col min="10053" max="10053" width="13.88671875" style="191" customWidth="1"/>
    <col min="10054" max="10054" width="12.109375" style="191" customWidth="1"/>
    <col min="10055" max="10055" width="10.109375" style="191" customWidth="1"/>
    <col min="10056" max="10056" width="14.44140625" style="191" customWidth="1"/>
    <col min="10057" max="10057" width="11.5546875" style="191" customWidth="1"/>
    <col min="10058" max="10058" width="11.6640625" style="191" customWidth="1"/>
    <col min="10059" max="10059" width="12.33203125" style="191" customWidth="1"/>
    <col min="10060" max="10060" width="10.5546875" style="191" customWidth="1"/>
    <col min="10061" max="10061" width="9.109375" style="191"/>
    <col min="10062" max="10062" width="13.109375" style="191" customWidth="1"/>
    <col min="10063" max="10063" width="12.44140625" style="191" customWidth="1"/>
    <col min="10064" max="10064" width="18" style="191" customWidth="1"/>
    <col min="10065" max="10065" width="10.44140625" style="191" customWidth="1"/>
    <col min="10066" max="10066" width="15.5546875" style="191" customWidth="1"/>
    <col min="10067" max="10067" width="8.6640625" style="191" customWidth="1"/>
    <col min="10068" max="10068" width="15.33203125" style="191" customWidth="1"/>
    <col min="10069" max="10069" width="13.44140625" style="191" customWidth="1"/>
    <col min="10070" max="10070" width="9.109375" style="191"/>
    <col min="10071" max="10071" width="14.109375" style="191" customWidth="1"/>
    <col min="10072" max="10072" width="13.33203125" style="191" customWidth="1"/>
    <col min="10073" max="10073" width="9.109375" style="191"/>
    <col min="10074" max="10074" width="11.44140625" style="191" customWidth="1"/>
    <col min="10075" max="10075" width="10.88671875" style="191" customWidth="1"/>
    <col min="10076" max="10076" width="9.33203125" style="191" customWidth="1"/>
    <col min="10077" max="10077" width="15.88671875" style="191" customWidth="1"/>
    <col min="10078" max="10078" width="12" style="191" customWidth="1"/>
    <col min="10079" max="10079" width="9.109375" style="191"/>
    <col min="10080" max="10080" width="10.44140625" style="191" customWidth="1"/>
    <col min="10081" max="10081" width="12.5546875" style="191" customWidth="1"/>
    <col min="10082" max="10082" width="18" style="191" customWidth="1"/>
    <col min="10083" max="10083" width="12" style="191" customWidth="1"/>
    <col min="10084" max="10084" width="16.44140625" style="191" customWidth="1"/>
    <col min="10085" max="10085" width="11.6640625" style="191" customWidth="1"/>
    <col min="10086" max="10086" width="11.88671875" style="191" customWidth="1"/>
    <col min="10087" max="10087" width="17.6640625" style="191" customWidth="1"/>
    <col min="10088" max="10088" width="12" style="191" customWidth="1"/>
    <col min="10089" max="10089" width="10" style="191" customWidth="1"/>
    <col min="10090" max="10090" width="11.88671875" style="191" customWidth="1"/>
    <col min="10091" max="10091" width="8.5546875" style="191" customWidth="1"/>
    <col min="10092" max="10092" width="12.6640625" style="191" customWidth="1"/>
    <col min="10093" max="10093" width="10.88671875" style="191" customWidth="1"/>
    <col min="10094" max="10094" width="9.109375" style="191"/>
    <col min="10095" max="10095" width="14.109375" style="191" customWidth="1"/>
    <col min="10096" max="10096" width="14.44140625" style="191" customWidth="1"/>
    <col min="10097" max="10097" width="9.5546875" style="191" customWidth="1"/>
    <col min="10098" max="10098" width="13.6640625" style="191" customWidth="1"/>
    <col min="10099" max="10099" width="11.33203125" style="191" customWidth="1"/>
    <col min="10100" max="10100" width="19" style="191" customWidth="1"/>
    <col min="10101" max="10101" width="14" style="191" customWidth="1"/>
    <col min="10102" max="10102" width="12.44140625" style="191" customWidth="1"/>
    <col min="10103" max="10103" width="10.109375" style="191" customWidth="1"/>
    <col min="10104" max="10104" width="13.44140625" style="191" customWidth="1"/>
    <col min="10105" max="10105" width="13.5546875" style="191" customWidth="1"/>
    <col min="10106" max="10106" width="11.6640625" style="191" customWidth="1"/>
    <col min="10107" max="10107" width="12" style="191" customWidth="1"/>
    <col min="10108" max="10108" width="18" style="191" customWidth="1"/>
    <col min="10109" max="10109" width="8.5546875" style="191" customWidth="1"/>
    <col min="10110" max="10110" width="14.44140625" style="191" customWidth="1"/>
    <col min="10111" max="10111" width="12" style="191" customWidth="1"/>
    <col min="10112" max="10112" width="10.44140625" style="191" customWidth="1"/>
    <col min="10113" max="10113" width="8.109375" style="191" customWidth="1"/>
    <col min="10114" max="10114" width="13.5546875" style="191" customWidth="1"/>
    <col min="10115" max="10115" width="8.6640625" style="191" customWidth="1"/>
    <col min="10116" max="10116" width="15.33203125" style="191" customWidth="1"/>
    <col min="10117" max="10117" width="11.33203125" style="191" customWidth="1"/>
    <col min="10118" max="10118" width="9.109375" style="191"/>
    <col min="10119" max="10119" width="12.6640625" style="191" customWidth="1"/>
    <col min="10120" max="10120" width="12.5546875" style="191" customWidth="1"/>
    <col min="10121" max="10122" width="14.109375" style="191" customWidth="1"/>
    <col min="10123" max="10240" width="9.109375" style="191"/>
    <col min="10241" max="10241" width="8.6640625" style="191" customWidth="1"/>
    <col min="10242" max="10242" width="11.5546875" style="191" customWidth="1"/>
    <col min="10243" max="10243" width="19" style="191" customWidth="1"/>
    <col min="10244" max="10244" width="12.33203125" style="191" customWidth="1"/>
    <col min="10245" max="10254" width="19" style="191" customWidth="1"/>
    <col min="10255" max="10256" width="14.109375" style="191" customWidth="1"/>
    <col min="10257" max="10280" width="12.44140625" style="191" customWidth="1"/>
    <col min="10281" max="10281" width="14.109375" style="191" customWidth="1"/>
    <col min="10282" max="10282" width="12.6640625" style="191" customWidth="1"/>
    <col min="10283" max="10283" width="14.109375" style="191" customWidth="1"/>
    <col min="10284" max="10284" width="11.109375" style="191" customWidth="1"/>
    <col min="10285" max="10285" width="13.5546875" style="191" customWidth="1"/>
    <col min="10286" max="10286" width="17.88671875" style="191" customWidth="1"/>
    <col min="10287" max="10287" width="16.5546875" style="191" customWidth="1"/>
    <col min="10288" max="10288" width="17.88671875" style="191" customWidth="1"/>
    <col min="10289" max="10289" width="11.5546875" style="191" customWidth="1"/>
    <col min="10290" max="10290" width="13.88671875" style="191" customWidth="1"/>
    <col min="10291" max="10291" width="19" style="191" customWidth="1"/>
    <col min="10292" max="10292" width="12.88671875" style="191" customWidth="1"/>
    <col min="10293" max="10293" width="10.88671875" style="191" customWidth="1"/>
    <col min="10294" max="10294" width="12" style="191" customWidth="1"/>
    <col min="10295" max="10295" width="13.33203125" style="191" customWidth="1"/>
    <col min="10296" max="10296" width="10.109375" style="191" customWidth="1"/>
    <col min="10297" max="10297" width="16.109375" style="191" customWidth="1"/>
    <col min="10298" max="10298" width="17.33203125" style="191" customWidth="1"/>
    <col min="10299" max="10299" width="9.109375" style="191"/>
    <col min="10300" max="10300" width="14.109375" style="191" customWidth="1"/>
    <col min="10301" max="10301" width="14.6640625" style="191" customWidth="1"/>
    <col min="10302" max="10302" width="12" style="191" customWidth="1"/>
    <col min="10303" max="10303" width="14.33203125" style="191" customWidth="1"/>
    <col min="10304" max="10304" width="15.109375" style="191" customWidth="1"/>
    <col min="10305" max="10305" width="11.6640625" style="191" customWidth="1"/>
    <col min="10306" max="10306" width="12.88671875" style="191" customWidth="1"/>
    <col min="10307" max="10307" width="12.33203125" style="191" customWidth="1"/>
    <col min="10308" max="10308" width="10.109375" style="191" customWidth="1"/>
    <col min="10309" max="10309" width="13.88671875" style="191" customWidth="1"/>
    <col min="10310" max="10310" width="12.109375" style="191" customWidth="1"/>
    <col min="10311" max="10311" width="10.109375" style="191" customWidth="1"/>
    <col min="10312" max="10312" width="14.44140625" style="191" customWidth="1"/>
    <col min="10313" max="10313" width="11.5546875" style="191" customWidth="1"/>
    <col min="10314" max="10314" width="11.6640625" style="191" customWidth="1"/>
    <col min="10315" max="10315" width="12.33203125" style="191" customWidth="1"/>
    <col min="10316" max="10316" width="10.5546875" style="191" customWidth="1"/>
    <col min="10317" max="10317" width="9.109375" style="191"/>
    <col min="10318" max="10318" width="13.109375" style="191" customWidth="1"/>
    <col min="10319" max="10319" width="12.44140625" style="191" customWidth="1"/>
    <col min="10320" max="10320" width="18" style="191" customWidth="1"/>
    <col min="10321" max="10321" width="10.44140625" style="191" customWidth="1"/>
    <col min="10322" max="10322" width="15.5546875" style="191" customWidth="1"/>
    <col min="10323" max="10323" width="8.6640625" style="191" customWidth="1"/>
    <col min="10324" max="10324" width="15.33203125" style="191" customWidth="1"/>
    <col min="10325" max="10325" width="13.44140625" style="191" customWidth="1"/>
    <col min="10326" max="10326" width="9.109375" style="191"/>
    <col min="10327" max="10327" width="14.109375" style="191" customWidth="1"/>
    <col min="10328" max="10328" width="13.33203125" style="191" customWidth="1"/>
    <col min="10329" max="10329" width="9.109375" style="191"/>
    <col min="10330" max="10330" width="11.44140625" style="191" customWidth="1"/>
    <col min="10331" max="10331" width="10.88671875" style="191" customWidth="1"/>
    <col min="10332" max="10332" width="9.33203125" style="191" customWidth="1"/>
    <col min="10333" max="10333" width="15.88671875" style="191" customWidth="1"/>
    <col min="10334" max="10334" width="12" style="191" customWidth="1"/>
    <col min="10335" max="10335" width="9.109375" style="191"/>
    <col min="10336" max="10336" width="10.44140625" style="191" customWidth="1"/>
    <col min="10337" max="10337" width="12.5546875" style="191" customWidth="1"/>
    <col min="10338" max="10338" width="18" style="191" customWidth="1"/>
    <col min="10339" max="10339" width="12" style="191" customWidth="1"/>
    <col min="10340" max="10340" width="16.44140625" style="191" customWidth="1"/>
    <col min="10341" max="10341" width="11.6640625" style="191" customWidth="1"/>
    <col min="10342" max="10342" width="11.88671875" style="191" customWidth="1"/>
    <col min="10343" max="10343" width="17.6640625" style="191" customWidth="1"/>
    <col min="10344" max="10344" width="12" style="191" customWidth="1"/>
    <col min="10345" max="10345" width="10" style="191" customWidth="1"/>
    <col min="10346" max="10346" width="11.88671875" style="191" customWidth="1"/>
    <col min="10347" max="10347" width="8.5546875" style="191" customWidth="1"/>
    <col min="10348" max="10348" width="12.6640625" style="191" customWidth="1"/>
    <col min="10349" max="10349" width="10.88671875" style="191" customWidth="1"/>
    <col min="10350" max="10350" width="9.109375" style="191"/>
    <col min="10351" max="10351" width="14.109375" style="191" customWidth="1"/>
    <col min="10352" max="10352" width="14.44140625" style="191" customWidth="1"/>
    <col min="10353" max="10353" width="9.5546875" style="191" customWidth="1"/>
    <col min="10354" max="10354" width="13.6640625" style="191" customWidth="1"/>
    <col min="10355" max="10355" width="11.33203125" style="191" customWidth="1"/>
    <col min="10356" max="10356" width="19" style="191" customWidth="1"/>
    <col min="10357" max="10357" width="14" style="191" customWidth="1"/>
    <col min="10358" max="10358" width="12.44140625" style="191" customWidth="1"/>
    <col min="10359" max="10359" width="10.109375" style="191" customWidth="1"/>
    <col min="10360" max="10360" width="13.44140625" style="191" customWidth="1"/>
    <col min="10361" max="10361" width="13.5546875" style="191" customWidth="1"/>
    <col min="10362" max="10362" width="11.6640625" style="191" customWidth="1"/>
    <col min="10363" max="10363" width="12" style="191" customWidth="1"/>
    <col min="10364" max="10364" width="18" style="191" customWidth="1"/>
    <col min="10365" max="10365" width="8.5546875" style="191" customWidth="1"/>
    <col min="10366" max="10366" width="14.44140625" style="191" customWidth="1"/>
    <col min="10367" max="10367" width="12" style="191" customWidth="1"/>
    <col min="10368" max="10368" width="10.44140625" style="191" customWidth="1"/>
    <col min="10369" max="10369" width="8.109375" style="191" customWidth="1"/>
    <col min="10370" max="10370" width="13.5546875" style="191" customWidth="1"/>
    <col min="10371" max="10371" width="8.6640625" style="191" customWidth="1"/>
    <col min="10372" max="10372" width="15.33203125" style="191" customWidth="1"/>
    <col min="10373" max="10373" width="11.33203125" style="191" customWidth="1"/>
    <col min="10374" max="10374" width="9.109375" style="191"/>
    <col min="10375" max="10375" width="12.6640625" style="191" customWidth="1"/>
    <col min="10376" max="10376" width="12.5546875" style="191" customWidth="1"/>
    <col min="10377" max="10378" width="14.109375" style="191" customWidth="1"/>
    <col min="10379" max="10496" width="9.109375" style="191"/>
    <col min="10497" max="10497" width="8.6640625" style="191" customWidth="1"/>
    <col min="10498" max="10498" width="11.5546875" style="191" customWidth="1"/>
    <col min="10499" max="10499" width="19" style="191" customWidth="1"/>
    <col min="10500" max="10500" width="12.33203125" style="191" customWidth="1"/>
    <col min="10501" max="10510" width="19" style="191" customWidth="1"/>
    <col min="10511" max="10512" width="14.109375" style="191" customWidth="1"/>
    <col min="10513" max="10536" width="12.44140625" style="191" customWidth="1"/>
    <col min="10537" max="10537" width="14.109375" style="191" customWidth="1"/>
    <col min="10538" max="10538" width="12.6640625" style="191" customWidth="1"/>
    <col min="10539" max="10539" width="14.109375" style="191" customWidth="1"/>
    <col min="10540" max="10540" width="11.109375" style="191" customWidth="1"/>
    <col min="10541" max="10541" width="13.5546875" style="191" customWidth="1"/>
    <col min="10542" max="10542" width="17.88671875" style="191" customWidth="1"/>
    <col min="10543" max="10543" width="16.5546875" style="191" customWidth="1"/>
    <col min="10544" max="10544" width="17.88671875" style="191" customWidth="1"/>
    <col min="10545" max="10545" width="11.5546875" style="191" customWidth="1"/>
    <col min="10546" max="10546" width="13.88671875" style="191" customWidth="1"/>
    <col min="10547" max="10547" width="19" style="191" customWidth="1"/>
    <col min="10548" max="10548" width="12.88671875" style="191" customWidth="1"/>
    <col min="10549" max="10549" width="10.88671875" style="191" customWidth="1"/>
    <col min="10550" max="10550" width="12" style="191" customWidth="1"/>
    <col min="10551" max="10551" width="13.33203125" style="191" customWidth="1"/>
    <col min="10552" max="10552" width="10.109375" style="191" customWidth="1"/>
    <col min="10553" max="10553" width="16.109375" style="191" customWidth="1"/>
    <col min="10554" max="10554" width="17.33203125" style="191" customWidth="1"/>
    <col min="10555" max="10555" width="9.109375" style="191"/>
    <col min="10556" max="10556" width="14.109375" style="191" customWidth="1"/>
    <col min="10557" max="10557" width="14.6640625" style="191" customWidth="1"/>
    <col min="10558" max="10558" width="12" style="191" customWidth="1"/>
    <col min="10559" max="10559" width="14.33203125" style="191" customWidth="1"/>
    <col min="10560" max="10560" width="15.109375" style="191" customWidth="1"/>
    <col min="10561" max="10561" width="11.6640625" style="191" customWidth="1"/>
    <col min="10562" max="10562" width="12.88671875" style="191" customWidth="1"/>
    <col min="10563" max="10563" width="12.33203125" style="191" customWidth="1"/>
    <col min="10564" max="10564" width="10.109375" style="191" customWidth="1"/>
    <col min="10565" max="10565" width="13.88671875" style="191" customWidth="1"/>
    <col min="10566" max="10566" width="12.109375" style="191" customWidth="1"/>
    <col min="10567" max="10567" width="10.109375" style="191" customWidth="1"/>
    <col min="10568" max="10568" width="14.44140625" style="191" customWidth="1"/>
    <col min="10569" max="10569" width="11.5546875" style="191" customWidth="1"/>
    <col min="10570" max="10570" width="11.6640625" style="191" customWidth="1"/>
    <col min="10571" max="10571" width="12.33203125" style="191" customWidth="1"/>
    <col min="10572" max="10572" width="10.5546875" style="191" customWidth="1"/>
    <col min="10573" max="10573" width="9.109375" style="191"/>
    <col min="10574" max="10574" width="13.109375" style="191" customWidth="1"/>
    <col min="10575" max="10575" width="12.44140625" style="191" customWidth="1"/>
    <col min="10576" max="10576" width="18" style="191" customWidth="1"/>
    <col min="10577" max="10577" width="10.44140625" style="191" customWidth="1"/>
    <col min="10578" max="10578" width="15.5546875" style="191" customWidth="1"/>
    <col min="10579" max="10579" width="8.6640625" style="191" customWidth="1"/>
    <col min="10580" max="10580" width="15.33203125" style="191" customWidth="1"/>
    <col min="10581" max="10581" width="13.44140625" style="191" customWidth="1"/>
    <col min="10582" max="10582" width="9.109375" style="191"/>
    <col min="10583" max="10583" width="14.109375" style="191" customWidth="1"/>
    <col min="10584" max="10584" width="13.33203125" style="191" customWidth="1"/>
    <col min="10585" max="10585" width="9.109375" style="191"/>
    <col min="10586" max="10586" width="11.44140625" style="191" customWidth="1"/>
    <col min="10587" max="10587" width="10.88671875" style="191" customWidth="1"/>
    <col min="10588" max="10588" width="9.33203125" style="191" customWidth="1"/>
    <col min="10589" max="10589" width="15.88671875" style="191" customWidth="1"/>
    <col min="10590" max="10590" width="12" style="191" customWidth="1"/>
    <col min="10591" max="10591" width="9.109375" style="191"/>
    <col min="10592" max="10592" width="10.44140625" style="191" customWidth="1"/>
    <col min="10593" max="10593" width="12.5546875" style="191" customWidth="1"/>
    <col min="10594" max="10594" width="18" style="191" customWidth="1"/>
    <col min="10595" max="10595" width="12" style="191" customWidth="1"/>
    <col min="10596" max="10596" width="16.44140625" style="191" customWidth="1"/>
    <col min="10597" max="10597" width="11.6640625" style="191" customWidth="1"/>
    <col min="10598" max="10598" width="11.88671875" style="191" customWidth="1"/>
    <col min="10599" max="10599" width="17.6640625" style="191" customWidth="1"/>
    <col min="10600" max="10600" width="12" style="191" customWidth="1"/>
    <col min="10601" max="10601" width="10" style="191" customWidth="1"/>
    <col min="10602" max="10602" width="11.88671875" style="191" customWidth="1"/>
    <col min="10603" max="10603" width="8.5546875" style="191" customWidth="1"/>
    <col min="10604" max="10604" width="12.6640625" style="191" customWidth="1"/>
    <col min="10605" max="10605" width="10.88671875" style="191" customWidth="1"/>
    <col min="10606" max="10606" width="9.109375" style="191"/>
    <col min="10607" max="10607" width="14.109375" style="191" customWidth="1"/>
    <col min="10608" max="10608" width="14.44140625" style="191" customWidth="1"/>
    <col min="10609" max="10609" width="9.5546875" style="191" customWidth="1"/>
    <col min="10610" max="10610" width="13.6640625" style="191" customWidth="1"/>
    <col min="10611" max="10611" width="11.33203125" style="191" customWidth="1"/>
    <col min="10612" max="10612" width="19" style="191" customWidth="1"/>
    <col min="10613" max="10613" width="14" style="191" customWidth="1"/>
    <col min="10614" max="10614" width="12.44140625" style="191" customWidth="1"/>
    <col min="10615" max="10615" width="10.109375" style="191" customWidth="1"/>
    <col min="10616" max="10616" width="13.44140625" style="191" customWidth="1"/>
    <col min="10617" max="10617" width="13.5546875" style="191" customWidth="1"/>
    <col min="10618" max="10618" width="11.6640625" style="191" customWidth="1"/>
    <col min="10619" max="10619" width="12" style="191" customWidth="1"/>
    <col min="10620" max="10620" width="18" style="191" customWidth="1"/>
    <col min="10621" max="10621" width="8.5546875" style="191" customWidth="1"/>
    <col min="10622" max="10622" width="14.44140625" style="191" customWidth="1"/>
    <col min="10623" max="10623" width="12" style="191" customWidth="1"/>
    <col min="10624" max="10624" width="10.44140625" style="191" customWidth="1"/>
    <col min="10625" max="10625" width="8.109375" style="191" customWidth="1"/>
    <col min="10626" max="10626" width="13.5546875" style="191" customWidth="1"/>
    <col min="10627" max="10627" width="8.6640625" style="191" customWidth="1"/>
    <col min="10628" max="10628" width="15.33203125" style="191" customWidth="1"/>
    <col min="10629" max="10629" width="11.33203125" style="191" customWidth="1"/>
    <col min="10630" max="10630" width="9.109375" style="191"/>
    <col min="10631" max="10631" width="12.6640625" style="191" customWidth="1"/>
    <col min="10632" max="10632" width="12.5546875" style="191" customWidth="1"/>
    <col min="10633" max="10634" width="14.109375" style="191" customWidth="1"/>
    <col min="10635" max="10752" width="9.109375" style="191"/>
    <col min="10753" max="10753" width="8.6640625" style="191" customWidth="1"/>
    <col min="10754" max="10754" width="11.5546875" style="191" customWidth="1"/>
    <col min="10755" max="10755" width="19" style="191" customWidth="1"/>
    <col min="10756" max="10756" width="12.33203125" style="191" customWidth="1"/>
    <col min="10757" max="10766" width="19" style="191" customWidth="1"/>
    <col min="10767" max="10768" width="14.109375" style="191" customWidth="1"/>
    <col min="10769" max="10792" width="12.44140625" style="191" customWidth="1"/>
    <col min="10793" max="10793" width="14.109375" style="191" customWidth="1"/>
    <col min="10794" max="10794" width="12.6640625" style="191" customWidth="1"/>
    <col min="10795" max="10795" width="14.109375" style="191" customWidth="1"/>
    <col min="10796" max="10796" width="11.109375" style="191" customWidth="1"/>
    <col min="10797" max="10797" width="13.5546875" style="191" customWidth="1"/>
    <col min="10798" max="10798" width="17.88671875" style="191" customWidth="1"/>
    <col min="10799" max="10799" width="16.5546875" style="191" customWidth="1"/>
    <col min="10800" max="10800" width="17.88671875" style="191" customWidth="1"/>
    <col min="10801" max="10801" width="11.5546875" style="191" customWidth="1"/>
    <col min="10802" max="10802" width="13.88671875" style="191" customWidth="1"/>
    <col min="10803" max="10803" width="19" style="191" customWidth="1"/>
    <col min="10804" max="10804" width="12.88671875" style="191" customWidth="1"/>
    <col min="10805" max="10805" width="10.88671875" style="191" customWidth="1"/>
    <col min="10806" max="10806" width="12" style="191" customWidth="1"/>
    <col min="10807" max="10807" width="13.33203125" style="191" customWidth="1"/>
    <col min="10808" max="10808" width="10.109375" style="191" customWidth="1"/>
    <col min="10809" max="10809" width="16.109375" style="191" customWidth="1"/>
    <col min="10810" max="10810" width="17.33203125" style="191" customWidth="1"/>
    <col min="10811" max="10811" width="9.109375" style="191"/>
    <col min="10812" max="10812" width="14.109375" style="191" customWidth="1"/>
    <col min="10813" max="10813" width="14.6640625" style="191" customWidth="1"/>
    <col min="10814" max="10814" width="12" style="191" customWidth="1"/>
    <col min="10815" max="10815" width="14.33203125" style="191" customWidth="1"/>
    <col min="10816" max="10816" width="15.109375" style="191" customWidth="1"/>
    <col min="10817" max="10817" width="11.6640625" style="191" customWidth="1"/>
    <col min="10818" max="10818" width="12.88671875" style="191" customWidth="1"/>
    <col min="10819" max="10819" width="12.33203125" style="191" customWidth="1"/>
    <col min="10820" max="10820" width="10.109375" style="191" customWidth="1"/>
    <col min="10821" max="10821" width="13.88671875" style="191" customWidth="1"/>
    <col min="10822" max="10822" width="12.109375" style="191" customWidth="1"/>
    <col min="10823" max="10823" width="10.109375" style="191" customWidth="1"/>
    <col min="10824" max="10824" width="14.44140625" style="191" customWidth="1"/>
    <col min="10825" max="10825" width="11.5546875" style="191" customWidth="1"/>
    <col min="10826" max="10826" width="11.6640625" style="191" customWidth="1"/>
    <col min="10827" max="10827" width="12.33203125" style="191" customWidth="1"/>
    <col min="10828" max="10828" width="10.5546875" style="191" customWidth="1"/>
    <col min="10829" max="10829" width="9.109375" style="191"/>
    <col min="10830" max="10830" width="13.109375" style="191" customWidth="1"/>
    <col min="10831" max="10831" width="12.44140625" style="191" customWidth="1"/>
    <col min="10832" max="10832" width="18" style="191" customWidth="1"/>
    <col min="10833" max="10833" width="10.44140625" style="191" customWidth="1"/>
    <col min="10834" max="10834" width="15.5546875" style="191" customWidth="1"/>
    <col min="10835" max="10835" width="8.6640625" style="191" customWidth="1"/>
    <col min="10836" max="10836" width="15.33203125" style="191" customWidth="1"/>
    <col min="10837" max="10837" width="13.44140625" style="191" customWidth="1"/>
    <col min="10838" max="10838" width="9.109375" style="191"/>
    <col min="10839" max="10839" width="14.109375" style="191" customWidth="1"/>
    <col min="10840" max="10840" width="13.33203125" style="191" customWidth="1"/>
    <col min="10841" max="10841" width="9.109375" style="191"/>
    <col min="10842" max="10842" width="11.44140625" style="191" customWidth="1"/>
    <col min="10843" max="10843" width="10.88671875" style="191" customWidth="1"/>
    <col min="10844" max="10844" width="9.33203125" style="191" customWidth="1"/>
    <col min="10845" max="10845" width="15.88671875" style="191" customWidth="1"/>
    <col min="10846" max="10846" width="12" style="191" customWidth="1"/>
    <col min="10847" max="10847" width="9.109375" style="191"/>
    <col min="10848" max="10848" width="10.44140625" style="191" customWidth="1"/>
    <col min="10849" max="10849" width="12.5546875" style="191" customWidth="1"/>
    <col min="10850" max="10850" width="18" style="191" customWidth="1"/>
    <col min="10851" max="10851" width="12" style="191" customWidth="1"/>
    <col min="10852" max="10852" width="16.44140625" style="191" customWidth="1"/>
    <col min="10853" max="10853" width="11.6640625" style="191" customWidth="1"/>
    <col min="10854" max="10854" width="11.88671875" style="191" customWidth="1"/>
    <col min="10855" max="10855" width="17.6640625" style="191" customWidth="1"/>
    <col min="10856" max="10856" width="12" style="191" customWidth="1"/>
    <col min="10857" max="10857" width="10" style="191" customWidth="1"/>
    <col min="10858" max="10858" width="11.88671875" style="191" customWidth="1"/>
    <col min="10859" max="10859" width="8.5546875" style="191" customWidth="1"/>
    <col min="10860" max="10860" width="12.6640625" style="191" customWidth="1"/>
    <col min="10861" max="10861" width="10.88671875" style="191" customWidth="1"/>
    <col min="10862" max="10862" width="9.109375" style="191"/>
    <col min="10863" max="10863" width="14.109375" style="191" customWidth="1"/>
    <col min="10864" max="10864" width="14.44140625" style="191" customWidth="1"/>
    <col min="10865" max="10865" width="9.5546875" style="191" customWidth="1"/>
    <col min="10866" max="10866" width="13.6640625" style="191" customWidth="1"/>
    <col min="10867" max="10867" width="11.33203125" style="191" customWidth="1"/>
    <col min="10868" max="10868" width="19" style="191" customWidth="1"/>
    <col min="10869" max="10869" width="14" style="191" customWidth="1"/>
    <col min="10870" max="10870" width="12.44140625" style="191" customWidth="1"/>
    <col min="10871" max="10871" width="10.109375" style="191" customWidth="1"/>
    <col min="10872" max="10872" width="13.44140625" style="191" customWidth="1"/>
    <col min="10873" max="10873" width="13.5546875" style="191" customWidth="1"/>
    <col min="10874" max="10874" width="11.6640625" style="191" customWidth="1"/>
    <col min="10875" max="10875" width="12" style="191" customWidth="1"/>
    <col min="10876" max="10876" width="18" style="191" customWidth="1"/>
    <col min="10877" max="10877" width="8.5546875" style="191" customWidth="1"/>
    <col min="10878" max="10878" width="14.44140625" style="191" customWidth="1"/>
    <col min="10879" max="10879" width="12" style="191" customWidth="1"/>
    <col min="10880" max="10880" width="10.44140625" style="191" customWidth="1"/>
    <col min="10881" max="10881" width="8.109375" style="191" customWidth="1"/>
    <col min="10882" max="10882" width="13.5546875" style="191" customWidth="1"/>
    <col min="10883" max="10883" width="8.6640625" style="191" customWidth="1"/>
    <col min="10884" max="10884" width="15.33203125" style="191" customWidth="1"/>
    <col min="10885" max="10885" width="11.33203125" style="191" customWidth="1"/>
    <col min="10886" max="10886" width="9.109375" style="191"/>
    <col min="10887" max="10887" width="12.6640625" style="191" customWidth="1"/>
    <col min="10888" max="10888" width="12.5546875" style="191" customWidth="1"/>
    <col min="10889" max="10890" width="14.109375" style="191" customWidth="1"/>
    <col min="10891" max="11008" width="9.109375" style="191"/>
    <col min="11009" max="11009" width="8.6640625" style="191" customWidth="1"/>
    <col min="11010" max="11010" width="11.5546875" style="191" customWidth="1"/>
    <col min="11011" max="11011" width="19" style="191" customWidth="1"/>
    <col min="11012" max="11012" width="12.33203125" style="191" customWidth="1"/>
    <col min="11013" max="11022" width="19" style="191" customWidth="1"/>
    <col min="11023" max="11024" width="14.109375" style="191" customWidth="1"/>
    <col min="11025" max="11048" width="12.44140625" style="191" customWidth="1"/>
    <col min="11049" max="11049" width="14.109375" style="191" customWidth="1"/>
    <col min="11050" max="11050" width="12.6640625" style="191" customWidth="1"/>
    <col min="11051" max="11051" width="14.109375" style="191" customWidth="1"/>
    <col min="11052" max="11052" width="11.109375" style="191" customWidth="1"/>
    <col min="11053" max="11053" width="13.5546875" style="191" customWidth="1"/>
    <col min="11054" max="11054" width="17.88671875" style="191" customWidth="1"/>
    <col min="11055" max="11055" width="16.5546875" style="191" customWidth="1"/>
    <col min="11056" max="11056" width="17.88671875" style="191" customWidth="1"/>
    <col min="11057" max="11057" width="11.5546875" style="191" customWidth="1"/>
    <col min="11058" max="11058" width="13.88671875" style="191" customWidth="1"/>
    <col min="11059" max="11059" width="19" style="191" customWidth="1"/>
    <col min="11060" max="11060" width="12.88671875" style="191" customWidth="1"/>
    <col min="11061" max="11061" width="10.88671875" style="191" customWidth="1"/>
    <col min="11062" max="11062" width="12" style="191" customWidth="1"/>
    <col min="11063" max="11063" width="13.33203125" style="191" customWidth="1"/>
    <col min="11064" max="11064" width="10.109375" style="191" customWidth="1"/>
    <col min="11065" max="11065" width="16.109375" style="191" customWidth="1"/>
    <col min="11066" max="11066" width="17.33203125" style="191" customWidth="1"/>
    <col min="11067" max="11067" width="9.109375" style="191"/>
    <col min="11068" max="11068" width="14.109375" style="191" customWidth="1"/>
    <col min="11069" max="11069" width="14.6640625" style="191" customWidth="1"/>
    <col min="11070" max="11070" width="12" style="191" customWidth="1"/>
    <col min="11071" max="11071" width="14.33203125" style="191" customWidth="1"/>
    <col min="11072" max="11072" width="15.109375" style="191" customWidth="1"/>
    <col min="11073" max="11073" width="11.6640625" style="191" customWidth="1"/>
    <col min="11074" max="11074" width="12.88671875" style="191" customWidth="1"/>
    <col min="11075" max="11075" width="12.33203125" style="191" customWidth="1"/>
    <col min="11076" max="11076" width="10.109375" style="191" customWidth="1"/>
    <col min="11077" max="11077" width="13.88671875" style="191" customWidth="1"/>
    <col min="11078" max="11078" width="12.109375" style="191" customWidth="1"/>
    <col min="11079" max="11079" width="10.109375" style="191" customWidth="1"/>
    <col min="11080" max="11080" width="14.44140625" style="191" customWidth="1"/>
    <col min="11081" max="11081" width="11.5546875" style="191" customWidth="1"/>
    <col min="11082" max="11082" width="11.6640625" style="191" customWidth="1"/>
    <col min="11083" max="11083" width="12.33203125" style="191" customWidth="1"/>
    <col min="11084" max="11084" width="10.5546875" style="191" customWidth="1"/>
    <col min="11085" max="11085" width="9.109375" style="191"/>
    <col min="11086" max="11086" width="13.109375" style="191" customWidth="1"/>
    <col min="11087" max="11087" width="12.44140625" style="191" customWidth="1"/>
    <col min="11088" max="11088" width="18" style="191" customWidth="1"/>
    <col min="11089" max="11089" width="10.44140625" style="191" customWidth="1"/>
    <col min="11090" max="11090" width="15.5546875" style="191" customWidth="1"/>
    <col min="11091" max="11091" width="8.6640625" style="191" customWidth="1"/>
    <col min="11092" max="11092" width="15.33203125" style="191" customWidth="1"/>
    <col min="11093" max="11093" width="13.44140625" style="191" customWidth="1"/>
    <col min="11094" max="11094" width="9.109375" style="191"/>
    <col min="11095" max="11095" width="14.109375" style="191" customWidth="1"/>
    <col min="11096" max="11096" width="13.33203125" style="191" customWidth="1"/>
    <col min="11097" max="11097" width="9.109375" style="191"/>
    <col min="11098" max="11098" width="11.44140625" style="191" customWidth="1"/>
    <col min="11099" max="11099" width="10.88671875" style="191" customWidth="1"/>
    <col min="11100" max="11100" width="9.33203125" style="191" customWidth="1"/>
    <col min="11101" max="11101" width="15.88671875" style="191" customWidth="1"/>
    <col min="11102" max="11102" width="12" style="191" customWidth="1"/>
    <col min="11103" max="11103" width="9.109375" style="191"/>
    <col min="11104" max="11104" width="10.44140625" style="191" customWidth="1"/>
    <col min="11105" max="11105" width="12.5546875" style="191" customWidth="1"/>
    <col min="11106" max="11106" width="18" style="191" customWidth="1"/>
    <col min="11107" max="11107" width="12" style="191" customWidth="1"/>
    <col min="11108" max="11108" width="16.44140625" style="191" customWidth="1"/>
    <col min="11109" max="11109" width="11.6640625" style="191" customWidth="1"/>
    <col min="11110" max="11110" width="11.88671875" style="191" customWidth="1"/>
    <col min="11111" max="11111" width="17.6640625" style="191" customWidth="1"/>
    <col min="11112" max="11112" width="12" style="191" customWidth="1"/>
    <col min="11113" max="11113" width="10" style="191" customWidth="1"/>
    <col min="11114" max="11114" width="11.88671875" style="191" customWidth="1"/>
    <col min="11115" max="11115" width="8.5546875" style="191" customWidth="1"/>
    <col min="11116" max="11116" width="12.6640625" style="191" customWidth="1"/>
    <col min="11117" max="11117" width="10.88671875" style="191" customWidth="1"/>
    <col min="11118" max="11118" width="9.109375" style="191"/>
    <col min="11119" max="11119" width="14.109375" style="191" customWidth="1"/>
    <col min="11120" max="11120" width="14.44140625" style="191" customWidth="1"/>
    <col min="11121" max="11121" width="9.5546875" style="191" customWidth="1"/>
    <col min="11122" max="11122" width="13.6640625" style="191" customWidth="1"/>
    <col min="11123" max="11123" width="11.33203125" style="191" customWidth="1"/>
    <col min="11124" max="11124" width="19" style="191" customWidth="1"/>
    <col min="11125" max="11125" width="14" style="191" customWidth="1"/>
    <col min="11126" max="11126" width="12.44140625" style="191" customWidth="1"/>
    <col min="11127" max="11127" width="10.109375" style="191" customWidth="1"/>
    <col min="11128" max="11128" width="13.44140625" style="191" customWidth="1"/>
    <col min="11129" max="11129" width="13.5546875" style="191" customWidth="1"/>
    <col min="11130" max="11130" width="11.6640625" style="191" customWidth="1"/>
    <col min="11131" max="11131" width="12" style="191" customWidth="1"/>
    <col min="11132" max="11132" width="18" style="191" customWidth="1"/>
    <col min="11133" max="11133" width="8.5546875" style="191" customWidth="1"/>
    <col min="11134" max="11134" width="14.44140625" style="191" customWidth="1"/>
    <col min="11135" max="11135" width="12" style="191" customWidth="1"/>
    <col min="11136" max="11136" width="10.44140625" style="191" customWidth="1"/>
    <col min="11137" max="11137" width="8.109375" style="191" customWidth="1"/>
    <col min="11138" max="11138" width="13.5546875" style="191" customWidth="1"/>
    <col min="11139" max="11139" width="8.6640625" style="191" customWidth="1"/>
    <col min="11140" max="11140" width="15.33203125" style="191" customWidth="1"/>
    <col min="11141" max="11141" width="11.33203125" style="191" customWidth="1"/>
    <col min="11142" max="11142" width="9.109375" style="191"/>
    <col min="11143" max="11143" width="12.6640625" style="191" customWidth="1"/>
    <col min="11144" max="11144" width="12.5546875" style="191" customWidth="1"/>
    <col min="11145" max="11146" width="14.109375" style="191" customWidth="1"/>
    <col min="11147" max="11264" width="9.109375" style="191"/>
    <col min="11265" max="11265" width="8.6640625" style="191" customWidth="1"/>
    <col min="11266" max="11266" width="11.5546875" style="191" customWidth="1"/>
    <col min="11267" max="11267" width="19" style="191" customWidth="1"/>
    <col min="11268" max="11268" width="12.33203125" style="191" customWidth="1"/>
    <col min="11269" max="11278" width="19" style="191" customWidth="1"/>
    <col min="11279" max="11280" width="14.109375" style="191" customWidth="1"/>
    <col min="11281" max="11304" width="12.44140625" style="191" customWidth="1"/>
    <col min="11305" max="11305" width="14.109375" style="191" customWidth="1"/>
    <col min="11306" max="11306" width="12.6640625" style="191" customWidth="1"/>
    <col min="11307" max="11307" width="14.109375" style="191" customWidth="1"/>
    <col min="11308" max="11308" width="11.109375" style="191" customWidth="1"/>
    <col min="11309" max="11309" width="13.5546875" style="191" customWidth="1"/>
    <col min="11310" max="11310" width="17.88671875" style="191" customWidth="1"/>
    <col min="11311" max="11311" width="16.5546875" style="191" customWidth="1"/>
    <col min="11312" max="11312" width="17.88671875" style="191" customWidth="1"/>
    <col min="11313" max="11313" width="11.5546875" style="191" customWidth="1"/>
    <col min="11314" max="11314" width="13.88671875" style="191" customWidth="1"/>
    <col min="11315" max="11315" width="19" style="191" customWidth="1"/>
    <col min="11316" max="11316" width="12.88671875" style="191" customWidth="1"/>
    <col min="11317" max="11317" width="10.88671875" style="191" customWidth="1"/>
    <col min="11318" max="11318" width="12" style="191" customWidth="1"/>
    <col min="11319" max="11319" width="13.33203125" style="191" customWidth="1"/>
    <col min="11320" max="11320" width="10.109375" style="191" customWidth="1"/>
    <col min="11321" max="11321" width="16.109375" style="191" customWidth="1"/>
    <col min="11322" max="11322" width="17.33203125" style="191" customWidth="1"/>
    <col min="11323" max="11323" width="9.109375" style="191"/>
    <col min="11324" max="11324" width="14.109375" style="191" customWidth="1"/>
    <col min="11325" max="11325" width="14.6640625" style="191" customWidth="1"/>
    <col min="11326" max="11326" width="12" style="191" customWidth="1"/>
    <col min="11327" max="11327" width="14.33203125" style="191" customWidth="1"/>
    <col min="11328" max="11328" width="15.109375" style="191" customWidth="1"/>
    <col min="11329" max="11329" width="11.6640625" style="191" customWidth="1"/>
    <col min="11330" max="11330" width="12.88671875" style="191" customWidth="1"/>
    <col min="11331" max="11331" width="12.33203125" style="191" customWidth="1"/>
    <col min="11332" max="11332" width="10.109375" style="191" customWidth="1"/>
    <col min="11333" max="11333" width="13.88671875" style="191" customWidth="1"/>
    <col min="11334" max="11334" width="12.109375" style="191" customWidth="1"/>
    <col min="11335" max="11335" width="10.109375" style="191" customWidth="1"/>
    <col min="11336" max="11336" width="14.44140625" style="191" customWidth="1"/>
    <col min="11337" max="11337" width="11.5546875" style="191" customWidth="1"/>
    <col min="11338" max="11338" width="11.6640625" style="191" customWidth="1"/>
    <col min="11339" max="11339" width="12.33203125" style="191" customWidth="1"/>
    <col min="11340" max="11340" width="10.5546875" style="191" customWidth="1"/>
    <col min="11341" max="11341" width="9.109375" style="191"/>
    <col min="11342" max="11342" width="13.109375" style="191" customWidth="1"/>
    <col min="11343" max="11343" width="12.44140625" style="191" customWidth="1"/>
    <col min="11344" max="11344" width="18" style="191" customWidth="1"/>
    <col min="11345" max="11345" width="10.44140625" style="191" customWidth="1"/>
    <col min="11346" max="11346" width="15.5546875" style="191" customWidth="1"/>
    <col min="11347" max="11347" width="8.6640625" style="191" customWidth="1"/>
    <col min="11348" max="11348" width="15.33203125" style="191" customWidth="1"/>
    <col min="11349" max="11349" width="13.44140625" style="191" customWidth="1"/>
    <col min="11350" max="11350" width="9.109375" style="191"/>
    <col min="11351" max="11351" width="14.109375" style="191" customWidth="1"/>
    <col min="11352" max="11352" width="13.33203125" style="191" customWidth="1"/>
    <col min="11353" max="11353" width="9.109375" style="191"/>
    <col min="11354" max="11354" width="11.44140625" style="191" customWidth="1"/>
    <col min="11355" max="11355" width="10.88671875" style="191" customWidth="1"/>
    <col min="11356" max="11356" width="9.33203125" style="191" customWidth="1"/>
    <col min="11357" max="11357" width="15.88671875" style="191" customWidth="1"/>
    <col min="11358" max="11358" width="12" style="191" customWidth="1"/>
    <col min="11359" max="11359" width="9.109375" style="191"/>
    <col min="11360" max="11360" width="10.44140625" style="191" customWidth="1"/>
    <col min="11361" max="11361" width="12.5546875" style="191" customWidth="1"/>
    <col min="11362" max="11362" width="18" style="191" customWidth="1"/>
    <col min="11363" max="11363" width="12" style="191" customWidth="1"/>
    <col min="11364" max="11364" width="16.44140625" style="191" customWidth="1"/>
    <col min="11365" max="11365" width="11.6640625" style="191" customWidth="1"/>
    <col min="11366" max="11366" width="11.88671875" style="191" customWidth="1"/>
    <col min="11367" max="11367" width="17.6640625" style="191" customWidth="1"/>
    <col min="11368" max="11368" width="12" style="191" customWidth="1"/>
    <col min="11369" max="11369" width="10" style="191" customWidth="1"/>
    <col min="11370" max="11370" width="11.88671875" style="191" customWidth="1"/>
    <col min="11371" max="11371" width="8.5546875" style="191" customWidth="1"/>
    <col min="11372" max="11372" width="12.6640625" style="191" customWidth="1"/>
    <col min="11373" max="11373" width="10.88671875" style="191" customWidth="1"/>
    <col min="11374" max="11374" width="9.109375" style="191"/>
    <col min="11375" max="11375" width="14.109375" style="191" customWidth="1"/>
    <col min="11376" max="11376" width="14.44140625" style="191" customWidth="1"/>
    <col min="11377" max="11377" width="9.5546875" style="191" customWidth="1"/>
    <col min="11378" max="11378" width="13.6640625" style="191" customWidth="1"/>
    <col min="11379" max="11379" width="11.33203125" style="191" customWidth="1"/>
    <col min="11380" max="11380" width="19" style="191" customWidth="1"/>
    <col min="11381" max="11381" width="14" style="191" customWidth="1"/>
    <col min="11382" max="11382" width="12.44140625" style="191" customWidth="1"/>
    <col min="11383" max="11383" width="10.109375" style="191" customWidth="1"/>
    <col min="11384" max="11384" width="13.44140625" style="191" customWidth="1"/>
    <col min="11385" max="11385" width="13.5546875" style="191" customWidth="1"/>
    <col min="11386" max="11386" width="11.6640625" style="191" customWidth="1"/>
    <col min="11387" max="11387" width="12" style="191" customWidth="1"/>
    <col min="11388" max="11388" width="18" style="191" customWidth="1"/>
    <col min="11389" max="11389" width="8.5546875" style="191" customWidth="1"/>
    <col min="11390" max="11390" width="14.44140625" style="191" customWidth="1"/>
    <col min="11391" max="11391" width="12" style="191" customWidth="1"/>
    <col min="11392" max="11392" width="10.44140625" style="191" customWidth="1"/>
    <col min="11393" max="11393" width="8.109375" style="191" customWidth="1"/>
    <col min="11394" max="11394" width="13.5546875" style="191" customWidth="1"/>
    <col min="11395" max="11395" width="8.6640625" style="191" customWidth="1"/>
    <col min="11396" max="11396" width="15.33203125" style="191" customWidth="1"/>
    <col min="11397" max="11397" width="11.33203125" style="191" customWidth="1"/>
    <col min="11398" max="11398" width="9.109375" style="191"/>
    <col min="11399" max="11399" width="12.6640625" style="191" customWidth="1"/>
    <col min="11400" max="11400" width="12.5546875" style="191" customWidth="1"/>
    <col min="11401" max="11402" width="14.109375" style="191" customWidth="1"/>
    <col min="11403" max="11520" width="9.109375" style="191"/>
    <col min="11521" max="11521" width="8.6640625" style="191" customWidth="1"/>
    <col min="11522" max="11522" width="11.5546875" style="191" customWidth="1"/>
    <col min="11523" max="11523" width="19" style="191" customWidth="1"/>
    <col min="11524" max="11524" width="12.33203125" style="191" customWidth="1"/>
    <col min="11525" max="11534" width="19" style="191" customWidth="1"/>
    <col min="11535" max="11536" width="14.109375" style="191" customWidth="1"/>
    <col min="11537" max="11560" width="12.44140625" style="191" customWidth="1"/>
    <col min="11561" max="11561" width="14.109375" style="191" customWidth="1"/>
    <col min="11562" max="11562" width="12.6640625" style="191" customWidth="1"/>
    <col min="11563" max="11563" width="14.109375" style="191" customWidth="1"/>
    <col min="11564" max="11564" width="11.109375" style="191" customWidth="1"/>
    <col min="11565" max="11565" width="13.5546875" style="191" customWidth="1"/>
    <col min="11566" max="11566" width="17.88671875" style="191" customWidth="1"/>
    <col min="11567" max="11567" width="16.5546875" style="191" customWidth="1"/>
    <col min="11568" max="11568" width="17.88671875" style="191" customWidth="1"/>
    <col min="11569" max="11569" width="11.5546875" style="191" customWidth="1"/>
    <col min="11570" max="11570" width="13.88671875" style="191" customWidth="1"/>
    <col min="11571" max="11571" width="19" style="191" customWidth="1"/>
    <col min="11572" max="11572" width="12.88671875" style="191" customWidth="1"/>
    <col min="11573" max="11573" width="10.88671875" style="191" customWidth="1"/>
    <col min="11574" max="11574" width="12" style="191" customWidth="1"/>
    <col min="11575" max="11575" width="13.33203125" style="191" customWidth="1"/>
    <col min="11576" max="11576" width="10.109375" style="191" customWidth="1"/>
    <col min="11577" max="11577" width="16.109375" style="191" customWidth="1"/>
    <col min="11578" max="11578" width="17.33203125" style="191" customWidth="1"/>
    <col min="11579" max="11579" width="9.109375" style="191"/>
    <col min="11580" max="11580" width="14.109375" style="191" customWidth="1"/>
    <col min="11581" max="11581" width="14.6640625" style="191" customWidth="1"/>
    <col min="11582" max="11582" width="12" style="191" customWidth="1"/>
    <col min="11583" max="11583" width="14.33203125" style="191" customWidth="1"/>
    <col min="11584" max="11584" width="15.109375" style="191" customWidth="1"/>
    <col min="11585" max="11585" width="11.6640625" style="191" customWidth="1"/>
    <col min="11586" max="11586" width="12.88671875" style="191" customWidth="1"/>
    <col min="11587" max="11587" width="12.33203125" style="191" customWidth="1"/>
    <col min="11588" max="11588" width="10.109375" style="191" customWidth="1"/>
    <col min="11589" max="11589" width="13.88671875" style="191" customWidth="1"/>
    <col min="11590" max="11590" width="12.109375" style="191" customWidth="1"/>
    <col min="11591" max="11591" width="10.109375" style="191" customWidth="1"/>
    <col min="11592" max="11592" width="14.44140625" style="191" customWidth="1"/>
    <col min="11593" max="11593" width="11.5546875" style="191" customWidth="1"/>
    <col min="11594" max="11594" width="11.6640625" style="191" customWidth="1"/>
    <col min="11595" max="11595" width="12.33203125" style="191" customWidth="1"/>
    <col min="11596" max="11596" width="10.5546875" style="191" customWidth="1"/>
    <col min="11597" max="11597" width="9.109375" style="191"/>
    <col min="11598" max="11598" width="13.109375" style="191" customWidth="1"/>
    <col min="11599" max="11599" width="12.44140625" style="191" customWidth="1"/>
    <col min="11600" max="11600" width="18" style="191" customWidth="1"/>
    <col min="11601" max="11601" width="10.44140625" style="191" customWidth="1"/>
    <col min="11602" max="11602" width="15.5546875" style="191" customWidth="1"/>
    <col min="11603" max="11603" width="8.6640625" style="191" customWidth="1"/>
    <col min="11604" max="11604" width="15.33203125" style="191" customWidth="1"/>
    <col min="11605" max="11605" width="13.44140625" style="191" customWidth="1"/>
    <col min="11606" max="11606" width="9.109375" style="191"/>
    <col min="11607" max="11607" width="14.109375" style="191" customWidth="1"/>
    <col min="11608" max="11608" width="13.33203125" style="191" customWidth="1"/>
    <col min="11609" max="11609" width="9.109375" style="191"/>
    <col min="11610" max="11610" width="11.44140625" style="191" customWidth="1"/>
    <col min="11611" max="11611" width="10.88671875" style="191" customWidth="1"/>
    <col min="11612" max="11612" width="9.33203125" style="191" customWidth="1"/>
    <col min="11613" max="11613" width="15.88671875" style="191" customWidth="1"/>
    <col min="11614" max="11614" width="12" style="191" customWidth="1"/>
    <col min="11615" max="11615" width="9.109375" style="191"/>
    <col min="11616" max="11616" width="10.44140625" style="191" customWidth="1"/>
    <col min="11617" max="11617" width="12.5546875" style="191" customWidth="1"/>
    <col min="11618" max="11618" width="18" style="191" customWidth="1"/>
    <col min="11619" max="11619" width="12" style="191" customWidth="1"/>
    <col min="11620" max="11620" width="16.44140625" style="191" customWidth="1"/>
    <col min="11621" max="11621" width="11.6640625" style="191" customWidth="1"/>
    <col min="11622" max="11622" width="11.88671875" style="191" customWidth="1"/>
    <col min="11623" max="11623" width="17.6640625" style="191" customWidth="1"/>
    <col min="11624" max="11624" width="12" style="191" customWidth="1"/>
    <col min="11625" max="11625" width="10" style="191" customWidth="1"/>
    <col min="11626" max="11626" width="11.88671875" style="191" customWidth="1"/>
    <col min="11627" max="11627" width="8.5546875" style="191" customWidth="1"/>
    <col min="11628" max="11628" width="12.6640625" style="191" customWidth="1"/>
    <col min="11629" max="11629" width="10.88671875" style="191" customWidth="1"/>
    <col min="11630" max="11630" width="9.109375" style="191"/>
    <col min="11631" max="11631" width="14.109375" style="191" customWidth="1"/>
    <col min="11632" max="11632" width="14.44140625" style="191" customWidth="1"/>
    <col min="11633" max="11633" width="9.5546875" style="191" customWidth="1"/>
    <col min="11634" max="11634" width="13.6640625" style="191" customWidth="1"/>
    <col min="11635" max="11635" width="11.33203125" style="191" customWidth="1"/>
    <col min="11636" max="11636" width="19" style="191" customWidth="1"/>
    <col min="11637" max="11637" width="14" style="191" customWidth="1"/>
    <col min="11638" max="11638" width="12.44140625" style="191" customWidth="1"/>
    <col min="11639" max="11639" width="10.109375" style="191" customWidth="1"/>
    <col min="11640" max="11640" width="13.44140625" style="191" customWidth="1"/>
    <col min="11641" max="11641" width="13.5546875" style="191" customWidth="1"/>
    <col min="11642" max="11642" width="11.6640625" style="191" customWidth="1"/>
    <col min="11643" max="11643" width="12" style="191" customWidth="1"/>
    <col min="11644" max="11644" width="18" style="191" customWidth="1"/>
    <col min="11645" max="11645" width="8.5546875" style="191" customWidth="1"/>
    <col min="11646" max="11646" width="14.44140625" style="191" customWidth="1"/>
    <col min="11647" max="11647" width="12" style="191" customWidth="1"/>
    <col min="11648" max="11648" width="10.44140625" style="191" customWidth="1"/>
    <col min="11649" max="11649" width="8.109375" style="191" customWidth="1"/>
    <col min="11650" max="11650" width="13.5546875" style="191" customWidth="1"/>
    <col min="11651" max="11651" width="8.6640625" style="191" customWidth="1"/>
    <col min="11652" max="11652" width="15.33203125" style="191" customWidth="1"/>
    <col min="11653" max="11653" width="11.33203125" style="191" customWidth="1"/>
    <col min="11654" max="11654" width="9.109375" style="191"/>
    <col min="11655" max="11655" width="12.6640625" style="191" customWidth="1"/>
    <col min="11656" max="11656" width="12.5546875" style="191" customWidth="1"/>
    <col min="11657" max="11658" width="14.109375" style="191" customWidth="1"/>
    <col min="11659" max="11776" width="9.109375" style="191"/>
    <col min="11777" max="11777" width="8.6640625" style="191" customWidth="1"/>
    <col min="11778" max="11778" width="11.5546875" style="191" customWidth="1"/>
    <col min="11779" max="11779" width="19" style="191" customWidth="1"/>
    <col min="11780" max="11780" width="12.33203125" style="191" customWidth="1"/>
    <col min="11781" max="11790" width="19" style="191" customWidth="1"/>
    <col min="11791" max="11792" width="14.109375" style="191" customWidth="1"/>
    <col min="11793" max="11816" width="12.44140625" style="191" customWidth="1"/>
    <col min="11817" max="11817" width="14.109375" style="191" customWidth="1"/>
    <col min="11818" max="11818" width="12.6640625" style="191" customWidth="1"/>
    <col min="11819" max="11819" width="14.109375" style="191" customWidth="1"/>
    <col min="11820" max="11820" width="11.109375" style="191" customWidth="1"/>
    <col min="11821" max="11821" width="13.5546875" style="191" customWidth="1"/>
    <col min="11822" max="11822" width="17.88671875" style="191" customWidth="1"/>
    <col min="11823" max="11823" width="16.5546875" style="191" customWidth="1"/>
    <col min="11824" max="11824" width="17.88671875" style="191" customWidth="1"/>
    <col min="11825" max="11825" width="11.5546875" style="191" customWidth="1"/>
    <col min="11826" max="11826" width="13.88671875" style="191" customWidth="1"/>
    <col min="11827" max="11827" width="19" style="191" customWidth="1"/>
    <col min="11828" max="11828" width="12.88671875" style="191" customWidth="1"/>
    <col min="11829" max="11829" width="10.88671875" style="191" customWidth="1"/>
    <col min="11830" max="11830" width="12" style="191" customWidth="1"/>
    <col min="11831" max="11831" width="13.33203125" style="191" customWidth="1"/>
    <col min="11832" max="11832" width="10.109375" style="191" customWidth="1"/>
    <col min="11833" max="11833" width="16.109375" style="191" customWidth="1"/>
    <col min="11834" max="11834" width="17.33203125" style="191" customWidth="1"/>
    <col min="11835" max="11835" width="9.109375" style="191"/>
    <col min="11836" max="11836" width="14.109375" style="191" customWidth="1"/>
    <col min="11837" max="11837" width="14.6640625" style="191" customWidth="1"/>
    <col min="11838" max="11838" width="12" style="191" customWidth="1"/>
    <col min="11839" max="11839" width="14.33203125" style="191" customWidth="1"/>
    <col min="11840" max="11840" width="15.109375" style="191" customWidth="1"/>
    <col min="11841" max="11841" width="11.6640625" style="191" customWidth="1"/>
    <col min="11842" max="11842" width="12.88671875" style="191" customWidth="1"/>
    <col min="11843" max="11843" width="12.33203125" style="191" customWidth="1"/>
    <col min="11844" max="11844" width="10.109375" style="191" customWidth="1"/>
    <col min="11845" max="11845" width="13.88671875" style="191" customWidth="1"/>
    <col min="11846" max="11846" width="12.109375" style="191" customWidth="1"/>
    <col min="11847" max="11847" width="10.109375" style="191" customWidth="1"/>
    <col min="11848" max="11848" width="14.44140625" style="191" customWidth="1"/>
    <col min="11849" max="11849" width="11.5546875" style="191" customWidth="1"/>
    <col min="11850" max="11850" width="11.6640625" style="191" customWidth="1"/>
    <col min="11851" max="11851" width="12.33203125" style="191" customWidth="1"/>
    <col min="11852" max="11852" width="10.5546875" style="191" customWidth="1"/>
    <col min="11853" max="11853" width="9.109375" style="191"/>
    <col min="11854" max="11854" width="13.109375" style="191" customWidth="1"/>
    <col min="11855" max="11855" width="12.44140625" style="191" customWidth="1"/>
    <col min="11856" max="11856" width="18" style="191" customWidth="1"/>
    <col min="11857" max="11857" width="10.44140625" style="191" customWidth="1"/>
    <col min="11858" max="11858" width="15.5546875" style="191" customWidth="1"/>
    <col min="11859" max="11859" width="8.6640625" style="191" customWidth="1"/>
    <col min="11860" max="11860" width="15.33203125" style="191" customWidth="1"/>
    <col min="11861" max="11861" width="13.44140625" style="191" customWidth="1"/>
    <col min="11862" max="11862" width="9.109375" style="191"/>
    <col min="11863" max="11863" width="14.109375" style="191" customWidth="1"/>
    <col min="11864" max="11864" width="13.33203125" style="191" customWidth="1"/>
    <col min="11865" max="11865" width="9.109375" style="191"/>
    <col min="11866" max="11866" width="11.44140625" style="191" customWidth="1"/>
    <col min="11867" max="11867" width="10.88671875" style="191" customWidth="1"/>
    <col min="11868" max="11868" width="9.33203125" style="191" customWidth="1"/>
    <col min="11869" max="11869" width="15.88671875" style="191" customWidth="1"/>
    <col min="11870" max="11870" width="12" style="191" customWidth="1"/>
    <col min="11871" max="11871" width="9.109375" style="191"/>
    <col min="11872" max="11872" width="10.44140625" style="191" customWidth="1"/>
    <col min="11873" max="11873" width="12.5546875" style="191" customWidth="1"/>
    <col min="11874" max="11874" width="18" style="191" customWidth="1"/>
    <col min="11875" max="11875" width="12" style="191" customWidth="1"/>
    <col min="11876" max="11876" width="16.44140625" style="191" customWidth="1"/>
    <col min="11877" max="11877" width="11.6640625" style="191" customWidth="1"/>
    <col min="11878" max="11878" width="11.88671875" style="191" customWidth="1"/>
    <col min="11879" max="11879" width="17.6640625" style="191" customWidth="1"/>
    <col min="11880" max="11880" width="12" style="191" customWidth="1"/>
    <col min="11881" max="11881" width="10" style="191" customWidth="1"/>
    <col min="11882" max="11882" width="11.88671875" style="191" customWidth="1"/>
    <col min="11883" max="11883" width="8.5546875" style="191" customWidth="1"/>
    <col min="11884" max="11884" width="12.6640625" style="191" customWidth="1"/>
    <col min="11885" max="11885" width="10.88671875" style="191" customWidth="1"/>
    <col min="11886" max="11886" width="9.109375" style="191"/>
    <col min="11887" max="11887" width="14.109375" style="191" customWidth="1"/>
    <col min="11888" max="11888" width="14.44140625" style="191" customWidth="1"/>
    <col min="11889" max="11889" width="9.5546875" style="191" customWidth="1"/>
    <col min="11890" max="11890" width="13.6640625" style="191" customWidth="1"/>
    <col min="11891" max="11891" width="11.33203125" style="191" customWidth="1"/>
    <col min="11892" max="11892" width="19" style="191" customWidth="1"/>
    <col min="11893" max="11893" width="14" style="191" customWidth="1"/>
    <col min="11894" max="11894" width="12.44140625" style="191" customWidth="1"/>
    <col min="11895" max="11895" width="10.109375" style="191" customWidth="1"/>
    <col min="11896" max="11896" width="13.44140625" style="191" customWidth="1"/>
    <col min="11897" max="11897" width="13.5546875" style="191" customWidth="1"/>
    <col min="11898" max="11898" width="11.6640625" style="191" customWidth="1"/>
    <col min="11899" max="11899" width="12" style="191" customWidth="1"/>
    <col min="11900" max="11900" width="18" style="191" customWidth="1"/>
    <col min="11901" max="11901" width="8.5546875" style="191" customWidth="1"/>
    <col min="11902" max="11902" width="14.44140625" style="191" customWidth="1"/>
    <col min="11903" max="11903" width="12" style="191" customWidth="1"/>
    <col min="11904" max="11904" width="10.44140625" style="191" customWidth="1"/>
    <col min="11905" max="11905" width="8.109375" style="191" customWidth="1"/>
    <col min="11906" max="11906" width="13.5546875" style="191" customWidth="1"/>
    <col min="11907" max="11907" width="8.6640625" style="191" customWidth="1"/>
    <col min="11908" max="11908" width="15.33203125" style="191" customWidth="1"/>
    <col min="11909" max="11909" width="11.33203125" style="191" customWidth="1"/>
    <col min="11910" max="11910" width="9.109375" style="191"/>
    <col min="11911" max="11911" width="12.6640625" style="191" customWidth="1"/>
    <col min="11912" max="11912" width="12.5546875" style="191" customWidth="1"/>
    <col min="11913" max="11914" width="14.109375" style="191" customWidth="1"/>
    <col min="11915" max="12032" width="9.109375" style="191"/>
    <col min="12033" max="12033" width="8.6640625" style="191" customWidth="1"/>
    <col min="12034" max="12034" width="11.5546875" style="191" customWidth="1"/>
    <col min="12035" max="12035" width="19" style="191" customWidth="1"/>
    <col min="12036" max="12036" width="12.33203125" style="191" customWidth="1"/>
    <col min="12037" max="12046" width="19" style="191" customWidth="1"/>
    <col min="12047" max="12048" width="14.109375" style="191" customWidth="1"/>
    <col min="12049" max="12072" width="12.44140625" style="191" customWidth="1"/>
    <col min="12073" max="12073" width="14.109375" style="191" customWidth="1"/>
    <col min="12074" max="12074" width="12.6640625" style="191" customWidth="1"/>
    <col min="12075" max="12075" width="14.109375" style="191" customWidth="1"/>
    <col min="12076" max="12076" width="11.109375" style="191" customWidth="1"/>
    <col min="12077" max="12077" width="13.5546875" style="191" customWidth="1"/>
    <col min="12078" max="12078" width="17.88671875" style="191" customWidth="1"/>
    <col min="12079" max="12079" width="16.5546875" style="191" customWidth="1"/>
    <col min="12080" max="12080" width="17.88671875" style="191" customWidth="1"/>
    <col min="12081" max="12081" width="11.5546875" style="191" customWidth="1"/>
    <col min="12082" max="12082" width="13.88671875" style="191" customWidth="1"/>
    <col min="12083" max="12083" width="19" style="191" customWidth="1"/>
    <col min="12084" max="12084" width="12.88671875" style="191" customWidth="1"/>
    <col min="12085" max="12085" width="10.88671875" style="191" customWidth="1"/>
    <col min="12086" max="12086" width="12" style="191" customWidth="1"/>
    <col min="12087" max="12087" width="13.33203125" style="191" customWidth="1"/>
    <col min="12088" max="12088" width="10.109375" style="191" customWidth="1"/>
    <col min="12089" max="12089" width="16.109375" style="191" customWidth="1"/>
    <col min="12090" max="12090" width="17.33203125" style="191" customWidth="1"/>
    <col min="12091" max="12091" width="9.109375" style="191"/>
    <col min="12092" max="12092" width="14.109375" style="191" customWidth="1"/>
    <col min="12093" max="12093" width="14.6640625" style="191" customWidth="1"/>
    <col min="12094" max="12094" width="12" style="191" customWidth="1"/>
    <col min="12095" max="12095" width="14.33203125" style="191" customWidth="1"/>
    <col min="12096" max="12096" width="15.109375" style="191" customWidth="1"/>
    <col min="12097" max="12097" width="11.6640625" style="191" customWidth="1"/>
    <col min="12098" max="12098" width="12.88671875" style="191" customWidth="1"/>
    <col min="12099" max="12099" width="12.33203125" style="191" customWidth="1"/>
    <col min="12100" max="12100" width="10.109375" style="191" customWidth="1"/>
    <col min="12101" max="12101" width="13.88671875" style="191" customWidth="1"/>
    <col min="12102" max="12102" width="12.109375" style="191" customWidth="1"/>
    <col min="12103" max="12103" width="10.109375" style="191" customWidth="1"/>
    <col min="12104" max="12104" width="14.44140625" style="191" customWidth="1"/>
    <col min="12105" max="12105" width="11.5546875" style="191" customWidth="1"/>
    <col min="12106" max="12106" width="11.6640625" style="191" customWidth="1"/>
    <col min="12107" max="12107" width="12.33203125" style="191" customWidth="1"/>
    <col min="12108" max="12108" width="10.5546875" style="191" customWidth="1"/>
    <col min="12109" max="12109" width="9.109375" style="191"/>
    <col min="12110" max="12110" width="13.109375" style="191" customWidth="1"/>
    <col min="12111" max="12111" width="12.44140625" style="191" customWidth="1"/>
    <col min="12112" max="12112" width="18" style="191" customWidth="1"/>
    <col min="12113" max="12113" width="10.44140625" style="191" customWidth="1"/>
    <col min="12114" max="12114" width="15.5546875" style="191" customWidth="1"/>
    <col min="12115" max="12115" width="8.6640625" style="191" customWidth="1"/>
    <col min="12116" max="12116" width="15.33203125" style="191" customWidth="1"/>
    <col min="12117" max="12117" width="13.44140625" style="191" customWidth="1"/>
    <col min="12118" max="12118" width="9.109375" style="191"/>
    <col min="12119" max="12119" width="14.109375" style="191" customWidth="1"/>
    <col min="12120" max="12120" width="13.33203125" style="191" customWidth="1"/>
    <col min="12121" max="12121" width="9.109375" style="191"/>
    <col min="12122" max="12122" width="11.44140625" style="191" customWidth="1"/>
    <col min="12123" max="12123" width="10.88671875" style="191" customWidth="1"/>
    <col min="12124" max="12124" width="9.33203125" style="191" customWidth="1"/>
    <col min="12125" max="12125" width="15.88671875" style="191" customWidth="1"/>
    <col min="12126" max="12126" width="12" style="191" customWidth="1"/>
    <col min="12127" max="12127" width="9.109375" style="191"/>
    <col min="12128" max="12128" width="10.44140625" style="191" customWidth="1"/>
    <col min="12129" max="12129" width="12.5546875" style="191" customWidth="1"/>
    <col min="12130" max="12130" width="18" style="191" customWidth="1"/>
    <col min="12131" max="12131" width="12" style="191" customWidth="1"/>
    <col min="12132" max="12132" width="16.44140625" style="191" customWidth="1"/>
    <col min="12133" max="12133" width="11.6640625" style="191" customWidth="1"/>
    <col min="12134" max="12134" width="11.88671875" style="191" customWidth="1"/>
    <col min="12135" max="12135" width="17.6640625" style="191" customWidth="1"/>
    <col min="12136" max="12136" width="12" style="191" customWidth="1"/>
    <col min="12137" max="12137" width="10" style="191" customWidth="1"/>
    <col min="12138" max="12138" width="11.88671875" style="191" customWidth="1"/>
    <col min="12139" max="12139" width="8.5546875" style="191" customWidth="1"/>
    <col min="12140" max="12140" width="12.6640625" style="191" customWidth="1"/>
    <col min="12141" max="12141" width="10.88671875" style="191" customWidth="1"/>
    <col min="12142" max="12142" width="9.109375" style="191"/>
    <col min="12143" max="12143" width="14.109375" style="191" customWidth="1"/>
    <col min="12144" max="12144" width="14.44140625" style="191" customWidth="1"/>
    <col min="12145" max="12145" width="9.5546875" style="191" customWidth="1"/>
    <col min="12146" max="12146" width="13.6640625" style="191" customWidth="1"/>
    <col min="12147" max="12147" width="11.33203125" style="191" customWidth="1"/>
    <col min="12148" max="12148" width="19" style="191" customWidth="1"/>
    <col min="12149" max="12149" width="14" style="191" customWidth="1"/>
    <col min="12150" max="12150" width="12.44140625" style="191" customWidth="1"/>
    <col min="12151" max="12151" width="10.109375" style="191" customWidth="1"/>
    <col min="12152" max="12152" width="13.44140625" style="191" customWidth="1"/>
    <col min="12153" max="12153" width="13.5546875" style="191" customWidth="1"/>
    <col min="12154" max="12154" width="11.6640625" style="191" customWidth="1"/>
    <col min="12155" max="12155" width="12" style="191" customWidth="1"/>
    <col min="12156" max="12156" width="18" style="191" customWidth="1"/>
    <col min="12157" max="12157" width="8.5546875" style="191" customWidth="1"/>
    <col min="12158" max="12158" width="14.44140625" style="191" customWidth="1"/>
    <col min="12159" max="12159" width="12" style="191" customWidth="1"/>
    <col min="12160" max="12160" width="10.44140625" style="191" customWidth="1"/>
    <col min="12161" max="12161" width="8.109375" style="191" customWidth="1"/>
    <col min="12162" max="12162" width="13.5546875" style="191" customWidth="1"/>
    <col min="12163" max="12163" width="8.6640625" style="191" customWidth="1"/>
    <col min="12164" max="12164" width="15.33203125" style="191" customWidth="1"/>
    <col min="12165" max="12165" width="11.33203125" style="191" customWidth="1"/>
    <col min="12166" max="12166" width="9.109375" style="191"/>
    <col min="12167" max="12167" width="12.6640625" style="191" customWidth="1"/>
    <col min="12168" max="12168" width="12.5546875" style="191" customWidth="1"/>
    <col min="12169" max="12170" width="14.109375" style="191" customWidth="1"/>
    <col min="12171" max="12288" width="9.109375" style="191"/>
    <col min="12289" max="12289" width="8.6640625" style="191" customWidth="1"/>
    <col min="12290" max="12290" width="11.5546875" style="191" customWidth="1"/>
    <col min="12291" max="12291" width="19" style="191" customWidth="1"/>
    <col min="12292" max="12292" width="12.33203125" style="191" customWidth="1"/>
    <col min="12293" max="12302" width="19" style="191" customWidth="1"/>
    <col min="12303" max="12304" width="14.109375" style="191" customWidth="1"/>
    <col min="12305" max="12328" width="12.44140625" style="191" customWidth="1"/>
    <col min="12329" max="12329" width="14.109375" style="191" customWidth="1"/>
    <col min="12330" max="12330" width="12.6640625" style="191" customWidth="1"/>
    <col min="12331" max="12331" width="14.109375" style="191" customWidth="1"/>
    <col min="12332" max="12332" width="11.109375" style="191" customWidth="1"/>
    <col min="12333" max="12333" width="13.5546875" style="191" customWidth="1"/>
    <col min="12334" max="12334" width="17.88671875" style="191" customWidth="1"/>
    <col min="12335" max="12335" width="16.5546875" style="191" customWidth="1"/>
    <col min="12336" max="12336" width="17.88671875" style="191" customWidth="1"/>
    <col min="12337" max="12337" width="11.5546875" style="191" customWidth="1"/>
    <col min="12338" max="12338" width="13.88671875" style="191" customWidth="1"/>
    <col min="12339" max="12339" width="19" style="191" customWidth="1"/>
    <col min="12340" max="12340" width="12.88671875" style="191" customWidth="1"/>
    <col min="12341" max="12341" width="10.88671875" style="191" customWidth="1"/>
    <col min="12342" max="12342" width="12" style="191" customWidth="1"/>
    <col min="12343" max="12343" width="13.33203125" style="191" customWidth="1"/>
    <col min="12344" max="12344" width="10.109375" style="191" customWidth="1"/>
    <col min="12345" max="12345" width="16.109375" style="191" customWidth="1"/>
    <col min="12346" max="12346" width="17.33203125" style="191" customWidth="1"/>
    <col min="12347" max="12347" width="9.109375" style="191"/>
    <col min="12348" max="12348" width="14.109375" style="191" customWidth="1"/>
    <col min="12349" max="12349" width="14.6640625" style="191" customWidth="1"/>
    <col min="12350" max="12350" width="12" style="191" customWidth="1"/>
    <col min="12351" max="12351" width="14.33203125" style="191" customWidth="1"/>
    <col min="12352" max="12352" width="15.109375" style="191" customWidth="1"/>
    <col min="12353" max="12353" width="11.6640625" style="191" customWidth="1"/>
    <col min="12354" max="12354" width="12.88671875" style="191" customWidth="1"/>
    <col min="12355" max="12355" width="12.33203125" style="191" customWidth="1"/>
    <col min="12356" max="12356" width="10.109375" style="191" customWidth="1"/>
    <col min="12357" max="12357" width="13.88671875" style="191" customWidth="1"/>
    <col min="12358" max="12358" width="12.109375" style="191" customWidth="1"/>
    <col min="12359" max="12359" width="10.109375" style="191" customWidth="1"/>
    <col min="12360" max="12360" width="14.44140625" style="191" customWidth="1"/>
    <col min="12361" max="12361" width="11.5546875" style="191" customWidth="1"/>
    <col min="12362" max="12362" width="11.6640625" style="191" customWidth="1"/>
    <col min="12363" max="12363" width="12.33203125" style="191" customWidth="1"/>
    <col min="12364" max="12364" width="10.5546875" style="191" customWidth="1"/>
    <col min="12365" max="12365" width="9.109375" style="191"/>
    <col min="12366" max="12366" width="13.109375" style="191" customWidth="1"/>
    <col min="12367" max="12367" width="12.44140625" style="191" customWidth="1"/>
    <col min="12368" max="12368" width="18" style="191" customWidth="1"/>
    <col min="12369" max="12369" width="10.44140625" style="191" customWidth="1"/>
    <col min="12370" max="12370" width="15.5546875" style="191" customWidth="1"/>
    <col min="12371" max="12371" width="8.6640625" style="191" customWidth="1"/>
    <col min="12372" max="12372" width="15.33203125" style="191" customWidth="1"/>
    <col min="12373" max="12373" width="13.44140625" style="191" customWidth="1"/>
    <col min="12374" max="12374" width="9.109375" style="191"/>
    <col min="12375" max="12375" width="14.109375" style="191" customWidth="1"/>
    <col min="12376" max="12376" width="13.33203125" style="191" customWidth="1"/>
    <col min="12377" max="12377" width="9.109375" style="191"/>
    <col min="12378" max="12378" width="11.44140625" style="191" customWidth="1"/>
    <col min="12379" max="12379" width="10.88671875" style="191" customWidth="1"/>
    <col min="12380" max="12380" width="9.33203125" style="191" customWidth="1"/>
    <col min="12381" max="12381" width="15.88671875" style="191" customWidth="1"/>
    <col min="12382" max="12382" width="12" style="191" customWidth="1"/>
    <col min="12383" max="12383" width="9.109375" style="191"/>
    <col min="12384" max="12384" width="10.44140625" style="191" customWidth="1"/>
    <col min="12385" max="12385" width="12.5546875" style="191" customWidth="1"/>
    <col min="12386" max="12386" width="18" style="191" customWidth="1"/>
    <col min="12387" max="12387" width="12" style="191" customWidth="1"/>
    <col min="12388" max="12388" width="16.44140625" style="191" customWidth="1"/>
    <col min="12389" max="12389" width="11.6640625" style="191" customWidth="1"/>
    <col min="12390" max="12390" width="11.88671875" style="191" customWidth="1"/>
    <col min="12391" max="12391" width="17.6640625" style="191" customWidth="1"/>
    <col min="12392" max="12392" width="12" style="191" customWidth="1"/>
    <col min="12393" max="12393" width="10" style="191" customWidth="1"/>
    <col min="12394" max="12394" width="11.88671875" style="191" customWidth="1"/>
    <col min="12395" max="12395" width="8.5546875" style="191" customWidth="1"/>
    <col min="12396" max="12396" width="12.6640625" style="191" customWidth="1"/>
    <col min="12397" max="12397" width="10.88671875" style="191" customWidth="1"/>
    <col min="12398" max="12398" width="9.109375" style="191"/>
    <col min="12399" max="12399" width="14.109375" style="191" customWidth="1"/>
    <col min="12400" max="12400" width="14.44140625" style="191" customWidth="1"/>
    <col min="12401" max="12401" width="9.5546875" style="191" customWidth="1"/>
    <col min="12402" max="12402" width="13.6640625" style="191" customWidth="1"/>
    <col min="12403" max="12403" width="11.33203125" style="191" customWidth="1"/>
    <col min="12404" max="12404" width="19" style="191" customWidth="1"/>
    <col min="12405" max="12405" width="14" style="191" customWidth="1"/>
    <col min="12406" max="12406" width="12.44140625" style="191" customWidth="1"/>
    <col min="12407" max="12407" width="10.109375" style="191" customWidth="1"/>
    <col min="12408" max="12408" width="13.44140625" style="191" customWidth="1"/>
    <col min="12409" max="12409" width="13.5546875" style="191" customWidth="1"/>
    <col min="12410" max="12410" width="11.6640625" style="191" customWidth="1"/>
    <col min="12411" max="12411" width="12" style="191" customWidth="1"/>
    <col min="12412" max="12412" width="18" style="191" customWidth="1"/>
    <col min="12413" max="12413" width="8.5546875" style="191" customWidth="1"/>
    <col min="12414" max="12414" width="14.44140625" style="191" customWidth="1"/>
    <col min="12415" max="12415" width="12" style="191" customWidth="1"/>
    <col min="12416" max="12416" width="10.44140625" style="191" customWidth="1"/>
    <col min="12417" max="12417" width="8.109375" style="191" customWidth="1"/>
    <col min="12418" max="12418" width="13.5546875" style="191" customWidth="1"/>
    <col min="12419" max="12419" width="8.6640625" style="191" customWidth="1"/>
    <col min="12420" max="12420" width="15.33203125" style="191" customWidth="1"/>
    <col min="12421" max="12421" width="11.33203125" style="191" customWidth="1"/>
    <col min="12422" max="12422" width="9.109375" style="191"/>
    <col min="12423" max="12423" width="12.6640625" style="191" customWidth="1"/>
    <col min="12424" max="12424" width="12.5546875" style="191" customWidth="1"/>
    <col min="12425" max="12426" width="14.109375" style="191" customWidth="1"/>
    <col min="12427" max="12544" width="9.109375" style="191"/>
    <col min="12545" max="12545" width="8.6640625" style="191" customWidth="1"/>
    <col min="12546" max="12546" width="11.5546875" style="191" customWidth="1"/>
    <col min="12547" max="12547" width="19" style="191" customWidth="1"/>
    <col min="12548" max="12548" width="12.33203125" style="191" customWidth="1"/>
    <col min="12549" max="12558" width="19" style="191" customWidth="1"/>
    <col min="12559" max="12560" width="14.109375" style="191" customWidth="1"/>
    <col min="12561" max="12584" width="12.44140625" style="191" customWidth="1"/>
    <col min="12585" max="12585" width="14.109375" style="191" customWidth="1"/>
    <col min="12586" max="12586" width="12.6640625" style="191" customWidth="1"/>
    <col min="12587" max="12587" width="14.109375" style="191" customWidth="1"/>
    <col min="12588" max="12588" width="11.109375" style="191" customWidth="1"/>
    <col min="12589" max="12589" width="13.5546875" style="191" customWidth="1"/>
    <col min="12590" max="12590" width="17.88671875" style="191" customWidth="1"/>
    <col min="12591" max="12591" width="16.5546875" style="191" customWidth="1"/>
    <col min="12592" max="12592" width="17.88671875" style="191" customWidth="1"/>
    <col min="12593" max="12593" width="11.5546875" style="191" customWidth="1"/>
    <col min="12594" max="12594" width="13.88671875" style="191" customWidth="1"/>
    <col min="12595" max="12595" width="19" style="191" customWidth="1"/>
    <col min="12596" max="12596" width="12.88671875" style="191" customWidth="1"/>
    <col min="12597" max="12597" width="10.88671875" style="191" customWidth="1"/>
    <col min="12598" max="12598" width="12" style="191" customWidth="1"/>
    <col min="12599" max="12599" width="13.33203125" style="191" customWidth="1"/>
    <col min="12600" max="12600" width="10.109375" style="191" customWidth="1"/>
    <col min="12601" max="12601" width="16.109375" style="191" customWidth="1"/>
    <col min="12602" max="12602" width="17.33203125" style="191" customWidth="1"/>
    <col min="12603" max="12603" width="9.109375" style="191"/>
    <col min="12604" max="12604" width="14.109375" style="191" customWidth="1"/>
    <col min="12605" max="12605" width="14.6640625" style="191" customWidth="1"/>
    <col min="12606" max="12606" width="12" style="191" customWidth="1"/>
    <col min="12607" max="12607" width="14.33203125" style="191" customWidth="1"/>
    <col min="12608" max="12608" width="15.109375" style="191" customWidth="1"/>
    <col min="12609" max="12609" width="11.6640625" style="191" customWidth="1"/>
    <col min="12610" max="12610" width="12.88671875" style="191" customWidth="1"/>
    <col min="12611" max="12611" width="12.33203125" style="191" customWidth="1"/>
    <col min="12612" max="12612" width="10.109375" style="191" customWidth="1"/>
    <col min="12613" max="12613" width="13.88671875" style="191" customWidth="1"/>
    <col min="12614" max="12614" width="12.109375" style="191" customWidth="1"/>
    <col min="12615" max="12615" width="10.109375" style="191" customWidth="1"/>
    <col min="12616" max="12616" width="14.44140625" style="191" customWidth="1"/>
    <col min="12617" max="12617" width="11.5546875" style="191" customWidth="1"/>
    <col min="12618" max="12618" width="11.6640625" style="191" customWidth="1"/>
    <col min="12619" max="12619" width="12.33203125" style="191" customWidth="1"/>
    <col min="12620" max="12620" width="10.5546875" style="191" customWidth="1"/>
    <col min="12621" max="12621" width="9.109375" style="191"/>
    <col min="12622" max="12622" width="13.109375" style="191" customWidth="1"/>
    <col min="12623" max="12623" width="12.44140625" style="191" customWidth="1"/>
    <col min="12624" max="12624" width="18" style="191" customWidth="1"/>
    <col min="12625" max="12625" width="10.44140625" style="191" customWidth="1"/>
    <col min="12626" max="12626" width="15.5546875" style="191" customWidth="1"/>
    <col min="12627" max="12627" width="8.6640625" style="191" customWidth="1"/>
    <col min="12628" max="12628" width="15.33203125" style="191" customWidth="1"/>
    <col min="12629" max="12629" width="13.44140625" style="191" customWidth="1"/>
    <col min="12630" max="12630" width="9.109375" style="191"/>
    <col min="12631" max="12631" width="14.109375" style="191" customWidth="1"/>
    <col min="12632" max="12632" width="13.33203125" style="191" customWidth="1"/>
    <col min="12633" max="12633" width="9.109375" style="191"/>
    <col min="12634" max="12634" width="11.44140625" style="191" customWidth="1"/>
    <col min="12635" max="12635" width="10.88671875" style="191" customWidth="1"/>
    <col min="12636" max="12636" width="9.33203125" style="191" customWidth="1"/>
    <col min="12637" max="12637" width="15.88671875" style="191" customWidth="1"/>
    <col min="12638" max="12638" width="12" style="191" customWidth="1"/>
    <col min="12639" max="12639" width="9.109375" style="191"/>
    <col min="12640" max="12640" width="10.44140625" style="191" customWidth="1"/>
    <col min="12641" max="12641" width="12.5546875" style="191" customWidth="1"/>
    <col min="12642" max="12642" width="18" style="191" customWidth="1"/>
    <col min="12643" max="12643" width="12" style="191" customWidth="1"/>
    <col min="12644" max="12644" width="16.44140625" style="191" customWidth="1"/>
    <col min="12645" max="12645" width="11.6640625" style="191" customWidth="1"/>
    <col min="12646" max="12646" width="11.88671875" style="191" customWidth="1"/>
    <col min="12647" max="12647" width="17.6640625" style="191" customWidth="1"/>
    <col min="12648" max="12648" width="12" style="191" customWidth="1"/>
    <col min="12649" max="12649" width="10" style="191" customWidth="1"/>
    <col min="12650" max="12650" width="11.88671875" style="191" customWidth="1"/>
    <col min="12651" max="12651" width="8.5546875" style="191" customWidth="1"/>
    <col min="12652" max="12652" width="12.6640625" style="191" customWidth="1"/>
    <col min="12653" max="12653" width="10.88671875" style="191" customWidth="1"/>
    <col min="12654" max="12654" width="9.109375" style="191"/>
    <col min="12655" max="12655" width="14.109375" style="191" customWidth="1"/>
    <col min="12656" max="12656" width="14.44140625" style="191" customWidth="1"/>
    <col min="12657" max="12657" width="9.5546875" style="191" customWidth="1"/>
    <col min="12658" max="12658" width="13.6640625" style="191" customWidth="1"/>
    <col min="12659" max="12659" width="11.33203125" style="191" customWidth="1"/>
    <col min="12660" max="12660" width="19" style="191" customWidth="1"/>
    <col min="12661" max="12661" width="14" style="191" customWidth="1"/>
    <col min="12662" max="12662" width="12.44140625" style="191" customWidth="1"/>
    <col min="12663" max="12663" width="10.109375" style="191" customWidth="1"/>
    <col min="12664" max="12664" width="13.44140625" style="191" customWidth="1"/>
    <col min="12665" max="12665" width="13.5546875" style="191" customWidth="1"/>
    <col min="12666" max="12666" width="11.6640625" style="191" customWidth="1"/>
    <col min="12667" max="12667" width="12" style="191" customWidth="1"/>
    <col min="12668" max="12668" width="18" style="191" customWidth="1"/>
    <col min="12669" max="12669" width="8.5546875" style="191" customWidth="1"/>
    <col min="12670" max="12670" width="14.44140625" style="191" customWidth="1"/>
    <col min="12671" max="12671" width="12" style="191" customWidth="1"/>
    <col min="12672" max="12672" width="10.44140625" style="191" customWidth="1"/>
    <col min="12673" max="12673" width="8.109375" style="191" customWidth="1"/>
    <col min="12674" max="12674" width="13.5546875" style="191" customWidth="1"/>
    <col min="12675" max="12675" width="8.6640625" style="191" customWidth="1"/>
    <col min="12676" max="12676" width="15.33203125" style="191" customWidth="1"/>
    <col min="12677" max="12677" width="11.33203125" style="191" customWidth="1"/>
    <col min="12678" max="12678" width="9.109375" style="191"/>
    <col min="12679" max="12679" width="12.6640625" style="191" customWidth="1"/>
    <col min="12680" max="12680" width="12.5546875" style="191" customWidth="1"/>
    <col min="12681" max="12682" width="14.109375" style="191" customWidth="1"/>
    <col min="12683" max="12800" width="9.109375" style="191"/>
    <col min="12801" max="12801" width="8.6640625" style="191" customWidth="1"/>
    <col min="12802" max="12802" width="11.5546875" style="191" customWidth="1"/>
    <col min="12803" max="12803" width="19" style="191" customWidth="1"/>
    <col min="12804" max="12804" width="12.33203125" style="191" customWidth="1"/>
    <col min="12805" max="12814" width="19" style="191" customWidth="1"/>
    <col min="12815" max="12816" width="14.109375" style="191" customWidth="1"/>
    <col min="12817" max="12840" width="12.44140625" style="191" customWidth="1"/>
    <col min="12841" max="12841" width="14.109375" style="191" customWidth="1"/>
    <col min="12842" max="12842" width="12.6640625" style="191" customWidth="1"/>
    <col min="12843" max="12843" width="14.109375" style="191" customWidth="1"/>
    <col min="12844" max="12844" width="11.109375" style="191" customWidth="1"/>
    <col min="12845" max="12845" width="13.5546875" style="191" customWidth="1"/>
    <col min="12846" max="12846" width="17.88671875" style="191" customWidth="1"/>
    <col min="12847" max="12847" width="16.5546875" style="191" customWidth="1"/>
    <col min="12848" max="12848" width="17.88671875" style="191" customWidth="1"/>
    <col min="12849" max="12849" width="11.5546875" style="191" customWidth="1"/>
    <col min="12850" max="12850" width="13.88671875" style="191" customWidth="1"/>
    <col min="12851" max="12851" width="19" style="191" customWidth="1"/>
    <col min="12852" max="12852" width="12.88671875" style="191" customWidth="1"/>
    <col min="12853" max="12853" width="10.88671875" style="191" customWidth="1"/>
    <col min="12854" max="12854" width="12" style="191" customWidth="1"/>
    <col min="12855" max="12855" width="13.33203125" style="191" customWidth="1"/>
    <col min="12856" max="12856" width="10.109375" style="191" customWidth="1"/>
    <col min="12857" max="12857" width="16.109375" style="191" customWidth="1"/>
    <col min="12858" max="12858" width="17.33203125" style="191" customWidth="1"/>
    <col min="12859" max="12859" width="9.109375" style="191"/>
    <col min="12860" max="12860" width="14.109375" style="191" customWidth="1"/>
    <col min="12861" max="12861" width="14.6640625" style="191" customWidth="1"/>
    <col min="12862" max="12862" width="12" style="191" customWidth="1"/>
    <col min="12863" max="12863" width="14.33203125" style="191" customWidth="1"/>
    <col min="12864" max="12864" width="15.109375" style="191" customWidth="1"/>
    <col min="12865" max="12865" width="11.6640625" style="191" customWidth="1"/>
    <col min="12866" max="12866" width="12.88671875" style="191" customWidth="1"/>
    <col min="12867" max="12867" width="12.33203125" style="191" customWidth="1"/>
    <col min="12868" max="12868" width="10.109375" style="191" customWidth="1"/>
    <col min="12869" max="12869" width="13.88671875" style="191" customWidth="1"/>
    <col min="12870" max="12870" width="12.109375" style="191" customWidth="1"/>
    <col min="12871" max="12871" width="10.109375" style="191" customWidth="1"/>
    <col min="12872" max="12872" width="14.44140625" style="191" customWidth="1"/>
    <col min="12873" max="12873" width="11.5546875" style="191" customWidth="1"/>
    <col min="12874" max="12874" width="11.6640625" style="191" customWidth="1"/>
    <col min="12875" max="12875" width="12.33203125" style="191" customWidth="1"/>
    <col min="12876" max="12876" width="10.5546875" style="191" customWidth="1"/>
    <col min="12877" max="12877" width="9.109375" style="191"/>
    <col min="12878" max="12878" width="13.109375" style="191" customWidth="1"/>
    <col min="12879" max="12879" width="12.44140625" style="191" customWidth="1"/>
    <col min="12880" max="12880" width="18" style="191" customWidth="1"/>
    <col min="12881" max="12881" width="10.44140625" style="191" customWidth="1"/>
    <col min="12882" max="12882" width="15.5546875" style="191" customWidth="1"/>
    <col min="12883" max="12883" width="8.6640625" style="191" customWidth="1"/>
    <col min="12884" max="12884" width="15.33203125" style="191" customWidth="1"/>
    <col min="12885" max="12885" width="13.44140625" style="191" customWidth="1"/>
    <col min="12886" max="12886" width="9.109375" style="191"/>
    <col min="12887" max="12887" width="14.109375" style="191" customWidth="1"/>
    <col min="12888" max="12888" width="13.33203125" style="191" customWidth="1"/>
    <col min="12889" max="12889" width="9.109375" style="191"/>
    <col min="12890" max="12890" width="11.44140625" style="191" customWidth="1"/>
    <col min="12891" max="12891" width="10.88671875" style="191" customWidth="1"/>
    <col min="12892" max="12892" width="9.33203125" style="191" customWidth="1"/>
    <col min="12893" max="12893" width="15.88671875" style="191" customWidth="1"/>
    <col min="12894" max="12894" width="12" style="191" customWidth="1"/>
    <col min="12895" max="12895" width="9.109375" style="191"/>
    <col min="12896" max="12896" width="10.44140625" style="191" customWidth="1"/>
    <col min="12897" max="12897" width="12.5546875" style="191" customWidth="1"/>
    <col min="12898" max="12898" width="18" style="191" customWidth="1"/>
    <col min="12899" max="12899" width="12" style="191" customWidth="1"/>
    <col min="12900" max="12900" width="16.44140625" style="191" customWidth="1"/>
    <col min="12901" max="12901" width="11.6640625" style="191" customWidth="1"/>
    <col min="12902" max="12902" width="11.88671875" style="191" customWidth="1"/>
    <col min="12903" max="12903" width="17.6640625" style="191" customWidth="1"/>
    <col min="12904" max="12904" width="12" style="191" customWidth="1"/>
    <col min="12905" max="12905" width="10" style="191" customWidth="1"/>
    <col min="12906" max="12906" width="11.88671875" style="191" customWidth="1"/>
    <col min="12907" max="12907" width="8.5546875" style="191" customWidth="1"/>
    <col min="12908" max="12908" width="12.6640625" style="191" customWidth="1"/>
    <col min="12909" max="12909" width="10.88671875" style="191" customWidth="1"/>
    <col min="12910" max="12910" width="9.109375" style="191"/>
    <col min="12911" max="12911" width="14.109375" style="191" customWidth="1"/>
    <col min="12912" max="12912" width="14.44140625" style="191" customWidth="1"/>
    <col min="12913" max="12913" width="9.5546875" style="191" customWidth="1"/>
    <col min="12914" max="12914" width="13.6640625" style="191" customWidth="1"/>
    <col min="12915" max="12915" width="11.33203125" style="191" customWidth="1"/>
    <col min="12916" max="12916" width="19" style="191" customWidth="1"/>
    <col min="12917" max="12917" width="14" style="191" customWidth="1"/>
    <col min="12918" max="12918" width="12.44140625" style="191" customWidth="1"/>
    <col min="12919" max="12919" width="10.109375" style="191" customWidth="1"/>
    <col min="12920" max="12920" width="13.44140625" style="191" customWidth="1"/>
    <col min="12921" max="12921" width="13.5546875" style="191" customWidth="1"/>
    <col min="12922" max="12922" width="11.6640625" style="191" customWidth="1"/>
    <col min="12923" max="12923" width="12" style="191" customWidth="1"/>
    <col min="12924" max="12924" width="18" style="191" customWidth="1"/>
    <col min="12925" max="12925" width="8.5546875" style="191" customWidth="1"/>
    <col min="12926" max="12926" width="14.44140625" style="191" customWidth="1"/>
    <col min="12927" max="12927" width="12" style="191" customWidth="1"/>
    <col min="12928" max="12928" width="10.44140625" style="191" customWidth="1"/>
    <col min="12929" max="12929" width="8.109375" style="191" customWidth="1"/>
    <col min="12930" max="12930" width="13.5546875" style="191" customWidth="1"/>
    <col min="12931" max="12931" width="8.6640625" style="191" customWidth="1"/>
    <col min="12932" max="12932" width="15.33203125" style="191" customWidth="1"/>
    <col min="12933" max="12933" width="11.33203125" style="191" customWidth="1"/>
    <col min="12934" max="12934" width="9.109375" style="191"/>
    <col min="12935" max="12935" width="12.6640625" style="191" customWidth="1"/>
    <col min="12936" max="12936" width="12.5546875" style="191" customWidth="1"/>
    <col min="12937" max="12938" width="14.109375" style="191" customWidth="1"/>
    <col min="12939" max="13056" width="9.109375" style="191"/>
    <col min="13057" max="13057" width="8.6640625" style="191" customWidth="1"/>
    <col min="13058" max="13058" width="11.5546875" style="191" customWidth="1"/>
    <col min="13059" max="13059" width="19" style="191" customWidth="1"/>
    <col min="13060" max="13060" width="12.33203125" style="191" customWidth="1"/>
    <col min="13061" max="13070" width="19" style="191" customWidth="1"/>
    <col min="13071" max="13072" width="14.109375" style="191" customWidth="1"/>
    <col min="13073" max="13096" width="12.44140625" style="191" customWidth="1"/>
    <col min="13097" max="13097" width="14.109375" style="191" customWidth="1"/>
    <col min="13098" max="13098" width="12.6640625" style="191" customWidth="1"/>
    <col min="13099" max="13099" width="14.109375" style="191" customWidth="1"/>
    <col min="13100" max="13100" width="11.109375" style="191" customWidth="1"/>
    <col min="13101" max="13101" width="13.5546875" style="191" customWidth="1"/>
    <col min="13102" max="13102" width="17.88671875" style="191" customWidth="1"/>
    <col min="13103" max="13103" width="16.5546875" style="191" customWidth="1"/>
    <col min="13104" max="13104" width="17.88671875" style="191" customWidth="1"/>
    <col min="13105" max="13105" width="11.5546875" style="191" customWidth="1"/>
    <col min="13106" max="13106" width="13.88671875" style="191" customWidth="1"/>
    <col min="13107" max="13107" width="19" style="191" customWidth="1"/>
    <col min="13108" max="13108" width="12.88671875" style="191" customWidth="1"/>
    <col min="13109" max="13109" width="10.88671875" style="191" customWidth="1"/>
    <col min="13110" max="13110" width="12" style="191" customWidth="1"/>
    <col min="13111" max="13111" width="13.33203125" style="191" customWidth="1"/>
    <col min="13112" max="13112" width="10.109375" style="191" customWidth="1"/>
    <col min="13113" max="13113" width="16.109375" style="191" customWidth="1"/>
    <col min="13114" max="13114" width="17.33203125" style="191" customWidth="1"/>
    <col min="13115" max="13115" width="9.109375" style="191"/>
    <col min="13116" max="13116" width="14.109375" style="191" customWidth="1"/>
    <col min="13117" max="13117" width="14.6640625" style="191" customWidth="1"/>
    <col min="13118" max="13118" width="12" style="191" customWidth="1"/>
    <col min="13119" max="13119" width="14.33203125" style="191" customWidth="1"/>
    <col min="13120" max="13120" width="15.109375" style="191" customWidth="1"/>
    <col min="13121" max="13121" width="11.6640625" style="191" customWidth="1"/>
    <col min="13122" max="13122" width="12.88671875" style="191" customWidth="1"/>
    <col min="13123" max="13123" width="12.33203125" style="191" customWidth="1"/>
    <col min="13124" max="13124" width="10.109375" style="191" customWidth="1"/>
    <col min="13125" max="13125" width="13.88671875" style="191" customWidth="1"/>
    <col min="13126" max="13126" width="12.109375" style="191" customWidth="1"/>
    <col min="13127" max="13127" width="10.109375" style="191" customWidth="1"/>
    <col min="13128" max="13128" width="14.44140625" style="191" customWidth="1"/>
    <col min="13129" max="13129" width="11.5546875" style="191" customWidth="1"/>
    <col min="13130" max="13130" width="11.6640625" style="191" customWidth="1"/>
    <col min="13131" max="13131" width="12.33203125" style="191" customWidth="1"/>
    <col min="13132" max="13132" width="10.5546875" style="191" customWidth="1"/>
    <col min="13133" max="13133" width="9.109375" style="191"/>
    <col min="13134" max="13134" width="13.109375" style="191" customWidth="1"/>
    <col min="13135" max="13135" width="12.44140625" style="191" customWidth="1"/>
    <col min="13136" max="13136" width="18" style="191" customWidth="1"/>
    <col min="13137" max="13137" width="10.44140625" style="191" customWidth="1"/>
    <col min="13138" max="13138" width="15.5546875" style="191" customWidth="1"/>
    <col min="13139" max="13139" width="8.6640625" style="191" customWidth="1"/>
    <col min="13140" max="13140" width="15.33203125" style="191" customWidth="1"/>
    <col min="13141" max="13141" width="13.44140625" style="191" customWidth="1"/>
    <col min="13142" max="13142" width="9.109375" style="191"/>
    <col min="13143" max="13143" width="14.109375" style="191" customWidth="1"/>
    <col min="13144" max="13144" width="13.33203125" style="191" customWidth="1"/>
    <col min="13145" max="13145" width="9.109375" style="191"/>
    <col min="13146" max="13146" width="11.44140625" style="191" customWidth="1"/>
    <col min="13147" max="13147" width="10.88671875" style="191" customWidth="1"/>
    <col min="13148" max="13148" width="9.33203125" style="191" customWidth="1"/>
    <col min="13149" max="13149" width="15.88671875" style="191" customWidth="1"/>
    <col min="13150" max="13150" width="12" style="191" customWidth="1"/>
    <col min="13151" max="13151" width="9.109375" style="191"/>
    <col min="13152" max="13152" width="10.44140625" style="191" customWidth="1"/>
    <col min="13153" max="13153" width="12.5546875" style="191" customWidth="1"/>
    <col min="13154" max="13154" width="18" style="191" customWidth="1"/>
    <col min="13155" max="13155" width="12" style="191" customWidth="1"/>
    <col min="13156" max="13156" width="16.44140625" style="191" customWidth="1"/>
    <col min="13157" max="13157" width="11.6640625" style="191" customWidth="1"/>
    <col min="13158" max="13158" width="11.88671875" style="191" customWidth="1"/>
    <col min="13159" max="13159" width="17.6640625" style="191" customWidth="1"/>
    <col min="13160" max="13160" width="12" style="191" customWidth="1"/>
    <col min="13161" max="13161" width="10" style="191" customWidth="1"/>
    <col min="13162" max="13162" width="11.88671875" style="191" customWidth="1"/>
    <col min="13163" max="13163" width="8.5546875" style="191" customWidth="1"/>
    <col min="13164" max="13164" width="12.6640625" style="191" customWidth="1"/>
    <col min="13165" max="13165" width="10.88671875" style="191" customWidth="1"/>
    <col min="13166" max="13166" width="9.109375" style="191"/>
    <col min="13167" max="13167" width="14.109375" style="191" customWidth="1"/>
    <col min="13168" max="13168" width="14.44140625" style="191" customWidth="1"/>
    <col min="13169" max="13169" width="9.5546875" style="191" customWidth="1"/>
    <col min="13170" max="13170" width="13.6640625" style="191" customWidth="1"/>
    <col min="13171" max="13171" width="11.33203125" style="191" customWidth="1"/>
    <col min="13172" max="13172" width="19" style="191" customWidth="1"/>
    <col min="13173" max="13173" width="14" style="191" customWidth="1"/>
    <col min="13174" max="13174" width="12.44140625" style="191" customWidth="1"/>
    <col min="13175" max="13175" width="10.109375" style="191" customWidth="1"/>
    <col min="13176" max="13176" width="13.44140625" style="191" customWidth="1"/>
    <col min="13177" max="13177" width="13.5546875" style="191" customWidth="1"/>
    <col min="13178" max="13178" width="11.6640625" style="191" customWidth="1"/>
    <col min="13179" max="13179" width="12" style="191" customWidth="1"/>
    <col min="13180" max="13180" width="18" style="191" customWidth="1"/>
    <col min="13181" max="13181" width="8.5546875" style="191" customWidth="1"/>
    <col min="13182" max="13182" width="14.44140625" style="191" customWidth="1"/>
    <col min="13183" max="13183" width="12" style="191" customWidth="1"/>
    <col min="13184" max="13184" width="10.44140625" style="191" customWidth="1"/>
    <col min="13185" max="13185" width="8.109375" style="191" customWidth="1"/>
    <col min="13186" max="13186" width="13.5546875" style="191" customWidth="1"/>
    <col min="13187" max="13187" width="8.6640625" style="191" customWidth="1"/>
    <col min="13188" max="13188" width="15.33203125" style="191" customWidth="1"/>
    <col min="13189" max="13189" width="11.33203125" style="191" customWidth="1"/>
    <col min="13190" max="13190" width="9.109375" style="191"/>
    <col min="13191" max="13191" width="12.6640625" style="191" customWidth="1"/>
    <col min="13192" max="13192" width="12.5546875" style="191" customWidth="1"/>
    <col min="13193" max="13194" width="14.109375" style="191" customWidth="1"/>
    <col min="13195" max="13312" width="9.109375" style="191"/>
    <col min="13313" max="13313" width="8.6640625" style="191" customWidth="1"/>
    <col min="13314" max="13314" width="11.5546875" style="191" customWidth="1"/>
    <col min="13315" max="13315" width="19" style="191" customWidth="1"/>
    <col min="13316" max="13316" width="12.33203125" style="191" customWidth="1"/>
    <col min="13317" max="13326" width="19" style="191" customWidth="1"/>
    <col min="13327" max="13328" width="14.109375" style="191" customWidth="1"/>
    <col min="13329" max="13352" width="12.44140625" style="191" customWidth="1"/>
    <col min="13353" max="13353" width="14.109375" style="191" customWidth="1"/>
    <col min="13354" max="13354" width="12.6640625" style="191" customWidth="1"/>
    <col min="13355" max="13355" width="14.109375" style="191" customWidth="1"/>
    <col min="13356" max="13356" width="11.109375" style="191" customWidth="1"/>
    <col min="13357" max="13357" width="13.5546875" style="191" customWidth="1"/>
    <col min="13358" max="13358" width="17.88671875" style="191" customWidth="1"/>
    <col min="13359" max="13359" width="16.5546875" style="191" customWidth="1"/>
    <col min="13360" max="13360" width="17.88671875" style="191" customWidth="1"/>
    <col min="13361" max="13361" width="11.5546875" style="191" customWidth="1"/>
    <col min="13362" max="13362" width="13.88671875" style="191" customWidth="1"/>
    <col min="13363" max="13363" width="19" style="191" customWidth="1"/>
    <col min="13364" max="13364" width="12.88671875" style="191" customWidth="1"/>
    <col min="13365" max="13365" width="10.88671875" style="191" customWidth="1"/>
    <col min="13366" max="13366" width="12" style="191" customWidth="1"/>
    <col min="13367" max="13367" width="13.33203125" style="191" customWidth="1"/>
    <col min="13368" max="13368" width="10.109375" style="191" customWidth="1"/>
    <col min="13369" max="13369" width="16.109375" style="191" customWidth="1"/>
    <col min="13370" max="13370" width="17.33203125" style="191" customWidth="1"/>
    <col min="13371" max="13371" width="9.109375" style="191"/>
    <col min="13372" max="13372" width="14.109375" style="191" customWidth="1"/>
    <col min="13373" max="13373" width="14.6640625" style="191" customWidth="1"/>
    <col min="13374" max="13374" width="12" style="191" customWidth="1"/>
    <col min="13375" max="13375" width="14.33203125" style="191" customWidth="1"/>
    <col min="13376" max="13376" width="15.109375" style="191" customWidth="1"/>
    <col min="13377" max="13377" width="11.6640625" style="191" customWidth="1"/>
    <col min="13378" max="13378" width="12.88671875" style="191" customWidth="1"/>
    <col min="13379" max="13379" width="12.33203125" style="191" customWidth="1"/>
    <col min="13380" max="13380" width="10.109375" style="191" customWidth="1"/>
    <col min="13381" max="13381" width="13.88671875" style="191" customWidth="1"/>
    <col min="13382" max="13382" width="12.109375" style="191" customWidth="1"/>
    <col min="13383" max="13383" width="10.109375" style="191" customWidth="1"/>
    <col min="13384" max="13384" width="14.44140625" style="191" customWidth="1"/>
    <col min="13385" max="13385" width="11.5546875" style="191" customWidth="1"/>
    <col min="13386" max="13386" width="11.6640625" style="191" customWidth="1"/>
    <col min="13387" max="13387" width="12.33203125" style="191" customWidth="1"/>
    <col min="13388" max="13388" width="10.5546875" style="191" customWidth="1"/>
    <col min="13389" max="13389" width="9.109375" style="191"/>
    <col min="13390" max="13390" width="13.109375" style="191" customWidth="1"/>
    <col min="13391" max="13391" width="12.44140625" style="191" customWidth="1"/>
    <col min="13392" max="13392" width="18" style="191" customWidth="1"/>
    <col min="13393" max="13393" width="10.44140625" style="191" customWidth="1"/>
    <col min="13394" max="13394" width="15.5546875" style="191" customWidth="1"/>
    <col min="13395" max="13395" width="8.6640625" style="191" customWidth="1"/>
    <col min="13396" max="13396" width="15.33203125" style="191" customWidth="1"/>
    <col min="13397" max="13397" width="13.44140625" style="191" customWidth="1"/>
    <col min="13398" max="13398" width="9.109375" style="191"/>
    <col min="13399" max="13399" width="14.109375" style="191" customWidth="1"/>
    <col min="13400" max="13400" width="13.33203125" style="191" customWidth="1"/>
    <col min="13401" max="13401" width="9.109375" style="191"/>
    <col min="13402" max="13402" width="11.44140625" style="191" customWidth="1"/>
    <col min="13403" max="13403" width="10.88671875" style="191" customWidth="1"/>
    <col min="13404" max="13404" width="9.33203125" style="191" customWidth="1"/>
    <col min="13405" max="13405" width="15.88671875" style="191" customWidth="1"/>
    <col min="13406" max="13406" width="12" style="191" customWidth="1"/>
    <col min="13407" max="13407" width="9.109375" style="191"/>
    <col min="13408" max="13408" width="10.44140625" style="191" customWidth="1"/>
    <col min="13409" max="13409" width="12.5546875" style="191" customWidth="1"/>
    <col min="13410" max="13410" width="18" style="191" customWidth="1"/>
    <col min="13411" max="13411" width="12" style="191" customWidth="1"/>
    <col min="13412" max="13412" width="16.44140625" style="191" customWidth="1"/>
    <col min="13413" max="13413" width="11.6640625" style="191" customWidth="1"/>
    <col min="13414" max="13414" width="11.88671875" style="191" customWidth="1"/>
    <col min="13415" max="13415" width="17.6640625" style="191" customWidth="1"/>
    <col min="13416" max="13416" width="12" style="191" customWidth="1"/>
    <col min="13417" max="13417" width="10" style="191" customWidth="1"/>
    <col min="13418" max="13418" width="11.88671875" style="191" customWidth="1"/>
    <col min="13419" max="13419" width="8.5546875" style="191" customWidth="1"/>
    <col min="13420" max="13420" width="12.6640625" style="191" customWidth="1"/>
    <col min="13421" max="13421" width="10.88671875" style="191" customWidth="1"/>
    <col min="13422" max="13422" width="9.109375" style="191"/>
    <col min="13423" max="13423" width="14.109375" style="191" customWidth="1"/>
    <col min="13424" max="13424" width="14.44140625" style="191" customWidth="1"/>
    <col min="13425" max="13425" width="9.5546875" style="191" customWidth="1"/>
    <col min="13426" max="13426" width="13.6640625" style="191" customWidth="1"/>
    <col min="13427" max="13427" width="11.33203125" style="191" customWidth="1"/>
    <col min="13428" max="13428" width="19" style="191" customWidth="1"/>
    <col min="13429" max="13429" width="14" style="191" customWidth="1"/>
    <col min="13430" max="13430" width="12.44140625" style="191" customWidth="1"/>
    <col min="13431" max="13431" width="10.109375" style="191" customWidth="1"/>
    <col min="13432" max="13432" width="13.44140625" style="191" customWidth="1"/>
    <col min="13433" max="13433" width="13.5546875" style="191" customWidth="1"/>
    <col min="13434" max="13434" width="11.6640625" style="191" customWidth="1"/>
    <col min="13435" max="13435" width="12" style="191" customWidth="1"/>
    <col min="13436" max="13436" width="18" style="191" customWidth="1"/>
    <col min="13437" max="13437" width="8.5546875" style="191" customWidth="1"/>
    <col min="13438" max="13438" width="14.44140625" style="191" customWidth="1"/>
    <col min="13439" max="13439" width="12" style="191" customWidth="1"/>
    <col min="13440" max="13440" width="10.44140625" style="191" customWidth="1"/>
    <col min="13441" max="13441" width="8.109375" style="191" customWidth="1"/>
    <col min="13442" max="13442" width="13.5546875" style="191" customWidth="1"/>
    <col min="13443" max="13443" width="8.6640625" style="191" customWidth="1"/>
    <col min="13444" max="13444" width="15.33203125" style="191" customWidth="1"/>
    <col min="13445" max="13445" width="11.33203125" style="191" customWidth="1"/>
    <col min="13446" max="13446" width="9.109375" style="191"/>
    <col min="13447" max="13447" width="12.6640625" style="191" customWidth="1"/>
    <col min="13448" max="13448" width="12.5546875" style="191" customWidth="1"/>
    <col min="13449" max="13450" width="14.109375" style="191" customWidth="1"/>
    <col min="13451" max="13568" width="9.109375" style="191"/>
    <col min="13569" max="13569" width="8.6640625" style="191" customWidth="1"/>
    <col min="13570" max="13570" width="11.5546875" style="191" customWidth="1"/>
    <col min="13571" max="13571" width="19" style="191" customWidth="1"/>
    <col min="13572" max="13572" width="12.33203125" style="191" customWidth="1"/>
    <col min="13573" max="13582" width="19" style="191" customWidth="1"/>
    <col min="13583" max="13584" width="14.109375" style="191" customWidth="1"/>
    <col min="13585" max="13608" width="12.44140625" style="191" customWidth="1"/>
    <col min="13609" max="13609" width="14.109375" style="191" customWidth="1"/>
    <col min="13610" max="13610" width="12.6640625" style="191" customWidth="1"/>
    <col min="13611" max="13611" width="14.109375" style="191" customWidth="1"/>
    <col min="13612" max="13612" width="11.109375" style="191" customWidth="1"/>
    <col min="13613" max="13613" width="13.5546875" style="191" customWidth="1"/>
    <col min="13614" max="13614" width="17.88671875" style="191" customWidth="1"/>
    <col min="13615" max="13615" width="16.5546875" style="191" customWidth="1"/>
    <col min="13616" max="13616" width="17.88671875" style="191" customWidth="1"/>
    <col min="13617" max="13617" width="11.5546875" style="191" customWidth="1"/>
    <col min="13618" max="13618" width="13.88671875" style="191" customWidth="1"/>
    <col min="13619" max="13619" width="19" style="191" customWidth="1"/>
    <col min="13620" max="13620" width="12.88671875" style="191" customWidth="1"/>
    <col min="13621" max="13621" width="10.88671875" style="191" customWidth="1"/>
    <col min="13622" max="13622" width="12" style="191" customWidth="1"/>
    <col min="13623" max="13623" width="13.33203125" style="191" customWidth="1"/>
    <col min="13624" max="13624" width="10.109375" style="191" customWidth="1"/>
    <col min="13625" max="13625" width="16.109375" style="191" customWidth="1"/>
    <col min="13626" max="13626" width="17.33203125" style="191" customWidth="1"/>
    <col min="13627" max="13627" width="9.109375" style="191"/>
    <col min="13628" max="13628" width="14.109375" style="191" customWidth="1"/>
    <col min="13629" max="13629" width="14.6640625" style="191" customWidth="1"/>
    <col min="13630" max="13630" width="12" style="191" customWidth="1"/>
    <col min="13631" max="13631" width="14.33203125" style="191" customWidth="1"/>
    <col min="13632" max="13632" width="15.109375" style="191" customWidth="1"/>
    <col min="13633" max="13633" width="11.6640625" style="191" customWidth="1"/>
    <col min="13634" max="13634" width="12.88671875" style="191" customWidth="1"/>
    <col min="13635" max="13635" width="12.33203125" style="191" customWidth="1"/>
    <col min="13636" max="13636" width="10.109375" style="191" customWidth="1"/>
    <col min="13637" max="13637" width="13.88671875" style="191" customWidth="1"/>
    <col min="13638" max="13638" width="12.109375" style="191" customWidth="1"/>
    <col min="13639" max="13639" width="10.109375" style="191" customWidth="1"/>
    <col min="13640" max="13640" width="14.44140625" style="191" customWidth="1"/>
    <col min="13641" max="13641" width="11.5546875" style="191" customWidth="1"/>
    <col min="13642" max="13642" width="11.6640625" style="191" customWidth="1"/>
    <col min="13643" max="13643" width="12.33203125" style="191" customWidth="1"/>
    <col min="13644" max="13644" width="10.5546875" style="191" customWidth="1"/>
    <col min="13645" max="13645" width="9.109375" style="191"/>
    <col min="13646" max="13646" width="13.109375" style="191" customWidth="1"/>
    <col min="13647" max="13647" width="12.44140625" style="191" customWidth="1"/>
    <col min="13648" max="13648" width="18" style="191" customWidth="1"/>
    <col min="13649" max="13649" width="10.44140625" style="191" customWidth="1"/>
    <col min="13650" max="13650" width="15.5546875" style="191" customWidth="1"/>
    <col min="13651" max="13651" width="8.6640625" style="191" customWidth="1"/>
    <col min="13652" max="13652" width="15.33203125" style="191" customWidth="1"/>
    <col min="13653" max="13653" width="13.44140625" style="191" customWidth="1"/>
    <col min="13654" max="13654" width="9.109375" style="191"/>
    <col min="13655" max="13655" width="14.109375" style="191" customWidth="1"/>
    <col min="13656" max="13656" width="13.33203125" style="191" customWidth="1"/>
    <col min="13657" max="13657" width="9.109375" style="191"/>
    <col min="13658" max="13658" width="11.44140625" style="191" customWidth="1"/>
    <col min="13659" max="13659" width="10.88671875" style="191" customWidth="1"/>
    <col min="13660" max="13660" width="9.33203125" style="191" customWidth="1"/>
    <col min="13661" max="13661" width="15.88671875" style="191" customWidth="1"/>
    <col min="13662" max="13662" width="12" style="191" customWidth="1"/>
    <col min="13663" max="13663" width="9.109375" style="191"/>
    <col min="13664" max="13664" width="10.44140625" style="191" customWidth="1"/>
    <col min="13665" max="13665" width="12.5546875" style="191" customWidth="1"/>
    <col min="13666" max="13666" width="18" style="191" customWidth="1"/>
    <col min="13667" max="13667" width="12" style="191" customWidth="1"/>
    <col min="13668" max="13668" width="16.44140625" style="191" customWidth="1"/>
    <col min="13669" max="13669" width="11.6640625" style="191" customWidth="1"/>
    <col min="13670" max="13670" width="11.88671875" style="191" customWidth="1"/>
    <col min="13671" max="13671" width="17.6640625" style="191" customWidth="1"/>
    <col min="13672" max="13672" width="12" style="191" customWidth="1"/>
    <col min="13673" max="13673" width="10" style="191" customWidth="1"/>
    <col min="13674" max="13674" width="11.88671875" style="191" customWidth="1"/>
    <col min="13675" max="13675" width="8.5546875" style="191" customWidth="1"/>
    <col min="13676" max="13676" width="12.6640625" style="191" customWidth="1"/>
    <col min="13677" max="13677" width="10.88671875" style="191" customWidth="1"/>
    <col min="13678" max="13678" width="9.109375" style="191"/>
    <col min="13679" max="13679" width="14.109375" style="191" customWidth="1"/>
    <col min="13680" max="13680" width="14.44140625" style="191" customWidth="1"/>
    <col min="13681" max="13681" width="9.5546875" style="191" customWidth="1"/>
    <col min="13682" max="13682" width="13.6640625" style="191" customWidth="1"/>
    <col min="13683" max="13683" width="11.33203125" style="191" customWidth="1"/>
    <col min="13684" max="13684" width="19" style="191" customWidth="1"/>
    <col min="13685" max="13685" width="14" style="191" customWidth="1"/>
    <col min="13686" max="13686" width="12.44140625" style="191" customWidth="1"/>
    <col min="13687" max="13687" width="10.109375" style="191" customWidth="1"/>
    <col min="13688" max="13688" width="13.44140625" style="191" customWidth="1"/>
    <col min="13689" max="13689" width="13.5546875" style="191" customWidth="1"/>
    <col min="13690" max="13690" width="11.6640625" style="191" customWidth="1"/>
    <col min="13691" max="13691" width="12" style="191" customWidth="1"/>
    <col min="13692" max="13692" width="18" style="191" customWidth="1"/>
    <col min="13693" max="13693" width="8.5546875" style="191" customWidth="1"/>
    <col min="13694" max="13694" width="14.44140625" style="191" customWidth="1"/>
    <col min="13695" max="13695" width="12" style="191" customWidth="1"/>
    <col min="13696" max="13696" width="10.44140625" style="191" customWidth="1"/>
    <col min="13697" max="13697" width="8.109375" style="191" customWidth="1"/>
    <col min="13698" max="13698" width="13.5546875" style="191" customWidth="1"/>
    <col min="13699" max="13699" width="8.6640625" style="191" customWidth="1"/>
    <col min="13700" max="13700" width="15.33203125" style="191" customWidth="1"/>
    <col min="13701" max="13701" width="11.33203125" style="191" customWidth="1"/>
    <col min="13702" max="13702" width="9.109375" style="191"/>
    <col min="13703" max="13703" width="12.6640625" style="191" customWidth="1"/>
    <col min="13704" max="13704" width="12.5546875" style="191" customWidth="1"/>
    <col min="13705" max="13706" width="14.109375" style="191" customWidth="1"/>
    <col min="13707" max="13824" width="9.109375" style="191"/>
    <col min="13825" max="13825" width="8.6640625" style="191" customWidth="1"/>
    <col min="13826" max="13826" width="11.5546875" style="191" customWidth="1"/>
    <col min="13827" max="13827" width="19" style="191" customWidth="1"/>
    <col min="13828" max="13828" width="12.33203125" style="191" customWidth="1"/>
    <col min="13829" max="13838" width="19" style="191" customWidth="1"/>
    <col min="13839" max="13840" width="14.109375" style="191" customWidth="1"/>
    <col min="13841" max="13864" width="12.44140625" style="191" customWidth="1"/>
    <col min="13865" max="13865" width="14.109375" style="191" customWidth="1"/>
    <col min="13866" max="13866" width="12.6640625" style="191" customWidth="1"/>
    <col min="13867" max="13867" width="14.109375" style="191" customWidth="1"/>
    <col min="13868" max="13868" width="11.109375" style="191" customWidth="1"/>
    <col min="13869" max="13869" width="13.5546875" style="191" customWidth="1"/>
    <col min="13870" max="13870" width="17.88671875" style="191" customWidth="1"/>
    <col min="13871" max="13871" width="16.5546875" style="191" customWidth="1"/>
    <col min="13872" max="13872" width="17.88671875" style="191" customWidth="1"/>
    <col min="13873" max="13873" width="11.5546875" style="191" customWidth="1"/>
    <col min="13874" max="13874" width="13.88671875" style="191" customWidth="1"/>
    <col min="13875" max="13875" width="19" style="191" customWidth="1"/>
    <col min="13876" max="13876" width="12.88671875" style="191" customWidth="1"/>
    <col min="13877" max="13877" width="10.88671875" style="191" customWidth="1"/>
    <col min="13878" max="13878" width="12" style="191" customWidth="1"/>
    <col min="13879" max="13879" width="13.33203125" style="191" customWidth="1"/>
    <col min="13880" max="13880" width="10.109375" style="191" customWidth="1"/>
    <col min="13881" max="13881" width="16.109375" style="191" customWidth="1"/>
    <col min="13882" max="13882" width="17.33203125" style="191" customWidth="1"/>
    <col min="13883" max="13883" width="9.109375" style="191"/>
    <col min="13884" max="13884" width="14.109375" style="191" customWidth="1"/>
    <col min="13885" max="13885" width="14.6640625" style="191" customWidth="1"/>
    <col min="13886" max="13886" width="12" style="191" customWidth="1"/>
    <col min="13887" max="13887" width="14.33203125" style="191" customWidth="1"/>
    <col min="13888" max="13888" width="15.109375" style="191" customWidth="1"/>
    <col min="13889" max="13889" width="11.6640625" style="191" customWidth="1"/>
    <col min="13890" max="13890" width="12.88671875" style="191" customWidth="1"/>
    <col min="13891" max="13891" width="12.33203125" style="191" customWidth="1"/>
    <col min="13892" max="13892" width="10.109375" style="191" customWidth="1"/>
    <col min="13893" max="13893" width="13.88671875" style="191" customWidth="1"/>
    <col min="13894" max="13894" width="12.109375" style="191" customWidth="1"/>
    <col min="13895" max="13895" width="10.109375" style="191" customWidth="1"/>
    <col min="13896" max="13896" width="14.44140625" style="191" customWidth="1"/>
    <col min="13897" max="13897" width="11.5546875" style="191" customWidth="1"/>
    <col min="13898" max="13898" width="11.6640625" style="191" customWidth="1"/>
    <col min="13899" max="13899" width="12.33203125" style="191" customWidth="1"/>
    <col min="13900" max="13900" width="10.5546875" style="191" customWidth="1"/>
    <col min="13901" max="13901" width="9.109375" style="191"/>
    <col min="13902" max="13902" width="13.109375" style="191" customWidth="1"/>
    <col min="13903" max="13903" width="12.44140625" style="191" customWidth="1"/>
    <col min="13904" max="13904" width="18" style="191" customWidth="1"/>
    <col min="13905" max="13905" width="10.44140625" style="191" customWidth="1"/>
    <col min="13906" max="13906" width="15.5546875" style="191" customWidth="1"/>
    <col min="13907" max="13907" width="8.6640625" style="191" customWidth="1"/>
    <col min="13908" max="13908" width="15.33203125" style="191" customWidth="1"/>
    <col min="13909" max="13909" width="13.44140625" style="191" customWidth="1"/>
    <col min="13910" max="13910" width="9.109375" style="191"/>
    <col min="13911" max="13911" width="14.109375" style="191" customWidth="1"/>
    <col min="13912" max="13912" width="13.33203125" style="191" customWidth="1"/>
    <col min="13913" max="13913" width="9.109375" style="191"/>
    <col min="13914" max="13914" width="11.44140625" style="191" customWidth="1"/>
    <col min="13915" max="13915" width="10.88671875" style="191" customWidth="1"/>
    <col min="13916" max="13916" width="9.33203125" style="191" customWidth="1"/>
    <col min="13917" max="13917" width="15.88671875" style="191" customWidth="1"/>
    <col min="13918" max="13918" width="12" style="191" customWidth="1"/>
    <col min="13919" max="13919" width="9.109375" style="191"/>
    <col min="13920" max="13920" width="10.44140625" style="191" customWidth="1"/>
    <col min="13921" max="13921" width="12.5546875" style="191" customWidth="1"/>
    <col min="13922" max="13922" width="18" style="191" customWidth="1"/>
    <col min="13923" max="13923" width="12" style="191" customWidth="1"/>
    <col min="13924" max="13924" width="16.44140625" style="191" customWidth="1"/>
    <col min="13925" max="13925" width="11.6640625" style="191" customWidth="1"/>
    <col min="13926" max="13926" width="11.88671875" style="191" customWidth="1"/>
    <col min="13927" max="13927" width="17.6640625" style="191" customWidth="1"/>
    <col min="13928" max="13928" width="12" style="191" customWidth="1"/>
    <col min="13929" max="13929" width="10" style="191" customWidth="1"/>
    <col min="13930" max="13930" width="11.88671875" style="191" customWidth="1"/>
    <col min="13931" max="13931" width="8.5546875" style="191" customWidth="1"/>
    <col min="13932" max="13932" width="12.6640625" style="191" customWidth="1"/>
    <col min="13933" max="13933" width="10.88671875" style="191" customWidth="1"/>
    <col min="13934" max="13934" width="9.109375" style="191"/>
    <col min="13935" max="13935" width="14.109375" style="191" customWidth="1"/>
    <col min="13936" max="13936" width="14.44140625" style="191" customWidth="1"/>
    <col min="13937" max="13937" width="9.5546875" style="191" customWidth="1"/>
    <col min="13938" max="13938" width="13.6640625" style="191" customWidth="1"/>
    <col min="13939" max="13939" width="11.33203125" style="191" customWidth="1"/>
    <col min="13940" max="13940" width="19" style="191" customWidth="1"/>
    <col min="13941" max="13941" width="14" style="191" customWidth="1"/>
    <col min="13942" max="13942" width="12.44140625" style="191" customWidth="1"/>
    <col min="13943" max="13943" width="10.109375" style="191" customWidth="1"/>
    <col min="13944" max="13944" width="13.44140625" style="191" customWidth="1"/>
    <col min="13945" max="13945" width="13.5546875" style="191" customWidth="1"/>
    <col min="13946" max="13946" width="11.6640625" style="191" customWidth="1"/>
    <col min="13947" max="13947" width="12" style="191" customWidth="1"/>
    <col min="13948" max="13948" width="18" style="191" customWidth="1"/>
    <col min="13949" max="13949" width="8.5546875" style="191" customWidth="1"/>
    <col min="13950" max="13950" width="14.44140625" style="191" customWidth="1"/>
    <col min="13951" max="13951" width="12" style="191" customWidth="1"/>
    <col min="13952" max="13952" width="10.44140625" style="191" customWidth="1"/>
    <col min="13953" max="13953" width="8.109375" style="191" customWidth="1"/>
    <col min="13954" max="13954" width="13.5546875" style="191" customWidth="1"/>
    <col min="13955" max="13955" width="8.6640625" style="191" customWidth="1"/>
    <col min="13956" max="13956" width="15.33203125" style="191" customWidth="1"/>
    <col min="13957" max="13957" width="11.33203125" style="191" customWidth="1"/>
    <col min="13958" max="13958" width="9.109375" style="191"/>
    <col min="13959" max="13959" width="12.6640625" style="191" customWidth="1"/>
    <col min="13960" max="13960" width="12.5546875" style="191" customWidth="1"/>
    <col min="13961" max="13962" width="14.109375" style="191" customWidth="1"/>
    <col min="13963" max="14080" width="9.109375" style="191"/>
    <col min="14081" max="14081" width="8.6640625" style="191" customWidth="1"/>
    <col min="14082" max="14082" width="11.5546875" style="191" customWidth="1"/>
    <col min="14083" max="14083" width="19" style="191" customWidth="1"/>
    <col min="14084" max="14084" width="12.33203125" style="191" customWidth="1"/>
    <col min="14085" max="14094" width="19" style="191" customWidth="1"/>
    <col min="14095" max="14096" width="14.109375" style="191" customWidth="1"/>
    <col min="14097" max="14120" width="12.44140625" style="191" customWidth="1"/>
    <col min="14121" max="14121" width="14.109375" style="191" customWidth="1"/>
    <col min="14122" max="14122" width="12.6640625" style="191" customWidth="1"/>
    <col min="14123" max="14123" width="14.109375" style="191" customWidth="1"/>
    <col min="14124" max="14124" width="11.109375" style="191" customWidth="1"/>
    <col min="14125" max="14125" width="13.5546875" style="191" customWidth="1"/>
    <col min="14126" max="14126" width="17.88671875" style="191" customWidth="1"/>
    <col min="14127" max="14127" width="16.5546875" style="191" customWidth="1"/>
    <col min="14128" max="14128" width="17.88671875" style="191" customWidth="1"/>
    <col min="14129" max="14129" width="11.5546875" style="191" customWidth="1"/>
    <col min="14130" max="14130" width="13.88671875" style="191" customWidth="1"/>
    <col min="14131" max="14131" width="19" style="191" customWidth="1"/>
    <col min="14132" max="14132" width="12.88671875" style="191" customWidth="1"/>
    <col min="14133" max="14133" width="10.88671875" style="191" customWidth="1"/>
    <col min="14134" max="14134" width="12" style="191" customWidth="1"/>
    <col min="14135" max="14135" width="13.33203125" style="191" customWidth="1"/>
    <col min="14136" max="14136" width="10.109375" style="191" customWidth="1"/>
    <col min="14137" max="14137" width="16.109375" style="191" customWidth="1"/>
    <col min="14138" max="14138" width="17.33203125" style="191" customWidth="1"/>
    <col min="14139" max="14139" width="9.109375" style="191"/>
    <col min="14140" max="14140" width="14.109375" style="191" customWidth="1"/>
    <col min="14141" max="14141" width="14.6640625" style="191" customWidth="1"/>
    <col min="14142" max="14142" width="12" style="191" customWidth="1"/>
    <col min="14143" max="14143" width="14.33203125" style="191" customWidth="1"/>
    <col min="14144" max="14144" width="15.109375" style="191" customWidth="1"/>
    <col min="14145" max="14145" width="11.6640625" style="191" customWidth="1"/>
    <col min="14146" max="14146" width="12.88671875" style="191" customWidth="1"/>
    <col min="14147" max="14147" width="12.33203125" style="191" customWidth="1"/>
    <col min="14148" max="14148" width="10.109375" style="191" customWidth="1"/>
    <col min="14149" max="14149" width="13.88671875" style="191" customWidth="1"/>
    <col min="14150" max="14150" width="12.109375" style="191" customWidth="1"/>
    <col min="14151" max="14151" width="10.109375" style="191" customWidth="1"/>
    <col min="14152" max="14152" width="14.44140625" style="191" customWidth="1"/>
    <col min="14153" max="14153" width="11.5546875" style="191" customWidth="1"/>
    <col min="14154" max="14154" width="11.6640625" style="191" customWidth="1"/>
    <col min="14155" max="14155" width="12.33203125" style="191" customWidth="1"/>
    <col min="14156" max="14156" width="10.5546875" style="191" customWidth="1"/>
    <col min="14157" max="14157" width="9.109375" style="191"/>
    <col min="14158" max="14158" width="13.109375" style="191" customWidth="1"/>
    <col min="14159" max="14159" width="12.44140625" style="191" customWidth="1"/>
    <col min="14160" max="14160" width="18" style="191" customWidth="1"/>
    <col min="14161" max="14161" width="10.44140625" style="191" customWidth="1"/>
    <col min="14162" max="14162" width="15.5546875" style="191" customWidth="1"/>
    <col min="14163" max="14163" width="8.6640625" style="191" customWidth="1"/>
    <col min="14164" max="14164" width="15.33203125" style="191" customWidth="1"/>
    <col min="14165" max="14165" width="13.44140625" style="191" customWidth="1"/>
    <col min="14166" max="14166" width="9.109375" style="191"/>
    <col min="14167" max="14167" width="14.109375" style="191" customWidth="1"/>
    <col min="14168" max="14168" width="13.33203125" style="191" customWidth="1"/>
    <col min="14169" max="14169" width="9.109375" style="191"/>
    <col min="14170" max="14170" width="11.44140625" style="191" customWidth="1"/>
    <col min="14171" max="14171" width="10.88671875" style="191" customWidth="1"/>
    <col min="14172" max="14172" width="9.33203125" style="191" customWidth="1"/>
    <col min="14173" max="14173" width="15.88671875" style="191" customWidth="1"/>
    <col min="14174" max="14174" width="12" style="191" customWidth="1"/>
    <col min="14175" max="14175" width="9.109375" style="191"/>
    <col min="14176" max="14176" width="10.44140625" style="191" customWidth="1"/>
    <col min="14177" max="14177" width="12.5546875" style="191" customWidth="1"/>
    <col min="14178" max="14178" width="18" style="191" customWidth="1"/>
    <col min="14179" max="14179" width="12" style="191" customWidth="1"/>
    <col min="14180" max="14180" width="16.44140625" style="191" customWidth="1"/>
    <col min="14181" max="14181" width="11.6640625" style="191" customWidth="1"/>
    <col min="14182" max="14182" width="11.88671875" style="191" customWidth="1"/>
    <col min="14183" max="14183" width="17.6640625" style="191" customWidth="1"/>
    <col min="14184" max="14184" width="12" style="191" customWidth="1"/>
    <col min="14185" max="14185" width="10" style="191" customWidth="1"/>
    <col min="14186" max="14186" width="11.88671875" style="191" customWidth="1"/>
    <col min="14187" max="14187" width="8.5546875" style="191" customWidth="1"/>
    <col min="14188" max="14188" width="12.6640625" style="191" customWidth="1"/>
    <col min="14189" max="14189" width="10.88671875" style="191" customWidth="1"/>
    <col min="14190" max="14190" width="9.109375" style="191"/>
    <col min="14191" max="14191" width="14.109375" style="191" customWidth="1"/>
    <col min="14192" max="14192" width="14.44140625" style="191" customWidth="1"/>
    <col min="14193" max="14193" width="9.5546875" style="191" customWidth="1"/>
    <col min="14194" max="14194" width="13.6640625" style="191" customWidth="1"/>
    <col min="14195" max="14195" width="11.33203125" style="191" customWidth="1"/>
    <col min="14196" max="14196" width="19" style="191" customWidth="1"/>
    <col min="14197" max="14197" width="14" style="191" customWidth="1"/>
    <col min="14198" max="14198" width="12.44140625" style="191" customWidth="1"/>
    <col min="14199" max="14199" width="10.109375" style="191" customWidth="1"/>
    <col min="14200" max="14200" width="13.44140625" style="191" customWidth="1"/>
    <col min="14201" max="14201" width="13.5546875" style="191" customWidth="1"/>
    <col min="14202" max="14202" width="11.6640625" style="191" customWidth="1"/>
    <col min="14203" max="14203" width="12" style="191" customWidth="1"/>
    <col min="14204" max="14204" width="18" style="191" customWidth="1"/>
    <col min="14205" max="14205" width="8.5546875" style="191" customWidth="1"/>
    <col min="14206" max="14206" width="14.44140625" style="191" customWidth="1"/>
    <col min="14207" max="14207" width="12" style="191" customWidth="1"/>
    <col min="14208" max="14208" width="10.44140625" style="191" customWidth="1"/>
    <col min="14209" max="14209" width="8.109375" style="191" customWidth="1"/>
    <col min="14210" max="14210" width="13.5546875" style="191" customWidth="1"/>
    <col min="14211" max="14211" width="8.6640625" style="191" customWidth="1"/>
    <col min="14212" max="14212" width="15.33203125" style="191" customWidth="1"/>
    <col min="14213" max="14213" width="11.33203125" style="191" customWidth="1"/>
    <col min="14214" max="14214" width="9.109375" style="191"/>
    <col min="14215" max="14215" width="12.6640625" style="191" customWidth="1"/>
    <col min="14216" max="14216" width="12.5546875" style="191" customWidth="1"/>
    <col min="14217" max="14218" width="14.109375" style="191" customWidth="1"/>
    <col min="14219" max="14336" width="9.109375" style="191"/>
    <col min="14337" max="14337" width="8.6640625" style="191" customWidth="1"/>
    <col min="14338" max="14338" width="11.5546875" style="191" customWidth="1"/>
    <col min="14339" max="14339" width="19" style="191" customWidth="1"/>
    <col min="14340" max="14340" width="12.33203125" style="191" customWidth="1"/>
    <col min="14341" max="14350" width="19" style="191" customWidth="1"/>
    <col min="14351" max="14352" width="14.109375" style="191" customWidth="1"/>
    <col min="14353" max="14376" width="12.44140625" style="191" customWidth="1"/>
    <col min="14377" max="14377" width="14.109375" style="191" customWidth="1"/>
    <col min="14378" max="14378" width="12.6640625" style="191" customWidth="1"/>
    <col min="14379" max="14379" width="14.109375" style="191" customWidth="1"/>
    <col min="14380" max="14380" width="11.109375" style="191" customWidth="1"/>
    <col min="14381" max="14381" width="13.5546875" style="191" customWidth="1"/>
    <col min="14382" max="14382" width="17.88671875" style="191" customWidth="1"/>
    <col min="14383" max="14383" width="16.5546875" style="191" customWidth="1"/>
    <col min="14384" max="14384" width="17.88671875" style="191" customWidth="1"/>
    <col min="14385" max="14385" width="11.5546875" style="191" customWidth="1"/>
    <col min="14386" max="14386" width="13.88671875" style="191" customWidth="1"/>
    <col min="14387" max="14387" width="19" style="191" customWidth="1"/>
    <col min="14388" max="14388" width="12.88671875" style="191" customWidth="1"/>
    <col min="14389" max="14389" width="10.88671875" style="191" customWidth="1"/>
    <col min="14390" max="14390" width="12" style="191" customWidth="1"/>
    <col min="14391" max="14391" width="13.33203125" style="191" customWidth="1"/>
    <col min="14392" max="14392" width="10.109375" style="191" customWidth="1"/>
    <col min="14393" max="14393" width="16.109375" style="191" customWidth="1"/>
    <col min="14394" max="14394" width="17.33203125" style="191" customWidth="1"/>
    <col min="14395" max="14395" width="9.109375" style="191"/>
    <col min="14396" max="14396" width="14.109375" style="191" customWidth="1"/>
    <col min="14397" max="14397" width="14.6640625" style="191" customWidth="1"/>
    <col min="14398" max="14398" width="12" style="191" customWidth="1"/>
    <col min="14399" max="14399" width="14.33203125" style="191" customWidth="1"/>
    <col min="14400" max="14400" width="15.109375" style="191" customWidth="1"/>
    <col min="14401" max="14401" width="11.6640625" style="191" customWidth="1"/>
    <col min="14402" max="14402" width="12.88671875" style="191" customWidth="1"/>
    <col min="14403" max="14403" width="12.33203125" style="191" customWidth="1"/>
    <col min="14404" max="14404" width="10.109375" style="191" customWidth="1"/>
    <col min="14405" max="14405" width="13.88671875" style="191" customWidth="1"/>
    <col min="14406" max="14406" width="12.109375" style="191" customWidth="1"/>
    <col min="14407" max="14407" width="10.109375" style="191" customWidth="1"/>
    <col min="14408" max="14408" width="14.44140625" style="191" customWidth="1"/>
    <col min="14409" max="14409" width="11.5546875" style="191" customWidth="1"/>
    <col min="14410" max="14410" width="11.6640625" style="191" customWidth="1"/>
    <col min="14411" max="14411" width="12.33203125" style="191" customWidth="1"/>
    <col min="14412" max="14412" width="10.5546875" style="191" customWidth="1"/>
    <col min="14413" max="14413" width="9.109375" style="191"/>
    <col min="14414" max="14414" width="13.109375" style="191" customWidth="1"/>
    <col min="14415" max="14415" width="12.44140625" style="191" customWidth="1"/>
    <col min="14416" max="14416" width="18" style="191" customWidth="1"/>
    <col min="14417" max="14417" width="10.44140625" style="191" customWidth="1"/>
    <col min="14418" max="14418" width="15.5546875" style="191" customWidth="1"/>
    <col min="14419" max="14419" width="8.6640625" style="191" customWidth="1"/>
    <col min="14420" max="14420" width="15.33203125" style="191" customWidth="1"/>
    <col min="14421" max="14421" width="13.44140625" style="191" customWidth="1"/>
    <col min="14422" max="14422" width="9.109375" style="191"/>
    <col min="14423" max="14423" width="14.109375" style="191" customWidth="1"/>
    <col min="14424" max="14424" width="13.33203125" style="191" customWidth="1"/>
    <col min="14425" max="14425" width="9.109375" style="191"/>
    <col min="14426" max="14426" width="11.44140625" style="191" customWidth="1"/>
    <col min="14427" max="14427" width="10.88671875" style="191" customWidth="1"/>
    <col min="14428" max="14428" width="9.33203125" style="191" customWidth="1"/>
    <col min="14429" max="14429" width="15.88671875" style="191" customWidth="1"/>
    <col min="14430" max="14430" width="12" style="191" customWidth="1"/>
    <col min="14431" max="14431" width="9.109375" style="191"/>
    <col min="14432" max="14432" width="10.44140625" style="191" customWidth="1"/>
    <col min="14433" max="14433" width="12.5546875" style="191" customWidth="1"/>
    <col min="14434" max="14434" width="18" style="191" customWidth="1"/>
    <col min="14435" max="14435" width="12" style="191" customWidth="1"/>
    <col min="14436" max="14436" width="16.44140625" style="191" customWidth="1"/>
    <col min="14437" max="14437" width="11.6640625" style="191" customWidth="1"/>
    <col min="14438" max="14438" width="11.88671875" style="191" customWidth="1"/>
    <col min="14439" max="14439" width="17.6640625" style="191" customWidth="1"/>
    <col min="14440" max="14440" width="12" style="191" customWidth="1"/>
    <col min="14441" max="14441" width="10" style="191" customWidth="1"/>
    <col min="14442" max="14442" width="11.88671875" style="191" customWidth="1"/>
    <col min="14443" max="14443" width="8.5546875" style="191" customWidth="1"/>
    <col min="14444" max="14444" width="12.6640625" style="191" customWidth="1"/>
    <col min="14445" max="14445" width="10.88671875" style="191" customWidth="1"/>
    <col min="14446" max="14446" width="9.109375" style="191"/>
    <col min="14447" max="14447" width="14.109375" style="191" customWidth="1"/>
    <col min="14448" max="14448" width="14.44140625" style="191" customWidth="1"/>
    <col min="14449" max="14449" width="9.5546875" style="191" customWidth="1"/>
    <col min="14450" max="14450" width="13.6640625" style="191" customWidth="1"/>
    <col min="14451" max="14451" width="11.33203125" style="191" customWidth="1"/>
    <col min="14452" max="14452" width="19" style="191" customWidth="1"/>
    <col min="14453" max="14453" width="14" style="191" customWidth="1"/>
    <col min="14454" max="14454" width="12.44140625" style="191" customWidth="1"/>
    <col min="14455" max="14455" width="10.109375" style="191" customWidth="1"/>
    <col min="14456" max="14456" width="13.44140625" style="191" customWidth="1"/>
    <col min="14457" max="14457" width="13.5546875" style="191" customWidth="1"/>
    <col min="14458" max="14458" width="11.6640625" style="191" customWidth="1"/>
    <col min="14459" max="14459" width="12" style="191" customWidth="1"/>
    <col min="14460" max="14460" width="18" style="191" customWidth="1"/>
    <col min="14461" max="14461" width="8.5546875" style="191" customWidth="1"/>
    <col min="14462" max="14462" width="14.44140625" style="191" customWidth="1"/>
    <col min="14463" max="14463" width="12" style="191" customWidth="1"/>
    <col min="14464" max="14464" width="10.44140625" style="191" customWidth="1"/>
    <col min="14465" max="14465" width="8.109375" style="191" customWidth="1"/>
    <col min="14466" max="14466" width="13.5546875" style="191" customWidth="1"/>
    <col min="14467" max="14467" width="8.6640625" style="191" customWidth="1"/>
    <col min="14468" max="14468" width="15.33203125" style="191" customWidth="1"/>
    <col min="14469" max="14469" width="11.33203125" style="191" customWidth="1"/>
    <col min="14470" max="14470" width="9.109375" style="191"/>
    <col min="14471" max="14471" width="12.6640625" style="191" customWidth="1"/>
    <col min="14472" max="14472" width="12.5546875" style="191" customWidth="1"/>
    <col min="14473" max="14474" width="14.109375" style="191" customWidth="1"/>
    <col min="14475" max="14592" width="9.109375" style="191"/>
    <col min="14593" max="14593" width="8.6640625" style="191" customWidth="1"/>
    <col min="14594" max="14594" width="11.5546875" style="191" customWidth="1"/>
    <col min="14595" max="14595" width="19" style="191" customWidth="1"/>
    <col min="14596" max="14596" width="12.33203125" style="191" customWidth="1"/>
    <col min="14597" max="14606" width="19" style="191" customWidth="1"/>
    <col min="14607" max="14608" width="14.109375" style="191" customWidth="1"/>
    <col min="14609" max="14632" width="12.44140625" style="191" customWidth="1"/>
    <col min="14633" max="14633" width="14.109375" style="191" customWidth="1"/>
    <col min="14634" max="14634" width="12.6640625" style="191" customWidth="1"/>
    <col min="14635" max="14635" width="14.109375" style="191" customWidth="1"/>
    <col min="14636" max="14636" width="11.109375" style="191" customWidth="1"/>
    <col min="14637" max="14637" width="13.5546875" style="191" customWidth="1"/>
    <col min="14638" max="14638" width="17.88671875" style="191" customWidth="1"/>
    <col min="14639" max="14639" width="16.5546875" style="191" customWidth="1"/>
    <col min="14640" max="14640" width="17.88671875" style="191" customWidth="1"/>
    <col min="14641" max="14641" width="11.5546875" style="191" customWidth="1"/>
    <col min="14642" max="14642" width="13.88671875" style="191" customWidth="1"/>
    <col min="14643" max="14643" width="19" style="191" customWidth="1"/>
    <col min="14644" max="14644" width="12.88671875" style="191" customWidth="1"/>
    <col min="14645" max="14645" width="10.88671875" style="191" customWidth="1"/>
    <col min="14646" max="14646" width="12" style="191" customWidth="1"/>
    <col min="14647" max="14647" width="13.33203125" style="191" customWidth="1"/>
    <col min="14648" max="14648" width="10.109375" style="191" customWidth="1"/>
    <col min="14649" max="14649" width="16.109375" style="191" customWidth="1"/>
    <col min="14650" max="14650" width="17.33203125" style="191" customWidth="1"/>
    <col min="14651" max="14651" width="9.109375" style="191"/>
    <col min="14652" max="14652" width="14.109375" style="191" customWidth="1"/>
    <col min="14653" max="14653" width="14.6640625" style="191" customWidth="1"/>
    <col min="14654" max="14654" width="12" style="191" customWidth="1"/>
    <col min="14655" max="14655" width="14.33203125" style="191" customWidth="1"/>
    <col min="14656" max="14656" width="15.109375" style="191" customWidth="1"/>
    <col min="14657" max="14657" width="11.6640625" style="191" customWidth="1"/>
    <col min="14658" max="14658" width="12.88671875" style="191" customWidth="1"/>
    <col min="14659" max="14659" width="12.33203125" style="191" customWidth="1"/>
    <col min="14660" max="14660" width="10.109375" style="191" customWidth="1"/>
    <col min="14661" max="14661" width="13.88671875" style="191" customWidth="1"/>
    <col min="14662" max="14662" width="12.109375" style="191" customWidth="1"/>
    <col min="14663" max="14663" width="10.109375" style="191" customWidth="1"/>
    <col min="14664" max="14664" width="14.44140625" style="191" customWidth="1"/>
    <col min="14665" max="14665" width="11.5546875" style="191" customWidth="1"/>
    <col min="14666" max="14666" width="11.6640625" style="191" customWidth="1"/>
    <col min="14667" max="14667" width="12.33203125" style="191" customWidth="1"/>
    <col min="14668" max="14668" width="10.5546875" style="191" customWidth="1"/>
    <col min="14669" max="14669" width="9.109375" style="191"/>
    <col min="14670" max="14670" width="13.109375" style="191" customWidth="1"/>
    <col min="14671" max="14671" width="12.44140625" style="191" customWidth="1"/>
    <col min="14672" max="14672" width="18" style="191" customWidth="1"/>
    <col min="14673" max="14673" width="10.44140625" style="191" customWidth="1"/>
    <col min="14674" max="14674" width="15.5546875" style="191" customWidth="1"/>
    <col min="14675" max="14675" width="8.6640625" style="191" customWidth="1"/>
    <col min="14676" max="14676" width="15.33203125" style="191" customWidth="1"/>
    <col min="14677" max="14677" width="13.44140625" style="191" customWidth="1"/>
    <col min="14678" max="14678" width="9.109375" style="191"/>
    <col min="14679" max="14679" width="14.109375" style="191" customWidth="1"/>
    <col min="14680" max="14680" width="13.33203125" style="191" customWidth="1"/>
    <col min="14681" max="14681" width="9.109375" style="191"/>
    <col min="14682" max="14682" width="11.44140625" style="191" customWidth="1"/>
    <col min="14683" max="14683" width="10.88671875" style="191" customWidth="1"/>
    <col min="14684" max="14684" width="9.33203125" style="191" customWidth="1"/>
    <col min="14685" max="14685" width="15.88671875" style="191" customWidth="1"/>
    <col min="14686" max="14686" width="12" style="191" customWidth="1"/>
    <col min="14687" max="14687" width="9.109375" style="191"/>
    <col min="14688" max="14688" width="10.44140625" style="191" customWidth="1"/>
    <col min="14689" max="14689" width="12.5546875" style="191" customWidth="1"/>
    <col min="14690" max="14690" width="18" style="191" customWidth="1"/>
    <col min="14691" max="14691" width="12" style="191" customWidth="1"/>
    <col min="14692" max="14692" width="16.44140625" style="191" customWidth="1"/>
    <col min="14693" max="14693" width="11.6640625" style="191" customWidth="1"/>
    <col min="14694" max="14694" width="11.88671875" style="191" customWidth="1"/>
    <col min="14695" max="14695" width="17.6640625" style="191" customWidth="1"/>
    <col min="14696" max="14696" width="12" style="191" customWidth="1"/>
    <col min="14697" max="14697" width="10" style="191" customWidth="1"/>
    <col min="14698" max="14698" width="11.88671875" style="191" customWidth="1"/>
    <col min="14699" max="14699" width="8.5546875" style="191" customWidth="1"/>
    <col min="14700" max="14700" width="12.6640625" style="191" customWidth="1"/>
    <col min="14701" max="14701" width="10.88671875" style="191" customWidth="1"/>
    <col min="14702" max="14702" width="9.109375" style="191"/>
    <col min="14703" max="14703" width="14.109375" style="191" customWidth="1"/>
    <col min="14704" max="14704" width="14.44140625" style="191" customWidth="1"/>
    <col min="14705" max="14705" width="9.5546875" style="191" customWidth="1"/>
    <col min="14706" max="14706" width="13.6640625" style="191" customWidth="1"/>
    <col min="14707" max="14707" width="11.33203125" style="191" customWidth="1"/>
    <col min="14708" max="14708" width="19" style="191" customWidth="1"/>
    <col min="14709" max="14709" width="14" style="191" customWidth="1"/>
    <col min="14710" max="14710" width="12.44140625" style="191" customWidth="1"/>
    <col min="14711" max="14711" width="10.109375" style="191" customWidth="1"/>
    <col min="14712" max="14712" width="13.44140625" style="191" customWidth="1"/>
    <col min="14713" max="14713" width="13.5546875" style="191" customWidth="1"/>
    <col min="14714" max="14714" width="11.6640625" style="191" customWidth="1"/>
    <col min="14715" max="14715" width="12" style="191" customWidth="1"/>
    <col min="14716" max="14716" width="18" style="191" customWidth="1"/>
    <col min="14717" max="14717" width="8.5546875" style="191" customWidth="1"/>
    <col min="14718" max="14718" width="14.44140625" style="191" customWidth="1"/>
    <col min="14719" max="14719" width="12" style="191" customWidth="1"/>
    <col min="14720" max="14720" width="10.44140625" style="191" customWidth="1"/>
    <col min="14721" max="14721" width="8.109375" style="191" customWidth="1"/>
    <col min="14722" max="14722" width="13.5546875" style="191" customWidth="1"/>
    <col min="14723" max="14723" width="8.6640625" style="191" customWidth="1"/>
    <col min="14724" max="14724" width="15.33203125" style="191" customWidth="1"/>
    <col min="14725" max="14725" width="11.33203125" style="191" customWidth="1"/>
    <col min="14726" max="14726" width="9.109375" style="191"/>
    <col min="14727" max="14727" width="12.6640625" style="191" customWidth="1"/>
    <col min="14728" max="14728" width="12.5546875" style="191" customWidth="1"/>
    <col min="14729" max="14730" width="14.109375" style="191" customWidth="1"/>
    <col min="14731" max="14848" width="9.109375" style="191"/>
    <col min="14849" max="14849" width="8.6640625" style="191" customWidth="1"/>
    <col min="14850" max="14850" width="11.5546875" style="191" customWidth="1"/>
    <col min="14851" max="14851" width="19" style="191" customWidth="1"/>
    <col min="14852" max="14852" width="12.33203125" style="191" customWidth="1"/>
    <col min="14853" max="14862" width="19" style="191" customWidth="1"/>
    <col min="14863" max="14864" width="14.109375" style="191" customWidth="1"/>
    <col min="14865" max="14888" width="12.44140625" style="191" customWidth="1"/>
    <col min="14889" max="14889" width="14.109375" style="191" customWidth="1"/>
    <col min="14890" max="14890" width="12.6640625" style="191" customWidth="1"/>
    <col min="14891" max="14891" width="14.109375" style="191" customWidth="1"/>
    <col min="14892" max="14892" width="11.109375" style="191" customWidth="1"/>
    <col min="14893" max="14893" width="13.5546875" style="191" customWidth="1"/>
    <col min="14894" max="14894" width="17.88671875" style="191" customWidth="1"/>
    <col min="14895" max="14895" width="16.5546875" style="191" customWidth="1"/>
    <col min="14896" max="14896" width="17.88671875" style="191" customWidth="1"/>
    <col min="14897" max="14897" width="11.5546875" style="191" customWidth="1"/>
    <col min="14898" max="14898" width="13.88671875" style="191" customWidth="1"/>
    <col min="14899" max="14899" width="19" style="191" customWidth="1"/>
    <col min="14900" max="14900" width="12.88671875" style="191" customWidth="1"/>
    <col min="14901" max="14901" width="10.88671875" style="191" customWidth="1"/>
    <col min="14902" max="14902" width="12" style="191" customWidth="1"/>
    <col min="14903" max="14903" width="13.33203125" style="191" customWidth="1"/>
    <col min="14904" max="14904" width="10.109375" style="191" customWidth="1"/>
    <col min="14905" max="14905" width="16.109375" style="191" customWidth="1"/>
    <col min="14906" max="14906" width="17.33203125" style="191" customWidth="1"/>
    <col min="14907" max="14907" width="9.109375" style="191"/>
    <col min="14908" max="14908" width="14.109375" style="191" customWidth="1"/>
    <col min="14909" max="14909" width="14.6640625" style="191" customWidth="1"/>
    <col min="14910" max="14910" width="12" style="191" customWidth="1"/>
    <col min="14911" max="14911" width="14.33203125" style="191" customWidth="1"/>
    <col min="14912" max="14912" width="15.109375" style="191" customWidth="1"/>
    <col min="14913" max="14913" width="11.6640625" style="191" customWidth="1"/>
    <col min="14914" max="14914" width="12.88671875" style="191" customWidth="1"/>
    <col min="14915" max="14915" width="12.33203125" style="191" customWidth="1"/>
    <col min="14916" max="14916" width="10.109375" style="191" customWidth="1"/>
    <col min="14917" max="14917" width="13.88671875" style="191" customWidth="1"/>
    <col min="14918" max="14918" width="12.109375" style="191" customWidth="1"/>
    <col min="14919" max="14919" width="10.109375" style="191" customWidth="1"/>
    <col min="14920" max="14920" width="14.44140625" style="191" customWidth="1"/>
    <col min="14921" max="14921" width="11.5546875" style="191" customWidth="1"/>
    <col min="14922" max="14922" width="11.6640625" style="191" customWidth="1"/>
    <col min="14923" max="14923" width="12.33203125" style="191" customWidth="1"/>
    <col min="14924" max="14924" width="10.5546875" style="191" customWidth="1"/>
    <col min="14925" max="14925" width="9.109375" style="191"/>
    <col min="14926" max="14926" width="13.109375" style="191" customWidth="1"/>
    <col min="14927" max="14927" width="12.44140625" style="191" customWidth="1"/>
    <col min="14928" max="14928" width="18" style="191" customWidth="1"/>
    <col min="14929" max="14929" width="10.44140625" style="191" customWidth="1"/>
    <col min="14930" max="14930" width="15.5546875" style="191" customWidth="1"/>
    <col min="14931" max="14931" width="8.6640625" style="191" customWidth="1"/>
    <col min="14932" max="14932" width="15.33203125" style="191" customWidth="1"/>
    <col min="14933" max="14933" width="13.44140625" style="191" customWidth="1"/>
    <col min="14934" max="14934" width="9.109375" style="191"/>
    <col min="14935" max="14935" width="14.109375" style="191" customWidth="1"/>
    <col min="14936" max="14936" width="13.33203125" style="191" customWidth="1"/>
    <col min="14937" max="14937" width="9.109375" style="191"/>
    <col min="14938" max="14938" width="11.44140625" style="191" customWidth="1"/>
    <col min="14939" max="14939" width="10.88671875" style="191" customWidth="1"/>
    <col min="14940" max="14940" width="9.33203125" style="191" customWidth="1"/>
    <col min="14941" max="14941" width="15.88671875" style="191" customWidth="1"/>
    <col min="14942" max="14942" width="12" style="191" customWidth="1"/>
    <col min="14943" max="14943" width="9.109375" style="191"/>
    <col min="14944" max="14944" width="10.44140625" style="191" customWidth="1"/>
    <col min="14945" max="14945" width="12.5546875" style="191" customWidth="1"/>
    <col min="14946" max="14946" width="18" style="191" customWidth="1"/>
    <col min="14947" max="14947" width="12" style="191" customWidth="1"/>
    <col min="14948" max="14948" width="16.44140625" style="191" customWidth="1"/>
    <col min="14949" max="14949" width="11.6640625" style="191" customWidth="1"/>
    <col min="14950" max="14950" width="11.88671875" style="191" customWidth="1"/>
    <col min="14951" max="14951" width="17.6640625" style="191" customWidth="1"/>
    <col min="14952" max="14952" width="12" style="191" customWidth="1"/>
    <col min="14953" max="14953" width="10" style="191" customWidth="1"/>
    <col min="14954" max="14954" width="11.88671875" style="191" customWidth="1"/>
    <col min="14955" max="14955" width="8.5546875" style="191" customWidth="1"/>
    <col min="14956" max="14956" width="12.6640625" style="191" customWidth="1"/>
    <col min="14957" max="14957" width="10.88671875" style="191" customWidth="1"/>
    <col min="14958" max="14958" width="9.109375" style="191"/>
    <col min="14959" max="14959" width="14.109375" style="191" customWidth="1"/>
    <col min="14960" max="14960" width="14.44140625" style="191" customWidth="1"/>
    <col min="14961" max="14961" width="9.5546875" style="191" customWidth="1"/>
    <col min="14962" max="14962" width="13.6640625" style="191" customWidth="1"/>
    <col min="14963" max="14963" width="11.33203125" style="191" customWidth="1"/>
    <col min="14964" max="14964" width="19" style="191" customWidth="1"/>
    <col min="14965" max="14965" width="14" style="191" customWidth="1"/>
    <col min="14966" max="14966" width="12.44140625" style="191" customWidth="1"/>
    <col min="14967" max="14967" width="10.109375" style="191" customWidth="1"/>
    <col min="14968" max="14968" width="13.44140625" style="191" customWidth="1"/>
    <col min="14969" max="14969" width="13.5546875" style="191" customWidth="1"/>
    <col min="14970" max="14970" width="11.6640625" style="191" customWidth="1"/>
    <col min="14971" max="14971" width="12" style="191" customWidth="1"/>
    <col min="14972" max="14972" width="18" style="191" customWidth="1"/>
    <col min="14973" max="14973" width="8.5546875" style="191" customWidth="1"/>
    <col min="14974" max="14974" width="14.44140625" style="191" customWidth="1"/>
    <col min="14975" max="14975" width="12" style="191" customWidth="1"/>
    <col min="14976" max="14976" width="10.44140625" style="191" customWidth="1"/>
    <col min="14977" max="14977" width="8.109375" style="191" customWidth="1"/>
    <col min="14978" max="14978" width="13.5546875" style="191" customWidth="1"/>
    <col min="14979" max="14979" width="8.6640625" style="191" customWidth="1"/>
    <col min="14980" max="14980" width="15.33203125" style="191" customWidth="1"/>
    <col min="14981" max="14981" width="11.33203125" style="191" customWidth="1"/>
    <col min="14982" max="14982" width="9.109375" style="191"/>
    <col min="14983" max="14983" width="12.6640625" style="191" customWidth="1"/>
    <col min="14984" max="14984" width="12.5546875" style="191" customWidth="1"/>
    <col min="14985" max="14986" width="14.109375" style="191" customWidth="1"/>
    <col min="14987" max="15104" width="9.109375" style="191"/>
    <col min="15105" max="15105" width="8.6640625" style="191" customWidth="1"/>
    <col min="15106" max="15106" width="11.5546875" style="191" customWidth="1"/>
    <col min="15107" max="15107" width="19" style="191" customWidth="1"/>
    <col min="15108" max="15108" width="12.33203125" style="191" customWidth="1"/>
    <col min="15109" max="15118" width="19" style="191" customWidth="1"/>
    <col min="15119" max="15120" width="14.109375" style="191" customWidth="1"/>
    <col min="15121" max="15144" width="12.44140625" style="191" customWidth="1"/>
    <col min="15145" max="15145" width="14.109375" style="191" customWidth="1"/>
    <col min="15146" max="15146" width="12.6640625" style="191" customWidth="1"/>
    <col min="15147" max="15147" width="14.109375" style="191" customWidth="1"/>
    <col min="15148" max="15148" width="11.109375" style="191" customWidth="1"/>
    <col min="15149" max="15149" width="13.5546875" style="191" customWidth="1"/>
    <col min="15150" max="15150" width="17.88671875" style="191" customWidth="1"/>
    <col min="15151" max="15151" width="16.5546875" style="191" customWidth="1"/>
    <col min="15152" max="15152" width="17.88671875" style="191" customWidth="1"/>
    <col min="15153" max="15153" width="11.5546875" style="191" customWidth="1"/>
    <col min="15154" max="15154" width="13.88671875" style="191" customWidth="1"/>
    <col min="15155" max="15155" width="19" style="191" customWidth="1"/>
    <col min="15156" max="15156" width="12.88671875" style="191" customWidth="1"/>
    <col min="15157" max="15157" width="10.88671875" style="191" customWidth="1"/>
    <col min="15158" max="15158" width="12" style="191" customWidth="1"/>
    <col min="15159" max="15159" width="13.33203125" style="191" customWidth="1"/>
    <col min="15160" max="15160" width="10.109375" style="191" customWidth="1"/>
    <col min="15161" max="15161" width="16.109375" style="191" customWidth="1"/>
    <col min="15162" max="15162" width="17.33203125" style="191" customWidth="1"/>
    <col min="15163" max="15163" width="9.109375" style="191"/>
    <col min="15164" max="15164" width="14.109375" style="191" customWidth="1"/>
    <col min="15165" max="15165" width="14.6640625" style="191" customWidth="1"/>
    <col min="15166" max="15166" width="12" style="191" customWidth="1"/>
    <col min="15167" max="15167" width="14.33203125" style="191" customWidth="1"/>
    <col min="15168" max="15168" width="15.109375" style="191" customWidth="1"/>
    <col min="15169" max="15169" width="11.6640625" style="191" customWidth="1"/>
    <col min="15170" max="15170" width="12.88671875" style="191" customWidth="1"/>
    <col min="15171" max="15171" width="12.33203125" style="191" customWidth="1"/>
    <col min="15172" max="15172" width="10.109375" style="191" customWidth="1"/>
    <col min="15173" max="15173" width="13.88671875" style="191" customWidth="1"/>
    <col min="15174" max="15174" width="12.109375" style="191" customWidth="1"/>
    <col min="15175" max="15175" width="10.109375" style="191" customWidth="1"/>
    <col min="15176" max="15176" width="14.44140625" style="191" customWidth="1"/>
    <col min="15177" max="15177" width="11.5546875" style="191" customWidth="1"/>
    <col min="15178" max="15178" width="11.6640625" style="191" customWidth="1"/>
    <col min="15179" max="15179" width="12.33203125" style="191" customWidth="1"/>
    <col min="15180" max="15180" width="10.5546875" style="191" customWidth="1"/>
    <col min="15181" max="15181" width="9.109375" style="191"/>
    <col min="15182" max="15182" width="13.109375" style="191" customWidth="1"/>
    <col min="15183" max="15183" width="12.44140625" style="191" customWidth="1"/>
    <col min="15184" max="15184" width="18" style="191" customWidth="1"/>
    <col min="15185" max="15185" width="10.44140625" style="191" customWidth="1"/>
    <col min="15186" max="15186" width="15.5546875" style="191" customWidth="1"/>
    <col min="15187" max="15187" width="8.6640625" style="191" customWidth="1"/>
    <col min="15188" max="15188" width="15.33203125" style="191" customWidth="1"/>
    <col min="15189" max="15189" width="13.44140625" style="191" customWidth="1"/>
    <col min="15190" max="15190" width="9.109375" style="191"/>
    <col min="15191" max="15191" width="14.109375" style="191" customWidth="1"/>
    <col min="15192" max="15192" width="13.33203125" style="191" customWidth="1"/>
    <col min="15193" max="15193" width="9.109375" style="191"/>
    <col min="15194" max="15194" width="11.44140625" style="191" customWidth="1"/>
    <col min="15195" max="15195" width="10.88671875" style="191" customWidth="1"/>
    <col min="15196" max="15196" width="9.33203125" style="191" customWidth="1"/>
    <col min="15197" max="15197" width="15.88671875" style="191" customWidth="1"/>
    <col min="15198" max="15198" width="12" style="191" customWidth="1"/>
    <col min="15199" max="15199" width="9.109375" style="191"/>
    <col min="15200" max="15200" width="10.44140625" style="191" customWidth="1"/>
    <col min="15201" max="15201" width="12.5546875" style="191" customWidth="1"/>
    <col min="15202" max="15202" width="18" style="191" customWidth="1"/>
    <col min="15203" max="15203" width="12" style="191" customWidth="1"/>
    <col min="15204" max="15204" width="16.44140625" style="191" customWidth="1"/>
    <col min="15205" max="15205" width="11.6640625" style="191" customWidth="1"/>
    <col min="15206" max="15206" width="11.88671875" style="191" customWidth="1"/>
    <col min="15207" max="15207" width="17.6640625" style="191" customWidth="1"/>
    <col min="15208" max="15208" width="12" style="191" customWidth="1"/>
    <col min="15209" max="15209" width="10" style="191" customWidth="1"/>
    <col min="15210" max="15210" width="11.88671875" style="191" customWidth="1"/>
    <col min="15211" max="15211" width="8.5546875" style="191" customWidth="1"/>
    <col min="15212" max="15212" width="12.6640625" style="191" customWidth="1"/>
    <col min="15213" max="15213" width="10.88671875" style="191" customWidth="1"/>
    <col min="15214" max="15214" width="9.109375" style="191"/>
    <col min="15215" max="15215" width="14.109375" style="191" customWidth="1"/>
    <col min="15216" max="15216" width="14.44140625" style="191" customWidth="1"/>
    <col min="15217" max="15217" width="9.5546875" style="191" customWidth="1"/>
    <col min="15218" max="15218" width="13.6640625" style="191" customWidth="1"/>
    <col min="15219" max="15219" width="11.33203125" style="191" customWidth="1"/>
    <col min="15220" max="15220" width="19" style="191" customWidth="1"/>
    <col min="15221" max="15221" width="14" style="191" customWidth="1"/>
    <col min="15222" max="15222" width="12.44140625" style="191" customWidth="1"/>
    <col min="15223" max="15223" width="10.109375" style="191" customWidth="1"/>
    <col min="15224" max="15224" width="13.44140625" style="191" customWidth="1"/>
    <col min="15225" max="15225" width="13.5546875" style="191" customWidth="1"/>
    <col min="15226" max="15226" width="11.6640625" style="191" customWidth="1"/>
    <col min="15227" max="15227" width="12" style="191" customWidth="1"/>
    <col min="15228" max="15228" width="18" style="191" customWidth="1"/>
    <col min="15229" max="15229" width="8.5546875" style="191" customWidth="1"/>
    <col min="15230" max="15230" width="14.44140625" style="191" customWidth="1"/>
    <col min="15231" max="15231" width="12" style="191" customWidth="1"/>
    <col min="15232" max="15232" width="10.44140625" style="191" customWidth="1"/>
    <col min="15233" max="15233" width="8.109375" style="191" customWidth="1"/>
    <col min="15234" max="15234" width="13.5546875" style="191" customWidth="1"/>
    <col min="15235" max="15235" width="8.6640625" style="191" customWidth="1"/>
    <col min="15236" max="15236" width="15.33203125" style="191" customWidth="1"/>
    <col min="15237" max="15237" width="11.33203125" style="191" customWidth="1"/>
    <col min="15238" max="15238" width="9.109375" style="191"/>
    <col min="15239" max="15239" width="12.6640625" style="191" customWidth="1"/>
    <col min="15240" max="15240" width="12.5546875" style="191" customWidth="1"/>
    <col min="15241" max="15242" width="14.109375" style="191" customWidth="1"/>
    <col min="15243" max="15360" width="9.109375" style="191"/>
    <col min="15361" max="15361" width="8.6640625" style="191" customWidth="1"/>
    <col min="15362" max="15362" width="11.5546875" style="191" customWidth="1"/>
    <col min="15363" max="15363" width="19" style="191" customWidth="1"/>
    <col min="15364" max="15364" width="12.33203125" style="191" customWidth="1"/>
    <col min="15365" max="15374" width="19" style="191" customWidth="1"/>
    <col min="15375" max="15376" width="14.109375" style="191" customWidth="1"/>
    <col min="15377" max="15400" width="12.44140625" style="191" customWidth="1"/>
    <col min="15401" max="15401" width="14.109375" style="191" customWidth="1"/>
    <col min="15402" max="15402" width="12.6640625" style="191" customWidth="1"/>
    <col min="15403" max="15403" width="14.109375" style="191" customWidth="1"/>
    <col min="15404" max="15404" width="11.109375" style="191" customWidth="1"/>
    <col min="15405" max="15405" width="13.5546875" style="191" customWidth="1"/>
    <col min="15406" max="15406" width="17.88671875" style="191" customWidth="1"/>
    <col min="15407" max="15407" width="16.5546875" style="191" customWidth="1"/>
    <col min="15408" max="15408" width="17.88671875" style="191" customWidth="1"/>
    <col min="15409" max="15409" width="11.5546875" style="191" customWidth="1"/>
    <col min="15410" max="15410" width="13.88671875" style="191" customWidth="1"/>
    <col min="15411" max="15411" width="19" style="191" customWidth="1"/>
    <col min="15412" max="15412" width="12.88671875" style="191" customWidth="1"/>
    <col min="15413" max="15413" width="10.88671875" style="191" customWidth="1"/>
    <col min="15414" max="15414" width="12" style="191" customWidth="1"/>
    <col min="15415" max="15415" width="13.33203125" style="191" customWidth="1"/>
    <col min="15416" max="15416" width="10.109375" style="191" customWidth="1"/>
    <col min="15417" max="15417" width="16.109375" style="191" customWidth="1"/>
    <col min="15418" max="15418" width="17.33203125" style="191" customWidth="1"/>
    <col min="15419" max="15419" width="9.109375" style="191"/>
    <col min="15420" max="15420" width="14.109375" style="191" customWidth="1"/>
    <col min="15421" max="15421" width="14.6640625" style="191" customWidth="1"/>
    <col min="15422" max="15422" width="12" style="191" customWidth="1"/>
    <col min="15423" max="15423" width="14.33203125" style="191" customWidth="1"/>
    <col min="15424" max="15424" width="15.109375" style="191" customWidth="1"/>
    <col min="15425" max="15425" width="11.6640625" style="191" customWidth="1"/>
    <col min="15426" max="15426" width="12.88671875" style="191" customWidth="1"/>
    <col min="15427" max="15427" width="12.33203125" style="191" customWidth="1"/>
    <col min="15428" max="15428" width="10.109375" style="191" customWidth="1"/>
    <col min="15429" max="15429" width="13.88671875" style="191" customWidth="1"/>
    <col min="15430" max="15430" width="12.109375" style="191" customWidth="1"/>
    <col min="15431" max="15431" width="10.109375" style="191" customWidth="1"/>
    <col min="15432" max="15432" width="14.44140625" style="191" customWidth="1"/>
    <col min="15433" max="15433" width="11.5546875" style="191" customWidth="1"/>
    <col min="15434" max="15434" width="11.6640625" style="191" customWidth="1"/>
    <col min="15435" max="15435" width="12.33203125" style="191" customWidth="1"/>
    <col min="15436" max="15436" width="10.5546875" style="191" customWidth="1"/>
    <col min="15437" max="15437" width="9.109375" style="191"/>
    <col min="15438" max="15438" width="13.109375" style="191" customWidth="1"/>
    <col min="15439" max="15439" width="12.44140625" style="191" customWidth="1"/>
    <col min="15440" max="15440" width="18" style="191" customWidth="1"/>
    <col min="15441" max="15441" width="10.44140625" style="191" customWidth="1"/>
    <col min="15442" max="15442" width="15.5546875" style="191" customWidth="1"/>
    <col min="15443" max="15443" width="8.6640625" style="191" customWidth="1"/>
    <col min="15444" max="15444" width="15.33203125" style="191" customWidth="1"/>
    <col min="15445" max="15445" width="13.44140625" style="191" customWidth="1"/>
    <col min="15446" max="15446" width="9.109375" style="191"/>
    <col min="15447" max="15447" width="14.109375" style="191" customWidth="1"/>
    <col min="15448" max="15448" width="13.33203125" style="191" customWidth="1"/>
    <col min="15449" max="15449" width="9.109375" style="191"/>
    <col min="15450" max="15450" width="11.44140625" style="191" customWidth="1"/>
    <col min="15451" max="15451" width="10.88671875" style="191" customWidth="1"/>
    <col min="15452" max="15452" width="9.33203125" style="191" customWidth="1"/>
    <col min="15453" max="15453" width="15.88671875" style="191" customWidth="1"/>
    <col min="15454" max="15454" width="12" style="191" customWidth="1"/>
    <col min="15455" max="15455" width="9.109375" style="191"/>
    <col min="15456" max="15456" width="10.44140625" style="191" customWidth="1"/>
    <col min="15457" max="15457" width="12.5546875" style="191" customWidth="1"/>
    <col min="15458" max="15458" width="18" style="191" customWidth="1"/>
    <col min="15459" max="15459" width="12" style="191" customWidth="1"/>
    <col min="15460" max="15460" width="16.44140625" style="191" customWidth="1"/>
    <col min="15461" max="15461" width="11.6640625" style="191" customWidth="1"/>
    <col min="15462" max="15462" width="11.88671875" style="191" customWidth="1"/>
    <col min="15463" max="15463" width="17.6640625" style="191" customWidth="1"/>
    <col min="15464" max="15464" width="12" style="191" customWidth="1"/>
    <col min="15465" max="15465" width="10" style="191" customWidth="1"/>
    <col min="15466" max="15466" width="11.88671875" style="191" customWidth="1"/>
    <col min="15467" max="15467" width="8.5546875" style="191" customWidth="1"/>
    <col min="15468" max="15468" width="12.6640625" style="191" customWidth="1"/>
    <col min="15469" max="15469" width="10.88671875" style="191" customWidth="1"/>
    <col min="15470" max="15470" width="9.109375" style="191"/>
    <col min="15471" max="15471" width="14.109375" style="191" customWidth="1"/>
    <col min="15472" max="15472" width="14.44140625" style="191" customWidth="1"/>
    <col min="15473" max="15473" width="9.5546875" style="191" customWidth="1"/>
    <col min="15474" max="15474" width="13.6640625" style="191" customWidth="1"/>
    <col min="15475" max="15475" width="11.33203125" style="191" customWidth="1"/>
    <col min="15476" max="15476" width="19" style="191" customWidth="1"/>
    <col min="15477" max="15477" width="14" style="191" customWidth="1"/>
    <col min="15478" max="15478" width="12.44140625" style="191" customWidth="1"/>
    <col min="15479" max="15479" width="10.109375" style="191" customWidth="1"/>
    <col min="15480" max="15480" width="13.44140625" style="191" customWidth="1"/>
    <col min="15481" max="15481" width="13.5546875" style="191" customWidth="1"/>
    <col min="15482" max="15482" width="11.6640625" style="191" customWidth="1"/>
    <col min="15483" max="15483" width="12" style="191" customWidth="1"/>
    <col min="15484" max="15484" width="18" style="191" customWidth="1"/>
    <col min="15485" max="15485" width="8.5546875" style="191" customWidth="1"/>
    <col min="15486" max="15486" width="14.44140625" style="191" customWidth="1"/>
    <col min="15487" max="15487" width="12" style="191" customWidth="1"/>
    <col min="15488" max="15488" width="10.44140625" style="191" customWidth="1"/>
    <col min="15489" max="15489" width="8.109375" style="191" customWidth="1"/>
    <col min="15490" max="15490" width="13.5546875" style="191" customWidth="1"/>
    <col min="15491" max="15491" width="8.6640625" style="191" customWidth="1"/>
    <col min="15492" max="15492" width="15.33203125" style="191" customWidth="1"/>
    <col min="15493" max="15493" width="11.33203125" style="191" customWidth="1"/>
    <col min="15494" max="15494" width="9.109375" style="191"/>
    <col min="15495" max="15495" width="12.6640625" style="191" customWidth="1"/>
    <col min="15496" max="15496" width="12.5546875" style="191" customWidth="1"/>
    <col min="15497" max="15498" width="14.109375" style="191" customWidth="1"/>
    <col min="15499" max="15616" width="9.109375" style="191"/>
    <col min="15617" max="15617" width="8.6640625" style="191" customWidth="1"/>
    <col min="15618" max="15618" width="11.5546875" style="191" customWidth="1"/>
    <col min="15619" max="15619" width="19" style="191" customWidth="1"/>
    <col min="15620" max="15620" width="12.33203125" style="191" customWidth="1"/>
    <col min="15621" max="15630" width="19" style="191" customWidth="1"/>
    <col min="15631" max="15632" width="14.109375" style="191" customWidth="1"/>
    <col min="15633" max="15656" width="12.44140625" style="191" customWidth="1"/>
    <col min="15657" max="15657" width="14.109375" style="191" customWidth="1"/>
    <col min="15658" max="15658" width="12.6640625" style="191" customWidth="1"/>
    <col min="15659" max="15659" width="14.109375" style="191" customWidth="1"/>
    <col min="15660" max="15660" width="11.109375" style="191" customWidth="1"/>
    <col min="15661" max="15661" width="13.5546875" style="191" customWidth="1"/>
    <col min="15662" max="15662" width="17.88671875" style="191" customWidth="1"/>
    <col min="15663" max="15663" width="16.5546875" style="191" customWidth="1"/>
    <col min="15664" max="15664" width="17.88671875" style="191" customWidth="1"/>
    <col min="15665" max="15665" width="11.5546875" style="191" customWidth="1"/>
    <col min="15666" max="15666" width="13.88671875" style="191" customWidth="1"/>
    <col min="15667" max="15667" width="19" style="191" customWidth="1"/>
    <col min="15668" max="15668" width="12.88671875" style="191" customWidth="1"/>
    <col min="15669" max="15669" width="10.88671875" style="191" customWidth="1"/>
    <col min="15670" max="15670" width="12" style="191" customWidth="1"/>
    <col min="15671" max="15671" width="13.33203125" style="191" customWidth="1"/>
    <col min="15672" max="15672" width="10.109375" style="191" customWidth="1"/>
    <col min="15673" max="15673" width="16.109375" style="191" customWidth="1"/>
    <col min="15674" max="15674" width="17.33203125" style="191" customWidth="1"/>
    <col min="15675" max="15675" width="9.109375" style="191"/>
    <col min="15676" max="15676" width="14.109375" style="191" customWidth="1"/>
    <col min="15677" max="15677" width="14.6640625" style="191" customWidth="1"/>
    <col min="15678" max="15678" width="12" style="191" customWidth="1"/>
    <col min="15679" max="15679" width="14.33203125" style="191" customWidth="1"/>
    <col min="15680" max="15680" width="15.109375" style="191" customWidth="1"/>
    <col min="15681" max="15681" width="11.6640625" style="191" customWidth="1"/>
    <col min="15682" max="15682" width="12.88671875" style="191" customWidth="1"/>
    <col min="15683" max="15683" width="12.33203125" style="191" customWidth="1"/>
    <col min="15684" max="15684" width="10.109375" style="191" customWidth="1"/>
    <col min="15685" max="15685" width="13.88671875" style="191" customWidth="1"/>
    <col min="15686" max="15686" width="12.109375" style="191" customWidth="1"/>
    <col min="15687" max="15687" width="10.109375" style="191" customWidth="1"/>
    <col min="15688" max="15688" width="14.44140625" style="191" customWidth="1"/>
    <col min="15689" max="15689" width="11.5546875" style="191" customWidth="1"/>
    <col min="15690" max="15690" width="11.6640625" style="191" customWidth="1"/>
    <col min="15691" max="15691" width="12.33203125" style="191" customWidth="1"/>
    <col min="15692" max="15692" width="10.5546875" style="191" customWidth="1"/>
    <col min="15693" max="15693" width="9.109375" style="191"/>
    <col min="15694" max="15694" width="13.109375" style="191" customWidth="1"/>
    <col min="15695" max="15695" width="12.44140625" style="191" customWidth="1"/>
    <col min="15696" max="15696" width="18" style="191" customWidth="1"/>
    <col min="15697" max="15697" width="10.44140625" style="191" customWidth="1"/>
    <col min="15698" max="15698" width="15.5546875" style="191" customWidth="1"/>
    <col min="15699" max="15699" width="8.6640625" style="191" customWidth="1"/>
    <col min="15700" max="15700" width="15.33203125" style="191" customWidth="1"/>
    <col min="15701" max="15701" width="13.44140625" style="191" customWidth="1"/>
    <col min="15702" max="15702" width="9.109375" style="191"/>
    <col min="15703" max="15703" width="14.109375" style="191" customWidth="1"/>
    <col min="15704" max="15704" width="13.33203125" style="191" customWidth="1"/>
    <col min="15705" max="15705" width="9.109375" style="191"/>
    <col min="15706" max="15706" width="11.44140625" style="191" customWidth="1"/>
    <col min="15707" max="15707" width="10.88671875" style="191" customWidth="1"/>
    <col min="15708" max="15708" width="9.33203125" style="191" customWidth="1"/>
    <col min="15709" max="15709" width="15.88671875" style="191" customWidth="1"/>
    <col min="15710" max="15710" width="12" style="191" customWidth="1"/>
    <col min="15711" max="15711" width="9.109375" style="191"/>
    <col min="15712" max="15712" width="10.44140625" style="191" customWidth="1"/>
    <col min="15713" max="15713" width="12.5546875" style="191" customWidth="1"/>
    <col min="15714" max="15714" width="18" style="191" customWidth="1"/>
    <col min="15715" max="15715" width="12" style="191" customWidth="1"/>
    <col min="15716" max="15716" width="16.44140625" style="191" customWidth="1"/>
    <col min="15717" max="15717" width="11.6640625" style="191" customWidth="1"/>
    <col min="15718" max="15718" width="11.88671875" style="191" customWidth="1"/>
    <col min="15719" max="15719" width="17.6640625" style="191" customWidth="1"/>
    <col min="15720" max="15720" width="12" style="191" customWidth="1"/>
    <col min="15721" max="15721" width="10" style="191" customWidth="1"/>
    <col min="15722" max="15722" width="11.88671875" style="191" customWidth="1"/>
    <col min="15723" max="15723" width="8.5546875" style="191" customWidth="1"/>
    <col min="15724" max="15724" width="12.6640625" style="191" customWidth="1"/>
    <col min="15725" max="15725" width="10.88671875" style="191" customWidth="1"/>
    <col min="15726" max="15726" width="9.109375" style="191"/>
    <col min="15727" max="15727" width="14.109375" style="191" customWidth="1"/>
    <col min="15728" max="15728" width="14.44140625" style="191" customWidth="1"/>
    <col min="15729" max="15729" width="9.5546875" style="191" customWidth="1"/>
    <col min="15730" max="15730" width="13.6640625" style="191" customWidth="1"/>
    <col min="15731" max="15731" width="11.33203125" style="191" customWidth="1"/>
    <col min="15732" max="15732" width="19" style="191" customWidth="1"/>
    <col min="15733" max="15733" width="14" style="191" customWidth="1"/>
    <col min="15734" max="15734" width="12.44140625" style="191" customWidth="1"/>
    <col min="15735" max="15735" width="10.109375" style="191" customWidth="1"/>
    <col min="15736" max="15736" width="13.44140625" style="191" customWidth="1"/>
    <col min="15737" max="15737" width="13.5546875" style="191" customWidth="1"/>
    <col min="15738" max="15738" width="11.6640625" style="191" customWidth="1"/>
    <col min="15739" max="15739" width="12" style="191" customWidth="1"/>
    <col min="15740" max="15740" width="18" style="191" customWidth="1"/>
    <col min="15741" max="15741" width="8.5546875" style="191" customWidth="1"/>
    <col min="15742" max="15742" width="14.44140625" style="191" customWidth="1"/>
    <col min="15743" max="15743" width="12" style="191" customWidth="1"/>
    <col min="15744" max="15744" width="10.44140625" style="191" customWidth="1"/>
    <col min="15745" max="15745" width="8.109375" style="191" customWidth="1"/>
    <col min="15746" max="15746" width="13.5546875" style="191" customWidth="1"/>
    <col min="15747" max="15747" width="8.6640625" style="191" customWidth="1"/>
    <col min="15748" max="15748" width="15.33203125" style="191" customWidth="1"/>
    <col min="15749" max="15749" width="11.33203125" style="191" customWidth="1"/>
    <col min="15750" max="15750" width="9.109375" style="191"/>
    <col min="15751" max="15751" width="12.6640625" style="191" customWidth="1"/>
    <col min="15752" max="15752" width="12.5546875" style="191" customWidth="1"/>
    <col min="15753" max="15754" width="14.109375" style="191" customWidth="1"/>
    <col min="15755" max="15872" width="9.109375" style="191"/>
    <col min="15873" max="15873" width="8.6640625" style="191" customWidth="1"/>
    <col min="15874" max="15874" width="11.5546875" style="191" customWidth="1"/>
    <col min="15875" max="15875" width="19" style="191" customWidth="1"/>
    <col min="15876" max="15876" width="12.33203125" style="191" customWidth="1"/>
    <col min="15877" max="15886" width="19" style="191" customWidth="1"/>
    <col min="15887" max="15888" width="14.109375" style="191" customWidth="1"/>
    <col min="15889" max="15912" width="12.44140625" style="191" customWidth="1"/>
    <col min="15913" max="15913" width="14.109375" style="191" customWidth="1"/>
    <col min="15914" max="15914" width="12.6640625" style="191" customWidth="1"/>
    <col min="15915" max="15915" width="14.109375" style="191" customWidth="1"/>
    <col min="15916" max="15916" width="11.109375" style="191" customWidth="1"/>
    <col min="15917" max="15917" width="13.5546875" style="191" customWidth="1"/>
    <col min="15918" max="15918" width="17.88671875" style="191" customWidth="1"/>
    <col min="15919" max="15919" width="16.5546875" style="191" customWidth="1"/>
    <col min="15920" max="15920" width="17.88671875" style="191" customWidth="1"/>
    <col min="15921" max="15921" width="11.5546875" style="191" customWidth="1"/>
    <col min="15922" max="15922" width="13.88671875" style="191" customWidth="1"/>
    <col min="15923" max="15923" width="19" style="191" customWidth="1"/>
    <col min="15924" max="15924" width="12.88671875" style="191" customWidth="1"/>
    <col min="15925" max="15925" width="10.88671875" style="191" customWidth="1"/>
    <col min="15926" max="15926" width="12" style="191" customWidth="1"/>
    <col min="15927" max="15927" width="13.33203125" style="191" customWidth="1"/>
    <col min="15928" max="15928" width="10.109375" style="191" customWidth="1"/>
    <col min="15929" max="15929" width="16.109375" style="191" customWidth="1"/>
    <col min="15930" max="15930" width="17.33203125" style="191" customWidth="1"/>
    <col min="15931" max="15931" width="9.109375" style="191"/>
    <col min="15932" max="15932" width="14.109375" style="191" customWidth="1"/>
    <col min="15933" max="15933" width="14.6640625" style="191" customWidth="1"/>
    <col min="15934" max="15934" width="12" style="191" customWidth="1"/>
    <col min="15935" max="15935" width="14.33203125" style="191" customWidth="1"/>
    <col min="15936" max="15936" width="15.109375" style="191" customWidth="1"/>
    <col min="15937" max="15937" width="11.6640625" style="191" customWidth="1"/>
    <col min="15938" max="15938" width="12.88671875" style="191" customWidth="1"/>
    <col min="15939" max="15939" width="12.33203125" style="191" customWidth="1"/>
    <col min="15940" max="15940" width="10.109375" style="191" customWidth="1"/>
    <col min="15941" max="15941" width="13.88671875" style="191" customWidth="1"/>
    <col min="15942" max="15942" width="12.109375" style="191" customWidth="1"/>
    <col min="15943" max="15943" width="10.109375" style="191" customWidth="1"/>
    <col min="15944" max="15944" width="14.44140625" style="191" customWidth="1"/>
    <col min="15945" max="15945" width="11.5546875" style="191" customWidth="1"/>
    <col min="15946" max="15946" width="11.6640625" style="191" customWidth="1"/>
    <col min="15947" max="15947" width="12.33203125" style="191" customWidth="1"/>
    <col min="15948" max="15948" width="10.5546875" style="191" customWidth="1"/>
    <col min="15949" max="15949" width="9.109375" style="191"/>
    <col min="15950" max="15950" width="13.109375" style="191" customWidth="1"/>
    <col min="15951" max="15951" width="12.44140625" style="191" customWidth="1"/>
    <col min="15952" max="15952" width="18" style="191" customWidth="1"/>
    <col min="15953" max="15953" width="10.44140625" style="191" customWidth="1"/>
    <col min="15954" max="15954" width="15.5546875" style="191" customWidth="1"/>
    <col min="15955" max="15955" width="8.6640625" style="191" customWidth="1"/>
    <col min="15956" max="15956" width="15.33203125" style="191" customWidth="1"/>
    <col min="15957" max="15957" width="13.44140625" style="191" customWidth="1"/>
    <col min="15958" max="15958" width="9.109375" style="191"/>
    <col min="15959" max="15959" width="14.109375" style="191" customWidth="1"/>
    <col min="15960" max="15960" width="13.33203125" style="191" customWidth="1"/>
    <col min="15961" max="15961" width="9.109375" style="191"/>
    <col min="15962" max="15962" width="11.44140625" style="191" customWidth="1"/>
    <col min="15963" max="15963" width="10.88671875" style="191" customWidth="1"/>
    <col min="15964" max="15964" width="9.33203125" style="191" customWidth="1"/>
    <col min="15965" max="15965" width="15.88671875" style="191" customWidth="1"/>
    <col min="15966" max="15966" width="12" style="191" customWidth="1"/>
    <col min="15967" max="15967" width="9.109375" style="191"/>
    <col min="15968" max="15968" width="10.44140625" style="191" customWidth="1"/>
    <col min="15969" max="15969" width="12.5546875" style="191" customWidth="1"/>
    <col min="15970" max="15970" width="18" style="191" customWidth="1"/>
    <col min="15971" max="15971" width="12" style="191" customWidth="1"/>
    <col min="15972" max="15972" width="16.44140625" style="191" customWidth="1"/>
    <col min="15973" max="15973" width="11.6640625" style="191" customWidth="1"/>
    <col min="15974" max="15974" width="11.88671875" style="191" customWidth="1"/>
    <col min="15975" max="15975" width="17.6640625" style="191" customWidth="1"/>
    <col min="15976" max="15976" width="12" style="191" customWidth="1"/>
    <col min="15977" max="15977" width="10" style="191" customWidth="1"/>
    <col min="15978" max="15978" width="11.88671875" style="191" customWidth="1"/>
    <col min="15979" max="15979" width="8.5546875" style="191" customWidth="1"/>
    <col min="15980" max="15980" width="12.6640625" style="191" customWidth="1"/>
    <col min="15981" max="15981" width="10.88671875" style="191" customWidth="1"/>
    <col min="15982" max="15982" width="9.109375" style="191"/>
    <col min="15983" max="15983" width="14.109375" style="191" customWidth="1"/>
    <col min="15984" max="15984" width="14.44140625" style="191" customWidth="1"/>
    <col min="15985" max="15985" width="9.5546875" style="191" customWidth="1"/>
    <col min="15986" max="15986" width="13.6640625" style="191" customWidth="1"/>
    <col min="15987" max="15987" width="11.33203125" style="191" customWidth="1"/>
    <col min="15988" max="15988" width="19" style="191" customWidth="1"/>
    <col min="15989" max="15989" width="14" style="191" customWidth="1"/>
    <col min="15990" max="15990" width="12.44140625" style="191" customWidth="1"/>
    <col min="15991" max="15991" width="10.109375" style="191" customWidth="1"/>
    <col min="15992" max="15992" width="13.44140625" style="191" customWidth="1"/>
    <col min="15993" max="15993" width="13.5546875" style="191" customWidth="1"/>
    <col min="15994" max="15994" width="11.6640625" style="191" customWidth="1"/>
    <col min="15995" max="15995" width="12" style="191" customWidth="1"/>
    <col min="15996" max="15996" width="18" style="191" customWidth="1"/>
    <col min="15997" max="15997" width="8.5546875" style="191" customWidth="1"/>
    <col min="15998" max="15998" width="14.44140625" style="191" customWidth="1"/>
    <col min="15999" max="15999" width="12" style="191" customWidth="1"/>
    <col min="16000" max="16000" width="10.44140625" style="191" customWidth="1"/>
    <col min="16001" max="16001" width="8.109375" style="191" customWidth="1"/>
    <col min="16002" max="16002" width="13.5546875" style="191" customWidth="1"/>
    <col min="16003" max="16003" width="8.6640625" style="191" customWidth="1"/>
    <col min="16004" max="16004" width="15.33203125" style="191" customWidth="1"/>
    <col min="16005" max="16005" width="11.33203125" style="191" customWidth="1"/>
    <col min="16006" max="16006" width="9.109375" style="191"/>
    <col min="16007" max="16007" width="12.6640625" style="191" customWidth="1"/>
    <col min="16008" max="16008" width="12.5546875" style="191" customWidth="1"/>
    <col min="16009" max="16010" width="14.109375" style="191" customWidth="1"/>
    <col min="16011" max="16128" width="9.109375" style="191"/>
    <col min="16129" max="16129" width="8.6640625" style="191" customWidth="1"/>
    <col min="16130" max="16130" width="11.5546875" style="191" customWidth="1"/>
    <col min="16131" max="16131" width="19" style="191" customWidth="1"/>
    <col min="16132" max="16132" width="12.33203125" style="191" customWidth="1"/>
    <col min="16133" max="16142" width="19" style="191" customWidth="1"/>
    <col min="16143" max="16144" width="14.109375" style="191" customWidth="1"/>
    <col min="16145" max="16168" width="12.44140625" style="191" customWidth="1"/>
    <col min="16169" max="16169" width="14.109375" style="191" customWidth="1"/>
    <col min="16170" max="16170" width="12.6640625" style="191" customWidth="1"/>
    <col min="16171" max="16171" width="14.109375" style="191" customWidth="1"/>
    <col min="16172" max="16172" width="11.109375" style="191" customWidth="1"/>
    <col min="16173" max="16173" width="13.5546875" style="191" customWidth="1"/>
    <col min="16174" max="16174" width="17.88671875" style="191" customWidth="1"/>
    <col min="16175" max="16175" width="16.5546875" style="191" customWidth="1"/>
    <col min="16176" max="16176" width="17.88671875" style="191" customWidth="1"/>
    <col min="16177" max="16177" width="11.5546875" style="191" customWidth="1"/>
    <col min="16178" max="16178" width="13.88671875" style="191" customWidth="1"/>
    <col min="16179" max="16179" width="19" style="191" customWidth="1"/>
    <col min="16180" max="16180" width="12.88671875" style="191" customWidth="1"/>
    <col min="16181" max="16181" width="10.88671875" style="191" customWidth="1"/>
    <col min="16182" max="16182" width="12" style="191" customWidth="1"/>
    <col min="16183" max="16183" width="13.33203125" style="191" customWidth="1"/>
    <col min="16184" max="16184" width="10.109375" style="191" customWidth="1"/>
    <col min="16185" max="16185" width="16.109375" style="191" customWidth="1"/>
    <col min="16186" max="16186" width="17.33203125" style="191" customWidth="1"/>
    <col min="16187" max="16187" width="9.109375" style="191"/>
    <col min="16188" max="16188" width="14.109375" style="191" customWidth="1"/>
    <col min="16189" max="16189" width="14.6640625" style="191" customWidth="1"/>
    <col min="16190" max="16190" width="12" style="191" customWidth="1"/>
    <col min="16191" max="16191" width="14.33203125" style="191" customWidth="1"/>
    <col min="16192" max="16192" width="15.109375" style="191" customWidth="1"/>
    <col min="16193" max="16193" width="11.6640625" style="191" customWidth="1"/>
    <col min="16194" max="16194" width="12.88671875" style="191" customWidth="1"/>
    <col min="16195" max="16195" width="12.33203125" style="191" customWidth="1"/>
    <col min="16196" max="16196" width="10.109375" style="191" customWidth="1"/>
    <col min="16197" max="16197" width="13.88671875" style="191" customWidth="1"/>
    <col min="16198" max="16198" width="12.109375" style="191" customWidth="1"/>
    <col min="16199" max="16199" width="10.109375" style="191" customWidth="1"/>
    <col min="16200" max="16200" width="14.44140625" style="191" customWidth="1"/>
    <col min="16201" max="16201" width="11.5546875" style="191" customWidth="1"/>
    <col min="16202" max="16202" width="11.6640625" style="191" customWidth="1"/>
    <col min="16203" max="16203" width="12.33203125" style="191" customWidth="1"/>
    <col min="16204" max="16204" width="10.5546875" style="191" customWidth="1"/>
    <col min="16205" max="16205" width="9.109375" style="191"/>
    <col min="16206" max="16206" width="13.109375" style="191" customWidth="1"/>
    <col min="16207" max="16207" width="12.44140625" style="191" customWidth="1"/>
    <col min="16208" max="16208" width="18" style="191" customWidth="1"/>
    <col min="16209" max="16209" width="10.44140625" style="191" customWidth="1"/>
    <col min="16210" max="16210" width="15.5546875" style="191" customWidth="1"/>
    <col min="16211" max="16211" width="8.6640625" style="191" customWidth="1"/>
    <col min="16212" max="16212" width="15.33203125" style="191" customWidth="1"/>
    <col min="16213" max="16213" width="13.44140625" style="191" customWidth="1"/>
    <col min="16214" max="16214" width="9.109375" style="191"/>
    <col min="16215" max="16215" width="14.109375" style="191" customWidth="1"/>
    <col min="16216" max="16216" width="13.33203125" style="191" customWidth="1"/>
    <col min="16217" max="16217" width="9.109375" style="191"/>
    <col min="16218" max="16218" width="11.44140625" style="191" customWidth="1"/>
    <col min="16219" max="16219" width="10.88671875" style="191" customWidth="1"/>
    <col min="16220" max="16220" width="9.33203125" style="191" customWidth="1"/>
    <col min="16221" max="16221" width="15.88671875" style="191" customWidth="1"/>
    <col min="16222" max="16222" width="12" style="191" customWidth="1"/>
    <col min="16223" max="16223" width="9.109375" style="191"/>
    <col min="16224" max="16224" width="10.44140625" style="191" customWidth="1"/>
    <col min="16225" max="16225" width="12.5546875" style="191" customWidth="1"/>
    <col min="16226" max="16226" width="18" style="191" customWidth="1"/>
    <col min="16227" max="16227" width="12" style="191" customWidth="1"/>
    <col min="16228" max="16228" width="16.44140625" style="191" customWidth="1"/>
    <col min="16229" max="16229" width="11.6640625" style="191" customWidth="1"/>
    <col min="16230" max="16230" width="11.88671875" style="191" customWidth="1"/>
    <col min="16231" max="16231" width="17.6640625" style="191" customWidth="1"/>
    <col min="16232" max="16232" width="12" style="191" customWidth="1"/>
    <col min="16233" max="16233" width="10" style="191" customWidth="1"/>
    <col min="16234" max="16234" width="11.88671875" style="191" customWidth="1"/>
    <col min="16235" max="16235" width="8.5546875" style="191" customWidth="1"/>
    <col min="16236" max="16236" width="12.6640625" style="191" customWidth="1"/>
    <col min="16237" max="16237" width="10.88671875" style="191" customWidth="1"/>
    <col min="16238" max="16238" width="9.109375" style="191"/>
    <col min="16239" max="16239" width="14.109375" style="191" customWidth="1"/>
    <col min="16240" max="16240" width="14.44140625" style="191" customWidth="1"/>
    <col min="16241" max="16241" width="9.5546875" style="191" customWidth="1"/>
    <col min="16242" max="16242" width="13.6640625" style="191" customWidth="1"/>
    <col min="16243" max="16243" width="11.33203125" style="191" customWidth="1"/>
    <col min="16244" max="16244" width="19" style="191" customWidth="1"/>
    <col min="16245" max="16245" width="14" style="191" customWidth="1"/>
    <col min="16246" max="16246" width="12.44140625" style="191" customWidth="1"/>
    <col min="16247" max="16247" width="10.109375" style="191" customWidth="1"/>
    <col min="16248" max="16248" width="13.44140625" style="191" customWidth="1"/>
    <col min="16249" max="16249" width="13.5546875" style="191" customWidth="1"/>
    <col min="16250" max="16250" width="11.6640625" style="191" customWidth="1"/>
    <col min="16251" max="16251" width="12" style="191" customWidth="1"/>
    <col min="16252" max="16252" width="18" style="191" customWidth="1"/>
    <col min="16253" max="16253" width="8.5546875" style="191" customWidth="1"/>
    <col min="16254" max="16254" width="14.44140625" style="191" customWidth="1"/>
    <col min="16255" max="16255" width="12" style="191" customWidth="1"/>
    <col min="16256" max="16256" width="10.44140625" style="191" customWidth="1"/>
    <col min="16257" max="16257" width="8.109375" style="191" customWidth="1"/>
    <col min="16258" max="16258" width="13.5546875" style="191" customWidth="1"/>
    <col min="16259" max="16259" width="8.6640625" style="191" customWidth="1"/>
    <col min="16260" max="16260" width="15.33203125" style="191" customWidth="1"/>
    <col min="16261" max="16261" width="11.33203125" style="191" customWidth="1"/>
    <col min="16262" max="16262" width="9.109375" style="191"/>
    <col min="16263" max="16263" width="12.6640625" style="191" customWidth="1"/>
    <col min="16264" max="16264" width="12.5546875" style="191" customWidth="1"/>
    <col min="16265" max="16266" width="14.109375" style="191" customWidth="1"/>
    <col min="16267" max="16384" width="9.109375" style="191"/>
  </cols>
  <sheetData>
    <row r="1" spans="1:4" ht="17.399999999999999" x14ac:dyDescent="0.3">
      <c r="A1" s="190" t="s">
        <v>7299</v>
      </c>
    </row>
    <row r="2" spans="1:4" x14ac:dyDescent="0.25">
      <c r="A2" s="192" t="s">
        <v>7300</v>
      </c>
    </row>
    <row r="3" spans="1:4" x14ac:dyDescent="0.25">
      <c r="A3" s="95" t="s">
        <v>7301</v>
      </c>
    </row>
    <row r="4" spans="1:4" x14ac:dyDescent="0.25">
      <c r="A4" s="95"/>
    </row>
    <row r="5" spans="1:4" x14ac:dyDescent="0.25">
      <c r="A5" s="193" t="s">
        <v>7391</v>
      </c>
    </row>
    <row r="7" spans="1:4" x14ac:dyDescent="0.25">
      <c r="A7" s="194" t="s">
        <v>7302</v>
      </c>
      <c r="B7" s="194" t="s">
        <v>116</v>
      </c>
      <c r="C7" s="194" t="s">
        <v>7303</v>
      </c>
      <c r="D7" s="194" t="s">
        <v>7304</v>
      </c>
    </row>
    <row r="8" spans="1:4" x14ac:dyDescent="0.25">
      <c r="A8" s="194" t="s">
        <v>7305</v>
      </c>
      <c r="B8" s="194" t="s">
        <v>7306</v>
      </c>
      <c r="C8" s="194" t="s">
        <v>7307</v>
      </c>
      <c r="D8" s="194">
        <v>15.5</v>
      </c>
    </row>
    <row r="9" spans="1:4" x14ac:dyDescent="0.25">
      <c r="A9" s="194" t="s">
        <v>7305</v>
      </c>
      <c r="B9" s="194" t="s">
        <v>7308</v>
      </c>
      <c r="C9" s="194" t="s">
        <v>7309</v>
      </c>
      <c r="D9" s="194">
        <v>4.5</v>
      </c>
    </row>
    <row r="10" spans="1:4" x14ac:dyDescent="0.25">
      <c r="A10" s="194" t="s">
        <v>7305</v>
      </c>
      <c r="B10" s="194" t="s">
        <v>7310</v>
      </c>
      <c r="C10" s="194" t="s">
        <v>7311</v>
      </c>
      <c r="D10" s="194">
        <v>1.2</v>
      </c>
    </row>
    <row r="11" spans="1:4" x14ac:dyDescent="0.25">
      <c r="A11" s="194" t="s">
        <v>7312</v>
      </c>
      <c r="B11" s="194" t="s">
        <v>7313</v>
      </c>
      <c r="C11" s="194" t="s">
        <v>7314</v>
      </c>
      <c r="D11" s="194">
        <v>10.199999999999999</v>
      </c>
    </row>
    <row r="12" spans="1:4" x14ac:dyDescent="0.25">
      <c r="A12" s="194" t="s">
        <v>7312</v>
      </c>
      <c r="B12" s="194" t="s">
        <v>7310</v>
      </c>
      <c r="C12" s="194" t="s">
        <v>7315</v>
      </c>
      <c r="D12" s="194">
        <v>3.8</v>
      </c>
    </row>
    <row r="13" spans="1:4" x14ac:dyDescent="0.25">
      <c r="A13" s="194" t="s">
        <v>7312</v>
      </c>
      <c r="B13" s="194" t="s">
        <v>7316</v>
      </c>
      <c r="C13" s="194" t="s">
        <v>7317</v>
      </c>
      <c r="D13" s="194">
        <v>459</v>
      </c>
    </row>
    <row r="14" spans="1:4" x14ac:dyDescent="0.25">
      <c r="A14" s="194" t="s">
        <v>7312</v>
      </c>
      <c r="B14" s="194" t="s">
        <v>7318</v>
      </c>
      <c r="C14" s="194" t="s">
        <v>7319</v>
      </c>
      <c r="D14" s="194">
        <v>7.5</v>
      </c>
    </row>
    <row r="15" spans="1:4" x14ac:dyDescent="0.25">
      <c r="A15" s="194" t="s">
        <v>7320</v>
      </c>
      <c r="B15" s="194" t="s">
        <v>7321</v>
      </c>
      <c r="C15" s="194" t="s">
        <v>7322</v>
      </c>
      <c r="D15" s="194">
        <v>156</v>
      </c>
    </row>
    <row r="16" spans="1:4" x14ac:dyDescent="0.25">
      <c r="A16" s="194" t="s">
        <v>7320</v>
      </c>
      <c r="B16" s="194" t="s">
        <v>7318</v>
      </c>
      <c r="C16" s="194" t="s">
        <v>7323</v>
      </c>
      <c r="D16" s="194">
        <v>8.3000000000000007</v>
      </c>
    </row>
    <row r="17" spans="1:5" x14ac:dyDescent="0.25">
      <c r="A17" s="194" t="s">
        <v>7324</v>
      </c>
      <c r="B17" s="194" t="s">
        <v>7316</v>
      </c>
      <c r="C17" s="194" t="s">
        <v>7325</v>
      </c>
      <c r="D17" s="194">
        <v>6789</v>
      </c>
    </row>
    <row r="18" spans="1:5" x14ac:dyDescent="0.25">
      <c r="A18" s="194" t="s">
        <v>7324</v>
      </c>
      <c r="B18" s="194" t="s">
        <v>7306</v>
      </c>
      <c r="C18" s="194" t="s">
        <v>7326</v>
      </c>
      <c r="D18" s="194">
        <v>2.6</v>
      </c>
    </row>
    <row r="19" spans="1:5" x14ac:dyDescent="0.25">
      <c r="A19" s="194" t="s">
        <v>7324</v>
      </c>
      <c r="B19" s="194" t="s">
        <v>7313</v>
      </c>
      <c r="C19" s="194" t="s">
        <v>7327</v>
      </c>
      <c r="D19" s="194">
        <v>325</v>
      </c>
    </row>
    <row r="20" spans="1:5" x14ac:dyDescent="0.25">
      <c r="A20" s="194" t="s">
        <v>7324</v>
      </c>
      <c r="B20" s="194" t="s">
        <v>7308</v>
      </c>
      <c r="C20" s="194" t="s">
        <v>7328</v>
      </c>
      <c r="D20" s="194">
        <v>9.4</v>
      </c>
    </row>
    <row r="21" spans="1:5" x14ac:dyDescent="0.25">
      <c r="A21" s="194" t="s">
        <v>7324</v>
      </c>
      <c r="B21" s="194" t="s">
        <v>7308</v>
      </c>
      <c r="C21" s="194" t="s">
        <v>7329</v>
      </c>
      <c r="D21" s="194">
        <v>5.4</v>
      </c>
    </row>
    <row r="22" spans="1:5" x14ac:dyDescent="0.25">
      <c r="A22" s="194" t="s">
        <v>7330</v>
      </c>
      <c r="B22" s="194" t="s">
        <v>7310</v>
      </c>
      <c r="C22" s="194" t="s">
        <v>7331</v>
      </c>
      <c r="D22" s="194">
        <v>4</v>
      </c>
    </row>
    <row r="23" spans="1:5" x14ac:dyDescent="0.25">
      <c r="A23" s="194" t="s">
        <v>7330</v>
      </c>
      <c r="B23" s="194" t="s">
        <v>7313</v>
      </c>
      <c r="C23" s="194" t="s">
        <v>7332</v>
      </c>
      <c r="D23" s="194">
        <v>25</v>
      </c>
    </row>
    <row r="24" spans="1:5" x14ac:dyDescent="0.25">
      <c r="A24" s="194" t="s">
        <v>7330</v>
      </c>
      <c r="B24" s="194" t="s">
        <v>7310</v>
      </c>
      <c r="C24" s="194" t="s">
        <v>7333</v>
      </c>
      <c r="D24" s="194">
        <v>6.8</v>
      </c>
    </row>
    <row r="25" spans="1:5" x14ac:dyDescent="0.25">
      <c r="A25" s="194" t="s">
        <v>7330</v>
      </c>
      <c r="B25" s="194" t="s">
        <v>7310</v>
      </c>
      <c r="C25" s="194" t="s">
        <v>7334</v>
      </c>
      <c r="D25" s="194">
        <v>1.6</v>
      </c>
    </row>
    <row r="26" spans="1:5" x14ac:dyDescent="0.25">
      <c r="A26" s="194" t="s">
        <v>7330</v>
      </c>
      <c r="B26" s="194" t="s">
        <v>7313</v>
      </c>
      <c r="C26" s="194" t="s">
        <v>7335</v>
      </c>
      <c r="D26" s="194">
        <v>15.6</v>
      </c>
    </row>
    <row r="27" spans="1:5" x14ac:dyDescent="0.25">
      <c r="A27" s="194" t="s">
        <v>7330</v>
      </c>
      <c r="B27" s="194" t="s">
        <v>7310</v>
      </c>
      <c r="C27" s="194" t="s">
        <v>7336</v>
      </c>
      <c r="D27" s="194">
        <v>4</v>
      </c>
    </row>
    <row r="28" spans="1:5" x14ac:dyDescent="0.25">
      <c r="A28" s="194" t="s">
        <v>7337</v>
      </c>
      <c r="B28" s="194" t="s">
        <v>7310</v>
      </c>
      <c r="C28" s="194" t="s">
        <v>7331</v>
      </c>
      <c r="D28" s="194">
        <v>4</v>
      </c>
      <c r="E28" s="192"/>
    </row>
    <row r="29" spans="1:5" x14ac:dyDescent="0.25">
      <c r="A29" s="194" t="s">
        <v>7337</v>
      </c>
      <c r="B29" s="194" t="s">
        <v>7313</v>
      </c>
      <c r="C29" s="194" t="s">
        <v>7332</v>
      </c>
      <c r="D29" s="194">
        <v>25</v>
      </c>
    </row>
    <row r="30" spans="1:5" x14ac:dyDescent="0.25">
      <c r="A30" s="194" t="s">
        <v>7338</v>
      </c>
      <c r="B30" s="194" t="s">
        <v>7308</v>
      </c>
      <c r="C30" s="194" t="s">
        <v>7309</v>
      </c>
      <c r="D30" s="194">
        <v>4.5</v>
      </c>
    </row>
    <row r="31" spans="1:5" x14ac:dyDescent="0.25">
      <c r="A31" s="194" t="s">
        <v>7338</v>
      </c>
      <c r="B31" s="194" t="s">
        <v>7310</v>
      </c>
      <c r="C31" s="194" t="s">
        <v>7311</v>
      </c>
      <c r="D31" s="194">
        <v>1.2</v>
      </c>
    </row>
    <row r="32" spans="1:5" x14ac:dyDescent="0.25">
      <c r="A32" s="194" t="s">
        <v>7338</v>
      </c>
      <c r="B32" s="194" t="s">
        <v>7313</v>
      </c>
      <c r="C32" s="194" t="s">
        <v>7314</v>
      </c>
      <c r="D32" s="194">
        <v>10.199999999999999</v>
      </c>
    </row>
    <row r="33" spans="1:4" x14ac:dyDescent="0.25">
      <c r="A33" s="194" t="s">
        <v>7339</v>
      </c>
      <c r="B33" s="194" t="s">
        <v>7310</v>
      </c>
      <c r="C33" s="194" t="s">
        <v>7315</v>
      </c>
      <c r="D33" s="194">
        <v>3.8</v>
      </c>
    </row>
    <row r="34" spans="1:4" x14ac:dyDescent="0.25">
      <c r="A34" s="194" t="s">
        <v>7339</v>
      </c>
      <c r="B34" s="194" t="s">
        <v>7316</v>
      </c>
      <c r="C34" s="194" t="s">
        <v>7317</v>
      </c>
      <c r="D34" s="194">
        <v>459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0D28-60F1-4D1B-8302-242DFB73004B}">
  <sheetPr codeName="Arkusz10"/>
  <dimension ref="A1:A37"/>
  <sheetViews>
    <sheetView topLeftCell="A12" workbookViewId="0">
      <selection activeCell="A34" sqref="A34"/>
    </sheetView>
  </sheetViews>
  <sheetFormatPr defaultRowHeight="13.2" x14ac:dyDescent="0.25"/>
  <cols>
    <col min="1" max="1" width="93.6640625" style="93" customWidth="1"/>
    <col min="2" max="256" width="8.88671875" style="93"/>
    <col min="257" max="257" width="93.6640625" style="93" customWidth="1"/>
    <col min="258" max="512" width="8.88671875" style="93"/>
    <col min="513" max="513" width="93.6640625" style="93" customWidth="1"/>
    <col min="514" max="768" width="8.88671875" style="93"/>
    <col min="769" max="769" width="93.6640625" style="93" customWidth="1"/>
    <col min="770" max="1024" width="8.88671875" style="93"/>
    <col min="1025" max="1025" width="93.6640625" style="93" customWidth="1"/>
    <col min="1026" max="1280" width="8.88671875" style="93"/>
    <col min="1281" max="1281" width="93.6640625" style="93" customWidth="1"/>
    <col min="1282" max="1536" width="8.88671875" style="93"/>
    <col min="1537" max="1537" width="93.6640625" style="93" customWidth="1"/>
    <col min="1538" max="1792" width="8.88671875" style="93"/>
    <col min="1793" max="1793" width="93.6640625" style="93" customWidth="1"/>
    <col min="1794" max="2048" width="8.88671875" style="93"/>
    <col min="2049" max="2049" width="93.6640625" style="93" customWidth="1"/>
    <col min="2050" max="2304" width="8.88671875" style="93"/>
    <col min="2305" max="2305" width="93.6640625" style="93" customWidth="1"/>
    <col min="2306" max="2560" width="8.88671875" style="93"/>
    <col min="2561" max="2561" width="93.6640625" style="93" customWidth="1"/>
    <col min="2562" max="2816" width="8.88671875" style="93"/>
    <col min="2817" max="2817" width="93.6640625" style="93" customWidth="1"/>
    <col min="2818" max="3072" width="8.88671875" style="93"/>
    <col min="3073" max="3073" width="93.6640625" style="93" customWidth="1"/>
    <col min="3074" max="3328" width="8.88671875" style="93"/>
    <col min="3329" max="3329" width="93.6640625" style="93" customWidth="1"/>
    <col min="3330" max="3584" width="8.88671875" style="93"/>
    <col min="3585" max="3585" width="93.6640625" style="93" customWidth="1"/>
    <col min="3586" max="3840" width="8.88671875" style="93"/>
    <col min="3841" max="3841" width="93.6640625" style="93" customWidth="1"/>
    <col min="3842" max="4096" width="8.88671875" style="93"/>
    <col min="4097" max="4097" width="93.6640625" style="93" customWidth="1"/>
    <col min="4098" max="4352" width="8.88671875" style="93"/>
    <col min="4353" max="4353" width="93.6640625" style="93" customWidth="1"/>
    <col min="4354" max="4608" width="8.88671875" style="93"/>
    <col min="4609" max="4609" width="93.6640625" style="93" customWidth="1"/>
    <col min="4610" max="4864" width="8.88671875" style="93"/>
    <col min="4865" max="4865" width="93.6640625" style="93" customWidth="1"/>
    <col min="4866" max="5120" width="8.88671875" style="93"/>
    <col min="5121" max="5121" width="93.6640625" style="93" customWidth="1"/>
    <col min="5122" max="5376" width="8.88671875" style="93"/>
    <col min="5377" max="5377" width="93.6640625" style="93" customWidth="1"/>
    <col min="5378" max="5632" width="8.88671875" style="93"/>
    <col min="5633" max="5633" width="93.6640625" style="93" customWidth="1"/>
    <col min="5634" max="5888" width="8.88671875" style="93"/>
    <col min="5889" max="5889" width="93.6640625" style="93" customWidth="1"/>
    <col min="5890" max="6144" width="8.88671875" style="93"/>
    <col min="6145" max="6145" width="93.6640625" style="93" customWidth="1"/>
    <col min="6146" max="6400" width="8.88671875" style="93"/>
    <col min="6401" max="6401" width="93.6640625" style="93" customWidth="1"/>
    <col min="6402" max="6656" width="8.88671875" style="93"/>
    <col min="6657" max="6657" width="93.6640625" style="93" customWidth="1"/>
    <col min="6658" max="6912" width="8.88671875" style="93"/>
    <col min="6913" max="6913" width="93.6640625" style="93" customWidth="1"/>
    <col min="6914" max="7168" width="8.88671875" style="93"/>
    <col min="7169" max="7169" width="93.6640625" style="93" customWidth="1"/>
    <col min="7170" max="7424" width="8.88671875" style="93"/>
    <col min="7425" max="7425" width="93.6640625" style="93" customWidth="1"/>
    <col min="7426" max="7680" width="8.88671875" style="93"/>
    <col min="7681" max="7681" width="93.6640625" style="93" customWidth="1"/>
    <col min="7682" max="7936" width="8.88671875" style="93"/>
    <col min="7937" max="7937" width="93.6640625" style="93" customWidth="1"/>
    <col min="7938" max="8192" width="8.88671875" style="93"/>
    <col min="8193" max="8193" width="93.6640625" style="93" customWidth="1"/>
    <col min="8194" max="8448" width="8.88671875" style="93"/>
    <col min="8449" max="8449" width="93.6640625" style="93" customWidth="1"/>
    <col min="8450" max="8704" width="8.88671875" style="93"/>
    <col min="8705" max="8705" width="93.6640625" style="93" customWidth="1"/>
    <col min="8706" max="8960" width="8.88671875" style="93"/>
    <col min="8961" max="8961" width="93.6640625" style="93" customWidth="1"/>
    <col min="8962" max="9216" width="8.88671875" style="93"/>
    <col min="9217" max="9217" width="93.6640625" style="93" customWidth="1"/>
    <col min="9218" max="9472" width="8.88671875" style="93"/>
    <col min="9473" max="9473" width="93.6640625" style="93" customWidth="1"/>
    <col min="9474" max="9728" width="8.88671875" style="93"/>
    <col min="9729" max="9729" width="93.6640625" style="93" customWidth="1"/>
    <col min="9730" max="9984" width="8.88671875" style="93"/>
    <col min="9985" max="9985" width="93.6640625" style="93" customWidth="1"/>
    <col min="9986" max="10240" width="8.88671875" style="93"/>
    <col min="10241" max="10241" width="93.6640625" style="93" customWidth="1"/>
    <col min="10242" max="10496" width="8.88671875" style="93"/>
    <col min="10497" max="10497" width="93.6640625" style="93" customWidth="1"/>
    <col min="10498" max="10752" width="8.88671875" style="93"/>
    <col min="10753" max="10753" width="93.6640625" style="93" customWidth="1"/>
    <col min="10754" max="11008" width="8.88671875" style="93"/>
    <col min="11009" max="11009" width="93.6640625" style="93" customWidth="1"/>
    <col min="11010" max="11264" width="8.88671875" style="93"/>
    <col min="11265" max="11265" width="93.6640625" style="93" customWidth="1"/>
    <col min="11266" max="11520" width="8.88671875" style="93"/>
    <col min="11521" max="11521" width="93.6640625" style="93" customWidth="1"/>
    <col min="11522" max="11776" width="8.88671875" style="93"/>
    <col min="11777" max="11777" width="93.6640625" style="93" customWidth="1"/>
    <col min="11778" max="12032" width="8.88671875" style="93"/>
    <col min="12033" max="12033" width="93.6640625" style="93" customWidth="1"/>
    <col min="12034" max="12288" width="8.88671875" style="93"/>
    <col min="12289" max="12289" width="93.6640625" style="93" customWidth="1"/>
    <col min="12290" max="12544" width="8.88671875" style="93"/>
    <col min="12545" max="12545" width="93.6640625" style="93" customWidth="1"/>
    <col min="12546" max="12800" width="8.88671875" style="93"/>
    <col min="12801" max="12801" width="93.6640625" style="93" customWidth="1"/>
    <col min="12802" max="13056" width="8.88671875" style="93"/>
    <col min="13057" max="13057" width="93.6640625" style="93" customWidth="1"/>
    <col min="13058" max="13312" width="8.88671875" style="93"/>
    <col min="13313" max="13313" width="93.6640625" style="93" customWidth="1"/>
    <col min="13314" max="13568" width="8.88671875" style="93"/>
    <col min="13569" max="13569" width="93.6640625" style="93" customWidth="1"/>
    <col min="13570" max="13824" width="8.88671875" style="93"/>
    <col min="13825" max="13825" width="93.6640625" style="93" customWidth="1"/>
    <col min="13826" max="14080" width="8.88671875" style="93"/>
    <col min="14081" max="14081" width="93.6640625" style="93" customWidth="1"/>
    <col min="14082" max="14336" width="8.88671875" style="93"/>
    <col min="14337" max="14337" width="93.6640625" style="93" customWidth="1"/>
    <col min="14338" max="14592" width="8.88671875" style="93"/>
    <col min="14593" max="14593" width="93.6640625" style="93" customWidth="1"/>
    <col min="14594" max="14848" width="8.88671875" style="93"/>
    <col min="14849" max="14849" width="93.6640625" style="93" customWidth="1"/>
    <col min="14850" max="15104" width="8.88671875" style="93"/>
    <col min="15105" max="15105" width="93.6640625" style="93" customWidth="1"/>
    <col min="15106" max="15360" width="8.88671875" style="93"/>
    <col min="15361" max="15361" width="93.6640625" style="93" customWidth="1"/>
    <col min="15362" max="15616" width="8.88671875" style="93"/>
    <col min="15617" max="15617" width="93.6640625" style="93" customWidth="1"/>
    <col min="15618" max="15872" width="8.88671875" style="93"/>
    <col min="15873" max="15873" width="93.6640625" style="93" customWidth="1"/>
    <col min="15874" max="16128" width="8.88671875" style="93"/>
    <col min="16129" max="16129" width="93.6640625" style="93" customWidth="1"/>
    <col min="16130" max="16384" width="8.88671875" style="93"/>
  </cols>
  <sheetData>
    <row r="1" spans="1:1" ht="21" x14ac:dyDescent="0.4">
      <c r="A1" s="126" t="s">
        <v>7093</v>
      </c>
    </row>
    <row r="2" spans="1:1" ht="15" x14ac:dyDescent="0.25">
      <c r="A2" s="127" t="s">
        <v>7094</v>
      </c>
    </row>
    <row r="3" spans="1:1" ht="15.6" x14ac:dyDescent="0.3">
      <c r="A3" s="128" t="s">
        <v>7095</v>
      </c>
    </row>
    <row r="4" spans="1:1" ht="15" x14ac:dyDescent="0.25">
      <c r="A4" s="128" t="s">
        <v>7096</v>
      </c>
    </row>
    <row r="5" spans="1:1" ht="15" x14ac:dyDescent="0.25">
      <c r="A5" s="128" t="s">
        <v>7097</v>
      </c>
    </row>
    <row r="6" spans="1:1" x14ac:dyDescent="0.25">
      <c r="A6" s="129"/>
    </row>
    <row r="7" spans="1:1" ht="21" x14ac:dyDescent="0.4">
      <c r="A7" s="126" t="s">
        <v>7098</v>
      </c>
    </row>
    <row r="8" spans="1:1" ht="15.6" x14ac:dyDescent="0.3">
      <c r="A8" s="128" t="s">
        <v>7099</v>
      </c>
    </row>
    <row r="9" spans="1:1" ht="15.6" x14ac:dyDescent="0.3">
      <c r="A9" s="128" t="s">
        <v>7100</v>
      </c>
    </row>
    <row r="10" spans="1:1" ht="30" x14ac:dyDescent="0.25">
      <c r="A10" s="127" t="s">
        <v>7101</v>
      </c>
    </row>
    <row r="11" spans="1:1" x14ac:dyDescent="0.25">
      <c r="A11" s="130"/>
    </row>
    <row r="12" spans="1:1" ht="42" x14ac:dyDescent="0.4">
      <c r="A12" s="126" t="s">
        <v>7102</v>
      </c>
    </row>
    <row r="13" spans="1:1" ht="26.4" x14ac:dyDescent="0.25">
      <c r="A13" s="131" t="s">
        <v>7103</v>
      </c>
    </row>
    <row r="15" spans="1:1" ht="26.4" x14ac:dyDescent="0.25">
      <c r="A15" s="131" t="s">
        <v>7104</v>
      </c>
    </row>
    <row r="17" spans="1:1" ht="26.4" x14ac:dyDescent="0.25">
      <c r="A17" s="131" t="s">
        <v>7105</v>
      </c>
    </row>
    <row r="19" spans="1:1" x14ac:dyDescent="0.25">
      <c r="A19" s="131" t="s">
        <v>7106</v>
      </c>
    </row>
    <row r="20" spans="1:1" ht="26.4" x14ac:dyDescent="0.25">
      <c r="A20" s="129" t="s">
        <v>7107</v>
      </c>
    </row>
    <row r="22" spans="1:1" ht="39" customHeight="1" x14ac:dyDescent="0.25">
      <c r="A22" s="131" t="s">
        <v>7108</v>
      </c>
    </row>
    <row r="24" spans="1:1" ht="21" x14ac:dyDescent="0.4">
      <c r="A24" s="132" t="s">
        <v>7109</v>
      </c>
    </row>
    <row r="25" spans="1:1" x14ac:dyDescent="0.25">
      <c r="A25" s="133" t="s">
        <v>7110</v>
      </c>
    </row>
    <row r="26" spans="1:1" x14ac:dyDescent="0.25">
      <c r="A26" s="133" t="s">
        <v>7111</v>
      </c>
    </row>
    <row r="27" spans="1:1" x14ac:dyDescent="0.25">
      <c r="A27" s="133" t="s">
        <v>7112</v>
      </c>
    </row>
    <row r="28" spans="1:1" x14ac:dyDescent="0.25">
      <c r="A28" s="133" t="s">
        <v>7113</v>
      </c>
    </row>
    <row r="29" spans="1:1" x14ac:dyDescent="0.25">
      <c r="A29" s="133" t="s">
        <v>7114</v>
      </c>
    </row>
    <row r="31" spans="1:1" x14ac:dyDescent="0.25">
      <c r="A31" s="134"/>
    </row>
    <row r="33" spans="1:1" x14ac:dyDescent="0.25">
      <c r="A33" s="134"/>
    </row>
    <row r="35" spans="1:1" x14ac:dyDescent="0.25">
      <c r="A35" s="134"/>
    </row>
    <row r="37" spans="1:1" x14ac:dyDescent="0.25">
      <c r="A37" s="134"/>
    </row>
  </sheetData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2B24-41B7-4BD7-9775-DEEFD5E6A0C2}">
  <sheetPr codeName="Arkusz22"/>
  <dimension ref="A1:O24"/>
  <sheetViews>
    <sheetView topLeftCell="A4" workbookViewId="0">
      <selection activeCell="N13" sqref="N13"/>
    </sheetView>
  </sheetViews>
  <sheetFormatPr defaultRowHeight="13.2" x14ac:dyDescent="0.25"/>
  <cols>
    <col min="1" max="1" width="12.109375" style="93" customWidth="1"/>
    <col min="2" max="2" width="9.6640625" style="93" customWidth="1"/>
    <col min="3" max="3" width="8.6640625" style="93" customWidth="1"/>
    <col min="4" max="4" width="8.6640625" style="93" bestFit="1" customWidth="1"/>
    <col min="5" max="6" width="8.6640625" style="93" customWidth="1"/>
    <col min="7" max="7" width="8.6640625" style="93" bestFit="1" customWidth="1"/>
    <col min="8" max="11" width="8.6640625" style="93" customWidth="1"/>
    <col min="12" max="12" width="10.44140625" style="93" bestFit="1" customWidth="1"/>
    <col min="13" max="14" width="8.6640625" style="93" bestFit="1" customWidth="1"/>
    <col min="15" max="15" width="9.6640625" style="93" bestFit="1" customWidth="1"/>
    <col min="16" max="256" width="8.88671875" style="93"/>
    <col min="257" max="257" width="12.109375" style="93" customWidth="1"/>
    <col min="258" max="258" width="9.6640625" style="93" customWidth="1"/>
    <col min="259" max="259" width="8.6640625" style="93" customWidth="1"/>
    <col min="260" max="260" width="8.6640625" style="93" bestFit="1" customWidth="1"/>
    <col min="261" max="262" width="8.6640625" style="93" customWidth="1"/>
    <col min="263" max="263" width="8.6640625" style="93" bestFit="1" customWidth="1"/>
    <col min="264" max="267" width="8.6640625" style="93" customWidth="1"/>
    <col min="268" max="268" width="10.44140625" style="93" bestFit="1" customWidth="1"/>
    <col min="269" max="270" width="8.6640625" style="93" bestFit="1" customWidth="1"/>
    <col min="271" max="271" width="9.6640625" style="93" bestFit="1" customWidth="1"/>
    <col min="272" max="512" width="8.88671875" style="93"/>
    <col min="513" max="513" width="12.109375" style="93" customWidth="1"/>
    <col min="514" max="514" width="9.6640625" style="93" customWidth="1"/>
    <col min="515" max="515" width="8.6640625" style="93" customWidth="1"/>
    <col min="516" max="516" width="8.6640625" style="93" bestFit="1" customWidth="1"/>
    <col min="517" max="518" width="8.6640625" style="93" customWidth="1"/>
    <col min="519" max="519" width="8.6640625" style="93" bestFit="1" customWidth="1"/>
    <col min="520" max="523" width="8.6640625" style="93" customWidth="1"/>
    <col min="524" max="524" width="10.44140625" style="93" bestFit="1" customWidth="1"/>
    <col min="525" max="526" width="8.6640625" style="93" bestFit="1" customWidth="1"/>
    <col min="527" max="527" width="9.6640625" style="93" bestFit="1" customWidth="1"/>
    <col min="528" max="768" width="8.88671875" style="93"/>
    <col min="769" max="769" width="12.109375" style="93" customWidth="1"/>
    <col min="770" max="770" width="9.6640625" style="93" customWidth="1"/>
    <col min="771" max="771" width="8.6640625" style="93" customWidth="1"/>
    <col min="772" max="772" width="8.6640625" style="93" bestFit="1" customWidth="1"/>
    <col min="773" max="774" width="8.6640625" style="93" customWidth="1"/>
    <col min="775" max="775" width="8.6640625" style="93" bestFit="1" customWidth="1"/>
    <col min="776" max="779" width="8.6640625" style="93" customWidth="1"/>
    <col min="780" max="780" width="10.44140625" style="93" bestFit="1" customWidth="1"/>
    <col min="781" max="782" width="8.6640625" style="93" bestFit="1" customWidth="1"/>
    <col min="783" max="783" width="9.6640625" style="93" bestFit="1" customWidth="1"/>
    <col min="784" max="1024" width="8.88671875" style="93"/>
    <col min="1025" max="1025" width="12.109375" style="93" customWidth="1"/>
    <col min="1026" max="1026" width="9.6640625" style="93" customWidth="1"/>
    <col min="1027" max="1027" width="8.6640625" style="93" customWidth="1"/>
    <col min="1028" max="1028" width="8.6640625" style="93" bestFit="1" customWidth="1"/>
    <col min="1029" max="1030" width="8.6640625" style="93" customWidth="1"/>
    <col min="1031" max="1031" width="8.6640625" style="93" bestFit="1" customWidth="1"/>
    <col min="1032" max="1035" width="8.6640625" style="93" customWidth="1"/>
    <col min="1036" max="1036" width="10.44140625" style="93" bestFit="1" customWidth="1"/>
    <col min="1037" max="1038" width="8.6640625" style="93" bestFit="1" customWidth="1"/>
    <col min="1039" max="1039" width="9.6640625" style="93" bestFit="1" customWidth="1"/>
    <col min="1040" max="1280" width="8.88671875" style="93"/>
    <col min="1281" max="1281" width="12.109375" style="93" customWidth="1"/>
    <col min="1282" max="1282" width="9.6640625" style="93" customWidth="1"/>
    <col min="1283" max="1283" width="8.6640625" style="93" customWidth="1"/>
    <col min="1284" max="1284" width="8.6640625" style="93" bestFit="1" customWidth="1"/>
    <col min="1285" max="1286" width="8.6640625" style="93" customWidth="1"/>
    <col min="1287" max="1287" width="8.6640625" style="93" bestFit="1" customWidth="1"/>
    <col min="1288" max="1291" width="8.6640625" style="93" customWidth="1"/>
    <col min="1292" max="1292" width="10.44140625" style="93" bestFit="1" customWidth="1"/>
    <col min="1293" max="1294" width="8.6640625" style="93" bestFit="1" customWidth="1"/>
    <col min="1295" max="1295" width="9.6640625" style="93" bestFit="1" customWidth="1"/>
    <col min="1296" max="1536" width="8.88671875" style="93"/>
    <col min="1537" max="1537" width="12.109375" style="93" customWidth="1"/>
    <col min="1538" max="1538" width="9.6640625" style="93" customWidth="1"/>
    <col min="1539" max="1539" width="8.6640625" style="93" customWidth="1"/>
    <col min="1540" max="1540" width="8.6640625" style="93" bestFit="1" customWidth="1"/>
    <col min="1541" max="1542" width="8.6640625" style="93" customWidth="1"/>
    <col min="1543" max="1543" width="8.6640625" style="93" bestFit="1" customWidth="1"/>
    <col min="1544" max="1547" width="8.6640625" style="93" customWidth="1"/>
    <col min="1548" max="1548" width="10.44140625" style="93" bestFit="1" customWidth="1"/>
    <col min="1549" max="1550" width="8.6640625" style="93" bestFit="1" customWidth="1"/>
    <col min="1551" max="1551" width="9.6640625" style="93" bestFit="1" customWidth="1"/>
    <col min="1552" max="1792" width="8.88671875" style="93"/>
    <col min="1793" max="1793" width="12.109375" style="93" customWidth="1"/>
    <col min="1794" max="1794" width="9.6640625" style="93" customWidth="1"/>
    <col min="1795" max="1795" width="8.6640625" style="93" customWidth="1"/>
    <col min="1796" max="1796" width="8.6640625" style="93" bestFit="1" customWidth="1"/>
    <col min="1797" max="1798" width="8.6640625" style="93" customWidth="1"/>
    <col min="1799" max="1799" width="8.6640625" style="93" bestFit="1" customWidth="1"/>
    <col min="1800" max="1803" width="8.6640625" style="93" customWidth="1"/>
    <col min="1804" max="1804" width="10.44140625" style="93" bestFit="1" customWidth="1"/>
    <col min="1805" max="1806" width="8.6640625" style="93" bestFit="1" customWidth="1"/>
    <col min="1807" max="1807" width="9.6640625" style="93" bestFit="1" customWidth="1"/>
    <col min="1808" max="2048" width="8.88671875" style="93"/>
    <col min="2049" max="2049" width="12.109375" style="93" customWidth="1"/>
    <col min="2050" max="2050" width="9.6640625" style="93" customWidth="1"/>
    <col min="2051" max="2051" width="8.6640625" style="93" customWidth="1"/>
    <col min="2052" max="2052" width="8.6640625" style="93" bestFit="1" customWidth="1"/>
    <col min="2053" max="2054" width="8.6640625" style="93" customWidth="1"/>
    <col min="2055" max="2055" width="8.6640625" style="93" bestFit="1" customWidth="1"/>
    <col min="2056" max="2059" width="8.6640625" style="93" customWidth="1"/>
    <col min="2060" max="2060" width="10.44140625" style="93" bestFit="1" customWidth="1"/>
    <col min="2061" max="2062" width="8.6640625" style="93" bestFit="1" customWidth="1"/>
    <col min="2063" max="2063" width="9.6640625" style="93" bestFit="1" customWidth="1"/>
    <col min="2064" max="2304" width="8.88671875" style="93"/>
    <col min="2305" max="2305" width="12.109375" style="93" customWidth="1"/>
    <col min="2306" max="2306" width="9.6640625" style="93" customWidth="1"/>
    <col min="2307" max="2307" width="8.6640625" style="93" customWidth="1"/>
    <col min="2308" max="2308" width="8.6640625" style="93" bestFit="1" customWidth="1"/>
    <col min="2309" max="2310" width="8.6640625" style="93" customWidth="1"/>
    <col min="2311" max="2311" width="8.6640625" style="93" bestFit="1" customWidth="1"/>
    <col min="2312" max="2315" width="8.6640625" style="93" customWidth="1"/>
    <col min="2316" max="2316" width="10.44140625" style="93" bestFit="1" customWidth="1"/>
    <col min="2317" max="2318" width="8.6640625" style="93" bestFit="1" customWidth="1"/>
    <col min="2319" max="2319" width="9.6640625" style="93" bestFit="1" customWidth="1"/>
    <col min="2320" max="2560" width="8.88671875" style="93"/>
    <col min="2561" max="2561" width="12.109375" style="93" customWidth="1"/>
    <col min="2562" max="2562" width="9.6640625" style="93" customWidth="1"/>
    <col min="2563" max="2563" width="8.6640625" style="93" customWidth="1"/>
    <col min="2564" max="2564" width="8.6640625" style="93" bestFit="1" customWidth="1"/>
    <col min="2565" max="2566" width="8.6640625" style="93" customWidth="1"/>
    <col min="2567" max="2567" width="8.6640625" style="93" bestFit="1" customWidth="1"/>
    <col min="2568" max="2571" width="8.6640625" style="93" customWidth="1"/>
    <col min="2572" max="2572" width="10.44140625" style="93" bestFit="1" customWidth="1"/>
    <col min="2573" max="2574" width="8.6640625" style="93" bestFit="1" customWidth="1"/>
    <col min="2575" max="2575" width="9.6640625" style="93" bestFit="1" customWidth="1"/>
    <col min="2576" max="2816" width="8.88671875" style="93"/>
    <col min="2817" max="2817" width="12.109375" style="93" customWidth="1"/>
    <col min="2818" max="2818" width="9.6640625" style="93" customWidth="1"/>
    <col min="2819" max="2819" width="8.6640625" style="93" customWidth="1"/>
    <col min="2820" max="2820" width="8.6640625" style="93" bestFit="1" customWidth="1"/>
    <col min="2821" max="2822" width="8.6640625" style="93" customWidth="1"/>
    <col min="2823" max="2823" width="8.6640625" style="93" bestFit="1" customWidth="1"/>
    <col min="2824" max="2827" width="8.6640625" style="93" customWidth="1"/>
    <col min="2828" max="2828" width="10.44140625" style="93" bestFit="1" customWidth="1"/>
    <col min="2829" max="2830" width="8.6640625" style="93" bestFit="1" customWidth="1"/>
    <col min="2831" max="2831" width="9.6640625" style="93" bestFit="1" customWidth="1"/>
    <col min="2832" max="3072" width="8.88671875" style="93"/>
    <col min="3073" max="3073" width="12.109375" style="93" customWidth="1"/>
    <col min="3074" max="3074" width="9.6640625" style="93" customWidth="1"/>
    <col min="3075" max="3075" width="8.6640625" style="93" customWidth="1"/>
    <col min="3076" max="3076" width="8.6640625" style="93" bestFit="1" customWidth="1"/>
    <col min="3077" max="3078" width="8.6640625" style="93" customWidth="1"/>
    <col min="3079" max="3079" width="8.6640625" style="93" bestFit="1" customWidth="1"/>
    <col min="3080" max="3083" width="8.6640625" style="93" customWidth="1"/>
    <col min="3084" max="3084" width="10.44140625" style="93" bestFit="1" customWidth="1"/>
    <col min="3085" max="3086" width="8.6640625" style="93" bestFit="1" customWidth="1"/>
    <col min="3087" max="3087" width="9.6640625" style="93" bestFit="1" customWidth="1"/>
    <col min="3088" max="3328" width="8.88671875" style="93"/>
    <col min="3329" max="3329" width="12.109375" style="93" customWidth="1"/>
    <col min="3330" max="3330" width="9.6640625" style="93" customWidth="1"/>
    <col min="3331" max="3331" width="8.6640625" style="93" customWidth="1"/>
    <col min="3332" max="3332" width="8.6640625" style="93" bestFit="1" customWidth="1"/>
    <col min="3333" max="3334" width="8.6640625" style="93" customWidth="1"/>
    <col min="3335" max="3335" width="8.6640625" style="93" bestFit="1" customWidth="1"/>
    <col min="3336" max="3339" width="8.6640625" style="93" customWidth="1"/>
    <col min="3340" max="3340" width="10.44140625" style="93" bestFit="1" customWidth="1"/>
    <col min="3341" max="3342" width="8.6640625" style="93" bestFit="1" customWidth="1"/>
    <col min="3343" max="3343" width="9.6640625" style="93" bestFit="1" customWidth="1"/>
    <col min="3344" max="3584" width="8.88671875" style="93"/>
    <col min="3585" max="3585" width="12.109375" style="93" customWidth="1"/>
    <col min="3586" max="3586" width="9.6640625" style="93" customWidth="1"/>
    <col min="3587" max="3587" width="8.6640625" style="93" customWidth="1"/>
    <col min="3588" max="3588" width="8.6640625" style="93" bestFit="1" customWidth="1"/>
    <col min="3589" max="3590" width="8.6640625" style="93" customWidth="1"/>
    <col min="3591" max="3591" width="8.6640625" style="93" bestFit="1" customWidth="1"/>
    <col min="3592" max="3595" width="8.6640625" style="93" customWidth="1"/>
    <col min="3596" max="3596" width="10.44140625" style="93" bestFit="1" customWidth="1"/>
    <col min="3597" max="3598" width="8.6640625" style="93" bestFit="1" customWidth="1"/>
    <col min="3599" max="3599" width="9.6640625" style="93" bestFit="1" customWidth="1"/>
    <col min="3600" max="3840" width="8.88671875" style="93"/>
    <col min="3841" max="3841" width="12.109375" style="93" customWidth="1"/>
    <col min="3842" max="3842" width="9.6640625" style="93" customWidth="1"/>
    <col min="3843" max="3843" width="8.6640625" style="93" customWidth="1"/>
    <col min="3844" max="3844" width="8.6640625" style="93" bestFit="1" customWidth="1"/>
    <col min="3845" max="3846" width="8.6640625" style="93" customWidth="1"/>
    <col min="3847" max="3847" width="8.6640625" style="93" bestFit="1" customWidth="1"/>
    <col min="3848" max="3851" width="8.6640625" style="93" customWidth="1"/>
    <col min="3852" max="3852" width="10.44140625" style="93" bestFit="1" customWidth="1"/>
    <col min="3853" max="3854" width="8.6640625" style="93" bestFit="1" customWidth="1"/>
    <col min="3855" max="3855" width="9.6640625" style="93" bestFit="1" customWidth="1"/>
    <col min="3856" max="4096" width="8.88671875" style="93"/>
    <col min="4097" max="4097" width="12.109375" style="93" customWidth="1"/>
    <col min="4098" max="4098" width="9.6640625" style="93" customWidth="1"/>
    <col min="4099" max="4099" width="8.6640625" style="93" customWidth="1"/>
    <col min="4100" max="4100" width="8.6640625" style="93" bestFit="1" customWidth="1"/>
    <col min="4101" max="4102" width="8.6640625" style="93" customWidth="1"/>
    <col min="4103" max="4103" width="8.6640625" style="93" bestFit="1" customWidth="1"/>
    <col min="4104" max="4107" width="8.6640625" style="93" customWidth="1"/>
    <col min="4108" max="4108" width="10.44140625" style="93" bestFit="1" customWidth="1"/>
    <col min="4109" max="4110" width="8.6640625" style="93" bestFit="1" customWidth="1"/>
    <col min="4111" max="4111" width="9.6640625" style="93" bestFit="1" customWidth="1"/>
    <col min="4112" max="4352" width="8.88671875" style="93"/>
    <col min="4353" max="4353" width="12.109375" style="93" customWidth="1"/>
    <col min="4354" max="4354" width="9.6640625" style="93" customWidth="1"/>
    <col min="4355" max="4355" width="8.6640625" style="93" customWidth="1"/>
    <col min="4356" max="4356" width="8.6640625" style="93" bestFit="1" customWidth="1"/>
    <col min="4357" max="4358" width="8.6640625" style="93" customWidth="1"/>
    <col min="4359" max="4359" width="8.6640625" style="93" bestFit="1" customWidth="1"/>
    <col min="4360" max="4363" width="8.6640625" style="93" customWidth="1"/>
    <col min="4364" max="4364" width="10.44140625" style="93" bestFit="1" customWidth="1"/>
    <col min="4365" max="4366" width="8.6640625" style="93" bestFit="1" customWidth="1"/>
    <col min="4367" max="4367" width="9.6640625" style="93" bestFit="1" customWidth="1"/>
    <col min="4368" max="4608" width="8.88671875" style="93"/>
    <col min="4609" max="4609" width="12.109375" style="93" customWidth="1"/>
    <col min="4610" max="4610" width="9.6640625" style="93" customWidth="1"/>
    <col min="4611" max="4611" width="8.6640625" style="93" customWidth="1"/>
    <col min="4612" max="4612" width="8.6640625" style="93" bestFit="1" customWidth="1"/>
    <col min="4613" max="4614" width="8.6640625" style="93" customWidth="1"/>
    <col min="4615" max="4615" width="8.6640625" style="93" bestFit="1" customWidth="1"/>
    <col min="4616" max="4619" width="8.6640625" style="93" customWidth="1"/>
    <col min="4620" max="4620" width="10.44140625" style="93" bestFit="1" customWidth="1"/>
    <col min="4621" max="4622" width="8.6640625" style="93" bestFit="1" customWidth="1"/>
    <col min="4623" max="4623" width="9.6640625" style="93" bestFit="1" customWidth="1"/>
    <col min="4624" max="4864" width="8.88671875" style="93"/>
    <col min="4865" max="4865" width="12.109375" style="93" customWidth="1"/>
    <col min="4866" max="4866" width="9.6640625" style="93" customWidth="1"/>
    <col min="4867" max="4867" width="8.6640625" style="93" customWidth="1"/>
    <col min="4868" max="4868" width="8.6640625" style="93" bestFit="1" customWidth="1"/>
    <col min="4869" max="4870" width="8.6640625" style="93" customWidth="1"/>
    <col min="4871" max="4871" width="8.6640625" style="93" bestFit="1" customWidth="1"/>
    <col min="4872" max="4875" width="8.6640625" style="93" customWidth="1"/>
    <col min="4876" max="4876" width="10.44140625" style="93" bestFit="1" customWidth="1"/>
    <col min="4877" max="4878" width="8.6640625" style="93" bestFit="1" customWidth="1"/>
    <col min="4879" max="4879" width="9.6640625" style="93" bestFit="1" customWidth="1"/>
    <col min="4880" max="5120" width="8.88671875" style="93"/>
    <col min="5121" max="5121" width="12.109375" style="93" customWidth="1"/>
    <col min="5122" max="5122" width="9.6640625" style="93" customWidth="1"/>
    <col min="5123" max="5123" width="8.6640625" style="93" customWidth="1"/>
    <col min="5124" max="5124" width="8.6640625" style="93" bestFit="1" customWidth="1"/>
    <col min="5125" max="5126" width="8.6640625" style="93" customWidth="1"/>
    <col min="5127" max="5127" width="8.6640625" style="93" bestFit="1" customWidth="1"/>
    <col min="5128" max="5131" width="8.6640625" style="93" customWidth="1"/>
    <col min="5132" max="5132" width="10.44140625" style="93" bestFit="1" customWidth="1"/>
    <col min="5133" max="5134" width="8.6640625" style="93" bestFit="1" customWidth="1"/>
    <col min="5135" max="5135" width="9.6640625" style="93" bestFit="1" customWidth="1"/>
    <col min="5136" max="5376" width="8.88671875" style="93"/>
    <col min="5377" max="5377" width="12.109375" style="93" customWidth="1"/>
    <col min="5378" max="5378" width="9.6640625" style="93" customWidth="1"/>
    <col min="5379" max="5379" width="8.6640625" style="93" customWidth="1"/>
    <col min="5380" max="5380" width="8.6640625" style="93" bestFit="1" customWidth="1"/>
    <col min="5381" max="5382" width="8.6640625" style="93" customWidth="1"/>
    <col min="5383" max="5383" width="8.6640625" style="93" bestFit="1" customWidth="1"/>
    <col min="5384" max="5387" width="8.6640625" style="93" customWidth="1"/>
    <col min="5388" max="5388" width="10.44140625" style="93" bestFit="1" customWidth="1"/>
    <col min="5389" max="5390" width="8.6640625" style="93" bestFit="1" customWidth="1"/>
    <col min="5391" max="5391" width="9.6640625" style="93" bestFit="1" customWidth="1"/>
    <col min="5392" max="5632" width="8.88671875" style="93"/>
    <col min="5633" max="5633" width="12.109375" style="93" customWidth="1"/>
    <col min="5634" max="5634" width="9.6640625" style="93" customWidth="1"/>
    <col min="5635" max="5635" width="8.6640625" style="93" customWidth="1"/>
    <col min="5636" max="5636" width="8.6640625" style="93" bestFit="1" customWidth="1"/>
    <col min="5637" max="5638" width="8.6640625" style="93" customWidth="1"/>
    <col min="5639" max="5639" width="8.6640625" style="93" bestFit="1" customWidth="1"/>
    <col min="5640" max="5643" width="8.6640625" style="93" customWidth="1"/>
    <col min="5644" max="5644" width="10.44140625" style="93" bestFit="1" customWidth="1"/>
    <col min="5645" max="5646" width="8.6640625" style="93" bestFit="1" customWidth="1"/>
    <col min="5647" max="5647" width="9.6640625" style="93" bestFit="1" customWidth="1"/>
    <col min="5648" max="5888" width="8.88671875" style="93"/>
    <col min="5889" max="5889" width="12.109375" style="93" customWidth="1"/>
    <col min="5890" max="5890" width="9.6640625" style="93" customWidth="1"/>
    <col min="5891" max="5891" width="8.6640625" style="93" customWidth="1"/>
    <col min="5892" max="5892" width="8.6640625" style="93" bestFit="1" customWidth="1"/>
    <col min="5893" max="5894" width="8.6640625" style="93" customWidth="1"/>
    <col min="5895" max="5895" width="8.6640625" style="93" bestFit="1" customWidth="1"/>
    <col min="5896" max="5899" width="8.6640625" style="93" customWidth="1"/>
    <col min="5900" max="5900" width="10.44140625" style="93" bestFit="1" customWidth="1"/>
    <col min="5901" max="5902" width="8.6640625" style="93" bestFit="1" customWidth="1"/>
    <col min="5903" max="5903" width="9.6640625" style="93" bestFit="1" customWidth="1"/>
    <col min="5904" max="6144" width="8.88671875" style="93"/>
    <col min="6145" max="6145" width="12.109375" style="93" customWidth="1"/>
    <col min="6146" max="6146" width="9.6640625" style="93" customWidth="1"/>
    <col min="6147" max="6147" width="8.6640625" style="93" customWidth="1"/>
    <col min="6148" max="6148" width="8.6640625" style="93" bestFit="1" customWidth="1"/>
    <col min="6149" max="6150" width="8.6640625" style="93" customWidth="1"/>
    <col min="6151" max="6151" width="8.6640625" style="93" bestFit="1" customWidth="1"/>
    <col min="6152" max="6155" width="8.6640625" style="93" customWidth="1"/>
    <col min="6156" max="6156" width="10.44140625" style="93" bestFit="1" customWidth="1"/>
    <col min="6157" max="6158" width="8.6640625" style="93" bestFit="1" customWidth="1"/>
    <col min="6159" max="6159" width="9.6640625" style="93" bestFit="1" customWidth="1"/>
    <col min="6160" max="6400" width="8.88671875" style="93"/>
    <col min="6401" max="6401" width="12.109375" style="93" customWidth="1"/>
    <col min="6402" max="6402" width="9.6640625" style="93" customWidth="1"/>
    <col min="6403" max="6403" width="8.6640625" style="93" customWidth="1"/>
    <col min="6404" max="6404" width="8.6640625" style="93" bestFit="1" customWidth="1"/>
    <col min="6405" max="6406" width="8.6640625" style="93" customWidth="1"/>
    <col min="6407" max="6407" width="8.6640625" style="93" bestFit="1" customWidth="1"/>
    <col min="6408" max="6411" width="8.6640625" style="93" customWidth="1"/>
    <col min="6412" max="6412" width="10.44140625" style="93" bestFit="1" customWidth="1"/>
    <col min="6413" max="6414" width="8.6640625" style="93" bestFit="1" customWidth="1"/>
    <col min="6415" max="6415" width="9.6640625" style="93" bestFit="1" customWidth="1"/>
    <col min="6416" max="6656" width="8.88671875" style="93"/>
    <col min="6657" max="6657" width="12.109375" style="93" customWidth="1"/>
    <col min="6658" max="6658" width="9.6640625" style="93" customWidth="1"/>
    <col min="6659" max="6659" width="8.6640625" style="93" customWidth="1"/>
    <col min="6660" max="6660" width="8.6640625" style="93" bestFit="1" customWidth="1"/>
    <col min="6661" max="6662" width="8.6640625" style="93" customWidth="1"/>
    <col min="6663" max="6663" width="8.6640625" style="93" bestFit="1" customWidth="1"/>
    <col min="6664" max="6667" width="8.6640625" style="93" customWidth="1"/>
    <col min="6668" max="6668" width="10.44140625" style="93" bestFit="1" customWidth="1"/>
    <col min="6669" max="6670" width="8.6640625" style="93" bestFit="1" customWidth="1"/>
    <col min="6671" max="6671" width="9.6640625" style="93" bestFit="1" customWidth="1"/>
    <col min="6672" max="6912" width="8.88671875" style="93"/>
    <col min="6913" max="6913" width="12.109375" style="93" customWidth="1"/>
    <col min="6914" max="6914" width="9.6640625" style="93" customWidth="1"/>
    <col min="6915" max="6915" width="8.6640625" style="93" customWidth="1"/>
    <col min="6916" max="6916" width="8.6640625" style="93" bestFit="1" customWidth="1"/>
    <col min="6917" max="6918" width="8.6640625" style="93" customWidth="1"/>
    <col min="6919" max="6919" width="8.6640625" style="93" bestFit="1" customWidth="1"/>
    <col min="6920" max="6923" width="8.6640625" style="93" customWidth="1"/>
    <col min="6924" max="6924" width="10.44140625" style="93" bestFit="1" customWidth="1"/>
    <col min="6925" max="6926" width="8.6640625" style="93" bestFit="1" customWidth="1"/>
    <col min="6927" max="6927" width="9.6640625" style="93" bestFit="1" customWidth="1"/>
    <col min="6928" max="7168" width="8.88671875" style="93"/>
    <col min="7169" max="7169" width="12.109375" style="93" customWidth="1"/>
    <col min="7170" max="7170" width="9.6640625" style="93" customWidth="1"/>
    <col min="7171" max="7171" width="8.6640625" style="93" customWidth="1"/>
    <col min="7172" max="7172" width="8.6640625" style="93" bestFit="1" customWidth="1"/>
    <col min="7173" max="7174" width="8.6640625" style="93" customWidth="1"/>
    <col min="7175" max="7175" width="8.6640625" style="93" bestFit="1" customWidth="1"/>
    <col min="7176" max="7179" width="8.6640625" style="93" customWidth="1"/>
    <col min="7180" max="7180" width="10.44140625" style="93" bestFit="1" customWidth="1"/>
    <col min="7181" max="7182" width="8.6640625" style="93" bestFit="1" customWidth="1"/>
    <col min="7183" max="7183" width="9.6640625" style="93" bestFit="1" customWidth="1"/>
    <col min="7184" max="7424" width="8.88671875" style="93"/>
    <col min="7425" max="7425" width="12.109375" style="93" customWidth="1"/>
    <col min="7426" max="7426" width="9.6640625" style="93" customWidth="1"/>
    <col min="7427" max="7427" width="8.6640625" style="93" customWidth="1"/>
    <col min="7428" max="7428" width="8.6640625" style="93" bestFit="1" customWidth="1"/>
    <col min="7429" max="7430" width="8.6640625" style="93" customWidth="1"/>
    <col min="7431" max="7431" width="8.6640625" style="93" bestFit="1" customWidth="1"/>
    <col min="7432" max="7435" width="8.6640625" style="93" customWidth="1"/>
    <col min="7436" max="7436" width="10.44140625" style="93" bestFit="1" customWidth="1"/>
    <col min="7437" max="7438" width="8.6640625" style="93" bestFit="1" customWidth="1"/>
    <col min="7439" max="7439" width="9.6640625" style="93" bestFit="1" customWidth="1"/>
    <col min="7440" max="7680" width="8.88671875" style="93"/>
    <col min="7681" max="7681" width="12.109375" style="93" customWidth="1"/>
    <col min="7682" max="7682" width="9.6640625" style="93" customWidth="1"/>
    <col min="7683" max="7683" width="8.6640625" style="93" customWidth="1"/>
    <col min="7684" max="7684" width="8.6640625" style="93" bestFit="1" customWidth="1"/>
    <col min="7685" max="7686" width="8.6640625" style="93" customWidth="1"/>
    <col min="7687" max="7687" width="8.6640625" style="93" bestFit="1" customWidth="1"/>
    <col min="7688" max="7691" width="8.6640625" style="93" customWidth="1"/>
    <col min="7692" max="7692" width="10.44140625" style="93" bestFit="1" customWidth="1"/>
    <col min="7693" max="7694" width="8.6640625" style="93" bestFit="1" customWidth="1"/>
    <col min="7695" max="7695" width="9.6640625" style="93" bestFit="1" customWidth="1"/>
    <col min="7696" max="7936" width="8.88671875" style="93"/>
    <col min="7937" max="7937" width="12.109375" style="93" customWidth="1"/>
    <col min="7938" max="7938" width="9.6640625" style="93" customWidth="1"/>
    <col min="7939" max="7939" width="8.6640625" style="93" customWidth="1"/>
    <col min="7940" max="7940" width="8.6640625" style="93" bestFit="1" customWidth="1"/>
    <col min="7941" max="7942" width="8.6640625" style="93" customWidth="1"/>
    <col min="7943" max="7943" width="8.6640625" style="93" bestFit="1" customWidth="1"/>
    <col min="7944" max="7947" width="8.6640625" style="93" customWidth="1"/>
    <col min="7948" max="7948" width="10.44140625" style="93" bestFit="1" customWidth="1"/>
    <col min="7949" max="7950" width="8.6640625" style="93" bestFit="1" customWidth="1"/>
    <col min="7951" max="7951" width="9.6640625" style="93" bestFit="1" customWidth="1"/>
    <col min="7952" max="8192" width="8.88671875" style="93"/>
    <col min="8193" max="8193" width="12.109375" style="93" customWidth="1"/>
    <col min="8194" max="8194" width="9.6640625" style="93" customWidth="1"/>
    <col min="8195" max="8195" width="8.6640625" style="93" customWidth="1"/>
    <col min="8196" max="8196" width="8.6640625" style="93" bestFit="1" customWidth="1"/>
    <col min="8197" max="8198" width="8.6640625" style="93" customWidth="1"/>
    <col min="8199" max="8199" width="8.6640625" style="93" bestFit="1" customWidth="1"/>
    <col min="8200" max="8203" width="8.6640625" style="93" customWidth="1"/>
    <col min="8204" max="8204" width="10.44140625" style="93" bestFit="1" customWidth="1"/>
    <col min="8205" max="8206" width="8.6640625" style="93" bestFit="1" customWidth="1"/>
    <col min="8207" max="8207" width="9.6640625" style="93" bestFit="1" customWidth="1"/>
    <col min="8208" max="8448" width="8.88671875" style="93"/>
    <col min="8449" max="8449" width="12.109375" style="93" customWidth="1"/>
    <col min="8450" max="8450" width="9.6640625" style="93" customWidth="1"/>
    <col min="8451" max="8451" width="8.6640625" style="93" customWidth="1"/>
    <col min="8452" max="8452" width="8.6640625" style="93" bestFit="1" customWidth="1"/>
    <col min="8453" max="8454" width="8.6640625" style="93" customWidth="1"/>
    <col min="8455" max="8455" width="8.6640625" style="93" bestFit="1" customWidth="1"/>
    <col min="8456" max="8459" width="8.6640625" style="93" customWidth="1"/>
    <col min="8460" max="8460" width="10.44140625" style="93" bestFit="1" customWidth="1"/>
    <col min="8461" max="8462" width="8.6640625" style="93" bestFit="1" customWidth="1"/>
    <col min="8463" max="8463" width="9.6640625" style="93" bestFit="1" customWidth="1"/>
    <col min="8464" max="8704" width="8.88671875" style="93"/>
    <col min="8705" max="8705" width="12.109375" style="93" customWidth="1"/>
    <col min="8706" max="8706" width="9.6640625" style="93" customWidth="1"/>
    <col min="8707" max="8707" width="8.6640625" style="93" customWidth="1"/>
    <col min="8708" max="8708" width="8.6640625" style="93" bestFit="1" customWidth="1"/>
    <col min="8709" max="8710" width="8.6640625" style="93" customWidth="1"/>
    <col min="8711" max="8711" width="8.6640625" style="93" bestFit="1" customWidth="1"/>
    <col min="8712" max="8715" width="8.6640625" style="93" customWidth="1"/>
    <col min="8716" max="8716" width="10.44140625" style="93" bestFit="1" customWidth="1"/>
    <col min="8717" max="8718" width="8.6640625" style="93" bestFit="1" customWidth="1"/>
    <col min="8719" max="8719" width="9.6640625" style="93" bestFit="1" customWidth="1"/>
    <col min="8720" max="8960" width="8.88671875" style="93"/>
    <col min="8961" max="8961" width="12.109375" style="93" customWidth="1"/>
    <col min="8962" max="8962" width="9.6640625" style="93" customWidth="1"/>
    <col min="8963" max="8963" width="8.6640625" style="93" customWidth="1"/>
    <col min="8964" max="8964" width="8.6640625" style="93" bestFit="1" customWidth="1"/>
    <col min="8965" max="8966" width="8.6640625" style="93" customWidth="1"/>
    <col min="8967" max="8967" width="8.6640625" style="93" bestFit="1" customWidth="1"/>
    <col min="8968" max="8971" width="8.6640625" style="93" customWidth="1"/>
    <col min="8972" max="8972" width="10.44140625" style="93" bestFit="1" customWidth="1"/>
    <col min="8973" max="8974" width="8.6640625" style="93" bestFit="1" customWidth="1"/>
    <col min="8975" max="8975" width="9.6640625" style="93" bestFit="1" customWidth="1"/>
    <col min="8976" max="9216" width="8.88671875" style="93"/>
    <col min="9217" max="9217" width="12.109375" style="93" customWidth="1"/>
    <col min="9218" max="9218" width="9.6640625" style="93" customWidth="1"/>
    <col min="9219" max="9219" width="8.6640625" style="93" customWidth="1"/>
    <col min="9220" max="9220" width="8.6640625" style="93" bestFit="1" customWidth="1"/>
    <col min="9221" max="9222" width="8.6640625" style="93" customWidth="1"/>
    <col min="9223" max="9223" width="8.6640625" style="93" bestFit="1" customWidth="1"/>
    <col min="9224" max="9227" width="8.6640625" style="93" customWidth="1"/>
    <col min="9228" max="9228" width="10.44140625" style="93" bestFit="1" customWidth="1"/>
    <col min="9229" max="9230" width="8.6640625" style="93" bestFit="1" customWidth="1"/>
    <col min="9231" max="9231" width="9.6640625" style="93" bestFit="1" customWidth="1"/>
    <col min="9232" max="9472" width="8.88671875" style="93"/>
    <col min="9473" max="9473" width="12.109375" style="93" customWidth="1"/>
    <col min="9474" max="9474" width="9.6640625" style="93" customWidth="1"/>
    <col min="9475" max="9475" width="8.6640625" style="93" customWidth="1"/>
    <col min="9476" max="9476" width="8.6640625" style="93" bestFit="1" customWidth="1"/>
    <col min="9477" max="9478" width="8.6640625" style="93" customWidth="1"/>
    <col min="9479" max="9479" width="8.6640625" style="93" bestFit="1" customWidth="1"/>
    <col min="9480" max="9483" width="8.6640625" style="93" customWidth="1"/>
    <col min="9484" max="9484" width="10.44140625" style="93" bestFit="1" customWidth="1"/>
    <col min="9485" max="9486" width="8.6640625" style="93" bestFit="1" customWidth="1"/>
    <col min="9487" max="9487" width="9.6640625" style="93" bestFit="1" customWidth="1"/>
    <col min="9488" max="9728" width="8.88671875" style="93"/>
    <col min="9729" max="9729" width="12.109375" style="93" customWidth="1"/>
    <col min="9730" max="9730" width="9.6640625" style="93" customWidth="1"/>
    <col min="9731" max="9731" width="8.6640625" style="93" customWidth="1"/>
    <col min="9732" max="9732" width="8.6640625" style="93" bestFit="1" customWidth="1"/>
    <col min="9733" max="9734" width="8.6640625" style="93" customWidth="1"/>
    <col min="9735" max="9735" width="8.6640625" style="93" bestFit="1" customWidth="1"/>
    <col min="9736" max="9739" width="8.6640625" style="93" customWidth="1"/>
    <col min="9740" max="9740" width="10.44140625" style="93" bestFit="1" customWidth="1"/>
    <col min="9741" max="9742" width="8.6640625" style="93" bestFit="1" customWidth="1"/>
    <col min="9743" max="9743" width="9.6640625" style="93" bestFit="1" customWidth="1"/>
    <col min="9744" max="9984" width="8.88671875" style="93"/>
    <col min="9985" max="9985" width="12.109375" style="93" customWidth="1"/>
    <col min="9986" max="9986" width="9.6640625" style="93" customWidth="1"/>
    <col min="9987" max="9987" width="8.6640625" style="93" customWidth="1"/>
    <col min="9988" max="9988" width="8.6640625" style="93" bestFit="1" customWidth="1"/>
    <col min="9989" max="9990" width="8.6640625" style="93" customWidth="1"/>
    <col min="9991" max="9991" width="8.6640625" style="93" bestFit="1" customWidth="1"/>
    <col min="9992" max="9995" width="8.6640625" style="93" customWidth="1"/>
    <col min="9996" max="9996" width="10.44140625" style="93" bestFit="1" customWidth="1"/>
    <col min="9997" max="9998" width="8.6640625" style="93" bestFit="1" customWidth="1"/>
    <col min="9999" max="9999" width="9.6640625" style="93" bestFit="1" customWidth="1"/>
    <col min="10000" max="10240" width="8.88671875" style="93"/>
    <col min="10241" max="10241" width="12.109375" style="93" customWidth="1"/>
    <col min="10242" max="10242" width="9.6640625" style="93" customWidth="1"/>
    <col min="10243" max="10243" width="8.6640625" style="93" customWidth="1"/>
    <col min="10244" max="10244" width="8.6640625" style="93" bestFit="1" customWidth="1"/>
    <col min="10245" max="10246" width="8.6640625" style="93" customWidth="1"/>
    <col min="10247" max="10247" width="8.6640625" style="93" bestFit="1" customWidth="1"/>
    <col min="10248" max="10251" width="8.6640625" style="93" customWidth="1"/>
    <col min="10252" max="10252" width="10.44140625" style="93" bestFit="1" customWidth="1"/>
    <col min="10253" max="10254" width="8.6640625" style="93" bestFit="1" customWidth="1"/>
    <col min="10255" max="10255" width="9.6640625" style="93" bestFit="1" customWidth="1"/>
    <col min="10256" max="10496" width="8.88671875" style="93"/>
    <col min="10497" max="10497" width="12.109375" style="93" customWidth="1"/>
    <col min="10498" max="10498" width="9.6640625" style="93" customWidth="1"/>
    <col min="10499" max="10499" width="8.6640625" style="93" customWidth="1"/>
    <col min="10500" max="10500" width="8.6640625" style="93" bestFit="1" customWidth="1"/>
    <col min="10501" max="10502" width="8.6640625" style="93" customWidth="1"/>
    <col min="10503" max="10503" width="8.6640625" style="93" bestFit="1" customWidth="1"/>
    <col min="10504" max="10507" width="8.6640625" style="93" customWidth="1"/>
    <col min="10508" max="10508" width="10.44140625" style="93" bestFit="1" customWidth="1"/>
    <col min="10509" max="10510" width="8.6640625" style="93" bestFit="1" customWidth="1"/>
    <col min="10511" max="10511" width="9.6640625" style="93" bestFit="1" customWidth="1"/>
    <col min="10512" max="10752" width="8.88671875" style="93"/>
    <col min="10753" max="10753" width="12.109375" style="93" customWidth="1"/>
    <col min="10754" max="10754" width="9.6640625" style="93" customWidth="1"/>
    <col min="10755" max="10755" width="8.6640625" style="93" customWidth="1"/>
    <col min="10756" max="10756" width="8.6640625" style="93" bestFit="1" customWidth="1"/>
    <col min="10757" max="10758" width="8.6640625" style="93" customWidth="1"/>
    <col min="10759" max="10759" width="8.6640625" style="93" bestFit="1" customWidth="1"/>
    <col min="10760" max="10763" width="8.6640625" style="93" customWidth="1"/>
    <col min="10764" max="10764" width="10.44140625" style="93" bestFit="1" customWidth="1"/>
    <col min="10765" max="10766" width="8.6640625" style="93" bestFit="1" customWidth="1"/>
    <col min="10767" max="10767" width="9.6640625" style="93" bestFit="1" customWidth="1"/>
    <col min="10768" max="11008" width="8.88671875" style="93"/>
    <col min="11009" max="11009" width="12.109375" style="93" customWidth="1"/>
    <col min="11010" max="11010" width="9.6640625" style="93" customWidth="1"/>
    <col min="11011" max="11011" width="8.6640625" style="93" customWidth="1"/>
    <col min="11012" max="11012" width="8.6640625" style="93" bestFit="1" customWidth="1"/>
    <col min="11013" max="11014" width="8.6640625" style="93" customWidth="1"/>
    <col min="11015" max="11015" width="8.6640625" style="93" bestFit="1" customWidth="1"/>
    <col min="11016" max="11019" width="8.6640625" style="93" customWidth="1"/>
    <col min="11020" max="11020" width="10.44140625" style="93" bestFit="1" customWidth="1"/>
    <col min="11021" max="11022" width="8.6640625" style="93" bestFit="1" customWidth="1"/>
    <col min="11023" max="11023" width="9.6640625" style="93" bestFit="1" customWidth="1"/>
    <col min="11024" max="11264" width="8.88671875" style="93"/>
    <col min="11265" max="11265" width="12.109375" style="93" customWidth="1"/>
    <col min="11266" max="11266" width="9.6640625" style="93" customWidth="1"/>
    <col min="11267" max="11267" width="8.6640625" style="93" customWidth="1"/>
    <col min="11268" max="11268" width="8.6640625" style="93" bestFit="1" customWidth="1"/>
    <col min="11269" max="11270" width="8.6640625" style="93" customWidth="1"/>
    <col min="11271" max="11271" width="8.6640625" style="93" bestFit="1" customWidth="1"/>
    <col min="11272" max="11275" width="8.6640625" style="93" customWidth="1"/>
    <col min="11276" max="11276" width="10.44140625" style="93" bestFit="1" customWidth="1"/>
    <col min="11277" max="11278" width="8.6640625" style="93" bestFit="1" customWidth="1"/>
    <col min="11279" max="11279" width="9.6640625" style="93" bestFit="1" customWidth="1"/>
    <col min="11280" max="11520" width="8.88671875" style="93"/>
    <col min="11521" max="11521" width="12.109375" style="93" customWidth="1"/>
    <col min="11522" max="11522" width="9.6640625" style="93" customWidth="1"/>
    <col min="11523" max="11523" width="8.6640625" style="93" customWidth="1"/>
    <col min="11524" max="11524" width="8.6640625" style="93" bestFit="1" customWidth="1"/>
    <col min="11525" max="11526" width="8.6640625" style="93" customWidth="1"/>
    <col min="11527" max="11527" width="8.6640625" style="93" bestFit="1" customWidth="1"/>
    <col min="11528" max="11531" width="8.6640625" style="93" customWidth="1"/>
    <col min="11532" max="11532" width="10.44140625" style="93" bestFit="1" customWidth="1"/>
    <col min="11533" max="11534" width="8.6640625" style="93" bestFit="1" customWidth="1"/>
    <col min="11535" max="11535" width="9.6640625" style="93" bestFit="1" customWidth="1"/>
    <col min="11536" max="11776" width="8.88671875" style="93"/>
    <col min="11777" max="11777" width="12.109375" style="93" customWidth="1"/>
    <col min="11778" max="11778" width="9.6640625" style="93" customWidth="1"/>
    <col min="11779" max="11779" width="8.6640625" style="93" customWidth="1"/>
    <col min="11780" max="11780" width="8.6640625" style="93" bestFit="1" customWidth="1"/>
    <col min="11781" max="11782" width="8.6640625" style="93" customWidth="1"/>
    <col min="11783" max="11783" width="8.6640625" style="93" bestFit="1" customWidth="1"/>
    <col min="11784" max="11787" width="8.6640625" style="93" customWidth="1"/>
    <col min="11788" max="11788" width="10.44140625" style="93" bestFit="1" customWidth="1"/>
    <col min="11789" max="11790" width="8.6640625" style="93" bestFit="1" customWidth="1"/>
    <col min="11791" max="11791" width="9.6640625" style="93" bestFit="1" customWidth="1"/>
    <col min="11792" max="12032" width="8.88671875" style="93"/>
    <col min="12033" max="12033" width="12.109375" style="93" customWidth="1"/>
    <col min="12034" max="12034" width="9.6640625" style="93" customWidth="1"/>
    <col min="12035" max="12035" width="8.6640625" style="93" customWidth="1"/>
    <col min="12036" max="12036" width="8.6640625" style="93" bestFit="1" customWidth="1"/>
    <col min="12037" max="12038" width="8.6640625" style="93" customWidth="1"/>
    <col min="12039" max="12039" width="8.6640625" style="93" bestFit="1" customWidth="1"/>
    <col min="12040" max="12043" width="8.6640625" style="93" customWidth="1"/>
    <col min="12044" max="12044" width="10.44140625" style="93" bestFit="1" customWidth="1"/>
    <col min="12045" max="12046" width="8.6640625" style="93" bestFit="1" customWidth="1"/>
    <col min="12047" max="12047" width="9.6640625" style="93" bestFit="1" customWidth="1"/>
    <col min="12048" max="12288" width="8.88671875" style="93"/>
    <col min="12289" max="12289" width="12.109375" style="93" customWidth="1"/>
    <col min="12290" max="12290" width="9.6640625" style="93" customWidth="1"/>
    <col min="12291" max="12291" width="8.6640625" style="93" customWidth="1"/>
    <col min="12292" max="12292" width="8.6640625" style="93" bestFit="1" customWidth="1"/>
    <col min="12293" max="12294" width="8.6640625" style="93" customWidth="1"/>
    <col min="12295" max="12295" width="8.6640625" style="93" bestFit="1" customWidth="1"/>
    <col min="12296" max="12299" width="8.6640625" style="93" customWidth="1"/>
    <col min="12300" max="12300" width="10.44140625" style="93" bestFit="1" customWidth="1"/>
    <col min="12301" max="12302" width="8.6640625" style="93" bestFit="1" customWidth="1"/>
    <col min="12303" max="12303" width="9.6640625" style="93" bestFit="1" customWidth="1"/>
    <col min="12304" max="12544" width="8.88671875" style="93"/>
    <col min="12545" max="12545" width="12.109375" style="93" customWidth="1"/>
    <col min="12546" max="12546" width="9.6640625" style="93" customWidth="1"/>
    <col min="12547" max="12547" width="8.6640625" style="93" customWidth="1"/>
    <col min="12548" max="12548" width="8.6640625" style="93" bestFit="1" customWidth="1"/>
    <col min="12549" max="12550" width="8.6640625" style="93" customWidth="1"/>
    <col min="12551" max="12551" width="8.6640625" style="93" bestFit="1" customWidth="1"/>
    <col min="12552" max="12555" width="8.6640625" style="93" customWidth="1"/>
    <col min="12556" max="12556" width="10.44140625" style="93" bestFit="1" customWidth="1"/>
    <col min="12557" max="12558" width="8.6640625" style="93" bestFit="1" customWidth="1"/>
    <col min="12559" max="12559" width="9.6640625" style="93" bestFit="1" customWidth="1"/>
    <col min="12560" max="12800" width="8.88671875" style="93"/>
    <col min="12801" max="12801" width="12.109375" style="93" customWidth="1"/>
    <col min="12802" max="12802" width="9.6640625" style="93" customWidth="1"/>
    <col min="12803" max="12803" width="8.6640625" style="93" customWidth="1"/>
    <col min="12804" max="12804" width="8.6640625" style="93" bestFit="1" customWidth="1"/>
    <col min="12805" max="12806" width="8.6640625" style="93" customWidth="1"/>
    <col min="12807" max="12807" width="8.6640625" style="93" bestFit="1" customWidth="1"/>
    <col min="12808" max="12811" width="8.6640625" style="93" customWidth="1"/>
    <col min="12812" max="12812" width="10.44140625" style="93" bestFit="1" customWidth="1"/>
    <col min="12813" max="12814" width="8.6640625" style="93" bestFit="1" customWidth="1"/>
    <col min="12815" max="12815" width="9.6640625" style="93" bestFit="1" customWidth="1"/>
    <col min="12816" max="13056" width="8.88671875" style="93"/>
    <col min="13057" max="13057" width="12.109375" style="93" customWidth="1"/>
    <col min="13058" max="13058" width="9.6640625" style="93" customWidth="1"/>
    <col min="13059" max="13059" width="8.6640625" style="93" customWidth="1"/>
    <col min="13060" max="13060" width="8.6640625" style="93" bestFit="1" customWidth="1"/>
    <col min="13061" max="13062" width="8.6640625" style="93" customWidth="1"/>
    <col min="13063" max="13063" width="8.6640625" style="93" bestFit="1" customWidth="1"/>
    <col min="13064" max="13067" width="8.6640625" style="93" customWidth="1"/>
    <col min="13068" max="13068" width="10.44140625" style="93" bestFit="1" customWidth="1"/>
    <col min="13069" max="13070" width="8.6640625" style="93" bestFit="1" customWidth="1"/>
    <col min="13071" max="13071" width="9.6640625" style="93" bestFit="1" customWidth="1"/>
    <col min="13072" max="13312" width="8.88671875" style="93"/>
    <col min="13313" max="13313" width="12.109375" style="93" customWidth="1"/>
    <col min="13314" max="13314" width="9.6640625" style="93" customWidth="1"/>
    <col min="13315" max="13315" width="8.6640625" style="93" customWidth="1"/>
    <col min="13316" max="13316" width="8.6640625" style="93" bestFit="1" customWidth="1"/>
    <col min="13317" max="13318" width="8.6640625" style="93" customWidth="1"/>
    <col min="13319" max="13319" width="8.6640625" style="93" bestFit="1" customWidth="1"/>
    <col min="13320" max="13323" width="8.6640625" style="93" customWidth="1"/>
    <col min="13324" max="13324" width="10.44140625" style="93" bestFit="1" customWidth="1"/>
    <col min="13325" max="13326" width="8.6640625" style="93" bestFit="1" customWidth="1"/>
    <col min="13327" max="13327" width="9.6640625" style="93" bestFit="1" customWidth="1"/>
    <col min="13328" max="13568" width="8.88671875" style="93"/>
    <col min="13569" max="13569" width="12.109375" style="93" customWidth="1"/>
    <col min="13570" max="13570" width="9.6640625" style="93" customWidth="1"/>
    <col min="13571" max="13571" width="8.6640625" style="93" customWidth="1"/>
    <col min="13572" max="13572" width="8.6640625" style="93" bestFit="1" customWidth="1"/>
    <col min="13573" max="13574" width="8.6640625" style="93" customWidth="1"/>
    <col min="13575" max="13575" width="8.6640625" style="93" bestFit="1" customWidth="1"/>
    <col min="13576" max="13579" width="8.6640625" style="93" customWidth="1"/>
    <col min="13580" max="13580" width="10.44140625" style="93" bestFit="1" customWidth="1"/>
    <col min="13581" max="13582" width="8.6640625" style="93" bestFit="1" customWidth="1"/>
    <col min="13583" max="13583" width="9.6640625" style="93" bestFit="1" customWidth="1"/>
    <col min="13584" max="13824" width="8.88671875" style="93"/>
    <col min="13825" max="13825" width="12.109375" style="93" customWidth="1"/>
    <col min="13826" max="13826" width="9.6640625" style="93" customWidth="1"/>
    <col min="13827" max="13827" width="8.6640625" style="93" customWidth="1"/>
    <col min="13828" max="13828" width="8.6640625" style="93" bestFit="1" customWidth="1"/>
    <col min="13829" max="13830" width="8.6640625" style="93" customWidth="1"/>
    <col min="13831" max="13831" width="8.6640625" style="93" bestFit="1" customWidth="1"/>
    <col min="13832" max="13835" width="8.6640625" style="93" customWidth="1"/>
    <col min="13836" max="13836" width="10.44140625" style="93" bestFit="1" customWidth="1"/>
    <col min="13837" max="13838" width="8.6640625" style="93" bestFit="1" customWidth="1"/>
    <col min="13839" max="13839" width="9.6640625" style="93" bestFit="1" customWidth="1"/>
    <col min="13840" max="14080" width="8.88671875" style="93"/>
    <col min="14081" max="14081" width="12.109375" style="93" customWidth="1"/>
    <col min="14082" max="14082" width="9.6640625" style="93" customWidth="1"/>
    <col min="14083" max="14083" width="8.6640625" style="93" customWidth="1"/>
    <col min="14084" max="14084" width="8.6640625" style="93" bestFit="1" customWidth="1"/>
    <col min="14085" max="14086" width="8.6640625" style="93" customWidth="1"/>
    <col min="14087" max="14087" width="8.6640625" style="93" bestFit="1" customWidth="1"/>
    <col min="14088" max="14091" width="8.6640625" style="93" customWidth="1"/>
    <col min="14092" max="14092" width="10.44140625" style="93" bestFit="1" customWidth="1"/>
    <col min="14093" max="14094" width="8.6640625" style="93" bestFit="1" customWidth="1"/>
    <col min="14095" max="14095" width="9.6640625" style="93" bestFit="1" customWidth="1"/>
    <col min="14096" max="14336" width="8.88671875" style="93"/>
    <col min="14337" max="14337" width="12.109375" style="93" customWidth="1"/>
    <col min="14338" max="14338" width="9.6640625" style="93" customWidth="1"/>
    <col min="14339" max="14339" width="8.6640625" style="93" customWidth="1"/>
    <col min="14340" max="14340" width="8.6640625" style="93" bestFit="1" customWidth="1"/>
    <col min="14341" max="14342" width="8.6640625" style="93" customWidth="1"/>
    <col min="14343" max="14343" width="8.6640625" style="93" bestFit="1" customWidth="1"/>
    <col min="14344" max="14347" width="8.6640625" style="93" customWidth="1"/>
    <col min="14348" max="14348" width="10.44140625" style="93" bestFit="1" customWidth="1"/>
    <col min="14349" max="14350" width="8.6640625" style="93" bestFit="1" customWidth="1"/>
    <col min="14351" max="14351" width="9.6640625" style="93" bestFit="1" customWidth="1"/>
    <col min="14352" max="14592" width="8.88671875" style="93"/>
    <col min="14593" max="14593" width="12.109375" style="93" customWidth="1"/>
    <col min="14594" max="14594" width="9.6640625" style="93" customWidth="1"/>
    <col min="14595" max="14595" width="8.6640625" style="93" customWidth="1"/>
    <col min="14596" max="14596" width="8.6640625" style="93" bestFit="1" customWidth="1"/>
    <col min="14597" max="14598" width="8.6640625" style="93" customWidth="1"/>
    <col min="14599" max="14599" width="8.6640625" style="93" bestFit="1" customWidth="1"/>
    <col min="14600" max="14603" width="8.6640625" style="93" customWidth="1"/>
    <col min="14604" max="14604" width="10.44140625" style="93" bestFit="1" customWidth="1"/>
    <col min="14605" max="14606" width="8.6640625" style="93" bestFit="1" customWidth="1"/>
    <col min="14607" max="14607" width="9.6640625" style="93" bestFit="1" customWidth="1"/>
    <col min="14608" max="14848" width="8.88671875" style="93"/>
    <col min="14849" max="14849" width="12.109375" style="93" customWidth="1"/>
    <col min="14850" max="14850" width="9.6640625" style="93" customWidth="1"/>
    <col min="14851" max="14851" width="8.6640625" style="93" customWidth="1"/>
    <col min="14852" max="14852" width="8.6640625" style="93" bestFit="1" customWidth="1"/>
    <col min="14853" max="14854" width="8.6640625" style="93" customWidth="1"/>
    <col min="14855" max="14855" width="8.6640625" style="93" bestFit="1" customWidth="1"/>
    <col min="14856" max="14859" width="8.6640625" style="93" customWidth="1"/>
    <col min="14860" max="14860" width="10.44140625" style="93" bestFit="1" customWidth="1"/>
    <col min="14861" max="14862" width="8.6640625" style="93" bestFit="1" customWidth="1"/>
    <col min="14863" max="14863" width="9.6640625" style="93" bestFit="1" customWidth="1"/>
    <col min="14864" max="15104" width="8.88671875" style="93"/>
    <col min="15105" max="15105" width="12.109375" style="93" customWidth="1"/>
    <col min="15106" max="15106" width="9.6640625" style="93" customWidth="1"/>
    <col min="15107" max="15107" width="8.6640625" style="93" customWidth="1"/>
    <col min="15108" max="15108" width="8.6640625" style="93" bestFit="1" customWidth="1"/>
    <col min="15109" max="15110" width="8.6640625" style="93" customWidth="1"/>
    <col min="15111" max="15111" width="8.6640625" style="93" bestFit="1" customWidth="1"/>
    <col min="15112" max="15115" width="8.6640625" style="93" customWidth="1"/>
    <col min="15116" max="15116" width="10.44140625" style="93" bestFit="1" customWidth="1"/>
    <col min="15117" max="15118" width="8.6640625" style="93" bestFit="1" customWidth="1"/>
    <col min="15119" max="15119" width="9.6640625" style="93" bestFit="1" customWidth="1"/>
    <col min="15120" max="15360" width="8.88671875" style="93"/>
    <col min="15361" max="15361" width="12.109375" style="93" customWidth="1"/>
    <col min="15362" max="15362" width="9.6640625" style="93" customWidth="1"/>
    <col min="15363" max="15363" width="8.6640625" style="93" customWidth="1"/>
    <col min="15364" max="15364" width="8.6640625" style="93" bestFit="1" customWidth="1"/>
    <col min="15365" max="15366" width="8.6640625" style="93" customWidth="1"/>
    <col min="15367" max="15367" width="8.6640625" style="93" bestFit="1" customWidth="1"/>
    <col min="15368" max="15371" width="8.6640625" style="93" customWidth="1"/>
    <col min="15372" max="15372" width="10.44140625" style="93" bestFit="1" customWidth="1"/>
    <col min="15373" max="15374" width="8.6640625" style="93" bestFit="1" customWidth="1"/>
    <col min="15375" max="15375" width="9.6640625" style="93" bestFit="1" customWidth="1"/>
    <col min="15376" max="15616" width="8.88671875" style="93"/>
    <col min="15617" max="15617" width="12.109375" style="93" customWidth="1"/>
    <col min="15618" max="15618" width="9.6640625" style="93" customWidth="1"/>
    <col min="15619" max="15619" width="8.6640625" style="93" customWidth="1"/>
    <col min="15620" max="15620" width="8.6640625" style="93" bestFit="1" customWidth="1"/>
    <col min="15621" max="15622" width="8.6640625" style="93" customWidth="1"/>
    <col min="15623" max="15623" width="8.6640625" style="93" bestFit="1" customWidth="1"/>
    <col min="15624" max="15627" width="8.6640625" style="93" customWidth="1"/>
    <col min="15628" max="15628" width="10.44140625" style="93" bestFit="1" customWidth="1"/>
    <col min="15629" max="15630" width="8.6640625" style="93" bestFit="1" customWidth="1"/>
    <col min="15631" max="15631" width="9.6640625" style="93" bestFit="1" customWidth="1"/>
    <col min="15632" max="15872" width="8.88671875" style="93"/>
    <col min="15873" max="15873" width="12.109375" style="93" customWidth="1"/>
    <col min="15874" max="15874" width="9.6640625" style="93" customWidth="1"/>
    <col min="15875" max="15875" width="8.6640625" style="93" customWidth="1"/>
    <col min="15876" max="15876" width="8.6640625" style="93" bestFit="1" customWidth="1"/>
    <col min="15877" max="15878" width="8.6640625" style="93" customWidth="1"/>
    <col min="15879" max="15879" width="8.6640625" style="93" bestFit="1" customWidth="1"/>
    <col min="15880" max="15883" width="8.6640625" style="93" customWidth="1"/>
    <col min="15884" max="15884" width="10.44140625" style="93" bestFit="1" customWidth="1"/>
    <col min="15885" max="15886" width="8.6640625" style="93" bestFit="1" customWidth="1"/>
    <col min="15887" max="15887" width="9.6640625" style="93" bestFit="1" customWidth="1"/>
    <col min="15888" max="16128" width="8.88671875" style="93"/>
    <col min="16129" max="16129" width="12.109375" style="93" customWidth="1"/>
    <col min="16130" max="16130" width="9.6640625" style="93" customWidth="1"/>
    <col min="16131" max="16131" width="8.6640625" style="93" customWidth="1"/>
    <col min="16132" max="16132" width="8.6640625" style="93" bestFit="1" customWidth="1"/>
    <col min="16133" max="16134" width="8.6640625" style="93" customWidth="1"/>
    <col min="16135" max="16135" width="8.6640625" style="93" bestFit="1" customWidth="1"/>
    <col min="16136" max="16139" width="8.6640625" style="93" customWidth="1"/>
    <col min="16140" max="16140" width="10.44140625" style="93" bestFit="1" customWidth="1"/>
    <col min="16141" max="16142" width="8.6640625" style="93" bestFit="1" customWidth="1"/>
    <col min="16143" max="16143" width="9.6640625" style="93" bestFit="1" customWidth="1"/>
    <col min="16144" max="16384" width="8.88671875" style="93"/>
  </cols>
  <sheetData>
    <row r="1" spans="1:15" x14ac:dyDescent="0.25">
      <c r="A1" s="138" t="s">
        <v>7340</v>
      </c>
    </row>
    <row r="2" spans="1:15" x14ac:dyDescent="0.25">
      <c r="A2" s="138" t="s">
        <v>7341</v>
      </c>
    </row>
    <row r="3" spans="1:15" x14ac:dyDescent="0.25">
      <c r="A3" s="138" t="s">
        <v>7342</v>
      </c>
    </row>
    <row r="8" spans="1:15" ht="25.5" customHeight="1" x14ac:dyDescent="0.25">
      <c r="A8" s="243" t="s">
        <v>7343</v>
      </c>
      <c r="B8" s="243" t="s">
        <v>7344</v>
      </c>
      <c r="C8" s="245" t="s">
        <v>7345</v>
      </c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7"/>
      <c r="O8" s="248" t="s">
        <v>7092</v>
      </c>
    </row>
    <row r="9" spans="1:15" x14ac:dyDescent="0.25">
      <c r="A9" s="244"/>
      <c r="B9" s="244"/>
      <c r="C9" s="195" t="s">
        <v>7346</v>
      </c>
      <c r="D9" s="195" t="s">
        <v>7347</v>
      </c>
      <c r="E9" s="195" t="s">
        <v>7348</v>
      </c>
      <c r="F9" s="195" t="s">
        <v>7349</v>
      </c>
      <c r="G9" s="195" t="s">
        <v>7350</v>
      </c>
      <c r="H9" s="195" t="s">
        <v>7351</v>
      </c>
      <c r="I9" s="195" t="s">
        <v>7352</v>
      </c>
      <c r="J9" s="195" t="s">
        <v>7353</v>
      </c>
      <c r="K9" s="195" t="s">
        <v>7354</v>
      </c>
      <c r="L9" s="195" t="s">
        <v>7355</v>
      </c>
      <c r="M9" s="195" t="s">
        <v>7356</v>
      </c>
      <c r="N9" s="196" t="s">
        <v>7357</v>
      </c>
      <c r="O9" s="249"/>
    </row>
    <row r="10" spans="1:15" ht="14.4" x14ac:dyDescent="0.3">
      <c r="A10" s="197" t="s">
        <v>7358</v>
      </c>
      <c r="B10" s="198"/>
      <c r="C10" s="199">
        <v>1.02</v>
      </c>
      <c r="D10" s="199">
        <v>2.08</v>
      </c>
      <c r="E10" s="199">
        <v>1.9</v>
      </c>
      <c r="F10" s="199">
        <v>2.4</v>
      </c>
      <c r="G10" s="199">
        <v>0.5</v>
      </c>
      <c r="H10" s="199">
        <v>0.5</v>
      </c>
      <c r="I10" s="199">
        <v>0.5</v>
      </c>
      <c r="J10" s="199">
        <v>0.5</v>
      </c>
      <c r="K10" s="199">
        <v>0.5</v>
      </c>
      <c r="L10" s="199">
        <v>0.5</v>
      </c>
      <c r="M10" s="199">
        <v>0.5</v>
      </c>
      <c r="N10" s="199">
        <v>0.5</v>
      </c>
      <c r="O10" s="200"/>
    </row>
    <row r="11" spans="1:15" ht="14.4" x14ac:dyDescent="0.3">
      <c r="A11" s="201" t="s">
        <v>7359</v>
      </c>
      <c r="B11" s="198" t="s">
        <v>7360</v>
      </c>
      <c r="C11" s="199">
        <v>2.02</v>
      </c>
      <c r="D11" s="199">
        <v>2.08</v>
      </c>
      <c r="E11" s="199">
        <v>2.9</v>
      </c>
      <c r="F11" s="199">
        <v>2.65</v>
      </c>
      <c r="G11" s="199">
        <v>0.75</v>
      </c>
      <c r="H11" s="199">
        <v>1.75</v>
      </c>
      <c r="I11" s="199">
        <v>2.75</v>
      </c>
      <c r="J11" s="199">
        <v>3.75</v>
      </c>
      <c r="K11" s="199">
        <v>4.75</v>
      </c>
      <c r="L11" s="199">
        <v>5.75</v>
      </c>
      <c r="M11" s="199">
        <v>6.75</v>
      </c>
      <c r="N11" s="199">
        <v>7.75</v>
      </c>
      <c r="O11" s="200"/>
    </row>
    <row r="12" spans="1:15" ht="14.4" x14ac:dyDescent="0.3">
      <c r="A12" s="202"/>
      <c r="B12" s="198" t="s">
        <v>7361</v>
      </c>
      <c r="C12" s="199">
        <v>3.02</v>
      </c>
      <c r="D12" s="199">
        <v>2.08</v>
      </c>
      <c r="E12" s="199">
        <v>3.9</v>
      </c>
      <c r="F12" s="199">
        <v>2.9</v>
      </c>
      <c r="G12" s="199">
        <v>0.75</v>
      </c>
      <c r="H12" s="199">
        <v>1.75</v>
      </c>
      <c r="I12" s="199">
        <v>2.75</v>
      </c>
      <c r="J12" s="199">
        <v>3.75</v>
      </c>
      <c r="K12" s="199">
        <v>4.75</v>
      </c>
      <c r="L12" s="199">
        <v>5.75</v>
      </c>
      <c r="M12" s="199">
        <v>6.75</v>
      </c>
      <c r="N12" s="199">
        <v>7.75</v>
      </c>
      <c r="O12" s="200"/>
    </row>
    <row r="13" spans="1:15" ht="14.4" x14ac:dyDescent="0.3">
      <c r="A13" s="203"/>
      <c r="B13" s="198" t="s">
        <v>7362</v>
      </c>
      <c r="C13" s="199">
        <v>4.0199999999999996</v>
      </c>
      <c r="D13" s="199">
        <v>3</v>
      </c>
      <c r="E13" s="199">
        <v>4.9000000000000004</v>
      </c>
      <c r="F13" s="199">
        <v>3.15</v>
      </c>
      <c r="G13" s="199">
        <v>0.75</v>
      </c>
      <c r="H13" s="199">
        <v>1.75</v>
      </c>
      <c r="I13" s="199">
        <v>2.75</v>
      </c>
      <c r="J13" s="199">
        <v>3.75</v>
      </c>
      <c r="K13" s="199">
        <v>4.75</v>
      </c>
      <c r="L13" s="199">
        <v>5.75</v>
      </c>
      <c r="M13" s="199">
        <v>6.75</v>
      </c>
      <c r="N13" s="199">
        <v>7.75</v>
      </c>
      <c r="O13" s="200"/>
    </row>
    <row r="14" spans="1:15" ht="14.4" x14ac:dyDescent="0.3">
      <c r="A14" s="197" t="s">
        <v>7363</v>
      </c>
      <c r="B14" s="198"/>
      <c r="C14" s="199">
        <v>5.0199999999999996</v>
      </c>
      <c r="D14" s="199">
        <v>5</v>
      </c>
      <c r="E14" s="199">
        <v>5.9</v>
      </c>
      <c r="F14" s="199">
        <v>3.4</v>
      </c>
      <c r="G14" s="199">
        <v>0.75</v>
      </c>
      <c r="H14" s="199">
        <v>1.75</v>
      </c>
      <c r="I14" s="199">
        <v>2.75</v>
      </c>
      <c r="J14" s="199">
        <v>3.75</v>
      </c>
      <c r="K14" s="199">
        <v>4.75</v>
      </c>
      <c r="L14" s="199">
        <v>5.75</v>
      </c>
      <c r="M14" s="199">
        <v>6.75</v>
      </c>
      <c r="N14" s="199">
        <v>7.75</v>
      </c>
      <c r="O14" s="200"/>
    </row>
    <row r="15" spans="1:15" ht="14.4" x14ac:dyDescent="0.3">
      <c r="A15" s="197" t="s">
        <v>7364</v>
      </c>
      <c r="B15" s="198"/>
      <c r="C15" s="199">
        <v>6.02</v>
      </c>
      <c r="D15" s="199">
        <v>3</v>
      </c>
      <c r="E15" s="199">
        <v>6.9</v>
      </c>
      <c r="F15" s="199">
        <v>3.65</v>
      </c>
      <c r="G15" s="199">
        <v>1</v>
      </c>
      <c r="H15" s="199">
        <v>1</v>
      </c>
      <c r="I15" s="199">
        <v>1</v>
      </c>
      <c r="J15" s="199">
        <v>1</v>
      </c>
      <c r="K15" s="199">
        <v>1</v>
      </c>
      <c r="L15" s="199">
        <v>1</v>
      </c>
      <c r="M15" s="199">
        <v>1</v>
      </c>
      <c r="N15" s="199">
        <v>1</v>
      </c>
      <c r="O15" s="200"/>
    </row>
    <row r="16" spans="1:15" ht="14.4" x14ac:dyDescent="0.3">
      <c r="A16" s="204" t="s">
        <v>7365</v>
      </c>
      <c r="B16" s="198" t="s">
        <v>7366</v>
      </c>
      <c r="C16" s="199">
        <v>7.02</v>
      </c>
      <c r="D16" s="199">
        <v>0.45</v>
      </c>
      <c r="E16" s="199">
        <v>7.9</v>
      </c>
      <c r="F16" s="199">
        <v>3.9</v>
      </c>
      <c r="G16" s="199">
        <v>2</v>
      </c>
      <c r="H16" s="199">
        <v>2</v>
      </c>
      <c r="I16" s="199">
        <v>2</v>
      </c>
      <c r="J16" s="199">
        <v>2</v>
      </c>
      <c r="K16" s="199">
        <v>2</v>
      </c>
      <c r="L16" s="199">
        <v>2</v>
      </c>
      <c r="M16" s="199">
        <v>2</v>
      </c>
      <c r="N16" s="199">
        <v>2</v>
      </c>
      <c r="O16" s="200"/>
    </row>
    <row r="17" spans="1:15" ht="14.4" x14ac:dyDescent="0.3">
      <c r="A17" s="204"/>
      <c r="B17" s="198" t="s">
        <v>7367</v>
      </c>
      <c r="C17" s="199">
        <v>8.02</v>
      </c>
      <c r="D17" s="199">
        <v>0.7</v>
      </c>
      <c r="E17" s="199">
        <v>8.9</v>
      </c>
      <c r="F17" s="199">
        <v>4.9000000000000004</v>
      </c>
      <c r="G17" s="199">
        <v>1.5</v>
      </c>
      <c r="H17" s="199">
        <v>1.5</v>
      </c>
      <c r="I17" s="199">
        <v>1.5</v>
      </c>
      <c r="J17" s="199">
        <v>1.5</v>
      </c>
      <c r="K17" s="199">
        <v>1.5</v>
      </c>
      <c r="L17" s="199">
        <v>1.5</v>
      </c>
      <c r="M17" s="199">
        <v>1.5</v>
      </c>
      <c r="N17" s="199">
        <v>1.5</v>
      </c>
      <c r="O17" s="200"/>
    </row>
    <row r="18" spans="1:15" ht="14.4" x14ac:dyDescent="0.3">
      <c r="A18" s="204"/>
      <c r="B18" s="198" t="s">
        <v>7368</v>
      </c>
      <c r="C18" s="199">
        <v>9.02</v>
      </c>
      <c r="D18" s="199">
        <v>2</v>
      </c>
      <c r="E18" s="199">
        <v>9.9</v>
      </c>
      <c r="F18" s="199">
        <v>5.9</v>
      </c>
      <c r="G18" s="199">
        <v>0.6</v>
      </c>
      <c r="H18" s="199">
        <v>0.6</v>
      </c>
      <c r="I18" s="199">
        <v>0.6</v>
      </c>
      <c r="J18" s="199">
        <v>0.6</v>
      </c>
      <c r="K18" s="199">
        <v>0.6</v>
      </c>
      <c r="L18" s="199">
        <v>0.6</v>
      </c>
      <c r="M18" s="199">
        <v>0.6</v>
      </c>
      <c r="N18" s="199">
        <v>0.6</v>
      </c>
      <c r="O18" s="200"/>
    </row>
    <row r="19" spans="1:15" ht="14.4" x14ac:dyDescent="0.3">
      <c r="A19" s="204" t="s">
        <v>7369</v>
      </c>
      <c r="B19" s="198" t="s">
        <v>7370</v>
      </c>
      <c r="C19" s="199">
        <v>10.02</v>
      </c>
      <c r="D19" s="199">
        <v>1</v>
      </c>
      <c r="E19" s="199">
        <v>10.9</v>
      </c>
      <c r="F19" s="199">
        <v>6.9</v>
      </c>
      <c r="G19" s="199">
        <v>0.8</v>
      </c>
      <c r="H19" s="199">
        <v>0.8</v>
      </c>
      <c r="I19" s="199">
        <v>0.8</v>
      </c>
      <c r="J19" s="199">
        <v>0.8</v>
      </c>
      <c r="K19" s="199">
        <v>0.8</v>
      </c>
      <c r="L19" s="199">
        <v>0.8</v>
      </c>
      <c r="M19" s="199">
        <v>0.8</v>
      </c>
      <c r="N19" s="199">
        <v>0.8</v>
      </c>
      <c r="O19" s="200"/>
    </row>
    <row r="20" spans="1:15" ht="14.4" x14ac:dyDescent="0.3">
      <c r="A20" s="204"/>
      <c r="B20" s="198" t="s">
        <v>7362</v>
      </c>
      <c r="C20" s="199">
        <v>11.02</v>
      </c>
      <c r="D20" s="205">
        <v>2</v>
      </c>
      <c r="E20" s="199">
        <v>11.9</v>
      </c>
      <c r="F20" s="199">
        <v>7.9</v>
      </c>
      <c r="G20" s="205">
        <v>1</v>
      </c>
      <c r="H20" s="205">
        <v>1</v>
      </c>
      <c r="I20" s="205">
        <v>1</v>
      </c>
      <c r="J20" s="205">
        <v>1</v>
      </c>
      <c r="K20" s="205">
        <v>1</v>
      </c>
      <c r="L20" s="205">
        <v>1</v>
      </c>
      <c r="M20" s="205">
        <v>1</v>
      </c>
      <c r="N20" s="205">
        <v>1</v>
      </c>
      <c r="O20" s="200"/>
    </row>
    <row r="21" spans="1:15" ht="14.4" x14ac:dyDescent="0.3">
      <c r="B21" s="206" t="s">
        <v>7092</v>
      </c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</row>
    <row r="23" spans="1:15" ht="15.75" customHeight="1" x14ac:dyDescent="0.25"/>
    <row r="24" spans="1:15" ht="16.5" customHeight="1" x14ac:dyDescent="0.25"/>
  </sheetData>
  <mergeCells count="4">
    <mergeCell ref="A8:A9"/>
    <mergeCell ref="B8:B9"/>
    <mergeCell ref="C8:N8"/>
    <mergeCell ref="O8:O9"/>
  </mergeCell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1F06-0DC0-4084-9A3B-01EE0056285F}">
  <sheetPr codeName="Arkusz24"/>
  <dimension ref="A2:G27"/>
  <sheetViews>
    <sheetView workbookViewId="0">
      <selection activeCell="N13" sqref="N13"/>
    </sheetView>
  </sheetViews>
  <sheetFormatPr defaultColWidth="9.109375" defaultRowHeight="13.2" x14ac:dyDescent="0.25"/>
  <cols>
    <col min="1" max="1" width="12.33203125" style="207" customWidth="1"/>
    <col min="2" max="2" width="10.44140625" style="207" customWidth="1"/>
    <col min="3" max="3" width="11.6640625" style="207" customWidth="1"/>
    <col min="4" max="4" width="10.44140625" style="207" customWidth="1"/>
    <col min="5" max="5" width="9.109375" style="207"/>
    <col min="6" max="6" width="11.6640625" style="207" customWidth="1"/>
    <col min="7" max="7" width="11.33203125" style="207" bestFit="1" customWidth="1"/>
    <col min="8" max="256" width="9.109375" style="207"/>
    <col min="257" max="257" width="12.33203125" style="207" customWidth="1"/>
    <col min="258" max="258" width="10.44140625" style="207" customWidth="1"/>
    <col min="259" max="259" width="11.6640625" style="207" customWidth="1"/>
    <col min="260" max="260" width="10.44140625" style="207" customWidth="1"/>
    <col min="261" max="261" width="9.109375" style="207"/>
    <col min="262" max="262" width="11.6640625" style="207" customWidth="1"/>
    <col min="263" max="263" width="11.33203125" style="207" bestFit="1" customWidth="1"/>
    <col min="264" max="512" width="9.109375" style="207"/>
    <col min="513" max="513" width="12.33203125" style="207" customWidth="1"/>
    <col min="514" max="514" width="10.44140625" style="207" customWidth="1"/>
    <col min="515" max="515" width="11.6640625" style="207" customWidth="1"/>
    <col min="516" max="516" width="10.44140625" style="207" customWidth="1"/>
    <col min="517" max="517" width="9.109375" style="207"/>
    <col min="518" max="518" width="11.6640625" style="207" customWidth="1"/>
    <col min="519" max="519" width="11.33203125" style="207" bestFit="1" customWidth="1"/>
    <col min="520" max="768" width="9.109375" style="207"/>
    <col min="769" max="769" width="12.33203125" style="207" customWidth="1"/>
    <col min="770" max="770" width="10.44140625" style="207" customWidth="1"/>
    <col min="771" max="771" width="11.6640625" style="207" customWidth="1"/>
    <col min="772" max="772" width="10.44140625" style="207" customWidth="1"/>
    <col min="773" max="773" width="9.109375" style="207"/>
    <col min="774" max="774" width="11.6640625" style="207" customWidth="1"/>
    <col min="775" max="775" width="11.33203125" style="207" bestFit="1" customWidth="1"/>
    <col min="776" max="1024" width="9.109375" style="207"/>
    <col min="1025" max="1025" width="12.33203125" style="207" customWidth="1"/>
    <col min="1026" max="1026" width="10.44140625" style="207" customWidth="1"/>
    <col min="1027" max="1027" width="11.6640625" style="207" customWidth="1"/>
    <col min="1028" max="1028" width="10.44140625" style="207" customWidth="1"/>
    <col min="1029" max="1029" width="9.109375" style="207"/>
    <col min="1030" max="1030" width="11.6640625" style="207" customWidth="1"/>
    <col min="1031" max="1031" width="11.33203125" style="207" bestFit="1" customWidth="1"/>
    <col min="1032" max="1280" width="9.109375" style="207"/>
    <col min="1281" max="1281" width="12.33203125" style="207" customWidth="1"/>
    <col min="1282" max="1282" width="10.44140625" style="207" customWidth="1"/>
    <col min="1283" max="1283" width="11.6640625" style="207" customWidth="1"/>
    <col min="1284" max="1284" width="10.44140625" style="207" customWidth="1"/>
    <col min="1285" max="1285" width="9.109375" style="207"/>
    <col min="1286" max="1286" width="11.6640625" style="207" customWidth="1"/>
    <col min="1287" max="1287" width="11.33203125" style="207" bestFit="1" customWidth="1"/>
    <col min="1288" max="1536" width="9.109375" style="207"/>
    <col min="1537" max="1537" width="12.33203125" style="207" customWidth="1"/>
    <col min="1538" max="1538" width="10.44140625" style="207" customWidth="1"/>
    <col min="1539" max="1539" width="11.6640625" style="207" customWidth="1"/>
    <col min="1540" max="1540" width="10.44140625" style="207" customWidth="1"/>
    <col min="1541" max="1541" width="9.109375" style="207"/>
    <col min="1542" max="1542" width="11.6640625" style="207" customWidth="1"/>
    <col min="1543" max="1543" width="11.33203125" style="207" bestFit="1" customWidth="1"/>
    <col min="1544" max="1792" width="9.109375" style="207"/>
    <col min="1793" max="1793" width="12.33203125" style="207" customWidth="1"/>
    <col min="1794" max="1794" width="10.44140625" style="207" customWidth="1"/>
    <col min="1795" max="1795" width="11.6640625" style="207" customWidth="1"/>
    <col min="1796" max="1796" width="10.44140625" style="207" customWidth="1"/>
    <col min="1797" max="1797" width="9.109375" style="207"/>
    <col min="1798" max="1798" width="11.6640625" style="207" customWidth="1"/>
    <col min="1799" max="1799" width="11.33203125" style="207" bestFit="1" customWidth="1"/>
    <col min="1800" max="2048" width="9.109375" style="207"/>
    <col min="2049" max="2049" width="12.33203125" style="207" customWidth="1"/>
    <col min="2050" max="2050" width="10.44140625" style="207" customWidth="1"/>
    <col min="2051" max="2051" width="11.6640625" style="207" customWidth="1"/>
    <col min="2052" max="2052" width="10.44140625" style="207" customWidth="1"/>
    <col min="2053" max="2053" width="9.109375" style="207"/>
    <col min="2054" max="2054" width="11.6640625" style="207" customWidth="1"/>
    <col min="2055" max="2055" width="11.33203125" style="207" bestFit="1" customWidth="1"/>
    <col min="2056" max="2304" width="9.109375" style="207"/>
    <col min="2305" max="2305" width="12.33203125" style="207" customWidth="1"/>
    <col min="2306" max="2306" width="10.44140625" style="207" customWidth="1"/>
    <col min="2307" max="2307" width="11.6640625" style="207" customWidth="1"/>
    <col min="2308" max="2308" width="10.44140625" style="207" customWidth="1"/>
    <col min="2309" max="2309" width="9.109375" style="207"/>
    <col min="2310" max="2310" width="11.6640625" style="207" customWidth="1"/>
    <col min="2311" max="2311" width="11.33203125" style="207" bestFit="1" customWidth="1"/>
    <col min="2312" max="2560" width="9.109375" style="207"/>
    <col min="2561" max="2561" width="12.33203125" style="207" customWidth="1"/>
    <col min="2562" max="2562" width="10.44140625" style="207" customWidth="1"/>
    <col min="2563" max="2563" width="11.6640625" style="207" customWidth="1"/>
    <col min="2564" max="2564" width="10.44140625" style="207" customWidth="1"/>
    <col min="2565" max="2565" width="9.109375" style="207"/>
    <col min="2566" max="2566" width="11.6640625" style="207" customWidth="1"/>
    <col min="2567" max="2567" width="11.33203125" style="207" bestFit="1" customWidth="1"/>
    <col min="2568" max="2816" width="9.109375" style="207"/>
    <col min="2817" max="2817" width="12.33203125" style="207" customWidth="1"/>
    <col min="2818" max="2818" width="10.44140625" style="207" customWidth="1"/>
    <col min="2819" max="2819" width="11.6640625" style="207" customWidth="1"/>
    <col min="2820" max="2820" width="10.44140625" style="207" customWidth="1"/>
    <col min="2821" max="2821" width="9.109375" style="207"/>
    <col min="2822" max="2822" width="11.6640625" style="207" customWidth="1"/>
    <col min="2823" max="2823" width="11.33203125" style="207" bestFit="1" customWidth="1"/>
    <col min="2824" max="3072" width="9.109375" style="207"/>
    <col min="3073" max="3073" width="12.33203125" style="207" customWidth="1"/>
    <col min="3074" max="3074" width="10.44140625" style="207" customWidth="1"/>
    <col min="3075" max="3075" width="11.6640625" style="207" customWidth="1"/>
    <col min="3076" max="3076" width="10.44140625" style="207" customWidth="1"/>
    <col min="3077" max="3077" width="9.109375" style="207"/>
    <col min="3078" max="3078" width="11.6640625" style="207" customWidth="1"/>
    <col min="3079" max="3079" width="11.33203125" style="207" bestFit="1" customWidth="1"/>
    <col min="3080" max="3328" width="9.109375" style="207"/>
    <col min="3329" max="3329" width="12.33203125" style="207" customWidth="1"/>
    <col min="3330" max="3330" width="10.44140625" style="207" customWidth="1"/>
    <col min="3331" max="3331" width="11.6640625" style="207" customWidth="1"/>
    <col min="3332" max="3332" width="10.44140625" style="207" customWidth="1"/>
    <col min="3333" max="3333" width="9.109375" style="207"/>
    <col min="3334" max="3334" width="11.6640625" style="207" customWidth="1"/>
    <col min="3335" max="3335" width="11.33203125" style="207" bestFit="1" customWidth="1"/>
    <col min="3336" max="3584" width="9.109375" style="207"/>
    <col min="3585" max="3585" width="12.33203125" style="207" customWidth="1"/>
    <col min="3586" max="3586" width="10.44140625" style="207" customWidth="1"/>
    <col min="3587" max="3587" width="11.6640625" style="207" customWidth="1"/>
    <col min="3588" max="3588" width="10.44140625" style="207" customWidth="1"/>
    <col min="3589" max="3589" width="9.109375" style="207"/>
    <col min="3590" max="3590" width="11.6640625" style="207" customWidth="1"/>
    <col min="3591" max="3591" width="11.33203125" style="207" bestFit="1" customWidth="1"/>
    <col min="3592" max="3840" width="9.109375" style="207"/>
    <col min="3841" max="3841" width="12.33203125" style="207" customWidth="1"/>
    <col min="3842" max="3842" width="10.44140625" style="207" customWidth="1"/>
    <col min="3843" max="3843" width="11.6640625" style="207" customWidth="1"/>
    <col min="3844" max="3844" width="10.44140625" style="207" customWidth="1"/>
    <col min="3845" max="3845" width="9.109375" style="207"/>
    <col min="3846" max="3846" width="11.6640625" style="207" customWidth="1"/>
    <col min="3847" max="3847" width="11.33203125" style="207" bestFit="1" customWidth="1"/>
    <col min="3848" max="4096" width="9.109375" style="207"/>
    <col min="4097" max="4097" width="12.33203125" style="207" customWidth="1"/>
    <col min="4098" max="4098" width="10.44140625" style="207" customWidth="1"/>
    <col min="4099" max="4099" width="11.6640625" style="207" customWidth="1"/>
    <col min="4100" max="4100" width="10.44140625" style="207" customWidth="1"/>
    <col min="4101" max="4101" width="9.109375" style="207"/>
    <col min="4102" max="4102" width="11.6640625" style="207" customWidth="1"/>
    <col min="4103" max="4103" width="11.33203125" style="207" bestFit="1" customWidth="1"/>
    <col min="4104" max="4352" width="9.109375" style="207"/>
    <col min="4353" max="4353" width="12.33203125" style="207" customWidth="1"/>
    <col min="4354" max="4354" width="10.44140625" style="207" customWidth="1"/>
    <col min="4355" max="4355" width="11.6640625" style="207" customWidth="1"/>
    <col min="4356" max="4356" width="10.44140625" style="207" customWidth="1"/>
    <col min="4357" max="4357" width="9.109375" style="207"/>
    <col min="4358" max="4358" width="11.6640625" style="207" customWidth="1"/>
    <col min="4359" max="4359" width="11.33203125" style="207" bestFit="1" customWidth="1"/>
    <col min="4360" max="4608" width="9.109375" style="207"/>
    <col min="4609" max="4609" width="12.33203125" style="207" customWidth="1"/>
    <col min="4610" max="4610" width="10.44140625" style="207" customWidth="1"/>
    <col min="4611" max="4611" width="11.6640625" style="207" customWidth="1"/>
    <col min="4612" max="4612" width="10.44140625" style="207" customWidth="1"/>
    <col min="4613" max="4613" width="9.109375" style="207"/>
    <col min="4614" max="4614" width="11.6640625" style="207" customWidth="1"/>
    <col min="4615" max="4615" width="11.33203125" style="207" bestFit="1" customWidth="1"/>
    <col min="4616" max="4864" width="9.109375" style="207"/>
    <col min="4865" max="4865" width="12.33203125" style="207" customWidth="1"/>
    <col min="4866" max="4866" width="10.44140625" style="207" customWidth="1"/>
    <col min="4867" max="4867" width="11.6640625" style="207" customWidth="1"/>
    <col min="4868" max="4868" width="10.44140625" style="207" customWidth="1"/>
    <col min="4869" max="4869" width="9.109375" style="207"/>
    <col min="4870" max="4870" width="11.6640625" style="207" customWidth="1"/>
    <col min="4871" max="4871" width="11.33203125" style="207" bestFit="1" customWidth="1"/>
    <col min="4872" max="5120" width="9.109375" style="207"/>
    <col min="5121" max="5121" width="12.33203125" style="207" customWidth="1"/>
    <col min="5122" max="5122" width="10.44140625" style="207" customWidth="1"/>
    <col min="5123" max="5123" width="11.6640625" style="207" customWidth="1"/>
    <col min="5124" max="5124" width="10.44140625" style="207" customWidth="1"/>
    <col min="5125" max="5125" width="9.109375" style="207"/>
    <col min="5126" max="5126" width="11.6640625" style="207" customWidth="1"/>
    <col min="5127" max="5127" width="11.33203125" style="207" bestFit="1" customWidth="1"/>
    <col min="5128" max="5376" width="9.109375" style="207"/>
    <col min="5377" max="5377" width="12.33203125" style="207" customWidth="1"/>
    <col min="5378" max="5378" width="10.44140625" style="207" customWidth="1"/>
    <col min="5379" max="5379" width="11.6640625" style="207" customWidth="1"/>
    <col min="5380" max="5380" width="10.44140625" style="207" customWidth="1"/>
    <col min="5381" max="5381" width="9.109375" style="207"/>
    <col min="5382" max="5382" width="11.6640625" style="207" customWidth="1"/>
    <col min="5383" max="5383" width="11.33203125" style="207" bestFit="1" customWidth="1"/>
    <col min="5384" max="5632" width="9.109375" style="207"/>
    <col min="5633" max="5633" width="12.33203125" style="207" customWidth="1"/>
    <col min="5634" max="5634" width="10.44140625" style="207" customWidth="1"/>
    <col min="5635" max="5635" width="11.6640625" style="207" customWidth="1"/>
    <col min="5636" max="5636" width="10.44140625" style="207" customWidth="1"/>
    <col min="5637" max="5637" width="9.109375" style="207"/>
    <col min="5638" max="5638" width="11.6640625" style="207" customWidth="1"/>
    <col min="5639" max="5639" width="11.33203125" style="207" bestFit="1" customWidth="1"/>
    <col min="5640" max="5888" width="9.109375" style="207"/>
    <col min="5889" max="5889" width="12.33203125" style="207" customWidth="1"/>
    <col min="5890" max="5890" width="10.44140625" style="207" customWidth="1"/>
    <col min="5891" max="5891" width="11.6640625" style="207" customWidth="1"/>
    <col min="5892" max="5892" width="10.44140625" style="207" customWidth="1"/>
    <col min="5893" max="5893" width="9.109375" style="207"/>
    <col min="5894" max="5894" width="11.6640625" style="207" customWidth="1"/>
    <col min="5895" max="5895" width="11.33203125" style="207" bestFit="1" customWidth="1"/>
    <col min="5896" max="6144" width="9.109375" style="207"/>
    <col min="6145" max="6145" width="12.33203125" style="207" customWidth="1"/>
    <col min="6146" max="6146" width="10.44140625" style="207" customWidth="1"/>
    <col min="6147" max="6147" width="11.6640625" style="207" customWidth="1"/>
    <col min="6148" max="6148" width="10.44140625" style="207" customWidth="1"/>
    <col min="6149" max="6149" width="9.109375" style="207"/>
    <col min="6150" max="6150" width="11.6640625" style="207" customWidth="1"/>
    <col min="6151" max="6151" width="11.33203125" style="207" bestFit="1" customWidth="1"/>
    <col min="6152" max="6400" width="9.109375" style="207"/>
    <col min="6401" max="6401" width="12.33203125" style="207" customWidth="1"/>
    <col min="6402" max="6402" width="10.44140625" style="207" customWidth="1"/>
    <col min="6403" max="6403" width="11.6640625" style="207" customWidth="1"/>
    <col min="6404" max="6404" width="10.44140625" style="207" customWidth="1"/>
    <col min="6405" max="6405" width="9.109375" style="207"/>
    <col min="6406" max="6406" width="11.6640625" style="207" customWidth="1"/>
    <col min="6407" max="6407" width="11.33203125" style="207" bestFit="1" customWidth="1"/>
    <col min="6408" max="6656" width="9.109375" style="207"/>
    <col min="6657" max="6657" width="12.33203125" style="207" customWidth="1"/>
    <col min="6658" max="6658" width="10.44140625" style="207" customWidth="1"/>
    <col min="6659" max="6659" width="11.6640625" style="207" customWidth="1"/>
    <col min="6660" max="6660" width="10.44140625" style="207" customWidth="1"/>
    <col min="6661" max="6661" width="9.109375" style="207"/>
    <col min="6662" max="6662" width="11.6640625" style="207" customWidth="1"/>
    <col min="6663" max="6663" width="11.33203125" style="207" bestFit="1" customWidth="1"/>
    <col min="6664" max="6912" width="9.109375" style="207"/>
    <col min="6913" max="6913" width="12.33203125" style="207" customWidth="1"/>
    <col min="6914" max="6914" width="10.44140625" style="207" customWidth="1"/>
    <col min="6915" max="6915" width="11.6640625" style="207" customWidth="1"/>
    <col min="6916" max="6916" width="10.44140625" style="207" customWidth="1"/>
    <col min="6917" max="6917" width="9.109375" style="207"/>
    <col min="6918" max="6918" width="11.6640625" style="207" customWidth="1"/>
    <col min="6919" max="6919" width="11.33203125" style="207" bestFit="1" customWidth="1"/>
    <col min="6920" max="7168" width="9.109375" style="207"/>
    <col min="7169" max="7169" width="12.33203125" style="207" customWidth="1"/>
    <col min="7170" max="7170" width="10.44140625" style="207" customWidth="1"/>
    <col min="7171" max="7171" width="11.6640625" style="207" customWidth="1"/>
    <col min="7172" max="7172" width="10.44140625" style="207" customWidth="1"/>
    <col min="7173" max="7173" width="9.109375" style="207"/>
    <col min="7174" max="7174" width="11.6640625" style="207" customWidth="1"/>
    <col min="7175" max="7175" width="11.33203125" style="207" bestFit="1" customWidth="1"/>
    <col min="7176" max="7424" width="9.109375" style="207"/>
    <col min="7425" max="7425" width="12.33203125" style="207" customWidth="1"/>
    <col min="7426" max="7426" width="10.44140625" style="207" customWidth="1"/>
    <col min="7427" max="7427" width="11.6640625" style="207" customWidth="1"/>
    <col min="7428" max="7428" width="10.44140625" style="207" customWidth="1"/>
    <col min="7429" max="7429" width="9.109375" style="207"/>
    <col min="7430" max="7430" width="11.6640625" style="207" customWidth="1"/>
    <col min="7431" max="7431" width="11.33203125" style="207" bestFit="1" customWidth="1"/>
    <col min="7432" max="7680" width="9.109375" style="207"/>
    <col min="7681" max="7681" width="12.33203125" style="207" customWidth="1"/>
    <col min="7682" max="7682" width="10.44140625" style="207" customWidth="1"/>
    <col min="7683" max="7683" width="11.6640625" style="207" customWidth="1"/>
    <col min="7684" max="7684" width="10.44140625" style="207" customWidth="1"/>
    <col min="7685" max="7685" width="9.109375" style="207"/>
    <col min="7686" max="7686" width="11.6640625" style="207" customWidth="1"/>
    <col min="7687" max="7687" width="11.33203125" style="207" bestFit="1" customWidth="1"/>
    <col min="7688" max="7936" width="9.109375" style="207"/>
    <col min="7937" max="7937" width="12.33203125" style="207" customWidth="1"/>
    <col min="7938" max="7938" width="10.44140625" style="207" customWidth="1"/>
    <col min="7939" max="7939" width="11.6640625" style="207" customWidth="1"/>
    <col min="7940" max="7940" width="10.44140625" style="207" customWidth="1"/>
    <col min="7941" max="7941" width="9.109375" style="207"/>
    <col min="7942" max="7942" width="11.6640625" style="207" customWidth="1"/>
    <col min="7943" max="7943" width="11.33203125" style="207" bestFit="1" customWidth="1"/>
    <col min="7944" max="8192" width="9.109375" style="207"/>
    <col min="8193" max="8193" width="12.33203125" style="207" customWidth="1"/>
    <col min="8194" max="8194" width="10.44140625" style="207" customWidth="1"/>
    <col min="8195" max="8195" width="11.6640625" style="207" customWidth="1"/>
    <col min="8196" max="8196" width="10.44140625" style="207" customWidth="1"/>
    <col min="8197" max="8197" width="9.109375" style="207"/>
    <col min="8198" max="8198" width="11.6640625" style="207" customWidth="1"/>
    <col min="8199" max="8199" width="11.33203125" style="207" bestFit="1" customWidth="1"/>
    <col min="8200" max="8448" width="9.109375" style="207"/>
    <col min="8449" max="8449" width="12.33203125" style="207" customWidth="1"/>
    <col min="8450" max="8450" width="10.44140625" style="207" customWidth="1"/>
    <col min="8451" max="8451" width="11.6640625" style="207" customWidth="1"/>
    <col min="8452" max="8452" width="10.44140625" style="207" customWidth="1"/>
    <col min="8453" max="8453" width="9.109375" style="207"/>
    <col min="8454" max="8454" width="11.6640625" style="207" customWidth="1"/>
    <col min="8455" max="8455" width="11.33203125" style="207" bestFit="1" customWidth="1"/>
    <col min="8456" max="8704" width="9.109375" style="207"/>
    <col min="8705" max="8705" width="12.33203125" style="207" customWidth="1"/>
    <col min="8706" max="8706" width="10.44140625" style="207" customWidth="1"/>
    <col min="8707" max="8707" width="11.6640625" style="207" customWidth="1"/>
    <col min="8708" max="8708" width="10.44140625" style="207" customWidth="1"/>
    <col min="8709" max="8709" width="9.109375" style="207"/>
    <col min="8710" max="8710" width="11.6640625" style="207" customWidth="1"/>
    <col min="8711" max="8711" width="11.33203125" style="207" bestFit="1" customWidth="1"/>
    <col min="8712" max="8960" width="9.109375" style="207"/>
    <col min="8961" max="8961" width="12.33203125" style="207" customWidth="1"/>
    <col min="8962" max="8962" width="10.44140625" style="207" customWidth="1"/>
    <col min="8963" max="8963" width="11.6640625" style="207" customWidth="1"/>
    <col min="8964" max="8964" width="10.44140625" style="207" customWidth="1"/>
    <col min="8965" max="8965" width="9.109375" style="207"/>
    <col min="8966" max="8966" width="11.6640625" style="207" customWidth="1"/>
    <col min="8967" max="8967" width="11.33203125" style="207" bestFit="1" customWidth="1"/>
    <col min="8968" max="9216" width="9.109375" style="207"/>
    <col min="9217" max="9217" width="12.33203125" style="207" customWidth="1"/>
    <col min="9218" max="9218" width="10.44140625" style="207" customWidth="1"/>
    <col min="9219" max="9219" width="11.6640625" style="207" customWidth="1"/>
    <col min="9220" max="9220" width="10.44140625" style="207" customWidth="1"/>
    <col min="9221" max="9221" width="9.109375" style="207"/>
    <col min="9222" max="9222" width="11.6640625" style="207" customWidth="1"/>
    <col min="9223" max="9223" width="11.33203125" style="207" bestFit="1" customWidth="1"/>
    <col min="9224" max="9472" width="9.109375" style="207"/>
    <col min="9473" max="9473" width="12.33203125" style="207" customWidth="1"/>
    <col min="9474" max="9474" width="10.44140625" style="207" customWidth="1"/>
    <col min="9475" max="9475" width="11.6640625" style="207" customWidth="1"/>
    <col min="9476" max="9476" width="10.44140625" style="207" customWidth="1"/>
    <col min="9477" max="9477" width="9.109375" style="207"/>
    <col min="9478" max="9478" width="11.6640625" style="207" customWidth="1"/>
    <col min="9479" max="9479" width="11.33203125" style="207" bestFit="1" customWidth="1"/>
    <col min="9480" max="9728" width="9.109375" style="207"/>
    <col min="9729" max="9729" width="12.33203125" style="207" customWidth="1"/>
    <col min="9730" max="9730" width="10.44140625" style="207" customWidth="1"/>
    <col min="9731" max="9731" width="11.6640625" style="207" customWidth="1"/>
    <col min="9732" max="9732" width="10.44140625" style="207" customWidth="1"/>
    <col min="9733" max="9733" width="9.109375" style="207"/>
    <col min="9734" max="9734" width="11.6640625" style="207" customWidth="1"/>
    <col min="9735" max="9735" width="11.33203125" style="207" bestFit="1" customWidth="1"/>
    <col min="9736" max="9984" width="9.109375" style="207"/>
    <col min="9985" max="9985" width="12.33203125" style="207" customWidth="1"/>
    <col min="9986" max="9986" width="10.44140625" style="207" customWidth="1"/>
    <col min="9987" max="9987" width="11.6640625" style="207" customWidth="1"/>
    <col min="9988" max="9988" width="10.44140625" style="207" customWidth="1"/>
    <col min="9989" max="9989" width="9.109375" style="207"/>
    <col min="9990" max="9990" width="11.6640625" style="207" customWidth="1"/>
    <col min="9991" max="9991" width="11.33203125" style="207" bestFit="1" customWidth="1"/>
    <col min="9992" max="10240" width="9.109375" style="207"/>
    <col min="10241" max="10241" width="12.33203125" style="207" customWidth="1"/>
    <col min="10242" max="10242" width="10.44140625" style="207" customWidth="1"/>
    <col min="10243" max="10243" width="11.6640625" style="207" customWidth="1"/>
    <col min="10244" max="10244" width="10.44140625" style="207" customWidth="1"/>
    <col min="10245" max="10245" width="9.109375" style="207"/>
    <col min="10246" max="10246" width="11.6640625" style="207" customWidth="1"/>
    <col min="10247" max="10247" width="11.33203125" style="207" bestFit="1" customWidth="1"/>
    <col min="10248" max="10496" width="9.109375" style="207"/>
    <col min="10497" max="10497" width="12.33203125" style="207" customWidth="1"/>
    <col min="10498" max="10498" width="10.44140625" style="207" customWidth="1"/>
    <col min="10499" max="10499" width="11.6640625" style="207" customWidth="1"/>
    <col min="10500" max="10500" width="10.44140625" style="207" customWidth="1"/>
    <col min="10501" max="10501" width="9.109375" style="207"/>
    <col min="10502" max="10502" width="11.6640625" style="207" customWidth="1"/>
    <col min="10503" max="10503" width="11.33203125" style="207" bestFit="1" customWidth="1"/>
    <col min="10504" max="10752" width="9.109375" style="207"/>
    <col min="10753" max="10753" width="12.33203125" style="207" customWidth="1"/>
    <col min="10754" max="10754" width="10.44140625" style="207" customWidth="1"/>
    <col min="10755" max="10755" width="11.6640625" style="207" customWidth="1"/>
    <col min="10756" max="10756" width="10.44140625" style="207" customWidth="1"/>
    <col min="10757" max="10757" width="9.109375" style="207"/>
    <col min="10758" max="10758" width="11.6640625" style="207" customWidth="1"/>
    <col min="10759" max="10759" width="11.33203125" style="207" bestFit="1" customWidth="1"/>
    <col min="10760" max="11008" width="9.109375" style="207"/>
    <col min="11009" max="11009" width="12.33203125" style="207" customWidth="1"/>
    <col min="11010" max="11010" width="10.44140625" style="207" customWidth="1"/>
    <col min="11011" max="11011" width="11.6640625" style="207" customWidth="1"/>
    <col min="11012" max="11012" width="10.44140625" style="207" customWidth="1"/>
    <col min="11013" max="11013" width="9.109375" style="207"/>
    <col min="11014" max="11014" width="11.6640625" style="207" customWidth="1"/>
    <col min="11015" max="11015" width="11.33203125" style="207" bestFit="1" customWidth="1"/>
    <col min="11016" max="11264" width="9.109375" style="207"/>
    <col min="11265" max="11265" width="12.33203125" style="207" customWidth="1"/>
    <col min="11266" max="11266" width="10.44140625" style="207" customWidth="1"/>
    <col min="11267" max="11267" width="11.6640625" style="207" customWidth="1"/>
    <col min="11268" max="11268" width="10.44140625" style="207" customWidth="1"/>
    <col min="11269" max="11269" width="9.109375" style="207"/>
    <col min="11270" max="11270" width="11.6640625" style="207" customWidth="1"/>
    <col min="11271" max="11271" width="11.33203125" style="207" bestFit="1" customWidth="1"/>
    <col min="11272" max="11520" width="9.109375" style="207"/>
    <col min="11521" max="11521" width="12.33203125" style="207" customWidth="1"/>
    <col min="11522" max="11522" width="10.44140625" style="207" customWidth="1"/>
    <col min="11523" max="11523" width="11.6640625" style="207" customWidth="1"/>
    <col min="11524" max="11524" width="10.44140625" style="207" customWidth="1"/>
    <col min="11525" max="11525" width="9.109375" style="207"/>
    <col min="11526" max="11526" width="11.6640625" style="207" customWidth="1"/>
    <col min="11527" max="11527" width="11.33203125" style="207" bestFit="1" customWidth="1"/>
    <col min="11528" max="11776" width="9.109375" style="207"/>
    <col min="11777" max="11777" width="12.33203125" style="207" customWidth="1"/>
    <col min="11778" max="11778" width="10.44140625" style="207" customWidth="1"/>
    <col min="11779" max="11779" width="11.6640625" style="207" customWidth="1"/>
    <col min="11780" max="11780" width="10.44140625" style="207" customWidth="1"/>
    <col min="11781" max="11781" width="9.109375" style="207"/>
    <col min="11782" max="11782" width="11.6640625" style="207" customWidth="1"/>
    <col min="11783" max="11783" width="11.33203125" style="207" bestFit="1" customWidth="1"/>
    <col min="11784" max="12032" width="9.109375" style="207"/>
    <col min="12033" max="12033" width="12.33203125" style="207" customWidth="1"/>
    <col min="12034" max="12034" width="10.44140625" style="207" customWidth="1"/>
    <col min="12035" max="12035" width="11.6640625" style="207" customWidth="1"/>
    <col min="12036" max="12036" width="10.44140625" style="207" customWidth="1"/>
    <col min="12037" max="12037" width="9.109375" style="207"/>
    <col min="12038" max="12038" width="11.6640625" style="207" customWidth="1"/>
    <col min="12039" max="12039" width="11.33203125" style="207" bestFit="1" customWidth="1"/>
    <col min="12040" max="12288" width="9.109375" style="207"/>
    <col min="12289" max="12289" width="12.33203125" style="207" customWidth="1"/>
    <col min="12290" max="12290" width="10.44140625" style="207" customWidth="1"/>
    <col min="12291" max="12291" width="11.6640625" style="207" customWidth="1"/>
    <col min="12292" max="12292" width="10.44140625" style="207" customWidth="1"/>
    <col min="12293" max="12293" width="9.109375" style="207"/>
    <col min="12294" max="12294" width="11.6640625" style="207" customWidth="1"/>
    <col min="12295" max="12295" width="11.33203125" style="207" bestFit="1" customWidth="1"/>
    <col min="12296" max="12544" width="9.109375" style="207"/>
    <col min="12545" max="12545" width="12.33203125" style="207" customWidth="1"/>
    <col min="12546" max="12546" width="10.44140625" style="207" customWidth="1"/>
    <col min="12547" max="12547" width="11.6640625" style="207" customWidth="1"/>
    <col min="12548" max="12548" width="10.44140625" style="207" customWidth="1"/>
    <col min="12549" max="12549" width="9.109375" style="207"/>
    <col min="12550" max="12550" width="11.6640625" style="207" customWidth="1"/>
    <col min="12551" max="12551" width="11.33203125" style="207" bestFit="1" customWidth="1"/>
    <col min="12552" max="12800" width="9.109375" style="207"/>
    <col min="12801" max="12801" width="12.33203125" style="207" customWidth="1"/>
    <col min="12802" max="12802" width="10.44140625" style="207" customWidth="1"/>
    <col min="12803" max="12803" width="11.6640625" style="207" customWidth="1"/>
    <col min="12804" max="12804" width="10.44140625" style="207" customWidth="1"/>
    <col min="12805" max="12805" width="9.109375" style="207"/>
    <col min="12806" max="12806" width="11.6640625" style="207" customWidth="1"/>
    <col min="12807" max="12807" width="11.33203125" style="207" bestFit="1" customWidth="1"/>
    <col min="12808" max="13056" width="9.109375" style="207"/>
    <col min="13057" max="13057" width="12.33203125" style="207" customWidth="1"/>
    <col min="13058" max="13058" width="10.44140625" style="207" customWidth="1"/>
    <col min="13059" max="13059" width="11.6640625" style="207" customWidth="1"/>
    <col min="13060" max="13060" width="10.44140625" style="207" customWidth="1"/>
    <col min="13061" max="13061" width="9.109375" style="207"/>
    <col min="13062" max="13062" width="11.6640625" style="207" customWidth="1"/>
    <col min="13063" max="13063" width="11.33203125" style="207" bestFit="1" customWidth="1"/>
    <col min="13064" max="13312" width="9.109375" style="207"/>
    <col min="13313" max="13313" width="12.33203125" style="207" customWidth="1"/>
    <col min="13314" max="13314" width="10.44140625" style="207" customWidth="1"/>
    <col min="13315" max="13315" width="11.6640625" style="207" customWidth="1"/>
    <col min="13316" max="13316" width="10.44140625" style="207" customWidth="1"/>
    <col min="13317" max="13317" width="9.109375" style="207"/>
    <col min="13318" max="13318" width="11.6640625" style="207" customWidth="1"/>
    <col min="13319" max="13319" width="11.33203125" style="207" bestFit="1" customWidth="1"/>
    <col min="13320" max="13568" width="9.109375" style="207"/>
    <col min="13569" max="13569" width="12.33203125" style="207" customWidth="1"/>
    <col min="13570" max="13570" width="10.44140625" style="207" customWidth="1"/>
    <col min="13571" max="13571" width="11.6640625" style="207" customWidth="1"/>
    <col min="13572" max="13572" width="10.44140625" style="207" customWidth="1"/>
    <col min="13573" max="13573" width="9.109375" style="207"/>
    <col min="13574" max="13574" width="11.6640625" style="207" customWidth="1"/>
    <col min="13575" max="13575" width="11.33203125" style="207" bestFit="1" customWidth="1"/>
    <col min="13576" max="13824" width="9.109375" style="207"/>
    <col min="13825" max="13825" width="12.33203125" style="207" customWidth="1"/>
    <col min="13826" max="13826" width="10.44140625" style="207" customWidth="1"/>
    <col min="13827" max="13827" width="11.6640625" style="207" customWidth="1"/>
    <col min="13828" max="13828" width="10.44140625" style="207" customWidth="1"/>
    <col min="13829" max="13829" width="9.109375" style="207"/>
    <col min="13830" max="13830" width="11.6640625" style="207" customWidth="1"/>
    <col min="13831" max="13831" width="11.33203125" style="207" bestFit="1" customWidth="1"/>
    <col min="13832" max="14080" width="9.109375" style="207"/>
    <col min="14081" max="14081" width="12.33203125" style="207" customWidth="1"/>
    <col min="14082" max="14082" width="10.44140625" style="207" customWidth="1"/>
    <col min="14083" max="14083" width="11.6640625" style="207" customWidth="1"/>
    <col min="14084" max="14084" width="10.44140625" style="207" customWidth="1"/>
    <col min="14085" max="14085" width="9.109375" style="207"/>
    <col min="14086" max="14086" width="11.6640625" style="207" customWidth="1"/>
    <col min="14087" max="14087" width="11.33203125" style="207" bestFit="1" customWidth="1"/>
    <col min="14088" max="14336" width="9.109375" style="207"/>
    <col min="14337" max="14337" width="12.33203125" style="207" customWidth="1"/>
    <col min="14338" max="14338" width="10.44140625" style="207" customWidth="1"/>
    <col min="14339" max="14339" width="11.6640625" style="207" customWidth="1"/>
    <col min="14340" max="14340" width="10.44140625" style="207" customWidth="1"/>
    <col min="14341" max="14341" width="9.109375" style="207"/>
    <col min="14342" max="14342" width="11.6640625" style="207" customWidth="1"/>
    <col min="14343" max="14343" width="11.33203125" style="207" bestFit="1" customWidth="1"/>
    <col min="14344" max="14592" width="9.109375" style="207"/>
    <col min="14593" max="14593" width="12.33203125" style="207" customWidth="1"/>
    <col min="14594" max="14594" width="10.44140625" style="207" customWidth="1"/>
    <col min="14595" max="14595" width="11.6640625" style="207" customWidth="1"/>
    <col min="14596" max="14596" width="10.44140625" style="207" customWidth="1"/>
    <col min="14597" max="14597" width="9.109375" style="207"/>
    <col min="14598" max="14598" width="11.6640625" style="207" customWidth="1"/>
    <col min="14599" max="14599" width="11.33203125" style="207" bestFit="1" customWidth="1"/>
    <col min="14600" max="14848" width="9.109375" style="207"/>
    <col min="14849" max="14849" width="12.33203125" style="207" customWidth="1"/>
    <col min="14850" max="14850" width="10.44140625" style="207" customWidth="1"/>
    <col min="14851" max="14851" width="11.6640625" style="207" customWidth="1"/>
    <col min="14852" max="14852" width="10.44140625" style="207" customWidth="1"/>
    <col min="14853" max="14853" width="9.109375" style="207"/>
    <col min="14854" max="14854" width="11.6640625" style="207" customWidth="1"/>
    <col min="14855" max="14855" width="11.33203125" style="207" bestFit="1" customWidth="1"/>
    <col min="14856" max="15104" width="9.109375" style="207"/>
    <col min="15105" max="15105" width="12.33203125" style="207" customWidth="1"/>
    <col min="15106" max="15106" width="10.44140625" style="207" customWidth="1"/>
    <col min="15107" max="15107" width="11.6640625" style="207" customWidth="1"/>
    <col min="15108" max="15108" width="10.44140625" style="207" customWidth="1"/>
    <col min="15109" max="15109" width="9.109375" style="207"/>
    <col min="15110" max="15110" width="11.6640625" style="207" customWidth="1"/>
    <col min="15111" max="15111" width="11.33203125" style="207" bestFit="1" customWidth="1"/>
    <col min="15112" max="15360" width="9.109375" style="207"/>
    <col min="15361" max="15361" width="12.33203125" style="207" customWidth="1"/>
    <col min="15362" max="15362" width="10.44140625" style="207" customWidth="1"/>
    <col min="15363" max="15363" width="11.6640625" style="207" customWidth="1"/>
    <col min="15364" max="15364" width="10.44140625" style="207" customWidth="1"/>
    <col min="15365" max="15365" width="9.109375" style="207"/>
    <col min="15366" max="15366" width="11.6640625" style="207" customWidth="1"/>
    <col min="15367" max="15367" width="11.33203125" style="207" bestFit="1" customWidth="1"/>
    <col min="15368" max="15616" width="9.109375" style="207"/>
    <col min="15617" max="15617" width="12.33203125" style="207" customWidth="1"/>
    <col min="15618" max="15618" width="10.44140625" style="207" customWidth="1"/>
    <col min="15619" max="15619" width="11.6640625" style="207" customWidth="1"/>
    <col min="15620" max="15620" width="10.44140625" style="207" customWidth="1"/>
    <col min="15621" max="15621" width="9.109375" style="207"/>
    <col min="15622" max="15622" width="11.6640625" style="207" customWidth="1"/>
    <col min="15623" max="15623" width="11.33203125" style="207" bestFit="1" customWidth="1"/>
    <col min="15624" max="15872" width="9.109375" style="207"/>
    <col min="15873" max="15873" width="12.33203125" style="207" customWidth="1"/>
    <col min="15874" max="15874" width="10.44140625" style="207" customWidth="1"/>
    <col min="15875" max="15875" width="11.6640625" style="207" customWidth="1"/>
    <col min="15876" max="15876" width="10.44140625" style="207" customWidth="1"/>
    <col min="15877" max="15877" width="9.109375" style="207"/>
    <col min="15878" max="15878" width="11.6640625" style="207" customWidth="1"/>
    <col min="15879" max="15879" width="11.33203125" style="207" bestFit="1" customWidth="1"/>
    <col min="15880" max="16128" width="9.109375" style="207"/>
    <col min="16129" max="16129" width="12.33203125" style="207" customWidth="1"/>
    <col min="16130" max="16130" width="10.44140625" style="207" customWidth="1"/>
    <col min="16131" max="16131" width="11.6640625" style="207" customWidth="1"/>
    <col min="16132" max="16132" width="10.44140625" style="207" customWidth="1"/>
    <col min="16133" max="16133" width="9.109375" style="207"/>
    <col min="16134" max="16134" width="11.6640625" style="207" customWidth="1"/>
    <col min="16135" max="16135" width="11.33203125" style="207" bestFit="1" customWidth="1"/>
    <col min="16136" max="16384" width="9.109375" style="207"/>
  </cols>
  <sheetData>
    <row r="2" spans="1:7" ht="13.8" thickBot="1" x14ac:dyDescent="0.3"/>
    <row r="3" spans="1:7" ht="13.8" thickBot="1" x14ac:dyDescent="0.3">
      <c r="C3" s="208" t="s">
        <v>7371</v>
      </c>
      <c r="D3" s="209"/>
    </row>
    <row r="4" spans="1:7" ht="13.8" thickBot="1" x14ac:dyDescent="0.3"/>
    <row r="5" spans="1:7" ht="14.25" customHeight="1" x14ac:dyDescent="0.25">
      <c r="E5" s="210" t="s">
        <v>7372</v>
      </c>
      <c r="F5" s="211"/>
      <c r="G5" s="212"/>
    </row>
    <row r="6" spans="1:7" x14ac:dyDescent="0.25">
      <c r="E6" s="213" t="s">
        <v>7373</v>
      </c>
      <c r="F6" s="214"/>
      <c r="G6" s="215">
        <v>30</v>
      </c>
    </row>
    <row r="7" spans="1:7" ht="13.8" thickBot="1" x14ac:dyDescent="0.3">
      <c r="E7" s="216" t="s">
        <v>7374</v>
      </c>
      <c r="F7" s="217"/>
      <c r="G7" s="218">
        <v>0.1</v>
      </c>
    </row>
    <row r="8" spans="1:7" ht="13.8" thickBot="1" x14ac:dyDescent="0.3">
      <c r="G8" s="219"/>
    </row>
    <row r="9" spans="1:7" ht="27" thickBot="1" x14ac:dyDescent="0.3">
      <c r="A9" s="220" t="s">
        <v>7375</v>
      </c>
      <c r="B9" s="221" t="s">
        <v>7376</v>
      </c>
      <c r="C9" s="221" t="s">
        <v>7377</v>
      </c>
      <c r="D9" s="221" t="s">
        <v>7378</v>
      </c>
      <c r="E9" s="221" t="s">
        <v>7379</v>
      </c>
      <c r="F9" s="221" t="s">
        <v>7380</v>
      </c>
      <c r="G9" s="222" t="s">
        <v>7381</v>
      </c>
    </row>
    <row r="10" spans="1:7" ht="13.8" thickBot="1" x14ac:dyDescent="0.3">
      <c r="A10" s="223" t="s">
        <v>5184</v>
      </c>
      <c r="B10" s="224" t="s">
        <v>7382</v>
      </c>
      <c r="C10" s="225">
        <v>39472</v>
      </c>
      <c r="D10" s="226">
        <f>C10+26</f>
        <v>39498</v>
      </c>
      <c r="E10" s="224"/>
      <c r="F10" s="224"/>
      <c r="G10" s="227"/>
    </row>
    <row r="11" spans="1:7" ht="13.8" thickBot="1" x14ac:dyDescent="0.3">
      <c r="A11" s="228" t="s">
        <v>4394</v>
      </c>
      <c r="B11" s="229" t="s">
        <v>7383</v>
      </c>
      <c r="C11" s="230">
        <v>39825</v>
      </c>
      <c r="D11" s="226">
        <f>C11+36</f>
        <v>39861</v>
      </c>
      <c r="E11" s="224"/>
      <c r="F11" s="224"/>
      <c r="G11" s="227"/>
    </row>
    <row r="12" spans="1:7" ht="13.8" thickBot="1" x14ac:dyDescent="0.3">
      <c r="A12" s="228" t="s">
        <v>7384</v>
      </c>
      <c r="B12" s="229" t="s">
        <v>7385</v>
      </c>
      <c r="C12" s="230">
        <v>40160</v>
      </c>
      <c r="D12" s="226">
        <f>C12+78</f>
        <v>40238</v>
      </c>
      <c r="E12" s="224"/>
      <c r="F12" s="224"/>
      <c r="G12" s="227"/>
    </row>
    <row r="13" spans="1:7" ht="13.8" thickBot="1" x14ac:dyDescent="0.3">
      <c r="A13" s="228" t="s">
        <v>7386</v>
      </c>
      <c r="B13" s="229" t="s">
        <v>7387</v>
      </c>
      <c r="C13" s="230">
        <v>40197</v>
      </c>
      <c r="D13" s="226">
        <f>C13+128</f>
        <v>40325</v>
      </c>
      <c r="E13" s="224"/>
      <c r="F13" s="224"/>
      <c r="G13" s="227"/>
    </row>
    <row r="14" spans="1:7" ht="13.8" thickBot="1" x14ac:dyDescent="0.3">
      <c r="A14" s="216" t="s">
        <v>7388</v>
      </c>
      <c r="B14" s="217" t="s">
        <v>7389</v>
      </c>
      <c r="C14" s="231">
        <v>40212</v>
      </c>
      <c r="D14" s="226">
        <f>C14+2</f>
        <v>40214</v>
      </c>
      <c r="E14" s="224"/>
      <c r="F14" s="224"/>
      <c r="G14" s="227"/>
    </row>
    <row r="15" spans="1:7" x14ac:dyDescent="0.25">
      <c r="C15" s="232"/>
      <c r="D15" s="232"/>
    </row>
    <row r="16" spans="1:7" ht="13.8" thickBot="1" x14ac:dyDescent="0.3"/>
    <row r="17" spans="1:7" ht="13.8" thickBot="1" x14ac:dyDescent="0.3">
      <c r="E17" s="233" t="s">
        <v>7390</v>
      </c>
      <c r="F17" s="234"/>
      <c r="G17" s="235">
        <f>SUM(G10:G14)</f>
        <v>0</v>
      </c>
    </row>
    <row r="22" spans="1:7" x14ac:dyDescent="0.25">
      <c r="A22" s="236"/>
    </row>
    <row r="25" spans="1:7" x14ac:dyDescent="0.25">
      <c r="A25" s="237"/>
    </row>
    <row r="26" spans="1:7" x14ac:dyDescent="0.25">
      <c r="A26" s="237"/>
    </row>
    <row r="27" spans="1:7" x14ac:dyDescent="0.25">
      <c r="A27" s="237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B94B-6ECF-4757-A9D4-1229A73521E0}">
  <dimension ref="A1:L115"/>
  <sheetViews>
    <sheetView zoomScale="160" zoomScaleNormal="160" workbookViewId="0">
      <selection activeCell="F18" sqref="F18"/>
    </sheetView>
  </sheetViews>
  <sheetFormatPr defaultColWidth="9.109375" defaultRowHeight="14.4" x14ac:dyDescent="0.3"/>
  <cols>
    <col min="1" max="1" width="13.88671875" style="88" customWidth="1"/>
    <col min="2" max="2" width="11.6640625" style="88" customWidth="1"/>
    <col min="3" max="3" width="11.6640625" style="88" bestFit="1" customWidth="1"/>
    <col min="4" max="4" width="16.109375" style="88" bestFit="1" customWidth="1"/>
    <col min="5" max="5" width="11" style="88" bestFit="1" customWidth="1"/>
    <col min="6" max="6" width="9.88671875" style="88" customWidth="1"/>
    <col min="7" max="7" width="7.109375" style="88" bestFit="1" customWidth="1"/>
    <col min="8" max="8" width="7.5546875" style="88" bestFit="1" customWidth="1"/>
    <col min="9" max="9" width="9.109375" style="88"/>
    <col min="10" max="10" width="9.6640625" style="88" bestFit="1" customWidth="1"/>
    <col min="11" max="11" width="16" style="88" bestFit="1" customWidth="1"/>
    <col min="12" max="12" width="6.33203125" style="88" bestFit="1" customWidth="1"/>
    <col min="13" max="16384" width="9.109375" style="89"/>
  </cols>
  <sheetData>
    <row r="1" spans="1:12" x14ac:dyDescent="0.3">
      <c r="A1" s="87" t="s">
        <v>6863</v>
      </c>
    </row>
    <row r="3" spans="1:12" x14ac:dyDescent="0.3">
      <c r="A3" s="90" t="s">
        <v>6864</v>
      </c>
      <c r="B3" s="90" t="s">
        <v>156</v>
      </c>
      <c r="C3" s="90" t="s">
        <v>6865</v>
      </c>
      <c r="D3" s="90" t="s">
        <v>6866</v>
      </c>
      <c r="E3" s="90" t="s">
        <v>6867</v>
      </c>
      <c r="F3" s="90" t="s">
        <v>6868</v>
      </c>
      <c r="G3" s="90" t="s">
        <v>158</v>
      </c>
      <c r="H3" s="90" t="s">
        <v>6869</v>
      </c>
      <c r="I3" s="90" t="s">
        <v>6870</v>
      </c>
      <c r="J3" s="90" t="s">
        <v>6871</v>
      </c>
      <c r="K3" s="90" t="s">
        <v>6872</v>
      </c>
      <c r="L3" s="90" t="s">
        <v>6873</v>
      </c>
    </row>
    <row r="4" spans="1:12" x14ac:dyDescent="0.3">
      <c r="A4" s="88" t="s">
        <v>151</v>
      </c>
      <c r="B4" s="88" t="s">
        <v>6874</v>
      </c>
      <c r="C4" s="88" t="s">
        <v>6875</v>
      </c>
      <c r="D4" s="88">
        <v>22</v>
      </c>
      <c r="E4" s="88" t="s">
        <v>6876</v>
      </c>
      <c r="F4" s="88" t="s">
        <v>6877</v>
      </c>
      <c r="G4" s="88" t="s">
        <v>6878</v>
      </c>
      <c r="H4" s="88">
        <v>40</v>
      </c>
      <c r="I4" s="88">
        <v>167</v>
      </c>
      <c r="J4" s="88" t="s">
        <v>6879</v>
      </c>
      <c r="K4" s="88" t="s">
        <v>6880</v>
      </c>
      <c r="L4" s="88">
        <v>5458</v>
      </c>
    </row>
    <row r="5" spans="1:12" x14ac:dyDescent="0.3">
      <c r="A5" s="88" t="s">
        <v>4424</v>
      </c>
      <c r="B5" s="88" t="s">
        <v>6874</v>
      </c>
      <c r="C5" s="88" t="s">
        <v>6881</v>
      </c>
      <c r="D5" s="88">
        <v>22</v>
      </c>
      <c r="E5" s="88" t="s">
        <v>6876</v>
      </c>
      <c r="F5" s="88" t="s">
        <v>6882</v>
      </c>
      <c r="G5" s="88" t="s">
        <v>6878</v>
      </c>
      <c r="H5" s="88">
        <v>56</v>
      </c>
      <c r="I5" s="88">
        <v>173</v>
      </c>
      <c r="J5" s="88" t="s">
        <v>6879</v>
      </c>
      <c r="K5" s="88" t="s">
        <v>6880</v>
      </c>
      <c r="L5" s="88">
        <v>8446</v>
      </c>
    </row>
    <row r="6" spans="1:12" x14ac:dyDescent="0.3">
      <c r="A6" s="88" t="s">
        <v>6883</v>
      </c>
      <c r="B6" s="88" t="s">
        <v>6884</v>
      </c>
      <c r="C6" s="88" t="s">
        <v>6885</v>
      </c>
      <c r="D6" s="88">
        <v>12</v>
      </c>
      <c r="E6" s="88" t="s">
        <v>6886</v>
      </c>
      <c r="F6" s="88" t="s">
        <v>6887</v>
      </c>
      <c r="G6" s="88" t="s">
        <v>6878</v>
      </c>
      <c r="H6" s="88">
        <v>42</v>
      </c>
      <c r="I6" s="88">
        <v>158</v>
      </c>
      <c r="J6" s="88" t="s">
        <v>6888</v>
      </c>
      <c r="K6" s="88" t="s">
        <v>6880</v>
      </c>
      <c r="L6" s="88">
        <v>5768</v>
      </c>
    </row>
    <row r="7" spans="1:12" x14ac:dyDescent="0.3">
      <c r="A7" s="88" t="s">
        <v>6889</v>
      </c>
      <c r="B7" s="88" t="s">
        <v>6890</v>
      </c>
      <c r="C7" s="88" t="s">
        <v>6891</v>
      </c>
      <c r="D7" s="88">
        <v>8</v>
      </c>
      <c r="E7" s="88" t="s">
        <v>6892</v>
      </c>
      <c r="F7" s="88" t="s">
        <v>6893</v>
      </c>
      <c r="G7" s="88" t="s">
        <v>6878</v>
      </c>
      <c r="H7" s="88">
        <v>34</v>
      </c>
      <c r="I7" s="88">
        <v>171</v>
      </c>
      <c r="J7" s="88" t="s">
        <v>6888</v>
      </c>
      <c r="K7" s="88" t="s">
        <v>6880</v>
      </c>
      <c r="L7" s="88">
        <v>810</v>
      </c>
    </row>
    <row r="8" spans="1:12" x14ac:dyDescent="0.3">
      <c r="A8" s="88" t="s">
        <v>129</v>
      </c>
      <c r="B8" s="88" t="s">
        <v>6894</v>
      </c>
      <c r="C8" s="88" t="s">
        <v>6895</v>
      </c>
      <c r="D8" s="88">
        <v>10</v>
      </c>
      <c r="E8" s="88" t="s">
        <v>6896</v>
      </c>
      <c r="F8" s="88" t="s">
        <v>6897</v>
      </c>
      <c r="G8" s="88" t="s">
        <v>6878</v>
      </c>
      <c r="H8" s="88">
        <v>36</v>
      </c>
      <c r="I8" s="88">
        <v>174</v>
      </c>
      <c r="J8" s="88" t="s">
        <v>6888</v>
      </c>
      <c r="K8" s="88" t="s">
        <v>6880</v>
      </c>
      <c r="L8" s="88">
        <v>8301</v>
      </c>
    </row>
    <row r="9" spans="1:12" x14ac:dyDescent="0.3">
      <c r="A9" s="88" t="s">
        <v>129</v>
      </c>
      <c r="B9" s="88" t="s">
        <v>6898</v>
      </c>
      <c r="C9" s="88" t="s">
        <v>6899</v>
      </c>
      <c r="D9" s="88">
        <v>3</v>
      </c>
      <c r="E9" s="88" t="s">
        <v>6896</v>
      </c>
      <c r="F9" s="88" t="s">
        <v>6897</v>
      </c>
      <c r="G9" s="88" t="s">
        <v>6878</v>
      </c>
      <c r="H9" s="88">
        <v>46</v>
      </c>
      <c r="I9" s="88">
        <v>165</v>
      </c>
      <c r="J9" s="88" t="s">
        <v>6888</v>
      </c>
      <c r="K9" s="88" t="s">
        <v>6880</v>
      </c>
      <c r="L9" s="88">
        <v>9186</v>
      </c>
    </row>
    <row r="10" spans="1:12" x14ac:dyDescent="0.3">
      <c r="A10" s="88" t="s">
        <v>6883</v>
      </c>
      <c r="B10" s="88" t="s">
        <v>6900</v>
      </c>
      <c r="C10" s="88" t="s">
        <v>6901</v>
      </c>
      <c r="D10" s="88">
        <v>18</v>
      </c>
      <c r="E10" s="88" t="s">
        <v>6886</v>
      </c>
      <c r="F10" s="88" t="s">
        <v>6887</v>
      </c>
      <c r="G10" s="88" t="s">
        <v>6878</v>
      </c>
      <c r="H10" s="88">
        <v>36</v>
      </c>
      <c r="I10" s="88">
        <v>159</v>
      </c>
      <c r="J10" s="88" t="s">
        <v>6888</v>
      </c>
      <c r="K10" s="88" t="s">
        <v>6880</v>
      </c>
      <c r="L10" s="88">
        <v>4084</v>
      </c>
    </row>
    <row r="11" spans="1:12" x14ac:dyDescent="0.3">
      <c r="A11" s="88" t="s">
        <v>3874</v>
      </c>
      <c r="B11" s="88" t="s">
        <v>6902</v>
      </c>
      <c r="C11" s="88" t="s">
        <v>6903</v>
      </c>
      <c r="D11" s="88">
        <v>4</v>
      </c>
      <c r="E11" s="88" t="s">
        <v>6904</v>
      </c>
      <c r="F11" s="88" t="s">
        <v>6905</v>
      </c>
      <c r="G11" s="88" t="s">
        <v>6878</v>
      </c>
      <c r="H11" s="88">
        <v>56</v>
      </c>
      <c r="I11" s="88">
        <v>154</v>
      </c>
      <c r="J11" s="88" t="s">
        <v>6888</v>
      </c>
      <c r="K11" s="88" t="s">
        <v>6880</v>
      </c>
      <c r="L11" s="88">
        <v>4608</v>
      </c>
    </row>
    <row r="12" spans="1:12" x14ac:dyDescent="0.3">
      <c r="A12" s="88" t="s">
        <v>4077</v>
      </c>
      <c r="B12" s="88" t="s">
        <v>6906</v>
      </c>
      <c r="C12" s="88" t="s">
        <v>6899</v>
      </c>
      <c r="D12" s="88">
        <v>23</v>
      </c>
      <c r="E12" s="88" t="s">
        <v>6892</v>
      </c>
      <c r="F12" s="88" t="s">
        <v>6907</v>
      </c>
      <c r="G12" s="88" t="s">
        <v>6878</v>
      </c>
      <c r="H12" s="88">
        <v>56</v>
      </c>
      <c r="I12" s="88">
        <v>160</v>
      </c>
      <c r="J12" s="88" t="s">
        <v>6888</v>
      </c>
      <c r="K12" s="88" t="s">
        <v>6880</v>
      </c>
      <c r="L12" s="88">
        <v>8145</v>
      </c>
    </row>
    <row r="13" spans="1:12" x14ac:dyDescent="0.3">
      <c r="A13" s="88" t="s">
        <v>6883</v>
      </c>
      <c r="B13" s="88" t="s">
        <v>6908</v>
      </c>
      <c r="C13" s="88" t="s">
        <v>6909</v>
      </c>
      <c r="D13" s="88">
        <v>32</v>
      </c>
      <c r="E13" s="88" t="s">
        <v>6886</v>
      </c>
      <c r="F13" s="88" t="s">
        <v>6887</v>
      </c>
      <c r="G13" s="88" t="s">
        <v>6878</v>
      </c>
      <c r="H13" s="88">
        <v>33</v>
      </c>
      <c r="I13" s="88">
        <v>194</v>
      </c>
      <c r="J13" s="88" t="s">
        <v>6888</v>
      </c>
      <c r="K13" s="88" t="s">
        <v>6880</v>
      </c>
      <c r="L13" s="88">
        <v>2345</v>
      </c>
    </row>
    <row r="14" spans="1:12" x14ac:dyDescent="0.3">
      <c r="A14" s="88" t="s">
        <v>4073</v>
      </c>
      <c r="B14" s="88" t="s">
        <v>6910</v>
      </c>
      <c r="C14" s="88" t="s">
        <v>6881</v>
      </c>
      <c r="D14" s="88">
        <v>32</v>
      </c>
      <c r="E14" s="88" t="s">
        <v>6876</v>
      </c>
      <c r="F14" s="88" t="s">
        <v>6882</v>
      </c>
      <c r="G14" s="88" t="s">
        <v>6878</v>
      </c>
      <c r="H14" s="88">
        <v>26</v>
      </c>
      <c r="I14" s="88">
        <v>176</v>
      </c>
      <c r="J14" s="88" t="s">
        <v>6888</v>
      </c>
      <c r="K14" s="88" t="s">
        <v>6880</v>
      </c>
      <c r="L14" s="88">
        <v>5010</v>
      </c>
    </row>
    <row r="15" spans="1:12" x14ac:dyDescent="0.3">
      <c r="A15" s="88" t="s">
        <v>4424</v>
      </c>
      <c r="B15" s="88" t="s">
        <v>6911</v>
      </c>
      <c r="C15" s="88" t="s">
        <v>6875</v>
      </c>
      <c r="D15" s="88">
        <v>9</v>
      </c>
      <c r="E15" s="88" t="s">
        <v>6876</v>
      </c>
      <c r="F15" s="88" t="s">
        <v>6882</v>
      </c>
      <c r="G15" s="88" t="s">
        <v>6878</v>
      </c>
      <c r="H15" s="88">
        <v>50</v>
      </c>
      <c r="I15" s="88">
        <v>155</v>
      </c>
      <c r="J15" s="88" t="s">
        <v>6888</v>
      </c>
      <c r="K15" s="88" t="s">
        <v>6880</v>
      </c>
      <c r="L15" s="88">
        <v>9215</v>
      </c>
    </row>
    <row r="16" spans="1:12" x14ac:dyDescent="0.3">
      <c r="A16" s="88" t="s">
        <v>4424</v>
      </c>
      <c r="B16" s="88" t="s">
        <v>6912</v>
      </c>
      <c r="C16" s="88" t="s">
        <v>6881</v>
      </c>
      <c r="D16" s="88">
        <v>6</v>
      </c>
      <c r="E16" s="88" t="s">
        <v>6876</v>
      </c>
      <c r="F16" s="88" t="s">
        <v>6882</v>
      </c>
      <c r="G16" s="88" t="s">
        <v>6878</v>
      </c>
      <c r="H16" s="88">
        <v>58</v>
      </c>
      <c r="I16" s="88">
        <v>174</v>
      </c>
      <c r="J16" s="88" t="s">
        <v>6888</v>
      </c>
      <c r="K16" s="88" t="s">
        <v>6880</v>
      </c>
      <c r="L16" s="88">
        <v>4515</v>
      </c>
    </row>
    <row r="17" spans="1:12" x14ac:dyDescent="0.3">
      <c r="A17" s="88" t="s">
        <v>6883</v>
      </c>
      <c r="B17" s="88" t="s">
        <v>6913</v>
      </c>
      <c r="C17" s="88" t="s">
        <v>6885</v>
      </c>
      <c r="D17" s="88">
        <v>3</v>
      </c>
      <c r="E17" s="88" t="s">
        <v>6886</v>
      </c>
      <c r="F17" s="88" t="s">
        <v>6887</v>
      </c>
      <c r="G17" s="88" t="s">
        <v>6878</v>
      </c>
      <c r="H17" s="88">
        <v>51</v>
      </c>
      <c r="I17" s="88">
        <v>183</v>
      </c>
      <c r="J17" s="88" t="s">
        <v>4154</v>
      </c>
      <c r="K17" s="88" t="s">
        <v>6914</v>
      </c>
      <c r="L17" s="88">
        <v>4108</v>
      </c>
    </row>
    <row r="18" spans="1:12" x14ac:dyDescent="0.3">
      <c r="A18" s="88" t="s">
        <v>4077</v>
      </c>
      <c r="B18" s="88" t="s">
        <v>6915</v>
      </c>
      <c r="C18" s="88" t="s">
        <v>6916</v>
      </c>
      <c r="D18" s="88">
        <v>7</v>
      </c>
      <c r="E18" s="88" t="s">
        <v>6892</v>
      </c>
      <c r="F18" s="88" t="s">
        <v>6907</v>
      </c>
      <c r="G18" s="88" t="s">
        <v>6878</v>
      </c>
      <c r="H18" s="88">
        <v>44</v>
      </c>
      <c r="I18" s="88">
        <v>171</v>
      </c>
      <c r="J18" s="88" t="s">
        <v>6888</v>
      </c>
      <c r="K18" s="88" t="s">
        <v>6880</v>
      </c>
      <c r="L18" s="88">
        <v>9415</v>
      </c>
    </row>
    <row r="19" spans="1:12" x14ac:dyDescent="0.3">
      <c r="A19" s="88" t="s">
        <v>6889</v>
      </c>
      <c r="B19" s="88" t="s">
        <v>6917</v>
      </c>
      <c r="C19" s="88" t="s">
        <v>6891</v>
      </c>
      <c r="D19" s="88">
        <v>8</v>
      </c>
      <c r="E19" s="88" t="s">
        <v>6892</v>
      </c>
      <c r="F19" s="88" t="s">
        <v>6893</v>
      </c>
      <c r="G19" s="88" t="s">
        <v>6878</v>
      </c>
      <c r="H19" s="88">
        <v>34</v>
      </c>
      <c r="I19" s="88">
        <v>184</v>
      </c>
      <c r="J19" s="88" t="s">
        <v>6888</v>
      </c>
      <c r="K19" s="88" t="s">
        <v>6880</v>
      </c>
      <c r="L19" s="88">
        <v>6597</v>
      </c>
    </row>
    <row r="20" spans="1:12" x14ac:dyDescent="0.3">
      <c r="A20" s="88" t="s">
        <v>129</v>
      </c>
      <c r="B20" s="88" t="s">
        <v>6918</v>
      </c>
      <c r="C20" s="88" t="s">
        <v>6919</v>
      </c>
      <c r="D20" s="88">
        <v>2</v>
      </c>
      <c r="E20" s="88" t="s">
        <v>6896</v>
      </c>
      <c r="F20" s="88" t="s">
        <v>6897</v>
      </c>
      <c r="G20" s="88" t="s">
        <v>6878</v>
      </c>
      <c r="H20" s="88">
        <v>22</v>
      </c>
      <c r="I20" s="88">
        <v>171</v>
      </c>
      <c r="J20" s="88" t="s">
        <v>6888</v>
      </c>
      <c r="K20" s="88" t="s">
        <v>6880</v>
      </c>
      <c r="L20" s="88">
        <v>7018</v>
      </c>
    </row>
    <row r="21" spans="1:12" x14ac:dyDescent="0.3">
      <c r="A21" s="88" t="s">
        <v>129</v>
      </c>
      <c r="B21" s="88" t="s">
        <v>6920</v>
      </c>
      <c r="C21" s="88" t="s">
        <v>6895</v>
      </c>
      <c r="D21" s="88">
        <v>6</v>
      </c>
      <c r="E21" s="88" t="s">
        <v>6896</v>
      </c>
      <c r="F21" s="88" t="s">
        <v>6897</v>
      </c>
      <c r="G21" s="88" t="s">
        <v>6878</v>
      </c>
      <c r="H21" s="88">
        <v>49</v>
      </c>
      <c r="I21" s="88">
        <v>176</v>
      </c>
      <c r="J21" s="88" t="s">
        <v>6888</v>
      </c>
      <c r="K21" s="88" t="s">
        <v>6880</v>
      </c>
      <c r="L21" s="88">
        <v>9412</v>
      </c>
    </row>
    <row r="22" spans="1:12" x14ac:dyDescent="0.3">
      <c r="A22" s="88" t="s">
        <v>129</v>
      </c>
      <c r="B22" s="88" t="s">
        <v>6921</v>
      </c>
      <c r="C22" s="88" t="s">
        <v>6895</v>
      </c>
      <c r="D22" s="88">
        <v>12</v>
      </c>
      <c r="E22" s="88" t="s">
        <v>6896</v>
      </c>
      <c r="F22" s="88" t="s">
        <v>6897</v>
      </c>
      <c r="G22" s="88" t="s">
        <v>6878</v>
      </c>
      <c r="H22" s="88">
        <v>33</v>
      </c>
      <c r="I22" s="88">
        <v>174</v>
      </c>
      <c r="J22" s="88" t="s">
        <v>6888</v>
      </c>
      <c r="K22" s="88" t="s">
        <v>6880</v>
      </c>
      <c r="L22" s="88">
        <v>1019</v>
      </c>
    </row>
    <row r="23" spans="1:12" x14ac:dyDescent="0.3">
      <c r="A23" s="88" t="s">
        <v>129</v>
      </c>
      <c r="B23" s="88" t="s">
        <v>5713</v>
      </c>
      <c r="C23" s="88" t="s">
        <v>6919</v>
      </c>
      <c r="D23" s="88">
        <v>11</v>
      </c>
      <c r="E23" s="88" t="s">
        <v>6896</v>
      </c>
      <c r="F23" s="88" t="s">
        <v>6905</v>
      </c>
      <c r="G23" s="88" t="s">
        <v>6878</v>
      </c>
      <c r="H23" s="88">
        <v>49</v>
      </c>
      <c r="I23" s="88">
        <v>166</v>
      </c>
      <c r="J23" s="88" t="s">
        <v>6888</v>
      </c>
      <c r="K23" s="88" t="s">
        <v>6880</v>
      </c>
      <c r="L23" s="88">
        <v>7123</v>
      </c>
    </row>
    <row r="24" spans="1:12" x14ac:dyDescent="0.3">
      <c r="A24" s="88" t="s">
        <v>4424</v>
      </c>
      <c r="B24" s="88" t="s">
        <v>5713</v>
      </c>
      <c r="C24" s="88" t="s">
        <v>6922</v>
      </c>
      <c r="D24" s="88">
        <v>23</v>
      </c>
      <c r="E24" s="88" t="s">
        <v>6876</v>
      </c>
      <c r="F24" s="88" t="s">
        <v>6882</v>
      </c>
      <c r="G24" s="88" t="s">
        <v>6878</v>
      </c>
      <c r="H24" s="88">
        <v>54</v>
      </c>
      <c r="I24" s="88">
        <v>159</v>
      </c>
      <c r="J24" s="88" t="s">
        <v>6888</v>
      </c>
      <c r="K24" s="88" t="s">
        <v>6880</v>
      </c>
      <c r="L24" s="88">
        <v>3669</v>
      </c>
    </row>
    <row r="25" spans="1:12" x14ac:dyDescent="0.3">
      <c r="A25" s="88" t="s">
        <v>4317</v>
      </c>
      <c r="B25" s="88" t="s">
        <v>6923</v>
      </c>
      <c r="C25" s="88" t="s">
        <v>6924</v>
      </c>
      <c r="D25" s="88">
        <v>12</v>
      </c>
      <c r="E25" s="88" t="s">
        <v>6925</v>
      </c>
      <c r="F25" s="88" t="s">
        <v>6907</v>
      </c>
      <c r="G25" s="88" t="s">
        <v>6878</v>
      </c>
      <c r="H25" s="88">
        <v>37</v>
      </c>
      <c r="I25" s="88">
        <v>151</v>
      </c>
      <c r="J25" s="88" t="s">
        <v>6888</v>
      </c>
      <c r="K25" s="88" t="s">
        <v>6880</v>
      </c>
      <c r="L25" s="88">
        <v>6641</v>
      </c>
    </row>
    <row r="26" spans="1:12" x14ac:dyDescent="0.3">
      <c r="A26" s="88" t="s">
        <v>3896</v>
      </c>
      <c r="B26" s="88" t="s">
        <v>6926</v>
      </c>
      <c r="C26" s="88" t="s">
        <v>6901</v>
      </c>
      <c r="D26" s="88">
        <v>7</v>
      </c>
      <c r="E26" s="88" t="s">
        <v>6896</v>
      </c>
      <c r="F26" s="88" t="s">
        <v>6877</v>
      </c>
      <c r="G26" s="88" t="s">
        <v>6927</v>
      </c>
      <c r="H26" s="88">
        <v>52</v>
      </c>
      <c r="I26" s="88">
        <v>169</v>
      </c>
      <c r="J26" s="88" t="s">
        <v>6888</v>
      </c>
      <c r="K26" s="88" t="s">
        <v>6880</v>
      </c>
      <c r="L26" s="88">
        <v>5153</v>
      </c>
    </row>
    <row r="27" spans="1:12" x14ac:dyDescent="0.3">
      <c r="A27" s="88" t="s">
        <v>4424</v>
      </c>
      <c r="B27" s="88" t="s">
        <v>6928</v>
      </c>
      <c r="C27" s="88" t="s">
        <v>6881</v>
      </c>
      <c r="D27" s="88">
        <v>32</v>
      </c>
      <c r="E27" s="88" t="s">
        <v>6876</v>
      </c>
      <c r="F27" s="88" t="s">
        <v>6882</v>
      </c>
      <c r="G27" s="88" t="s">
        <v>6878</v>
      </c>
      <c r="H27" s="88">
        <v>31</v>
      </c>
      <c r="I27" s="88">
        <v>191</v>
      </c>
      <c r="J27" s="88" t="s">
        <v>6888</v>
      </c>
      <c r="K27" s="88" t="s">
        <v>6880</v>
      </c>
      <c r="L27" s="88">
        <v>4805</v>
      </c>
    </row>
    <row r="28" spans="1:12" x14ac:dyDescent="0.3">
      <c r="A28" s="88" t="s">
        <v>4073</v>
      </c>
      <c r="B28" s="88" t="s">
        <v>6929</v>
      </c>
      <c r="C28" s="88" t="s">
        <v>6930</v>
      </c>
      <c r="D28" s="88">
        <v>5</v>
      </c>
      <c r="E28" s="88" t="s">
        <v>6904</v>
      </c>
      <c r="F28" s="88" t="s">
        <v>6905</v>
      </c>
      <c r="G28" s="88" t="s">
        <v>6878</v>
      </c>
      <c r="H28" s="88">
        <v>52</v>
      </c>
      <c r="I28" s="88">
        <v>185</v>
      </c>
      <c r="J28" s="88" t="s">
        <v>6888</v>
      </c>
      <c r="K28" s="88" t="s">
        <v>6880</v>
      </c>
      <c r="L28" s="88">
        <v>7238</v>
      </c>
    </row>
    <row r="29" spans="1:12" x14ac:dyDescent="0.3">
      <c r="A29" s="88" t="s">
        <v>6889</v>
      </c>
      <c r="B29" s="88" t="s">
        <v>6931</v>
      </c>
      <c r="C29" s="88" t="s">
        <v>6932</v>
      </c>
      <c r="D29" s="88">
        <v>7</v>
      </c>
      <c r="E29" s="88" t="s">
        <v>6892</v>
      </c>
      <c r="F29" s="88" t="s">
        <v>6887</v>
      </c>
      <c r="G29" s="88" t="s">
        <v>6878</v>
      </c>
      <c r="H29" s="88">
        <v>44</v>
      </c>
      <c r="I29" s="88">
        <v>170</v>
      </c>
      <c r="J29" s="88" t="s">
        <v>6888</v>
      </c>
      <c r="K29" s="88" t="s">
        <v>6880</v>
      </c>
      <c r="L29" s="88">
        <v>5782</v>
      </c>
    </row>
    <row r="30" spans="1:12" x14ac:dyDescent="0.3">
      <c r="A30" s="88" t="s">
        <v>5080</v>
      </c>
      <c r="B30" s="88" t="s">
        <v>6933</v>
      </c>
      <c r="C30" s="88" t="s">
        <v>6934</v>
      </c>
      <c r="D30" s="88">
        <v>5</v>
      </c>
      <c r="E30" s="88" t="s">
        <v>6925</v>
      </c>
      <c r="F30" s="88" t="s">
        <v>6907</v>
      </c>
      <c r="G30" s="88" t="s">
        <v>6927</v>
      </c>
      <c r="H30" s="88">
        <v>59</v>
      </c>
      <c r="I30" s="88">
        <v>149</v>
      </c>
      <c r="J30" s="88" t="s">
        <v>6888</v>
      </c>
      <c r="K30" s="88" t="s">
        <v>6880</v>
      </c>
      <c r="L30" s="88">
        <v>9910</v>
      </c>
    </row>
    <row r="31" spans="1:12" x14ac:dyDescent="0.3">
      <c r="A31" s="88" t="s">
        <v>3964</v>
      </c>
      <c r="B31" s="88" t="s">
        <v>6935</v>
      </c>
      <c r="C31" s="88" t="s">
        <v>6891</v>
      </c>
      <c r="D31" s="88">
        <v>15</v>
      </c>
      <c r="E31" s="88" t="s">
        <v>6925</v>
      </c>
      <c r="F31" s="88" t="s">
        <v>6905</v>
      </c>
      <c r="G31" s="88" t="s">
        <v>6878</v>
      </c>
      <c r="H31" s="88">
        <v>55</v>
      </c>
      <c r="I31" s="88">
        <v>198</v>
      </c>
      <c r="J31" s="88" t="s">
        <v>6888</v>
      </c>
      <c r="K31" s="88" t="s">
        <v>6880</v>
      </c>
      <c r="L31" s="88">
        <v>2813</v>
      </c>
    </row>
    <row r="32" spans="1:12" x14ac:dyDescent="0.3">
      <c r="A32" s="88" t="s">
        <v>6936</v>
      </c>
      <c r="B32" s="88" t="s">
        <v>6937</v>
      </c>
      <c r="C32" s="88" t="s">
        <v>6934</v>
      </c>
      <c r="D32" s="88">
        <v>4</v>
      </c>
      <c r="E32" s="88" t="s">
        <v>6925</v>
      </c>
      <c r="F32" s="88" t="s">
        <v>6877</v>
      </c>
      <c r="G32" s="88" t="s">
        <v>6927</v>
      </c>
      <c r="H32" s="88">
        <v>42</v>
      </c>
      <c r="I32" s="88">
        <v>158</v>
      </c>
      <c r="J32" s="88" t="s">
        <v>6888</v>
      </c>
      <c r="K32" s="88" t="s">
        <v>6880</v>
      </c>
      <c r="L32" s="88">
        <v>2249</v>
      </c>
    </row>
    <row r="33" spans="1:12" x14ac:dyDescent="0.3">
      <c r="A33" s="88" t="s">
        <v>144</v>
      </c>
      <c r="B33" s="88" t="s">
        <v>6938</v>
      </c>
      <c r="C33" s="88" t="s">
        <v>6934</v>
      </c>
      <c r="D33" s="88">
        <v>1</v>
      </c>
      <c r="E33" s="88" t="s">
        <v>6925</v>
      </c>
      <c r="F33" s="88" t="s">
        <v>6907</v>
      </c>
      <c r="G33" s="88" t="s">
        <v>6878</v>
      </c>
      <c r="H33" s="88">
        <v>39</v>
      </c>
      <c r="I33" s="88">
        <v>161</v>
      </c>
      <c r="J33" s="88" t="s">
        <v>6888</v>
      </c>
      <c r="K33" s="88" t="s">
        <v>6880</v>
      </c>
      <c r="L33" s="88">
        <v>9060</v>
      </c>
    </row>
    <row r="34" spans="1:12" x14ac:dyDescent="0.3">
      <c r="A34" s="88" t="s">
        <v>5080</v>
      </c>
      <c r="B34" s="88" t="s">
        <v>6939</v>
      </c>
      <c r="C34" s="88" t="s">
        <v>6934</v>
      </c>
      <c r="D34" s="88">
        <v>7</v>
      </c>
      <c r="E34" s="88" t="s">
        <v>6925</v>
      </c>
      <c r="F34" s="88" t="s">
        <v>6940</v>
      </c>
      <c r="G34" s="88" t="s">
        <v>6927</v>
      </c>
      <c r="H34" s="88">
        <v>56</v>
      </c>
      <c r="I34" s="88">
        <v>143</v>
      </c>
      <c r="J34" s="88" t="s">
        <v>6888</v>
      </c>
      <c r="K34" s="88" t="s">
        <v>6880</v>
      </c>
      <c r="L34" s="88">
        <v>7190</v>
      </c>
    </row>
    <row r="35" spans="1:12" x14ac:dyDescent="0.3">
      <c r="A35" s="88" t="s">
        <v>5080</v>
      </c>
      <c r="B35" s="88" t="s">
        <v>6941</v>
      </c>
      <c r="C35" s="88" t="s">
        <v>6903</v>
      </c>
      <c r="D35" s="88">
        <v>6</v>
      </c>
      <c r="E35" s="88" t="s">
        <v>6925</v>
      </c>
      <c r="F35" s="88" t="s">
        <v>6940</v>
      </c>
      <c r="G35" s="88" t="s">
        <v>6927</v>
      </c>
      <c r="H35" s="88">
        <v>50</v>
      </c>
      <c r="I35" s="88">
        <v>156</v>
      </c>
      <c r="J35" s="88" t="s">
        <v>6888</v>
      </c>
      <c r="K35" s="88" t="s">
        <v>6880</v>
      </c>
      <c r="L35" s="88">
        <v>1127</v>
      </c>
    </row>
    <row r="36" spans="1:12" x14ac:dyDescent="0.3">
      <c r="A36" s="88" t="s">
        <v>3964</v>
      </c>
      <c r="B36" s="88" t="s">
        <v>6942</v>
      </c>
      <c r="C36" s="88" t="s">
        <v>6934</v>
      </c>
      <c r="D36" s="88">
        <v>10</v>
      </c>
      <c r="E36" s="88" t="s">
        <v>6925</v>
      </c>
      <c r="F36" s="88" t="s">
        <v>6905</v>
      </c>
      <c r="G36" s="88" t="s">
        <v>6878</v>
      </c>
      <c r="H36" s="88">
        <v>46</v>
      </c>
      <c r="I36" s="88">
        <v>158</v>
      </c>
      <c r="J36" s="88" t="s">
        <v>6888</v>
      </c>
      <c r="K36" s="88" t="s">
        <v>6880</v>
      </c>
      <c r="L36" s="88">
        <v>9219</v>
      </c>
    </row>
    <row r="37" spans="1:12" x14ac:dyDescent="0.3">
      <c r="A37" s="88" t="s">
        <v>129</v>
      </c>
      <c r="B37" s="88" t="s">
        <v>6943</v>
      </c>
      <c r="C37" s="88" t="s">
        <v>6944</v>
      </c>
      <c r="D37" s="88">
        <v>5</v>
      </c>
      <c r="E37" s="88" t="s">
        <v>6896</v>
      </c>
      <c r="F37" s="88" t="s">
        <v>6905</v>
      </c>
      <c r="G37" s="88" t="s">
        <v>6878</v>
      </c>
      <c r="H37" s="88">
        <v>48</v>
      </c>
      <c r="I37" s="88">
        <v>190</v>
      </c>
      <c r="J37" s="88" t="s">
        <v>6888</v>
      </c>
      <c r="K37" s="88" t="s">
        <v>6880</v>
      </c>
      <c r="L37" s="88">
        <v>2820</v>
      </c>
    </row>
    <row r="38" spans="1:12" x14ac:dyDescent="0.3">
      <c r="A38" s="88" t="s">
        <v>3860</v>
      </c>
      <c r="B38" s="88" t="s">
        <v>6945</v>
      </c>
      <c r="C38" s="88" t="s">
        <v>6946</v>
      </c>
      <c r="D38" s="88">
        <v>12</v>
      </c>
      <c r="E38" s="88" t="s">
        <v>6896</v>
      </c>
      <c r="F38" s="88" t="s">
        <v>6877</v>
      </c>
      <c r="G38" s="88" t="s">
        <v>6927</v>
      </c>
      <c r="H38" s="88">
        <v>36</v>
      </c>
      <c r="I38" s="88">
        <v>163</v>
      </c>
      <c r="J38" s="88" t="s">
        <v>6888</v>
      </c>
      <c r="K38" s="88" t="s">
        <v>6880</v>
      </c>
      <c r="L38" s="88">
        <v>6987</v>
      </c>
    </row>
    <row r="39" spans="1:12" x14ac:dyDescent="0.3">
      <c r="A39" s="88" t="s">
        <v>4474</v>
      </c>
      <c r="B39" s="88" t="s">
        <v>5456</v>
      </c>
      <c r="C39" s="88" t="s">
        <v>6947</v>
      </c>
      <c r="D39" s="88">
        <v>7</v>
      </c>
      <c r="E39" s="88" t="s">
        <v>6904</v>
      </c>
      <c r="F39" s="88" t="s">
        <v>6948</v>
      </c>
      <c r="G39" s="88" t="s">
        <v>6878</v>
      </c>
      <c r="H39" s="88">
        <v>32</v>
      </c>
      <c r="I39" s="88">
        <v>170</v>
      </c>
      <c r="J39" s="88" t="s">
        <v>6888</v>
      </c>
      <c r="K39" s="88" t="s">
        <v>6880</v>
      </c>
      <c r="L39" s="88">
        <v>9876</v>
      </c>
    </row>
    <row r="40" spans="1:12" x14ac:dyDescent="0.3">
      <c r="A40" s="88" t="s">
        <v>129</v>
      </c>
      <c r="B40" s="88" t="s">
        <v>6949</v>
      </c>
      <c r="C40" s="88" t="s">
        <v>6944</v>
      </c>
      <c r="D40" s="88">
        <v>6</v>
      </c>
      <c r="E40" s="88" t="s">
        <v>6896</v>
      </c>
      <c r="F40" s="88" t="s">
        <v>6905</v>
      </c>
      <c r="G40" s="88" t="s">
        <v>6878</v>
      </c>
      <c r="H40" s="88">
        <v>55</v>
      </c>
      <c r="I40" s="88">
        <v>152</v>
      </c>
      <c r="J40" s="88" t="s">
        <v>6888</v>
      </c>
      <c r="K40" s="88" t="s">
        <v>6880</v>
      </c>
      <c r="L40" s="88">
        <v>5320</v>
      </c>
    </row>
    <row r="41" spans="1:12" x14ac:dyDescent="0.3">
      <c r="A41" s="88" t="s">
        <v>5643</v>
      </c>
      <c r="B41" s="88" t="s">
        <v>6950</v>
      </c>
      <c r="C41" s="88" t="s">
        <v>6930</v>
      </c>
      <c r="D41" s="88">
        <v>7</v>
      </c>
      <c r="E41" s="88" t="s">
        <v>6951</v>
      </c>
      <c r="F41" s="88" t="s">
        <v>6940</v>
      </c>
      <c r="G41" s="88" t="s">
        <v>6927</v>
      </c>
      <c r="H41" s="88">
        <v>43</v>
      </c>
      <c r="I41" s="88">
        <v>164</v>
      </c>
      <c r="J41" s="88" t="s">
        <v>6888</v>
      </c>
      <c r="K41" s="88" t="s">
        <v>6880</v>
      </c>
      <c r="L41" s="88">
        <v>2202</v>
      </c>
    </row>
    <row r="42" spans="1:12" x14ac:dyDescent="0.3">
      <c r="A42" s="88" t="s">
        <v>4424</v>
      </c>
      <c r="B42" s="88" t="s">
        <v>6952</v>
      </c>
      <c r="C42" s="88" t="s">
        <v>6953</v>
      </c>
      <c r="D42" s="88">
        <v>9</v>
      </c>
      <c r="E42" s="88" t="s">
        <v>6876</v>
      </c>
      <c r="F42" s="88" t="s">
        <v>6882</v>
      </c>
      <c r="G42" s="88" t="s">
        <v>6878</v>
      </c>
      <c r="H42" s="88">
        <v>41</v>
      </c>
      <c r="I42" s="88">
        <v>182</v>
      </c>
      <c r="J42" s="88" t="s">
        <v>6888</v>
      </c>
      <c r="K42" s="88" t="s">
        <v>6880</v>
      </c>
      <c r="L42" s="88">
        <v>3828</v>
      </c>
    </row>
    <row r="43" spans="1:12" x14ac:dyDescent="0.3">
      <c r="A43" s="88" t="s">
        <v>3896</v>
      </c>
      <c r="B43" s="88" t="s">
        <v>6954</v>
      </c>
      <c r="C43" s="88" t="s">
        <v>6955</v>
      </c>
      <c r="D43" s="88">
        <v>12</v>
      </c>
      <c r="E43" s="88" t="s">
        <v>6896</v>
      </c>
      <c r="F43" s="88" t="s">
        <v>6877</v>
      </c>
      <c r="G43" s="88" t="s">
        <v>6927</v>
      </c>
      <c r="H43" s="88">
        <v>47</v>
      </c>
      <c r="I43" s="88">
        <v>166</v>
      </c>
      <c r="J43" s="88" t="s">
        <v>6888</v>
      </c>
      <c r="K43" s="88" t="s">
        <v>6880</v>
      </c>
      <c r="L43" s="88">
        <v>6571</v>
      </c>
    </row>
    <row r="44" spans="1:12" x14ac:dyDescent="0.3">
      <c r="A44" s="88" t="s">
        <v>3860</v>
      </c>
      <c r="B44" s="88" t="s">
        <v>6956</v>
      </c>
      <c r="C44" s="88" t="s">
        <v>6957</v>
      </c>
      <c r="D44" s="88">
        <v>22</v>
      </c>
      <c r="E44" s="88" t="s">
        <v>6896</v>
      </c>
      <c r="F44" s="88" t="s">
        <v>6877</v>
      </c>
      <c r="G44" s="88" t="s">
        <v>6927</v>
      </c>
      <c r="H44" s="88">
        <v>57</v>
      </c>
      <c r="I44" s="88">
        <v>166</v>
      </c>
      <c r="J44" s="88" t="s">
        <v>6888</v>
      </c>
      <c r="K44" s="88" t="s">
        <v>6880</v>
      </c>
      <c r="L44" s="88">
        <v>6405</v>
      </c>
    </row>
    <row r="45" spans="1:12" x14ac:dyDescent="0.3">
      <c r="A45" s="88" t="s">
        <v>4077</v>
      </c>
      <c r="B45" s="88" t="s">
        <v>6958</v>
      </c>
      <c r="C45" s="88" t="s">
        <v>6916</v>
      </c>
      <c r="D45" s="88">
        <v>5</v>
      </c>
      <c r="E45" s="88" t="s">
        <v>6892</v>
      </c>
      <c r="F45" s="88" t="s">
        <v>6907</v>
      </c>
      <c r="G45" s="88" t="s">
        <v>6878</v>
      </c>
      <c r="H45" s="88">
        <v>25</v>
      </c>
      <c r="I45" s="88">
        <v>166</v>
      </c>
      <c r="J45" s="88" t="s">
        <v>6888</v>
      </c>
      <c r="K45" s="88" t="s">
        <v>6880</v>
      </c>
      <c r="L45" s="88">
        <v>6059</v>
      </c>
    </row>
    <row r="46" spans="1:12" x14ac:dyDescent="0.3">
      <c r="A46" s="88" t="s">
        <v>3852</v>
      </c>
      <c r="B46" s="88" t="s">
        <v>6959</v>
      </c>
      <c r="C46" s="88" t="s">
        <v>6916</v>
      </c>
      <c r="D46" s="88">
        <v>9</v>
      </c>
      <c r="E46" s="88" t="s">
        <v>6892</v>
      </c>
      <c r="F46" s="88" t="s">
        <v>6907</v>
      </c>
      <c r="G46" s="88" t="s">
        <v>6878</v>
      </c>
      <c r="H46" s="88">
        <v>63</v>
      </c>
      <c r="I46" s="88">
        <v>147</v>
      </c>
      <c r="J46" s="88" t="s">
        <v>6888</v>
      </c>
      <c r="K46" s="88" t="s">
        <v>6880</v>
      </c>
      <c r="L46" s="88">
        <v>9689</v>
      </c>
    </row>
    <row r="47" spans="1:12" x14ac:dyDescent="0.3">
      <c r="A47" s="88" t="s">
        <v>4077</v>
      </c>
      <c r="B47" s="88" t="s">
        <v>6960</v>
      </c>
      <c r="C47" s="88" t="s">
        <v>6961</v>
      </c>
      <c r="D47" s="88">
        <v>9</v>
      </c>
      <c r="E47" s="88" t="s">
        <v>6892</v>
      </c>
      <c r="F47" s="88" t="s">
        <v>6907</v>
      </c>
      <c r="G47" s="88" t="s">
        <v>6878</v>
      </c>
      <c r="H47" s="88">
        <v>48</v>
      </c>
      <c r="I47" s="88">
        <v>179</v>
      </c>
      <c r="J47" s="88" t="s">
        <v>6888</v>
      </c>
      <c r="K47" s="88" t="s">
        <v>6880</v>
      </c>
      <c r="L47" s="88">
        <v>4160</v>
      </c>
    </row>
    <row r="48" spans="1:12" x14ac:dyDescent="0.3">
      <c r="A48" s="88" t="s">
        <v>4317</v>
      </c>
      <c r="B48" s="88" t="s">
        <v>6962</v>
      </c>
      <c r="C48" s="88" t="s">
        <v>6916</v>
      </c>
      <c r="D48" s="88">
        <v>8</v>
      </c>
      <c r="E48" s="88" t="s">
        <v>6892</v>
      </c>
      <c r="F48" s="88" t="s">
        <v>6907</v>
      </c>
      <c r="G48" s="88" t="s">
        <v>6878</v>
      </c>
      <c r="H48" s="88">
        <v>37</v>
      </c>
      <c r="I48" s="88">
        <v>162</v>
      </c>
      <c r="J48" s="88" t="s">
        <v>6888</v>
      </c>
      <c r="K48" s="88" t="s">
        <v>6880</v>
      </c>
      <c r="L48" s="88">
        <v>7785</v>
      </c>
    </row>
    <row r="49" spans="1:12" x14ac:dyDescent="0.3">
      <c r="A49" s="88" t="s">
        <v>5412</v>
      </c>
      <c r="B49" s="88" t="s">
        <v>6963</v>
      </c>
      <c r="C49" s="88" t="s">
        <v>6961</v>
      </c>
      <c r="D49" s="88">
        <v>7</v>
      </c>
      <c r="E49" s="88" t="s">
        <v>6892</v>
      </c>
      <c r="F49" s="88" t="s">
        <v>6907</v>
      </c>
      <c r="G49" s="88" t="s">
        <v>6878</v>
      </c>
      <c r="H49" s="88">
        <v>34</v>
      </c>
      <c r="I49" s="88">
        <v>159</v>
      </c>
      <c r="J49" s="88" t="s">
        <v>6888</v>
      </c>
      <c r="K49" s="88" t="s">
        <v>6880</v>
      </c>
      <c r="L49" s="88">
        <v>1351</v>
      </c>
    </row>
    <row r="50" spans="1:12" x14ac:dyDescent="0.3">
      <c r="A50" s="88" t="s">
        <v>4077</v>
      </c>
      <c r="B50" s="88" t="s">
        <v>6964</v>
      </c>
      <c r="C50" s="88" t="s">
        <v>6916</v>
      </c>
      <c r="D50" s="88">
        <v>6</v>
      </c>
      <c r="E50" s="88" t="s">
        <v>6892</v>
      </c>
      <c r="F50" s="88" t="s">
        <v>6907</v>
      </c>
      <c r="G50" s="88" t="s">
        <v>6878</v>
      </c>
      <c r="H50" s="88">
        <v>44</v>
      </c>
      <c r="I50" s="88">
        <v>177</v>
      </c>
      <c r="J50" s="88" t="s">
        <v>6888</v>
      </c>
      <c r="K50" s="88" t="s">
        <v>6880</v>
      </c>
      <c r="L50" s="88">
        <v>1938</v>
      </c>
    </row>
    <row r="51" spans="1:12" x14ac:dyDescent="0.3">
      <c r="A51" s="88" t="s">
        <v>129</v>
      </c>
      <c r="B51" s="88" t="s">
        <v>6965</v>
      </c>
      <c r="C51" s="88" t="s">
        <v>6895</v>
      </c>
      <c r="D51" s="88">
        <v>10</v>
      </c>
      <c r="E51" s="88" t="s">
        <v>6896</v>
      </c>
      <c r="F51" s="88" t="s">
        <v>6905</v>
      </c>
      <c r="G51" s="88" t="s">
        <v>6878</v>
      </c>
      <c r="H51" s="88">
        <v>54</v>
      </c>
      <c r="I51" s="88">
        <v>177</v>
      </c>
      <c r="J51" s="88" t="s">
        <v>6888</v>
      </c>
      <c r="K51" s="88" t="s">
        <v>6880</v>
      </c>
      <c r="L51" s="88">
        <v>7430</v>
      </c>
    </row>
    <row r="52" spans="1:12" x14ac:dyDescent="0.3">
      <c r="A52" s="88" t="s">
        <v>4424</v>
      </c>
      <c r="B52" s="88" t="s">
        <v>6966</v>
      </c>
      <c r="C52" s="88" t="s">
        <v>6881</v>
      </c>
      <c r="D52" s="88">
        <v>3</v>
      </c>
      <c r="E52" s="88" t="s">
        <v>6876</v>
      </c>
      <c r="F52" s="88" t="s">
        <v>6882</v>
      </c>
      <c r="G52" s="88" t="s">
        <v>6878</v>
      </c>
      <c r="H52" s="88">
        <v>63</v>
      </c>
      <c r="I52" s="88">
        <v>194</v>
      </c>
      <c r="J52" s="88" t="s">
        <v>6888</v>
      </c>
      <c r="K52" s="88" t="s">
        <v>6880</v>
      </c>
      <c r="L52" s="88">
        <v>9980</v>
      </c>
    </row>
    <row r="53" spans="1:12" x14ac:dyDescent="0.3">
      <c r="A53" s="88" t="s">
        <v>6889</v>
      </c>
      <c r="B53" s="88" t="s">
        <v>6967</v>
      </c>
      <c r="C53" s="88" t="s">
        <v>6891</v>
      </c>
      <c r="D53" s="88">
        <v>11</v>
      </c>
      <c r="E53" s="88" t="s">
        <v>6892</v>
      </c>
      <c r="F53" s="88" t="s">
        <v>6887</v>
      </c>
      <c r="G53" s="88" t="s">
        <v>6878</v>
      </c>
      <c r="H53" s="88">
        <v>48</v>
      </c>
      <c r="I53" s="88">
        <v>191</v>
      </c>
      <c r="J53" s="88" t="s">
        <v>6888</v>
      </c>
      <c r="K53" s="88" t="s">
        <v>6880</v>
      </c>
      <c r="L53" s="88">
        <v>802</v>
      </c>
    </row>
    <row r="54" spans="1:12" x14ac:dyDescent="0.3">
      <c r="A54" s="88" t="s">
        <v>4077</v>
      </c>
      <c r="B54" s="88" t="s">
        <v>6968</v>
      </c>
      <c r="C54" s="88" t="s">
        <v>6961</v>
      </c>
      <c r="D54" s="88">
        <v>7</v>
      </c>
      <c r="E54" s="88" t="s">
        <v>6892</v>
      </c>
      <c r="F54" s="88" t="s">
        <v>6907</v>
      </c>
      <c r="G54" s="88" t="s">
        <v>6878</v>
      </c>
      <c r="H54" s="88">
        <v>33</v>
      </c>
      <c r="I54" s="88">
        <v>164</v>
      </c>
      <c r="J54" s="88" t="s">
        <v>5104</v>
      </c>
      <c r="K54" s="88" t="s">
        <v>6914</v>
      </c>
      <c r="L54" s="88">
        <v>4266</v>
      </c>
    </row>
    <row r="55" spans="1:12" x14ac:dyDescent="0.3">
      <c r="A55" s="88" t="s">
        <v>154</v>
      </c>
      <c r="B55" s="88" t="s">
        <v>6969</v>
      </c>
      <c r="C55" s="88" t="s">
        <v>6961</v>
      </c>
      <c r="D55" s="88">
        <v>11</v>
      </c>
      <c r="E55" s="88" t="s">
        <v>6925</v>
      </c>
      <c r="F55" s="88" t="s">
        <v>6940</v>
      </c>
      <c r="G55" s="88" t="s">
        <v>6878</v>
      </c>
      <c r="H55" s="88">
        <v>37</v>
      </c>
      <c r="I55" s="88">
        <v>158</v>
      </c>
      <c r="J55" s="88" t="s">
        <v>5104</v>
      </c>
      <c r="K55" s="88" t="s">
        <v>6914</v>
      </c>
      <c r="L55" s="88">
        <v>2289</v>
      </c>
    </row>
    <row r="56" spans="1:12" x14ac:dyDescent="0.3">
      <c r="A56" s="88" t="s">
        <v>6889</v>
      </c>
      <c r="B56" s="88" t="s">
        <v>6970</v>
      </c>
      <c r="C56" s="88" t="s">
        <v>6955</v>
      </c>
      <c r="D56" s="88">
        <v>3</v>
      </c>
      <c r="E56" s="88" t="s">
        <v>6892</v>
      </c>
      <c r="F56" s="88" t="s">
        <v>6887</v>
      </c>
      <c r="G56" s="88" t="s">
        <v>6878</v>
      </c>
      <c r="H56" s="88">
        <v>51</v>
      </c>
      <c r="I56" s="88">
        <v>144</v>
      </c>
      <c r="J56" s="88" t="s">
        <v>5104</v>
      </c>
      <c r="K56" s="88" t="s">
        <v>6914</v>
      </c>
      <c r="L56" s="88">
        <v>7545</v>
      </c>
    </row>
    <row r="57" spans="1:12" x14ac:dyDescent="0.3">
      <c r="A57" s="88" t="s">
        <v>6883</v>
      </c>
      <c r="B57" s="88" t="s">
        <v>4394</v>
      </c>
      <c r="C57" s="88" t="s">
        <v>6932</v>
      </c>
      <c r="D57" s="88">
        <v>9</v>
      </c>
      <c r="E57" s="88" t="s">
        <v>6886</v>
      </c>
      <c r="F57" s="88" t="s">
        <v>6887</v>
      </c>
      <c r="G57" s="88" t="s">
        <v>6878</v>
      </c>
      <c r="H57" s="88">
        <v>23</v>
      </c>
      <c r="I57" s="88">
        <v>159</v>
      </c>
      <c r="J57" s="88" t="s">
        <v>5104</v>
      </c>
      <c r="K57" s="88" t="s">
        <v>6914</v>
      </c>
      <c r="L57" s="88">
        <v>6907</v>
      </c>
    </row>
    <row r="58" spans="1:12" x14ac:dyDescent="0.3">
      <c r="A58" s="88" t="s">
        <v>4077</v>
      </c>
      <c r="B58" s="88" t="s">
        <v>6971</v>
      </c>
      <c r="C58" s="88" t="s">
        <v>6932</v>
      </c>
      <c r="D58" s="88">
        <v>3</v>
      </c>
      <c r="E58" s="88" t="s">
        <v>6886</v>
      </c>
      <c r="F58" s="88" t="s">
        <v>6887</v>
      </c>
      <c r="G58" s="88" t="s">
        <v>6878</v>
      </c>
      <c r="H58" s="88">
        <v>34</v>
      </c>
      <c r="I58" s="88">
        <v>169</v>
      </c>
      <c r="J58" s="88" t="s">
        <v>5104</v>
      </c>
      <c r="K58" s="88" t="s">
        <v>6914</v>
      </c>
      <c r="L58" s="88">
        <v>7060</v>
      </c>
    </row>
    <row r="59" spans="1:12" x14ac:dyDescent="0.3">
      <c r="A59" s="88" t="s">
        <v>6883</v>
      </c>
      <c r="B59" s="88" t="s">
        <v>6972</v>
      </c>
      <c r="C59" s="88" t="s">
        <v>6957</v>
      </c>
      <c r="D59" s="88">
        <v>20</v>
      </c>
      <c r="E59" s="88" t="s">
        <v>6886</v>
      </c>
      <c r="F59" s="88" t="s">
        <v>6887</v>
      </c>
      <c r="G59" s="88" t="s">
        <v>6878</v>
      </c>
      <c r="H59" s="88">
        <v>45</v>
      </c>
      <c r="I59" s="88">
        <v>194</v>
      </c>
      <c r="J59" s="88" t="s">
        <v>5104</v>
      </c>
      <c r="K59" s="88" t="s">
        <v>6914</v>
      </c>
      <c r="L59" s="88">
        <v>8116</v>
      </c>
    </row>
    <row r="60" spans="1:12" x14ac:dyDescent="0.3">
      <c r="A60" s="88" t="s">
        <v>4077</v>
      </c>
      <c r="B60" s="88" t="s">
        <v>6973</v>
      </c>
      <c r="C60" s="88" t="s">
        <v>6885</v>
      </c>
      <c r="D60" s="88">
        <v>14</v>
      </c>
      <c r="E60" s="88" t="s">
        <v>6886</v>
      </c>
      <c r="F60" s="88" t="s">
        <v>6887</v>
      </c>
      <c r="G60" s="88" t="s">
        <v>6878</v>
      </c>
      <c r="H60" s="88">
        <v>50</v>
      </c>
      <c r="I60" s="88">
        <v>192</v>
      </c>
      <c r="J60" s="88" t="s">
        <v>5104</v>
      </c>
      <c r="K60" s="88" t="s">
        <v>6914</v>
      </c>
      <c r="L60" s="88">
        <v>5700</v>
      </c>
    </row>
    <row r="61" spans="1:12" x14ac:dyDescent="0.3">
      <c r="A61" s="88" t="s">
        <v>6883</v>
      </c>
      <c r="B61" s="88" t="s">
        <v>6974</v>
      </c>
      <c r="C61" s="88" t="s">
        <v>6901</v>
      </c>
      <c r="D61" s="88">
        <v>12</v>
      </c>
      <c r="E61" s="88" t="s">
        <v>6886</v>
      </c>
      <c r="F61" s="88" t="s">
        <v>6887</v>
      </c>
      <c r="G61" s="88" t="s">
        <v>6878</v>
      </c>
      <c r="H61" s="88">
        <v>44</v>
      </c>
      <c r="I61" s="88">
        <v>150</v>
      </c>
      <c r="J61" s="88" t="s">
        <v>5104</v>
      </c>
      <c r="K61" s="88" t="s">
        <v>6914</v>
      </c>
      <c r="L61" s="88">
        <v>1413</v>
      </c>
    </row>
    <row r="62" spans="1:12" x14ac:dyDescent="0.3">
      <c r="A62" s="88" t="s">
        <v>6883</v>
      </c>
      <c r="B62" s="88" t="s">
        <v>6975</v>
      </c>
      <c r="C62" s="88" t="s">
        <v>6932</v>
      </c>
      <c r="D62" s="88">
        <v>16</v>
      </c>
      <c r="E62" s="88" t="s">
        <v>6886</v>
      </c>
      <c r="F62" s="88" t="s">
        <v>6887</v>
      </c>
      <c r="G62" s="88" t="s">
        <v>6878</v>
      </c>
      <c r="H62" s="88">
        <v>57</v>
      </c>
      <c r="I62" s="88">
        <v>166</v>
      </c>
      <c r="J62" s="88" t="s">
        <v>5104</v>
      </c>
      <c r="K62" s="88" t="s">
        <v>6914</v>
      </c>
      <c r="L62" s="88">
        <v>2504</v>
      </c>
    </row>
    <row r="63" spans="1:12" x14ac:dyDescent="0.3">
      <c r="A63" s="88" t="s">
        <v>4077</v>
      </c>
      <c r="B63" s="88" t="s">
        <v>6976</v>
      </c>
      <c r="C63" s="88" t="s">
        <v>6885</v>
      </c>
      <c r="D63" s="88">
        <v>18</v>
      </c>
      <c r="E63" s="88" t="s">
        <v>6886</v>
      </c>
      <c r="F63" s="88" t="s">
        <v>6897</v>
      </c>
      <c r="G63" s="88" t="s">
        <v>6878</v>
      </c>
      <c r="H63" s="88">
        <v>27</v>
      </c>
      <c r="I63" s="88">
        <v>166</v>
      </c>
      <c r="J63" s="88" t="s">
        <v>5104</v>
      </c>
      <c r="K63" s="88" t="s">
        <v>6914</v>
      </c>
      <c r="L63" s="88">
        <v>4657</v>
      </c>
    </row>
    <row r="64" spans="1:12" x14ac:dyDescent="0.3">
      <c r="A64" s="88" t="s">
        <v>6883</v>
      </c>
      <c r="B64" s="88" t="s">
        <v>6977</v>
      </c>
      <c r="C64" s="88" t="s">
        <v>6885</v>
      </c>
      <c r="D64" s="88">
        <v>4</v>
      </c>
      <c r="E64" s="88" t="s">
        <v>6886</v>
      </c>
      <c r="F64" s="88" t="s">
        <v>6897</v>
      </c>
      <c r="G64" s="88" t="s">
        <v>6878</v>
      </c>
      <c r="H64" s="88">
        <v>41</v>
      </c>
      <c r="I64" s="88">
        <v>176</v>
      </c>
      <c r="J64" s="88" t="s">
        <v>5104</v>
      </c>
      <c r="K64" s="88" t="s">
        <v>6914</v>
      </c>
      <c r="L64" s="88">
        <v>6327</v>
      </c>
    </row>
    <row r="65" spans="1:12" x14ac:dyDescent="0.3">
      <c r="A65" s="88" t="s">
        <v>3874</v>
      </c>
      <c r="B65" s="88" t="s">
        <v>6978</v>
      </c>
      <c r="C65" s="88" t="s">
        <v>6934</v>
      </c>
      <c r="D65" s="88">
        <v>2</v>
      </c>
      <c r="E65" s="88" t="s">
        <v>6904</v>
      </c>
      <c r="F65" s="88" t="s">
        <v>6905</v>
      </c>
      <c r="G65" s="88" t="s">
        <v>6878</v>
      </c>
      <c r="H65" s="88">
        <v>42</v>
      </c>
      <c r="I65" s="88">
        <v>164</v>
      </c>
      <c r="J65" s="88" t="s">
        <v>5104</v>
      </c>
      <c r="K65" s="88" t="s">
        <v>6914</v>
      </c>
      <c r="L65" s="88">
        <v>6796</v>
      </c>
    </row>
    <row r="66" spans="1:12" x14ac:dyDescent="0.3">
      <c r="A66" s="88" t="s">
        <v>3896</v>
      </c>
      <c r="B66" s="88" t="s">
        <v>6979</v>
      </c>
      <c r="C66" s="88" t="s">
        <v>6924</v>
      </c>
      <c r="D66" s="88">
        <v>11</v>
      </c>
      <c r="E66" s="88" t="s">
        <v>6896</v>
      </c>
      <c r="F66" s="88" t="s">
        <v>6980</v>
      </c>
      <c r="G66" s="88" t="s">
        <v>6927</v>
      </c>
      <c r="H66" s="88">
        <v>29</v>
      </c>
      <c r="I66" s="88">
        <v>159</v>
      </c>
      <c r="J66" s="88" t="s">
        <v>5104</v>
      </c>
      <c r="K66" s="88" t="s">
        <v>6914</v>
      </c>
      <c r="L66" s="88">
        <v>7055</v>
      </c>
    </row>
    <row r="67" spans="1:12" x14ac:dyDescent="0.3">
      <c r="A67" s="88" t="s">
        <v>4424</v>
      </c>
      <c r="B67" s="88" t="s">
        <v>6678</v>
      </c>
      <c r="C67" s="88" t="s">
        <v>6981</v>
      </c>
      <c r="D67" s="88">
        <v>5</v>
      </c>
      <c r="E67" s="88" t="s">
        <v>6876</v>
      </c>
      <c r="F67" s="88" t="s">
        <v>6893</v>
      </c>
      <c r="G67" s="88" t="s">
        <v>6878</v>
      </c>
      <c r="H67" s="88">
        <v>32</v>
      </c>
      <c r="I67" s="88">
        <v>165</v>
      </c>
      <c r="J67" s="88" t="s">
        <v>5104</v>
      </c>
      <c r="K67" s="88" t="s">
        <v>6914</v>
      </c>
      <c r="L67" s="88">
        <v>4829</v>
      </c>
    </row>
    <row r="68" spans="1:12" x14ac:dyDescent="0.3">
      <c r="A68" s="88" t="s">
        <v>6889</v>
      </c>
      <c r="B68" s="88" t="s">
        <v>6982</v>
      </c>
      <c r="C68" s="88" t="s">
        <v>6891</v>
      </c>
      <c r="D68" s="88">
        <v>12</v>
      </c>
      <c r="E68" s="88" t="s">
        <v>6892</v>
      </c>
      <c r="F68" s="88" t="s">
        <v>6887</v>
      </c>
      <c r="G68" s="88" t="s">
        <v>6878</v>
      </c>
      <c r="H68" s="88">
        <v>32</v>
      </c>
      <c r="I68" s="88">
        <v>153</v>
      </c>
      <c r="J68" s="88" t="s">
        <v>5104</v>
      </c>
      <c r="K68" s="88" t="s">
        <v>6914</v>
      </c>
      <c r="L68" s="88">
        <v>1585</v>
      </c>
    </row>
    <row r="69" spans="1:12" x14ac:dyDescent="0.3">
      <c r="A69" s="88" t="s">
        <v>5643</v>
      </c>
      <c r="B69" s="88" t="s">
        <v>6983</v>
      </c>
      <c r="C69" s="88" t="s">
        <v>6930</v>
      </c>
      <c r="D69" s="88">
        <v>4</v>
      </c>
      <c r="E69" s="88" t="s">
        <v>6951</v>
      </c>
      <c r="F69" s="88" t="s">
        <v>6940</v>
      </c>
      <c r="G69" s="88" t="s">
        <v>6927</v>
      </c>
      <c r="H69" s="88">
        <v>41</v>
      </c>
      <c r="I69" s="88">
        <v>165</v>
      </c>
      <c r="J69" s="88" t="s">
        <v>5104</v>
      </c>
      <c r="K69" s="88" t="s">
        <v>6914</v>
      </c>
      <c r="L69" s="88">
        <v>2885</v>
      </c>
    </row>
    <row r="70" spans="1:12" x14ac:dyDescent="0.3">
      <c r="A70" s="88" t="s">
        <v>6889</v>
      </c>
      <c r="B70" s="88" t="s">
        <v>6984</v>
      </c>
      <c r="C70" s="88" t="s">
        <v>6891</v>
      </c>
      <c r="D70" s="88">
        <v>11</v>
      </c>
      <c r="E70" s="88" t="s">
        <v>6892</v>
      </c>
      <c r="F70" s="88" t="s">
        <v>6887</v>
      </c>
      <c r="G70" s="88" t="s">
        <v>6878</v>
      </c>
      <c r="H70" s="88">
        <v>28</v>
      </c>
      <c r="I70" s="88">
        <v>167</v>
      </c>
      <c r="J70" s="88" t="s">
        <v>5104</v>
      </c>
      <c r="K70" s="88" t="s">
        <v>6914</v>
      </c>
      <c r="L70" s="88">
        <v>3850</v>
      </c>
    </row>
    <row r="71" spans="1:12" x14ac:dyDescent="0.3">
      <c r="A71" s="88" t="s">
        <v>3896</v>
      </c>
      <c r="B71" s="88" t="s">
        <v>6985</v>
      </c>
      <c r="C71" s="88" t="s">
        <v>6986</v>
      </c>
      <c r="D71" s="88">
        <v>6</v>
      </c>
      <c r="E71" s="88" t="s">
        <v>6896</v>
      </c>
      <c r="F71" s="88" t="s">
        <v>6980</v>
      </c>
      <c r="G71" s="88" t="s">
        <v>6927</v>
      </c>
      <c r="H71" s="88">
        <v>37</v>
      </c>
      <c r="I71" s="88">
        <v>169</v>
      </c>
      <c r="J71" s="88" t="s">
        <v>5104</v>
      </c>
      <c r="K71" s="88" t="s">
        <v>6914</v>
      </c>
      <c r="L71" s="88">
        <v>7873</v>
      </c>
    </row>
    <row r="72" spans="1:12" x14ac:dyDescent="0.3">
      <c r="A72" s="88" t="s">
        <v>129</v>
      </c>
      <c r="B72" s="88" t="s">
        <v>6987</v>
      </c>
      <c r="C72" s="88" t="s">
        <v>6919</v>
      </c>
      <c r="D72" s="88">
        <v>4</v>
      </c>
      <c r="E72" s="88" t="s">
        <v>6896</v>
      </c>
      <c r="F72" s="88" t="s">
        <v>6905</v>
      </c>
      <c r="G72" s="88" t="s">
        <v>6878</v>
      </c>
      <c r="H72" s="88">
        <v>45</v>
      </c>
      <c r="I72" s="88">
        <v>194</v>
      </c>
      <c r="J72" s="88" t="s">
        <v>5104</v>
      </c>
      <c r="K72" s="88" t="s">
        <v>6914</v>
      </c>
      <c r="L72" s="88">
        <v>1818</v>
      </c>
    </row>
    <row r="73" spans="1:12" x14ac:dyDescent="0.3">
      <c r="A73" s="88" t="s">
        <v>6988</v>
      </c>
      <c r="B73" s="88" t="s">
        <v>6989</v>
      </c>
      <c r="C73" s="88" t="s">
        <v>6909</v>
      </c>
      <c r="D73" s="88">
        <v>33</v>
      </c>
      <c r="E73" s="88" t="s">
        <v>6892</v>
      </c>
      <c r="F73" s="88" t="s">
        <v>6897</v>
      </c>
      <c r="G73" s="88" t="s">
        <v>6878</v>
      </c>
      <c r="H73" s="88">
        <v>47</v>
      </c>
      <c r="I73" s="88">
        <v>153</v>
      </c>
      <c r="J73" s="88" t="s">
        <v>5104</v>
      </c>
      <c r="K73" s="88" t="s">
        <v>6914</v>
      </c>
      <c r="L73" s="88">
        <v>8979</v>
      </c>
    </row>
    <row r="74" spans="1:12" x14ac:dyDescent="0.3">
      <c r="A74" s="88" t="s">
        <v>3896</v>
      </c>
      <c r="B74" s="88" t="s">
        <v>6990</v>
      </c>
      <c r="C74" s="88" t="s">
        <v>6991</v>
      </c>
      <c r="D74" s="88">
        <v>2</v>
      </c>
      <c r="E74" s="88" t="s">
        <v>6896</v>
      </c>
      <c r="F74" s="88" t="s">
        <v>6980</v>
      </c>
      <c r="G74" s="88" t="s">
        <v>6927</v>
      </c>
      <c r="H74" s="88">
        <v>50</v>
      </c>
      <c r="I74" s="88">
        <v>200</v>
      </c>
      <c r="J74" s="88" t="s">
        <v>5104</v>
      </c>
      <c r="K74" s="88" t="s">
        <v>6914</v>
      </c>
      <c r="L74" s="88">
        <v>7302</v>
      </c>
    </row>
    <row r="75" spans="1:12" x14ac:dyDescent="0.3">
      <c r="A75" s="88" t="s">
        <v>4073</v>
      </c>
      <c r="B75" s="88" t="s">
        <v>6992</v>
      </c>
      <c r="C75" s="88" t="s">
        <v>6891</v>
      </c>
      <c r="D75" s="88">
        <v>11</v>
      </c>
      <c r="E75" s="88" t="s">
        <v>6892</v>
      </c>
      <c r="F75" s="88" t="s">
        <v>6887</v>
      </c>
      <c r="G75" s="88" t="s">
        <v>6878</v>
      </c>
      <c r="H75" s="88">
        <v>39</v>
      </c>
      <c r="I75" s="88">
        <v>177</v>
      </c>
      <c r="J75" s="88" t="s">
        <v>5104</v>
      </c>
      <c r="K75" s="88" t="s">
        <v>6914</v>
      </c>
      <c r="L75" s="88">
        <v>3099</v>
      </c>
    </row>
    <row r="76" spans="1:12" x14ac:dyDescent="0.3">
      <c r="A76" s="88" t="s">
        <v>6889</v>
      </c>
      <c r="B76" s="88" t="s">
        <v>6993</v>
      </c>
      <c r="C76" s="88" t="s">
        <v>6891</v>
      </c>
      <c r="D76" s="88">
        <v>12</v>
      </c>
      <c r="E76" s="88" t="s">
        <v>6892</v>
      </c>
      <c r="F76" s="88" t="s">
        <v>6887</v>
      </c>
      <c r="G76" s="88" t="s">
        <v>6878</v>
      </c>
      <c r="H76" s="88">
        <v>35</v>
      </c>
      <c r="I76" s="88">
        <v>162</v>
      </c>
      <c r="J76" s="88" t="s">
        <v>5104</v>
      </c>
      <c r="K76" s="88" t="s">
        <v>6914</v>
      </c>
      <c r="L76" s="88">
        <v>8088</v>
      </c>
    </row>
    <row r="77" spans="1:12" x14ac:dyDescent="0.3">
      <c r="A77" s="88" t="s">
        <v>4424</v>
      </c>
      <c r="B77" s="88" t="s">
        <v>6994</v>
      </c>
      <c r="C77" s="88" t="s">
        <v>6881</v>
      </c>
      <c r="D77" s="88">
        <v>9</v>
      </c>
      <c r="E77" s="88" t="s">
        <v>6876</v>
      </c>
      <c r="F77" s="88" t="s">
        <v>6893</v>
      </c>
      <c r="G77" s="88" t="s">
        <v>6878</v>
      </c>
      <c r="H77" s="88">
        <v>37</v>
      </c>
      <c r="I77" s="88">
        <v>181</v>
      </c>
      <c r="J77" s="88" t="s">
        <v>5104</v>
      </c>
      <c r="K77" s="88" t="s">
        <v>6914</v>
      </c>
      <c r="L77" s="88">
        <v>6476</v>
      </c>
    </row>
    <row r="78" spans="1:12" x14ac:dyDescent="0.3">
      <c r="A78" s="88" t="s">
        <v>3896</v>
      </c>
      <c r="B78" s="88" t="s">
        <v>6995</v>
      </c>
      <c r="C78" s="88" t="s">
        <v>6996</v>
      </c>
      <c r="D78" s="88">
        <v>9</v>
      </c>
      <c r="E78" s="88" t="s">
        <v>6896</v>
      </c>
      <c r="F78" s="88" t="s">
        <v>6980</v>
      </c>
      <c r="G78" s="88" t="s">
        <v>6927</v>
      </c>
      <c r="H78" s="88">
        <v>35</v>
      </c>
      <c r="I78" s="88">
        <v>186</v>
      </c>
      <c r="J78" s="88" t="s">
        <v>5104</v>
      </c>
      <c r="K78" s="88" t="s">
        <v>6914</v>
      </c>
      <c r="L78" s="88">
        <v>6075</v>
      </c>
    </row>
    <row r="79" spans="1:12" x14ac:dyDescent="0.3">
      <c r="A79" s="88" t="s">
        <v>3896</v>
      </c>
      <c r="B79" s="88" t="s">
        <v>6997</v>
      </c>
      <c r="C79" s="88" t="s">
        <v>6885</v>
      </c>
      <c r="D79" s="88">
        <v>15</v>
      </c>
      <c r="E79" s="88" t="s">
        <v>6896</v>
      </c>
      <c r="F79" s="88" t="s">
        <v>6980</v>
      </c>
      <c r="G79" s="88" t="s">
        <v>6927</v>
      </c>
      <c r="H79" s="88">
        <v>39</v>
      </c>
      <c r="I79" s="88">
        <v>176</v>
      </c>
      <c r="J79" s="88" t="s">
        <v>5104</v>
      </c>
      <c r="K79" s="88" t="s">
        <v>6914</v>
      </c>
      <c r="L79" s="88">
        <v>2401</v>
      </c>
    </row>
    <row r="80" spans="1:12" x14ac:dyDescent="0.3">
      <c r="A80" s="88" t="s">
        <v>6998</v>
      </c>
      <c r="B80" s="88" t="s">
        <v>6999</v>
      </c>
      <c r="C80" s="88" t="s">
        <v>6885</v>
      </c>
      <c r="D80" s="88">
        <v>17</v>
      </c>
      <c r="E80" s="88" t="s">
        <v>6925</v>
      </c>
      <c r="F80" s="88" t="s">
        <v>6905</v>
      </c>
      <c r="G80" s="88" t="s">
        <v>6927</v>
      </c>
      <c r="H80" s="88">
        <v>31</v>
      </c>
      <c r="I80" s="88">
        <v>166</v>
      </c>
      <c r="J80" s="88" t="s">
        <v>5104</v>
      </c>
      <c r="K80" s="88" t="s">
        <v>6914</v>
      </c>
      <c r="L80" s="88">
        <v>3037</v>
      </c>
    </row>
    <row r="81" spans="1:12" x14ac:dyDescent="0.3">
      <c r="A81" s="88" t="s">
        <v>4424</v>
      </c>
      <c r="B81" s="88" t="s">
        <v>7000</v>
      </c>
      <c r="C81" s="88" t="s">
        <v>6981</v>
      </c>
      <c r="D81" s="88">
        <v>9</v>
      </c>
      <c r="E81" s="88" t="s">
        <v>6876</v>
      </c>
      <c r="F81" s="88" t="s">
        <v>6893</v>
      </c>
      <c r="G81" s="88" t="s">
        <v>6878</v>
      </c>
      <c r="H81" s="88">
        <v>25</v>
      </c>
      <c r="I81" s="88">
        <v>169</v>
      </c>
      <c r="J81" s="88" t="s">
        <v>5104</v>
      </c>
      <c r="K81" s="88" t="s">
        <v>6914</v>
      </c>
      <c r="L81" s="88">
        <v>8531</v>
      </c>
    </row>
    <row r="82" spans="1:12" x14ac:dyDescent="0.3">
      <c r="A82" s="88" t="s">
        <v>3874</v>
      </c>
      <c r="B82" s="88" t="s">
        <v>7001</v>
      </c>
      <c r="C82" s="88" t="s">
        <v>6986</v>
      </c>
      <c r="D82" s="88">
        <v>2</v>
      </c>
      <c r="E82" s="88" t="s">
        <v>6904</v>
      </c>
      <c r="F82" s="88" t="s">
        <v>6905</v>
      </c>
      <c r="G82" s="88" t="s">
        <v>6878</v>
      </c>
      <c r="H82" s="88">
        <v>36</v>
      </c>
      <c r="I82" s="88">
        <v>173</v>
      </c>
      <c r="J82" s="88" t="s">
        <v>5104</v>
      </c>
      <c r="K82" s="88" t="s">
        <v>6914</v>
      </c>
      <c r="L82" s="88">
        <v>2883</v>
      </c>
    </row>
    <row r="83" spans="1:12" x14ac:dyDescent="0.3">
      <c r="A83" s="88" t="s">
        <v>5643</v>
      </c>
      <c r="B83" s="88" t="s">
        <v>7002</v>
      </c>
      <c r="C83" s="88" t="s">
        <v>6930</v>
      </c>
      <c r="D83" s="88">
        <v>6</v>
      </c>
      <c r="E83" s="88" t="s">
        <v>6951</v>
      </c>
      <c r="F83" s="88" t="s">
        <v>6940</v>
      </c>
      <c r="G83" s="88" t="s">
        <v>6927</v>
      </c>
      <c r="H83" s="88">
        <v>39</v>
      </c>
      <c r="I83" s="88">
        <v>158</v>
      </c>
      <c r="J83" s="88" t="s">
        <v>5104</v>
      </c>
      <c r="K83" s="88" t="s">
        <v>6914</v>
      </c>
      <c r="L83" s="88">
        <v>9870</v>
      </c>
    </row>
    <row r="84" spans="1:12" x14ac:dyDescent="0.3">
      <c r="A84" s="88" t="s">
        <v>5643</v>
      </c>
      <c r="B84" s="88" t="s">
        <v>7003</v>
      </c>
      <c r="C84" s="88" t="s">
        <v>7004</v>
      </c>
      <c r="D84" s="88">
        <v>5</v>
      </c>
      <c r="E84" s="88" t="s">
        <v>6951</v>
      </c>
      <c r="F84" s="88" t="s">
        <v>6948</v>
      </c>
      <c r="G84" s="88" t="s">
        <v>6927</v>
      </c>
      <c r="H84" s="88">
        <v>52</v>
      </c>
      <c r="I84" s="88">
        <v>178</v>
      </c>
      <c r="J84" s="88" t="s">
        <v>5104</v>
      </c>
      <c r="K84" s="88" t="s">
        <v>6914</v>
      </c>
      <c r="L84" s="88">
        <v>5555</v>
      </c>
    </row>
    <row r="85" spans="1:12" x14ac:dyDescent="0.3">
      <c r="A85" s="88" t="s">
        <v>3874</v>
      </c>
      <c r="B85" s="88" t="s">
        <v>7005</v>
      </c>
      <c r="C85" s="88" t="s">
        <v>6930</v>
      </c>
      <c r="D85" s="88">
        <v>1</v>
      </c>
      <c r="E85" s="88" t="s">
        <v>6904</v>
      </c>
      <c r="F85" s="88" t="s">
        <v>6905</v>
      </c>
      <c r="G85" s="88" t="s">
        <v>6878</v>
      </c>
      <c r="H85" s="88">
        <v>27</v>
      </c>
      <c r="I85" s="88">
        <v>171</v>
      </c>
      <c r="J85" s="88" t="s">
        <v>5104</v>
      </c>
      <c r="K85" s="88" t="s">
        <v>6914</v>
      </c>
      <c r="L85" s="88">
        <v>1990</v>
      </c>
    </row>
    <row r="86" spans="1:12" x14ac:dyDescent="0.3">
      <c r="A86" s="88" t="s">
        <v>3896</v>
      </c>
      <c r="B86" s="88" t="s">
        <v>6432</v>
      </c>
      <c r="C86" s="88" t="s">
        <v>6955</v>
      </c>
      <c r="D86" s="88">
        <v>11</v>
      </c>
      <c r="E86" s="88" t="s">
        <v>6896</v>
      </c>
      <c r="F86" s="88" t="s">
        <v>6980</v>
      </c>
      <c r="G86" s="88" t="s">
        <v>6927</v>
      </c>
      <c r="H86" s="88">
        <v>55</v>
      </c>
      <c r="I86" s="88">
        <v>167</v>
      </c>
      <c r="J86" s="88" t="s">
        <v>5104</v>
      </c>
      <c r="K86" s="88" t="s">
        <v>6914</v>
      </c>
      <c r="L86" s="88">
        <v>2209</v>
      </c>
    </row>
    <row r="87" spans="1:12" x14ac:dyDescent="0.3">
      <c r="A87" s="88" t="s">
        <v>3874</v>
      </c>
      <c r="B87" s="88" t="s">
        <v>7006</v>
      </c>
      <c r="C87" s="88" t="s">
        <v>6991</v>
      </c>
      <c r="D87" s="88">
        <v>3</v>
      </c>
      <c r="E87" s="88" t="s">
        <v>6904</v>
      </c>
      <c r="F87" s="88" t="s">
        <v>6905</v>
      </c>
      <c r="G87" s="88" t="s">
        <v>6878</v>
      </c>
      <c r="H87" s="88">
        <v>44</v>
      </c>
      <c r="I87" s="88">
        <v>185</v>
      </c>
      <c r="J87" s="88" t="s">
        <v>5104</v>
      </c>
      <c r="K87" s="88" t="s">
        <v>6914</v>
      </c>
      <c r="L87" s="88">
        <v>9082</v>
      </c>
    </row>
    <row r="88" spans="1:12" x14ac:dyDescent="0.3">
      <c r="A88" s="88" t="s">
        <v>5643</v>
      </c>
      <c r="B88" s="88" t="s">
        <v>7007</v>
      </c>
      <c r="C88" s="88" t="s">
        <v>6903</v>
      </c>
      <c r="D88" s="88">
        <v>8</v>
      </c>
      <c r="E88" s="88" t="s">
        <v>6951</v>
      </c>
      <c r="F88" s="88" t="s">
        <v>6948</v>
      </c>
      <c r="G88" s="88" t="s">
        <v>6927</v>
      </c>
      <c r="H88" s="88">
        <v>28</v>
      </c>
      <c r="I88" s="88">
        <v>163</v>
      </c>
      <c r="J88" s="88" t="s">
        <v>5104</v>
      </c>
      <c r="K88" s="88" t="s">
        <v>6914</v>
      </c>
      <c r="L88" s="88">
        <v>1763</v>
      </c>
    </row>
    <row r="89" spans="1:12" x14ac:dyDescent="0.3">
      <c r="A89" s="88" t="s">
        <v>5643</v>
      </c>
      <c r="B89" s="88" t="s">
        <v>7008</v>
      </c>
      <c r="C89" s="88" t="s">
        <v>7009</v>
      </c>
      <c r="D89" s="88">
        <v>9</v>
      </c>
      <c r="E89" s="88" t="s">
        <v>6951</v>
      </c>
      <c r="F89" s="88" t="s">
        <v>6948</v>
      </c>
      <c r="G89" s="88" t="s">
        <v>6927</v>
      </c>
      <c r="H89" s="88">
        <v>55</v>
      </c>
      <c r="I89" s="88">
        <v>180</v>
      </c>
      <c r="J89" s="88" t="s">
        <v>5104</v>
      </c>
      <c r="K89" s="88" t="s">
        <v>6914</v>
      </c>
      <c r="L89" s="88">
        <v>5967</v>
      </c>
    </row>
    <row r="90" spans="1:12" x14ac:dyDescent="0.3">
      <c r="A90" s="88" t="s">
        <v>7010</v>
      </c>
      <c r="B90" s="88" t="s">
        <v>7011</v>
      </c>
      <c r="C90" s="88" t="s">
        <v>6930</v>
      </c>
      <c r="D90" s="88">
        <v>1</v>
      </c>
      <c r="E90" s="88" t="s">
        <v>6951</v>
      </c>
      <c r="F90" s="88" t="s">
        <v>6948</v>
      </c>
      <c r="G90" s="88" t="s">
        <v>6927</v>
      </c>
      <c r="H90" s="88">
        <v>43</v>
      </c>
      <c r="I90" s="88">
        <v>174</v>
      </c>
      <c r="J90" s="88" t="s">
        <v>5104</v>
      </c>
      <c r="K90" s="88" t="s">
        <v>6914</v>
      </c>
      <c r="L90" s="88">
        <v>7370</v>
      </c>
    </row>
    <row r="91" spans="1:12" x14ac:dyDescent="0.3">
      <c r="A91" s="88" t="s">
        <v>132</v>
      </c>
      <c r="B91" s="88" t="s">
        <v>7011</v>
      </c>
      <c r="C91" s="88" t="s">
        <v>7012</v>
      </c>
      <c r="D91" s="88">
        <v>7</v>
      </c>
      <c r="E91" s="88" t="s">
        <v>6951</v>
      </c>
      <c r="F91" s="88" t="s">
        <v>6940</v>
      </c>
      <c r="G91" s="88" t="s">
        <v>6927</v>
      </c>
      <c r="H91" s="88">
        <v>30</v>
      </c>
      <c r="I91" s="88">
        <v>193</v>
      </c>
      <c r="J91" s="88" t="s">
        <v>5104</v>
      </c>
      <c r="K91" s="88" t="s">
        <v>6914</v>
      </c>
      <c r="L91" s="88">
        <v>8610</v>
      </c>
    </row>
    <row r="92" spans="1:12" x14ac:dyDescent="0.3">
      <c r="A92" s="88" t="s">
        <v>5643</v>
      </c>
      <c r="B92" s="88" t="s">
        <v>7013</v>
      </c>
      <c r="C92" s="88" t="s">
        <v>7004</v>
      </c>
      <c r="D92" s="88">
        <v>8</v>
      </c>
      <c r="E92" s="88" t="s">
        <v>6951</v>
      </c>
      <c r="F92" s="88" t="s">
        <v>6948</v>
      </c>
      <c r="G92" s="88" t="s">
        <v>6927</v>
      </c>
      <c r="H92" s="88">
        <v>29</v>
      </c>
      <c r="I92" s="88">
        <v>172</v>
      </c>
      <c r="J92" s="88" t="s">
        <v>5104</v>
      </c>
      <c r="K92" s="88" t="s">
        <v>6914</v>
      </c>
      <c r="L92" s="88">
        <v>478</v>
      </c>
    </row>
    <row r="93" spans="1:12" x14ac:dyDescent="0.3">
      <c r="A93" s="88" t="s">
        <v>3896</v>
      </c>
      <c r="B93" s="88" t="s">
        <v>7014</v>
      </c>
      <c r="C93" s="88" t="s">
        <v>6955</v>
      </c>
      <c r="D93" s="88">
        <v>12</v>
      </c>
      <c r="E93" s="88" t="s">
        <v>6896</v>
      </c>
      <c r="F93" s="88" t="s">
        <v>6980</v>
      </c>
      <c r="G93" s="88" t="s">
        <v>6927</v>
      </c>
      <c r="H93" s="88">
        <v>43</v>
      </c>
      <c r="I93" s="88">
        <v>177</v>
      </c>
      <c r="J93" s="88" t="s">
        <v>5104</v>
      </c>
      <c r="K93" s="88" t="s">
        <v>6914</v>
      </c>
      <c r="L93" s="88">
        <v>2637</v>
      </c>
    </row>
    <row r="94" spans="1:12" x14ac:dyDescent="0.3">
      <c r="A94" s="88" t="s">
        <v>4077</v>
      </c>
      <c r="B94" s="88" t="s">
        <v>7015</v>
      </c>
      <c r="C94" s="88" t="s">
        <v>6916</v>
      </c>
      <c r="D94" s="88">
        <v>9</v>
      </c>
      <c r="E94" s="88" t="s">
        <v>6892</v>
      </c>
      <c r="F94" s="88" t="s">
        <v>6907</v>
      </c>
      <c r="G94" s="88" t="s">
        <v>6878</v>
      </c>
      <c r="H94" s="88">
        <v>26</v>
      </c>
      <c r="I94" s="88">
        <v>152</v>
      </c>
      <c r="J94" s="88" t="s">
        <v>5104</v>
      </c>
      <c r="K94" s="88" t="s">
        <v>6914</v>
      </c>
      <c r="L94" s="88">
        <v>578</v>
      </c>
    </row>
    <row r="95" spans="1:12" x14ac:dyDescent="0.3">
      <c r="A95" s="88" t="s">
        <v>129</v>
      </c>
      <c r="B95" s="88" t="s">
        <v>7016</v>
      </c>
      <c r="C95" s="88" t="s">
        <v>6895</v>
      </c>
      <c r="D95" s="88">
        <v>10</v>
      </c>
      <c r="E95" s="88" t="s">
        <v>6896</v>
      </c>
      <c r="F95" s="88" t="s">
        <v>6905</v>
      </c>
      <c r="G95" s="88" t="s">
        <v>6878</v>
      </c>
      <c r="H95" s="88">
        <v>36</v>
      </c>
      <c r="I95" s="88">
        <v>169</v>
      </c>
      <c r="J95" s="88" t="s">
        <v>5104</v>
      </c>
      <c r="K95" s="88" t="s">
        <v>6914</v>
      </c>
      <c r="L95" s="88">
        <v>3988</v>
      </c>
    </row>
    <row r="96" spans="1:12" x14ac:dyDescent="0.3">
      <c r="A96" s="88" t="s">
        <v>6889</v>
      </c>
      <c r="B96" s="88" t="s">
        <v>7017</v>
      </c>
      <c r="C96" s="88" t="s">
        <v>6891</v>
      </c>
      <c r="D96" s="88">
        <v>13</v>
      </c>
      <c r="E96" s="88" t="s">
        <v>6892</v>
      </c>
      <c r="F96" s="88" t="s">
        <v>6887</v>
      </c>
      <c r="G96" s="88" t="s">
        <v>6878</v>
      </c>
      <c r="H96" s="88">
        <v>51</v>
      </c>
      <c r="I96" s="88">
        <v>148</v>
      </c>
      <c r="J96" s="88" t="s">
        <v>5104</v>
      </c>
      <c r="K96" s="88" t="s">
        <v>6914</v>
      </c>
      <c r="L96" s="88">
        <v>1697</v>
      </c>
    </row>
    <row r="97" spans="1:12" x14ac:dyDescent="0.3">
      <c r="A97" s="88" t="s">
        <v>4073</v>
      </c>
      <c r="B97" s="88" t="s">
        <v>7018</v>
      </c>
      <c r="C97" s="88" t="s">
        <v>6930</v>
      </c>
      <c r="D97" s="88">
        <v>4</v>
      </c>
      <c r="E97" s="88" t="s">
        <v>6904</v>
      </c>
      <c r="F97" s="88" t="s">
        <v>6905</v>
      </c>
      <c r="G97" s="88" t="s">
        <v>6878</v>
      </c>
      <c r="H97" s="88">
        <v>28</v>
      </c>
      <c r="I97" s="88">
        <v>152</v>
      </c>
      <c r="J97" s="88" t="s">
        <v>5104</v>
      </c>
      <c r="K97" s="88" t="s">
        <v>6914</v>
      </c>
      <c r="L97" s="88">
        <v>4116</v>
      </c>
    </row>
    <row r="98" spans="1:12" x14ac:dyDescent="0.3">
      <c r="A98" s="88" t="s">
        <v>3874</v>
      </c>
      <c r="B98" s="88" t="s">
        <v>7019</v>
      </c>
      <c r="C98" s="88" t="s">
        <v>6930</v>
      </c>
      <c r="D98" s="88">
        <v>3</v>
      </c>
      <c r="E98" s="88" t="s">
        <v>6904</v>
      </c>
      <c r="F98" s="88" t="s">
        <v>6905</v>
      </c>
      <c r="G98" s="88" t="s">
        <v>6878</v>
      </c>
      <c r="H98" s="88">
        <v>32</v>
      </c>
      <c r="I98" s="88">
        <v>168</v>
      </c>
      <c r="J98" s="88" t="s">
        <v>5104</v>
      </c>
      <c r="K98" s="88" t="s">
        <v>6914</v>
      </c>
      <c r="L98" s="88">
        <v>5541</v>
      </c>
    </row>
    <row r="99" spans="1:12" x14ac:dyDescent="0.3">
      <c r="A99" s="88" t="s">
        <v>4077</v>
      </c>
      <c r="B99" s="88" t="s">
        <v>7020</v>
      </c>
      <c r="C99" s="88" t="s">
        <v>6916</v>
      </c>
      <c r="D99" s="88">
        <v>11</v>
      </c>
      <c r="E99" s="88" t="s">
        <v>6892</v>
      </c>
      <c r="F99" s="88" t="s">
        <v>6907</v>
      </c>
      <c r="G99" s="88" t="s">
        <v>6878</v>
      </c>
      <c r="H99" s="88">
        <v>45</v>
      </c>
      <c r="I99" s="88">
        <v>197</v>
      </c>
      <c r="J99" s="88" t="s">
        <v>5104</v>
      </c>
      <c r="K99" s="88" t="s">
        <v>6914</v>
      </c>
      <c r="L99" s="88">
        <v>8127</v>
      </c>
    </row>
    <row r="100" spans="1:12" x14ac:dyDescent="0.3">
      <c r="A100" s="88" t="s">
        <v>129</v>
      </c>
      <c r="B100" s="88" t="s">
        <v>7021</v>
      </c>
      <c r="C100" s="88" t="s">
        <v>6895</v>
      </c>
      <c r="D100" s="88">
        <v>7</v>
      </c>
      <c r="E100" s="88" t="s">
        <v>6896</v>
      </c>
      <c r="F100" s="88" t="s">
        <v>6905</v>
      </c>
      <c r="G100" s="88" t="s">
        <v>6878</v>
      </c>
      <c r="H100" s="88">
        <v>44</v>
      </c>
      <c r="I100" s="88">
        <v>163</v>
      </c>
      <c r="J100" s="88" t="s">
        <v>5104</v>
      </c>
      <c r="K100" s="88" t="s">
        <v>6914</v>
      </c>
      <c r="L100" s="88">
        <v>4154</v>
      </c>
    </row>
    <row r="101" spans="1:12" x14ac:dyDescent="0.3">
      <c r="A101" s="88" t="s">
        <v>4077</v>
      </c>
      <c r="B101" s="88" t="s">
        <v>7022</v>
      </c>
      <c r="C101" s="88" t="s">
        <v>6996</v>
      </c>
      <c r="D101" s="88">
        <v>4</v>
      </c>
      <c r="E101" s="88" t="s">
        <v>6892</v>
      </c>
      <c r="F101" s="88" t="s">
        <v>6907</v>
      </c>
      <c r="G101" s="88" t="s">
        <v>6878</v>
      </c>
      <c r="H101" s="88">
        <v>24</v>
      </c>
      <c r="I101" s="88">
        <v>186</v>
      </c>
      <c r="J101" s="88" t="s">
        <v>5104</v>
      </c>
      <c r="K101" s="88" t="s">
        <v>6914</v>
      </c>
      <c r="L101" s="88">
        <v>2748</v>
      </c>
    </row>
    <row r="102" spans="1:12" x14ac:dyDescent="0.3">
      <c r="A102" s="88" t="s">
        <v>5643</v>
      </c>
      <c r="B102" s="88" t="s">
        <v>7023</v>
      </c>
      <c r="C102" s="88" t="s">
        <v>7012</v>
      </c>
      <c r="D102" s="88">
        <v>7</v>
      </c>
      <c r="E102" s="88" t="s">
        <v>6951</v>
      </c>
      <c r="F102" s="88" t="s">
        <v>6948</v>
      </c>
      <c r="G102" s="88" t="s">
        <v>6927</v>
      </c>
      <c r="H102" s="88">
        <v>50</v>
      </c>
      <c r="I102" s="88">
        <v>188</v>
      </c>
      <c r="J102" s="88" t="s">
        <v>5104</v>
      </c>
      <c r="K102" s="88" t="s">
        <v>6914</v>
      </c>
      <c r="L102" s="88">
        <v>2520</v>
      </c>
    </row>
    <row r="103" spans="1:12" x14ac:dyDescent="0.3">
      <c r="A103" s="88" t="s">
        <v>3821</v>
      </c>
      <c r="B103" s="88" t="s">
        <v>7024</v>
      </c>
      <c r="C103" s="88" t="s">
        <v>6934</v>
      </c>
      <c r="D103" s="88">
        <v>11</v>
      </c>
      <c r="E103" s="88" t="s">
        <v>6925</v>
      </c>
      <c r="F103" s="88" t="s">
        <v>6940</v>
      </c>
      <c r="G103" s="88" t="s">
        <v>6927</v>
      </c>
      <c r="H103" s="88">
        <v>53</v>
      </c>
      <c r="I103" s="88">
        <v>187</v>
      </c>
      <c r="J103" s="88" t="s">
        <v>5104</v>
      </c>
      <c r="K103" s="88" t="s">
        <v>6914</v>
      </c>
      <c r="L103" s="88">
        <v>7387</v>
      </c>
    </row>
    <row r="104" spans="1:12" x14ac:dyDescent="0.3">
      <c r="A104" s="88" t="s">
        <v>7025</v>
      </c>
      <c r="B104" s="88" t="s">
        <v>7026</v>
      </c>
      <c r="C104" s="88" t="s">
        <v>6934</v>
      </c>
      <c r="D104" s="88">
        <v>3</v>
      </c>
      <c r="E104" s="88" t="s">
        <v>6925</v>
      </c>
      <c r="F104" s="88" t="s">
        <v>6907</v>
      </c>
      <c r="G104" s="88" t="s">
        <v>6927</v>
      </c>
      <c r="H104" s="88">
        <v>51</v>
      </c>
      <c r="I104" s="88">
        <v>170</v>
      </c>
      <c r="J104" s="88" t="s">
        <v>5104</v>
      </c>
      <c r="K104" s="88" t="s">
        <v>6914</v>
      </c>
      <c r="L104" s="88">
        <v>6273</v>
      </c>
    </row>
    <row r="105" spans="1:12" x14ac:dyDescent="0.3">
      <c r="A105" s="88" t="s">
        <v>5643</v>
      </c>
      <c r="B105" s="88" t="s">
        <v>7027</v>
      </c>
      <c r="C105" s="88" t="s">
        <v>6922</v>
      </c>
      <c r="D105" s="88">
        <v>5</v>
      </c>
      <c r="E105" s="88" t="s">
        <v>6951</v>
      </c>
      <c r="F105" s="88" t="s">
        <v>6948</v>
      </c>
      <c r="G105" s="88" t="s">
        <v>6927</v>
      </c>
      <c r="H105" s="88">
        <v>24</v>
      </c>
      <c r="I105" s="88">
        <v>180</v>
      </c>
      <c r="J105" s="88" t="s">
        <v>5104</v>
      </c>
      <c r="K105" s="88" t="s">
        <v>6914</v>
      </c>
      <c r="L105" s="88">
        <v>7102</v>
      </c>
    </row>
    <row r="106" spans="1:12" x14ac:dyDescent="0.3">
      <c r="A106" s="88" t="s">
        <v>7028</v>
      </c>
      <c r="B106" s="88" t="s">
        <v>7029</v>
      </c>
      <c r="C106" s="88" t="s">
        <v>6903</v>
      </c>
      <c r="D106" s="88">
        <v>6</v>
      </c>
      <c r="E106" s="88" t="s">
        <v>6896</v>
      </c>
      <c r="F106" s="88" t="s">
        <v>6940</v>
      </c>
      <c r="G106" s="88" t="s">
        <v>6878</v>
      </c>
      <c r="H106" s="88">
        <v>28</v>
      </c>
      <c r="I106" s="88">
        <v>191</v>
      </c>
      <c r="J106" s="88" t="s">
        <v>5104</v>
      </c>
      <c r="K106" s="88" t="s">
        <v>6914</v>
      </c>
      <c r="L106" s="88">
        <v>10028</v>
      </c>
    </row>
    <row r="107" spans="1:12" x14ac:dyDescent="0.3">
      <c r="A107" s="88" t="s">
        <v>6889</v>
      </c>
      <c r="B107" s="88" t="s">
        <v>7030</v>
      </c>
      <c r="C107" s="88" t="s">
        <v>6891</v>
      </c>
      <c r="D107" s="88">
        <v>13</v>
      </c>
      <c r="E107" s="88" t="s">
        <v>6892</v>
      </c>
      <c r="F107" s="88" t="s">
        <v>6887</v>
      </c>
      <c r="G107" s="88" t="s">
        <v>6878</v>
      </c>
      <c r="H107" s="88">
        <v>47</v>
      </c>
      <c r="I107" s="88">
        <v>179</v>
      </c>
      <c r="J107" s="88" t="s">
        <v>5104</v>
      </c>
      <c r="K107" s="88" t="s">
        <v>6914</v>
      </c>
      <c r="L107" s="88">
        <v>4890</v>
      </c>
    </row>
    <row r="108" spans="1:12" x14ac:dyDescent="0.3">
      <c r="A108" s="88" t="s">
        <v>3874</v>
      </c>
      <c r="B108" s="88" t="s">
        <v>7031</v>
      </c>
      <c r="C108" s="88" t="s">
        <v>7032</v>
      </c>
      <c r="D108" s="88">
        <v>3</v>
      </c>
      <c r="E108" s="88" t="s">
        <v>6904</v>
      </c>
      <c r="F108" s="88" t="s">
        <v>6905</v>
      </c>
      <c r="G108" s="88" t="s">
        <v>6878</v>
      </c>
      <c r="H108" s="88">
        <v>42</v>
      </c>
      <c r="I108" s="88">
        <v>160</v>
      </c>
      <c r="J108" s="88" t="s">
        <v>5104</v>
      </c>
      <c r="K108" s="88" t="s">
        <v>6914</v>
      </c>
      <c r="L108" s="88">
        <v>5029</v>
      </c>
    </row>
    <row r="109" spans="1:12" x14ac:dyDescent="0.3">
      <c r="A109" s="88" t="s">
        <v>3874</v>
      </c>
      <c r="B109" s="88" t="s">
        <v>7033</v>
      </c>
      <c r="C109" s="88" t="s">
        <v>6986</v>
      </c>
      <c r="D109" s="88">
        <v>3</v>
      </c>
      <c r="E109" s="88" t="s">
        <v>6904</v>
      </c>
      <c r="F109" s="88" t="s">
        <v>6905</v>
      </c>
      <c r="G109" s="88" t="s">
        <v>6878</v>
      </c>
      <c r="H109" s="88">
        <v>32</v>
      </c>
      <c r="I109" s="88">
        <v>184</v>
      </c>
      <c r="J109" s="88" t="s">
        <v>5104</v>
      </c>
      <c r="K109" s="88" t="s">
        <v>6914</v>
      </c>
      <c r="L109" s="88">
        <v>6236</v>
      </c>
    </row>
    <row r="110" spans="1:12" x14ac:dyDescent="0.3">
      <c r="A110" s="88" t="s">
        <v>129</v>
      </c>
      <c r="B110" s="88" t="s">
        <v>7034</v>
      </c>
      <c r="C110" s="88" t="s">
        <v>6930</v>
      </c>
      <c r="D110" s="88">
        <v>5</v>
      </c>
      <c r="E110" s="88" t="s">
        <v>6904</v>
      </c>
      <c r="F110" s="88" t="s">
        <v>6905</v>
      </c>
      <c r="G110" s="88" t="s">
        <v>6878</v>
      </c>
      <c r="H110" s="88">
        <v>32</v>
      </c>
      <c r="I110" s="88">
        <v>175</v>
      </c>
      <c r="J110" s="88" t="s">
        <v>7035</v>
      </c>
      <c r="K110" s="88" t="s">
        <v>6914</v>
      </c>
      <c r="L110" s="88">
        <v>1609</v>
      </c>
    </row>
    <row r="111" spans="1:12" x14ac:dyDescent="0.3">
      <c r="A111" s="88" t="s">
        <v>3874</v>
      </c>
      <c r="B111" s="88" t="s">
        <v>7036</v>
      </c>
      <c r="C111" s="88" t="s">
        <v>7004</v>
      </c>
      <c r="D111" s="88">
        <v>6</v>
      </c>
      <c r="E111" s="88" t="s">
        <v>6904</v>
      </c>
      <c r="F111" s="88" t="s">
        <v>6905</v>
      </c>
      <c r="G111" s="88" t="s">
        <v>6878</v>
      </c>
      <c r="H111" s="88">
        <v>54</v>
      </c>
      <c r="I111" s="88">
        <v>190</v>
      </c>
      <c r="J111" s="88" t="s">
        <v>7035</v>
      </c>
      <c r="K111" s="88" t="s">
        <v>6914</v>
      </c>
      <c r="L111" s="88">
        <v>5672</v>
      </c>
    </row>
    <row r="112" spans="1:12" x14ac:dyDescent="0.3">
      <c r="A112" s="88" t="s">
        <v>5643</v>
      </c>
      <c r="B112" s="88" t="s">
        <v>7037</v>
      </c>
      <c r="C112" s="88" t="s">
        <v>6930</v>
      </c>
      <c r="D112" s="88">
        <v>6</v>
      </c>
      <c r="E112" s="88" t="s">
        <v>6951</v>
      </c>
      <c r="F112" s="88" t="s">
        <v>6877</v>
      </c>
      <c r="G112" s="88" t="s">
        <v>6927</v>
      </c>
      <c r="H112" s="88">
        <v>48</v>
      </c>
      <c r="I112" s="88">
        <v>156</v>
      </c>
      <c r="J112" s="88" t="s">
        <v>7035</v>
      </c>
      <c r="K112" s="88" t="s">
        <v>6914</v>
      </c>
      <c r="L112" s="88">
        <v>8000</v>
      </c>
    </row>
    <row r="115" spans="1:7" x14ac:dyDescent="0.3">
      <c r="A115" s="91"/>
      <c r="B115" s="91"/>
      <c r="C115" s="91"/>
      <c r="D115" s="91"/>
      <c r="E115" s="91"/>
      <c r="F115" s="91"/>
      <c r="G115" s="91"/>
    </row>
  </sheetData>
  <conditionalFormatting sqref="L4:L1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A8BD-9CFB-44A0-AF2B-55CC09E0F7E3}">
  <dimension ref="A7:J1508"/>
  <sheetViews>
    <sheetView zoomScale="160" zoomScaleNormal="160" workbookViewId="0">
      <selection activeCell="K21" sqref="K21"/>
    </sheetView>
  </sheetViews>
  <sheetFormatPr defaultColWidth="9.109375" defaultRowHeight="13.2" x14ac:dyDescent="0.25"/>
  <cols>
    <col min="1" max="1" width="5" style="63" bestFit="1" customWidth="1"/>
    <col min="2" max="2" width="14.88671875" style="63" customWidth="1"/>
    <col min="3" max="3" width="11.33203125" style="63" bestFit="1" customWidth="1"/>
    <col min="4" max="4" width="9.109375" style="63"/>
    <col min="5" max="5" width="10.5546875" style="63" bestFit="1" customWidth="1"/>
    <col min="6" max="6" width="13.109375" style="63" customWidth="1"/>
    <col min="7" max="7" width="15" style="63" bestFit="1" customWidth="1"/>
    <col min="8" max="8" width="21" style="63" bestFit="1" customWidth="1"/>
    <col min="9" max="9" width="22.44140625" style="63" customWidth="1"/>
    <col min="10" max="10" width="11" style="63" bestFit="1" customWidth="1"/>
    <col min="11" max="16384" width="9.109375" style="63"/>
  </cols>
  <sheetData>
    <row r="7" spans="1:10" ht="13.8" thickBot="1" x14ac:dyDescent="0.3">
      <c r="A7" s="62" t="s">
        <v>3812</v>
      </c>
      <c r="B7" s="62" t="s">
        <v>1</v>
      </c>
      <c r="C7" s="62" t="s">
        <v>0</v>
      </c>
      <c r="D7" s="62" t="s">
        <v>3813</v>
      </c>
      <c r="E7" s="62" t="s">
        <v>3814</v>
      </c>
      <c r="F7" s="62" t="s">
        <v>3815</v>
      </c>
      <c r="G7" s="62" t="s">
        <v>3816</v>
      </c>
      <c r="H7" s="62" t="s">
        <v>3817</v>
      </c>
      <c r="I7" s="62" t="s">
        <v>3818</v>
      </c>
      <c r="J7" s="62" t="s">
        <v>3819</v>
      </c>
    </row>
    <row r="8" spans="1:10" ht="14.4" x14ac:dyDescent="0.3">
      <c r="A8" s="63">
        <v>1</v>
      </c>
      <c r="B8" s="63" t="s">
        <v>3820</v>
      </c>
      <c r="C8" s="63" t="s">
        <v>3821</v>
      </c>
      <c r="D8" s="63" t="s">
        <v>3822</v>
      </c>
      <c r="E8" s="63" t="s">
        <v>3823</v>
      </c>
      <c r="F8" s="63" t="s">
        <v>3824</v>
      </c>
      <c r="G8" s="64">
        <v>3306</v>
      </c>
      <c r="H8" s="63" t="s">
        <v>3825</v>
      </c>
      <c r="I8" s="63" t="s">
        <v>3826</v>
      </c>
      <c r="J8" s="63" t="s">
        <v>3827</v>
      </c>
    </row>
    <row r="9" spans="1:10" ht="14.4" x14ac:dyDescent="0.3">
      <c r="A9" s="63">
        <v>2</v>
      </c>
      <c r="B9" s="63" t="s">
        <v>3828</v>
      </c>
      <c r="C9" s="63" t="s">
        <v>3829</v>
      </c>
      <c r="D9" s="63" t="s">
        <v>3830</v>
      </c>
      <c r="E9" s="63" t="s">
        <v>3831</v>
      </c>
      <c r="F9" s="63" t="s">
        <v>3832</v>
      </c>
      <c r="G9" s="64">
        <v>2645</v>
      </c>
      <c r="H9" s="63" t="s">
        <v>3833</v>
      </c>
      <c r="I9" s="63" t="s">
        <v>3834</v>
      </c>
      <c r="J9" s="63" t="s">
        <v>3835</v>
      </c>
    </row>
    <row r="10" spans="1:10" ht="14.4" x14ac:dyDescent="0.3">
      <c r="A10" s="63">
        <v>3</v>
      </c>
      <c r="B10" s="63" t="s">
        <v>3836</v>
      </c>
      <c r="C10" s="63" t="s">
        <v>3821</v>
      </c>
      <c r="D10" s="63" t="s">
        <v>3837</v>
      </c>
      <c r="E10" s="63" t="s">
        <v>3823</v>
      </c>
      <c r="F10" s="63" t="s">
        <v>3824</v>
      </c>
      <c r="G10" s="64">
        <v>1399</v>
      </c>
      <c r="H10" s="63" t="s">
        <v>3838</v>
      </c>
      <c r="I10" s="63" t="s">
        <v>3839</v>
      </c>
      <c r="J10" s="63" t="s">
        <v>3840</v>
      </c>
    </row>
    <row r="11" spans="1:10" ht="14.4" x14ac:dyDescent="0.3">
      <c r="A11" s="63">
        <v>4</v>
      </c>
      <c r="B11" s="63" t="s">
        <v>3841</v>
      </c>
      <c r="C11" s="63" t="s">
        <v>3821</v>
      </c>
      <c r="D11" s="63" t="s">
        <v>3822</v>
      </c>
      <c r="E11" s="63" t="s">
        <v>3823</v>
      </c>
      <c r="F11" s="63" t="s">
        <v>3842</v>
      </c>
      <c r="G11" s="64">
        <v>1325</v>
      </c>
      <c r="H11" s="63" t="s">
        <v>3833</v>
      </c>
      <c r="I11" s="63" t="s">
        <v>3843</v>
      </c>
      <c r="J11" s="63" t="s">
        <v>3844</v>
      </c>
    </row>
    <row r="12" spans="1:10" ht="14.4" x14ac:dyDescent="0.3">
      <c r="A12" s="63">
        <v>5</v>
      </c>
      <c r="B12" s="63" t="s">
        <v>3845</v>
      </c>
      <c r="C12" s="63" t="s">
        <v>3846</v>
      </c>
      <c r="D12" s="63" t="s">
        <v>3847</v>
      </c>
      <c r="E12" s="63" t="s">
        <v>3823</v>
      </c>
      <c r="F12" s="63" t="s">
        <v>3824</v>
      </c>
      <c r="G12" s="64">
        <v>1850</v>
      </c>
      <c r="H12" s="63" t="s">
        <v>3848</v>
      </c>
      <c r="I12" s="63" t="s">
        <v>3849</v>
      </c>
      <c r="J12" s="63" t="s">
        <v>3850</v>
      </c>
    </row>
    <row r="13" spans="1:10" ht="14.4" x14ac:dyDescent="0.3">
      <c r="A13" s="63">
        <v>6</v>
      </c>
      <c r="B13" s="63" t="s">
        <v>3851</v>
      </c>
      <c r="C13" s="63" t="s">
        <v>3852</v>
      </c>
      <c r="D13" s="63" t="s">
        <v>3830</v>
      </c>
      <c r="E13" s="63" t="s">
        <v>3831</v>
      </c>
      <c r="F13" s="63" t="s">
        <v>3842</v>
      </c>
      <c r="G13" s="64">
        <v>3163</v>
      </c>
      <c r="H13" s="63" t="s">
        <v>3853</v>
      </c>
      <c r="I13" s="63" t="s">
        <v>3854</v>
      </c>
      <c r="J13" s="63" t="s">
        <v>3855</v>
      </c>
    </row>
    <row r="14" spans="1:10" ht="14.4" x14ac:dyDescent="0.3">
      <c r="A14" s="63">
        <v>7</v>
      </c>
      <c r="B14" s="63" t="s">
        <v>3856</v>
      </c>
      <c r="C14" s="63" t="s">
        <v>3857</v>
      </c>
      <c r="D14" s="63" t="s">
        <v>3830</v>
      </c>
      <c r="E14" s="63" t="s">
        <v>3831</v>
      </c>
      <c r="F14" s="63" t="s">
        <v>3842</v>
      </c>
      <c r="G14" s="64">
        <v>4258</v>
      </c>
      <c r="H14" s="63" t="s">
        <v>3833</v>
      </c>
      <c r="I14" s="63" t="s">
        <v>3858</v>
      </c>
      <c r="J14" s="63" t="s">
        <v>3855</v>
      </c>
    </row>
    <row r="15" spans="1:10" ht="14.4" x14ac:dyDescent="0.3">
      <c r="A15" s="63">
        <v>8</v>
      </c>
      <c r="B15" s="63" t="s">
        <v>3859</v>
      </c>
      <c r="C15" s="63" t="s">
        <v>3860</v>
      </c>
      <c r="D15" s="63" t="s">
        <v>3837</v>
      </c>
      <c r="E15" s="63" t="s">
        <v>3823</v>
      </c>
      <c r="F15" s="63" t="s">
        <v>3842</v>
      </c>
      <c r="G15" s="64">
        <v>2106</v>
      </c>
      <c r="H15" s="63" t="s">
        <v>3861</v>
      </c>
      <c r="I15" s="63" t="s">
        <v>3862</v>
      </c>
      <c r="J15" s="63" t="s">
        <v>3863</v>
      </c>
    </row>
    <row r="16" spans="1:10" ht="14.4" x14ac:dyDescent="0.3">
      <c r="A16" s="63">
        <v>9</v>
      </c>
      <c r="B16" s="63" t="s">
        <v>3864</v>
      </c>
      <c r="C16" s="63" t="s">
        <v>3865</v>
      </c>
      <c r="D16" s="63" t="s">
        <v>3830</v>
      </c>
      <c r="E16" s="63" t="s">
        <v>3823</v>
      </c>
      <c r="F16" s="63" t="s">
        <v>3824</v>
      </c>
      <c r="G16" s="64">
        <v>2044</v>
      </c>
      <c r="H16" s="63" t="s">
        <v>3866</v>
      </c>
      <c r="I16" s="63" t="s">
        <v>3867</v>
      </c>
      <c r="J16" s="63" t="s">
        <v>3840</v>
      </c>
    </row>
    <row r="17" spans="1:10" ht="14.4" x14ac:dyDescent="0.3">
      <c r="A17" s="63">
        <v>10</v>
      </c>
      <c r="B17" s="63" t="s">
        <v>3868</v>
      </c>
      <c r="C17" s="63" t="s">
        <v>3869</v>
      </c>
      <c r="D17" s="63" t="s">
        <v>3847</v>
      </c>
      <c r="E17" s="63" t="s">
        <v>3831</v>
      </c>
      <c r="F17" s="63" t="s">
        <v>3870</v>
      </c>
      <c r="G17" s="64">
        <v>4003</v>
      </c>
      <c r="H17" s="63" t="s">
        <v>3871</v>
      </c>
      <c r="I17" s="63" t="s">
        <v>3872</v>
      </c>
      <c r="J17" s="63" t="s">
        <v>3863</v>
      </c>
    </row>
    <row r="18" spans="1:10" ht="14.4" x14ac:dyDescent="0.3">
      <c r="A18" s="63">
        <v>11</v>
      </c>
      <c r="B18" s="63" t="s">
        <v>3873</v>
      </c>
      <c r="C18" s="63" t="s">
        <v>3874</v>
      </c>
      <c r="D18" s="63" t="s">
        <v>3847</v>
      </c>
      <c r="E18" s="63" t="s">
        <v>3831</v>
      </c>
      <c r="F18" s="63" t="s">
        <v>3842</v>
      </c>
      <c r="G18" s="64">
        <v>2190</v>
      </c>
      <c r="H18" s="63" t="s">
        <v>3875</v>
      </c>
      <c r="I18" s="63" t="s">
        <v>3876</v>
      </c>
      <c r="J18" s="63" t="s">
        <v>3877</v>
      </c>
    </row>
    <row r="19" spans="1:10" ht="14.4" x14ac:dyDescent="0.3">
      <c r="A19" s="63">
        <v>12</v>
      </c>
      <c r="B19" s="63" t="s">
        <v>3878</v>
      </c>
      <c r="C19" s="63" t="s">
        <v>3879</v>
      </c>
      <c r="D19" s="63" t="s">
        <v>3837</v>
      </c>
      <c r="E19" s="63" t="s">
        <v>3823</v>
      </c>
      <c r="F19" s="63" t="s">
        <v>3832</v>
      </c>
      <c r="G19" s="64">
        <v>1982</v>
      </c>
      <c r="H19" s="63" t="s">
        <v>3833</v>
      </c>
      <c r="I19" s="63" t="s">
        <v>3880</v>
      </c>
      <c r="J19" s="63" t="s">
        <v>3881</v>
      </c>
    </row>
    <row r="20" spans="1:10" ht="14.4" x14ac:dyDescent="0.3">
      <c r="A20" s="63">
        <v>13</v>
      </c>
      <c r="B20" s="63" t="s">
        <v>3882</v>
      </c>
      <c r="C20" s="63" t="s">
        <v>3883</v>
      </c>
      <c r="D20" s="63" t="s">
        <v>3830</v>
      </c>
      <c r="E20" s="63" t="s">
        <v>3823</v>
      </c>
      <c r="F20" s="63" t="s">
        <v>3870</v>
      </c>
      <c r="G20" s="64">
        <v>1485</v>
      </c>
      <c r="H20" s="63" t="s">
        <v>3833</v>
      </c>
      <c r="I20" s="63" t="s">
        <v>3884</v>
      </c>
      <c r="J20" s="63" t="s">
        <v>3885</v>
      </c>
    </row>
    <row r="21" spans="1:10" ht="14.4" x14ac:dyDescent="0.3">
      <c r="A21" s="63">
        <v>14</v>
      </c>
      <c r="B21" s="63" t="s">
        <v>3886</v>
      </c>
      <c r="C21" s="63" t="s">
        <v>3887</v>
      </c>
      <c r="D21" s="63" t="s">
        <v>3847</v>
      </c>
      <c r="E21" s="63" t="s">
        <v>3823</v>
      </c>
      <c r="F21" s="63" t="s">
        <v>3832</v>
      </c>
      <c r="G21" s="64">
        <v>1846</v>
      </c>
      <c r="H21" s="63" t="s">
        <v>3888</v>
      </c>
      <c r="I21" s="63" t="s">
        <v>3889</v>
      </c>
      <c r="J21" s="63" t="s">
        <v>3881</v>
      </c>
    </row>
    <row r="22" spans="1:10" ht="14.4" x14ac:dyDescent="0.3">
      <c r="A22" s="63">
        <v>15</v>
      </c>
      <c r="B22" s="63" t="s">
        <v>3890</v>
      </c>
      <c r="C22" s="63" t="s">
        <v>3874</v>
      </c>
      <c r="D22" s="63" t="s">
        <v>3837</v>
      </c>
      <c r="E22" s="63" t="s">
        <v>3831</v>
      </c>
      <c r="F22" s="63" t="s">
        <v>3824</v>
      </c>
      <c r="G22" s="64">
        <v>2398</v>
      </c>
      <c r="H22" s="63" t="s">
        <v>3833</v>
      </c>
      <c r="I22" s="63" t="s">
        <v>3891</v>
      </c>
      <c r="J22" s="63" t="s">
        <v>3835</v>
      </c>
    </row>
    <row r="23" spans="1:10" ht="14.4" x14ac:dyDescent="0.3">
      <c r="A23" s="63">
        <v>16</v>
      </c>
      <c r="B23" s="63" t="s">
        <v>3892</v>
      </c>
      <c r="C23" s="63" t="s">
        <v>3893</v>
      </c>
      <c r="D23" s="63" t="s">
        <v>3837</v>
      </c>
      <c r="E23" s="63" t="s">
        <v>3823</v>
      </c>
      <c r="F23" s="63" t="s">
        <v>3870</v>
      </c>
      <c r="G23" s="64">
        <v>2441</v>
      </c>
      <c r="H23" s="63" t="s">
        <v>3833</v>
      </c>
      <c r="I23" s="63" t="s">
        <v>3894</v>
      </c>
      <c r="J23" s="63" t="s">
        <v>3877</v>
      </c>
    </row>
    <row r="24" spans="1:10" ht="14.4" x14ac:dyDescent="0.3">
      <c r="A24" s="63">
        <v>17</v>
      </c>
      <c r="B24" s="63" t="s">
        <v>3895</v>
      </c>
      <c r="C24" s="63" t="s">
        <v>3896</v>
      </c>
      <c r="D24" s="63" t="s">
        <v>3822</v>
      </c>
      <c r="E24" s="63" t="s">
        <v>3823</v>
      </c>
      <c r="F24" s="63" t="s">
        <v>3824</v>
      </c>
      <c r="G24" s="64">
        <v>1342</v>
      </c>
      <c r="H24" s="63" t="s">
        <v>3897</v>
      </c>
      <c r="I24" s="63" t="s">
        <v>3898</v>
      </c>
      <c r="J24" s="63" t="s">
        <v>3835</v>
      </c>
    </row>
    <row r="25" spans="1:10" ht="14.4" x14ac:dyDescent="0.3">
      <c r="A25" s="63">
        <v>18</v>
      </c>
      <c r="B25" s="63" t="s">
        <v>3899</v>
      </c>
      <c r="C25" s="63" t="s">
        <v>3900</v>
      </c>
      <c r="D25" s="63" t="s">
        <v>3847</v>
      </c>
      <c r="E25" s="63" t="s">
        <v>3831</v>
      </c>
      <c r="F25" s="63" t="s">
        <v>3842</v>
      </c>
      <c r="G25" s="64">
        <v>1464</v>
      </c>
      <c r="H25" s="63" t="s">
        <v>3833</v>
      </c>
      <c r="I25" s="63" t="s">
        <v>3901</v>
      </c>
      <c r="J25" s="63" t="s">
        <v>3885</v>
      </c>
    </row>
    <row r="26" spans="1:10" ht="14.4" x14ac:dyDescent="0.3">
      <c r="A26" s="63">
        <v>19</v>
      </c>
      <c r="B26" s="63" t="s">
        <v>3902</v>
      </c>
      <c r="C26" s="63" t="s">
        <v>3903</v>
      </c>
      <c r="D26" s="63" t="s">
        <v>3837</v>
      </c>
      <c r="E26" s="63" t="s">
        <v>3823</v>
      </c>
      <c r="F26" s="63" t="s">
        <v>3832</v>
      </c>
      <c r="G26" s="64">
        <v>1721</v>
      </c>
      <c r="H26" s="63" t="s">
        <v>3904</v>
      </c>
      <c r="I26" s="63" t="s">
        <v>3905</v>
      </c>
      <c r="J26" s="63" t="s">
        <v>3840</v>
      </c>
    </row>
    <row r="27" spans="1:10" ht="14.4" x14ac:dyDescent="0.3">
      <c r="A27" s="63">
        <v>20</v>
      </c>
      <c r="B27" s="63" t="s">
        <v>3906</v>
      </c>
      <c r="C27" s="63" t="s">
        <v>3907</v>
      </c>
      <c r="D27" s="63" t="s">
        <v>3822</v>
      </c>
      <c r="E27" s="63" t="s">
        <v>3831</v>
      </c>
      <c r="F27" s="63" t="s">
        <v>3824</v>
      </c>
      <c r="G27" s="64">
        <v>3362</v>
      </c>
      <c r="H27" s="63" t="s">
        <v>3908</v>
      </c>
      <c r="I27" s="63" t="s">
        <v>3909</v>
      </c>
      <c r="J27" s="63" t="s">
        <v>3910</v>
      </c>
    </row>
    <row r="28" spans="1:10" ht="14.4" x14ac:dyDescent="0.3">
      <c r="A28" s="63">
        <v>21</v>
      </c>
      <c r="B28" s="63" t="s">
        <v>3911</v>
      </c>
      <c r="C28" s="63" t="s">
        <v>3912</v>
      </c>
      <c r="D28" s="63" t="s">
        <v>3847</v>
      </c>
      <c r="E28" s="63" t="s">
        <v>3831</v>
      </c>
      <c r="F28" s="63" t="s">
        <v>3913</v>
      </c>
      <c r="G28" s="64">
        <v>1883</v>
      </c>
      <c r="H28" s="63" t="s">
        <v>3914</v>
      </c>
      <c r="I28" s="63" t="s">
        <v>3915</v>
      </c>
      <c r="J28" s="63" t="s">
        <v>3916</v>
      </c>
    </row>
    <row r="29" spans="1:10" ht="14.4" x14ac:dyDescent="0.3">
      <c r="A29" s="63">
        <v>22</v>
      </c>
      <c r="B29" s="63" t="s">
        <v>3917</v>
      </c>
      <c r="C29" s="63" t="s">
        <v>3918</v>
      </c>
      <c r="D29" s="63" t="s">
        <v>3830</v>
      </c>
      <c r="E29" s="63" t="s">
        <v>3823</v>
      </c>
      <c r="F29" s="63" t="s">
        <v>3842</v>
      </c>
      <c r="G29" s="64">
        <v>1379</v>
      </c>
      <c r="H29" s="63" t="s">
        <v>3919</v>
      </c>
      <c r="I29" s="63" t="s">
        <v>3920</v>
      </c>
      <c r="J29" s="63" t="s">
        <v>3910</v>
      </c>
    </row>
    <row r="30" spans="1:10" ht="14.4" x14ac:dyDescent="0.3">
      <c r="A30" s="63">
        <v>23</v>
      </c>
      <c r="B30" s="63" t="s">
        <v>3921</v>
      </c>
      <c r="C30" s="63" t="s">
        <v>3821</v>
      </c>
      <c r="D30" s="63" t="s">
        <v>3822</v>
      </c>
      <c r="E30" s="63" t="s">
        <v>3823</v>
      </c>
      <c r="F30" s="63" t="s">
        <v>3842</v>
      </c>
      <c r="G30" s="64">
        <v>2102</v>
      </c>
      <c r="H30" s="63" t="s">
        <v>3833</v>
      </c>
      <c r="I30" s="63" t="s">
        <v>3922</v>
      </c>
      <c r="J30" s="63" t="s">
        <v>3885</v>
      </c>
    </row>
    <row r="31" spans="1:10" ht="14.4" x14ac:dyDescent="0.3">
      <c r="A31" s="63">
        <v>24</v>
      </c>
      <c r="B31" s="63" t="s">
        <v>3923</v>
      </c>
      <c r="C31" s="63" t="s">
        <v>3924</v>
      </c>
      <c r="D31" s="63" t="s">
        <v>3822</v>
      </c>
      <c r="E31" s="63" t="s">
        <v>3831</v>
      </c>
      <c r="F31" s="63" t="s">
        <v>3842</v>
      </c>
      <c r="G31" s="64">
        <v>1691</v>
      </c>
      <c r="H31" s="63" t="s">
        <v>3833</v>
      </c>
      <c r="I31" s="63" t="s">
        <v>3925</v>
      </c>
      <c r="J31" s="63" t="s">
        <v>3835</v>
      </c>
    </row>
    <row r="32" spans="1:10" ht="14.4" x14ac:dyDescent="0.3">
      <c r="A32" s="63">
        <v>25</v>
      </c>
      <c r="B32" s="63" t="s">
        <v>3926</v>
      </c>
      <c r="C32" s="63" t="s">
        <v>3927</v>
      </c>
      <c r="D32" s="63" t="s">
        <v>3830</v>
      </c>
      <c r="E32" s="63" t="s">
        <v>3823</v>
      </c>
      <c r="F32" s="63" t="s">
        <v>3824</v>
      </c>
      <c r="G32" s="64">
        <v>1626</v>
      </c>
      <c r="H32" s="63" t="s">
        <v>3833</v>
      </c>
      <c r="I32" s="63" t="s">
        <v>3928</v>
      </c>
      <c r="J32" s="63" t="s">
        <v>3916</v>
      </c>
    </row>
    <row r="33" spans="1:10" ht="14.4" x14ac:dyDescent="0.3">
      <c r="A33" s="63">
        <v>26</v>
      </c>
      <c r="B33" s="63" t="s">
        <v>3929</v>
      </c>
      <c r="C33" s="63" t="s">
        <v>3930</v>
      </c>
      <c r="D33" s="63" t="s">
        <v>3837</v>
      </c>
      <c r="E33" s="63" t="s">
        <v>3831</v>
      </c>
      <c r="F33" s="63" t="s">
        <v>3870</v>
      </c>
      <c r="G33" s="64">
        <v>2084</v>
      </c>
      <c r="H33" s="63" t="s">
        <v>3931</v>
      </c>
      <c r="I33" s="63" t="s">
        <v>3932</v>
      </c>
      <c r="J33" s="63" t="s">
        <v>3916</v>
      </c>
    </row>
    <row r="34" spans="1:10" ht="14.4" x14ac:dyDescent="0.3">
      <c r="A34" s="63">
        <v>27</v>
      </c>
      <c r="B34" s="63" t="s">
        <v>3933</v>
      </c>
      <c r="C34" s="63" t="s">
        <v>3934</v>
      </c>
      <c r="D34" s="63" t="s">
        <v>3830</v>
      </c>
      <c r="E34" s="63" t="s">
        <v>3831</v>
      </c>
      <c r="F34" s="63" t="s">
        <v>3842</v>
      </c>
      <c r="G34" s="64">
        <v>1914</v>
      </c>
      <c r="H34" s="63" t="s">
        <v>3935</v>
      </c>
      <c r="I34" s="63" t="s">
        <v>3936</v>
      </c>
      <c r="J34" s="63" t="s">
        <v>3855</v>
      </c>
    </row>
    <row r="35" spans="1:10" ht="14.4" x14ac:dyDescent="0.3">
      <c r="A35" s="63">
        <v>28</v>
      </c>
      <c r="B35" s="63" t="s">
        <v>3937</v>
      </c>
      <c r="C35" s="63" t="s">
        <v>3821</v>
      </c>
      <c r="D35" s="63" t="s">
        <v>3822</v>
      </c>
      <c r="E35" s="63" t="s">
        <v>3823</v>
      </c>
      <c r="F35" s="63" t="s">
        <v>3870</v>
      </c>
      <c r="G35" s="64">
        <v>1691</v>
      </c>
      <c r="H35" s="63" t="s">
        <v>3833</v>
      </c>
      <c r="I35" s="63" t="s">
        <v>3938</v>
      </c>
      <c r="J35" s="63" t="s">
        <v>3885</v>
      </c>
    </row>
    <row r="36" spans="1:10" ht="14.4" x14ac:dyDescent="0.3">
      <c r="A36" s="63">
        <v>29</v>
      </c>
      <c r="B36" s="63" t="s">
        <v>3939</v>
      </c>
      <c r="C36" s="63" t="s">
        <v>3918</v>
      </c>
      <c r="D36" s="63" t="s">
        <v>3847</v>
      </c>
      <c r="E36" s="63" t="s">
        <v>3823</v>
      </c>
      <c r="F36" s="63" t="s">
        <v>3824</v>
      </c>
      <c r="G36" s="64">
        <v>1508</v>
      </c>
      <c r="H36" s="63" t="s">
        <v>3833</v>
      </c>
      <c r="I36" s="63" t="s">
        <v>3940</v>
      </c>
      <c r="J36" s="63" t="s">
        <v>3916</v>
      </c>
    </row>
    <row r="37" spans="1:10" ht="14.4" x14ac:dyDescent="0.3">
      <c r="A37" s="63">
        <v>30</v>
      </c>
      <c r="B37" s="63" t="s">
        <v>3941</v>
      </c>
      <c r="C37" s="63" t="s">
        <v>3918</v>
      </c>
      <c r="D37" s="63" t="s">
        <v>3830</v>
      </c>
      <c r="E37" s="63" t="s">
        <v>3823</v>
      </c>
      <c r="F37" s="63" t="s">
        <v>3842</v>
      </c>
      <c r="G37" s="64">
        <v>1589</v>
      </c>
      <c r="H37" s="63" t="s">
        <v>3833</v>
      </c>
      <c r="I37" s="63" t="s">
        <v>3942</v>
      </c>
      <c r="J37" s="63" t="s">
        <v>3885</v>
      </c>
    </row>
    <row r="38" spans="1:10" ht="14.4" x14ac:dyDescent="0.3">
      <c r="A38" s="63">
        <v>31</v>
      </c>
      <c r="B38" s="63" t="s">
        <v>3943</v>
      </c>
      <c r="C38" s="63" t="s">
        <v>3944</v>
      </c>
      <c r="D38" s="63" t="s">
        <v>3830</v>
      </c>
      <c r="E38" s="63" t="s">
        <v>3823</v>
      </c>
      <c r="F38" s="63" t="s">
        <v>3832</v>
      </c>
      <c r="G38" s="64">
        <v>1382</v>
      </c>
      <c r="H38" s="63" t="s">
        <v>3833</v>
      </c>
      <c r="I38" s="63" t="s">
        <v>3945</v>
      </c>
      <c r="J38" s="63" t="s">
        <v>3916</v>
      </c>
    </row>
    <row r="39" spans="1:10" ht="14.4" x14ac:dyDescent="0.3">
      <c r="A39" s="63">
        <v>32</v>
      </c>
      <c r="B39" s="63" t="s">
        <v>3946</v>
      </c>
      <c r="C39" s="63" t="s">
        <v>3874</v>
      </c>
      <c r="D39" s="63" t="s">
        <v>3837</v>
      </c>
      <c r="E39" s="63" t="s">
        <v>3831</v>
      </c>
      <c r="F39" s="63" t="s">
        <v>3870</v>
      </c>
      <c r="G39" s="64">
        <v>3011</v>
      </c>
      <c r="H39" s="63" t="s">
        <v>3833</v>
      </c>
      <c r="I39" s="63" t="s">
        <v>3947</v>
      </c>
      <c r="J39" s="63" t="s">
        <v>3948</v>
      </c>
    </row>
    <row r="40" spans="1:10" ht="14.4" x14ac:dyDescent="0.3">
      <c r="A40" s="63">
        <v>33</v>
      </c>
      <c r="B40" s="63" t="s">
        <v>3949</v>
      </c>
      <c r="C40" s="63" t="s">
        <v>3950</v>
      </c>
      <c r="D40" s="63" t="s">
        <v>3847</v>
      </c>
      <c r="E40" s="63" t="s">
        <v>3823</v>
      </c>
      <c r="F40" s="63" t="s">
        <v>3870</v>
      </c>
      <c r="G40" s="64">
        <v>1496</v>
      </c>
      <c r="H40" s="63" t="s">
        <v>3951</v>
      </c>
      <c r="I40" s="63" t="s">
        <v>3952</v>
      </c>
      <c r="J40" s="63" t="s">
        <v>3855</v>
      </c>
    </row>
    <row r="41" spans="1:10" ht="14.4" x14ac:dyDescent="0.3">
      <c r="A41" s="63">
        <v>34</v>
      </c>
      <c r="B41" s="63" t="s">
        <v>3953</v>
      </c>
      <c r="C41" s="63" t="s">
        <v>3950</v>
      </c>
      <c r="D41" s="63" t="s">
        <v>3830</v>
      </c>
      <c r="E41" s="63" t="s">
        <v>3823</v>
      </c>
      <c r="F41" s="63" t="s">
        <v>3824</v>
      </c>
      <c r="G41" s="64">
        <v>1269</v>
      </c>
      <c r="H41" s="63" t="s">
        <v>3954</v>
      </c>
      <c r="I41" s="63" t="s">
        <v>3955</v>
      </c>
      <c r="J41" s="63" t="s">
        <v>3855</v>
      </c>
    </row>
    <row r="42" spans="1:10" ht="14.4" x14ac:dyDescent="0.3">
      <c r="A42" s="63">
        <v>35</v>
      </c>
      <c r="B42" s="63" t="s">
        <v>3956</v>
      </c>
      <c r="C42" s="63" t="s">
        <v>3957</v>
      </c>
      <c r="D42" s="63" t="s">
        <v>3830</v>
      </c>
      <c r="E42" s="63" t="s">
        <v>3823</v>
      </c>
      <c r="F42" s="63" t="s">
        <v>3832</v>
      </c>
      <c r="G42" s="64">
        <v>1927</v>
      </c>
      <c r="H42" s="63" t="s">
        <v>3888</v>
      </c>
      <c r="I42" s="63" t="s">
        <v>3958</v>
      </c>
      <c r="J42" s="63" t="s">
        <v>3855</v>
      </c>
    </row>
    <row r="43" spans="1:10" ht="14.4" x14ac:dyDescent="0.3">
      <c r="A43" s="63">
        <v>36</v>
      </c>
      <c r="B43" s="63" t="s">
        <v>3959</v>
      </c>
      <c r="C43" s="63" t="s">
        <v>3960</v>
      </c>
      <c r="D43" s="63" t="s">
        <v>3822</v>
      </c>
      <c r="E43" s="63" t="s">
        <v>3831</v>
      </c>
      <c r="F43" s="63" t="s">
        <v>3913</v>
      </c>
      <c r="G43" s="64">
        <v>3250</v>
      </c>
      <c r="H43" s="63" t="s">
        <v>3961</v>
      </c>
      <c r="I43" s="63" t="s">
        <v>3962</v>
      </c>
      <c r="J43" s="63" t="s">
        <v>3910</v>
      </c>
    </row>
    <row r="44" spans="1:10" ht="14.4" x14ac:dyDescent="0.3">
      <c r="A44" s="63">
        <v>37</v>
      </c>
      <c r="B44" s="63" t="s">
        <v>3963</v>
      </c>
      <c r="C44" s="63" t="s">
        <v>3964</v>
      </c>
      <c r="D44" s="63" t="s">
        <v>3822</v>
      </c>
      <c r="E44" s="63" t="s">
        <v>3831</v>
      </c>
      <c r="F44" s="63" t="s">
        <v>3832</v>
      </c>
      <c r="G44" s="64">
        <v>3911</v>
      </c>
      <c r="H44" s="63" t="s">
        <v>3965</v>
      </c>
      <c r="I44" s="63" t="s">
        <v>3966</v>
      </c>
      <c r="J44" s="63" t="s">
        <v>3885</v>
      </c>
    </row>
    <row r="45" spans="1:10" ht="14.4" x14ac:dyDescent="0.3">
      <c r="A45" s="63">
        <v>38</v>
      </c>
      <c r="B45" s="63" t="s">
        <v>3967</v>
      </c>
      <c r="C45" s="63" t="s">
        <v>3968</v>
      </c>
      <c r="D45" s="63" t="s">
        <v>3822</v>
      </c>
      <c r="E45" s="63" t="s">
        <v>3831</v>
      </c>
      <c r="F45" s="63" t="s">
        <v>3842</v>
      </c>
      <c r="G45" s="64">
        <v>3067</v>
      </c>
      <c r="H45" s="63" t="s">
        <v>3969</v>
      </c>
      <c r="I45" s="63" t="s">
        <v>3970</v>
      </c>
      <c r="J45" s="63" t="s">
        <v>3916</v>
      </c>
    </row>
    <row r="46" spans="1:10" ht="14.4" x14ac:dyDescent="0.3">
      <c r="A46" s="63">
        <v>39</v>
      </c>
      <c r="B46" s="63" t="s">
        <v>3971</v>
      </c>
      <c r="C46" s="63" t="s">
        <v>3972</v>
      </c>
      <c r="D46" s="63" t="s">
        <v>3822</v>
      </c>
      <c r="E46" s="63" t="s">
        <v>3823</v>
      </c>
      <c r="F46" s="63" t="s">
        <v>3842</v>
      </c>
      <c r="G46" s="64">
        <v>2087</v>
      </c>
      <c r="H46" s="63" t="s">
        <v>3833</v>
      </c>
      <c r="I46" s="63" t="s">
        <v>3973</v>
      </c>
      <c r="J46" s="63" t="s">
        <v>3850</v>
      </c>
    </row>
    <row r="47" spans="1:10" ht="14.4" x14ac:dyDescent="0.3">
      <c r="A47" s="63">
        <v>40</v>
      </c>
      <c r="B47" s="63" t="s">
        <v>3974</v>
      </c>
      <c r="C47" s="63" t="s">
        <v>3975</v>
      </c>
      <c r="D47" s="63" t="s">
        <v>3822</v>
      </c>
      <c r="E47" s="63" t="s">
        <v>3823</v>
      </c>
      <c r="F47" s="63" t="s">
        <v>3824</v>
      </c>
      <c r="G47" s="64">
        <v>2130</v>
      </c>
      <c r="H47" s="63" t="s">
        <v>3833</v>
      </c>
      <c r="I47" s="63" t="s">
        <v>3976</v>
      </c>
      <c r="J47" s="63" t="s">
        <v>3948</v>
      </c>
    </row>
    <row r="48" spans="1:10" ht="14.4" x14ac:dyDescent="0.3">
      <c r="A48" s="63">
        <v>41</v>
      </c>
      <c r="B48" s="63" t="s">
        <v>3977</v>
      </c>
      <c r="C48" s="63" t="s">
        <v>3857</v>
      </c>
      <c r="D48" s="63" t="s">
        <v>3830</v>
      </c>
      <c r="E48" s="63" t="s">
        <v>3831</v>
      </c>
      <c r="F48" s="63" t="s">
        <v>3842</v>
      </c>
      <c r="G48" s="64">
        <v>4232</v>
      </c>
      <c r="H48" s="63" t="s">
        <v>3978</v>
      </c>
      <c r="I48" s="63" t="s">
        <v>3979</v>
      </c>
      <c r="J48" s="63" t="s">
        <v>3840</v>
      </c>
    </row>
    <row r="49" spans="1:10" ht="14.4" x14ac:dyDescent="0.3">
      <c r="A49" s="63">
        <v>42</v>
      </c>
      <c r="B49" s="63" t="s">
        <v>3980</v>
      </c>
      <c r="C49" s="63" t="s">
        <v>3918</v>
      </c>
      <c r="D49" s="63" t="s">
        <v>3847</v>
      </c>
      <c r="E49" s="63" t="s">
        <v>3823</v>
      </c>
      <c r="F49" s="63" t="s">
        <v>3870</v>
      </c>
      <c r="G49" s="64">
        <v>1947</v>
      </c>
      <c r="H49" s="63" t="s">
        <v>3981</v>
      </c>
      <c r="I49" s="63" t="s">
        <v>3982</v>
      </c>
      <c r="J49" s="63" t="s">
        <v>3948</v>
      </c>
    </row>
    <row r="50" spans="1:10" ht="14.4" x14ac:dyDescent="0.3">
      <c r="A50" s="63">
        <v>43</v>
      </c>
      <c r="B50" s="63" t="s">
        <v>3983</v>
      </c>
      <c r="C50" s="63" t="s">
        <v>3984</v>
      </c>
      <c r="D50" s="63" t="s">
        <v>3837</v>
      </c>
      <c r="E50" s="63" t="s">
        <v>3823</v>
      </c>
      <c r="F50" s="63" t="s">
        <v>3842</v>
      </c>
      <c r="G50" s="64">
        <v>1838</v>
      </c>
      <c r="H50" s="63" t="s">
        <v>3866</v>
      </c>
      <c r="I50" s="63" t="s">
        <v>3985</v>
      </c>
      <c r="J50" s="63" t="s">
        <v>3850</v>
      </c>
    </row>
    <row r="51" spans="1:10" ht="14.4" x14ac:dyDescent="0.3">
      <c r="A51" s="63">
        <v>44</v>
      </c>
      <c r="B51" s="63" t="s">
        <v>3986</v>
      </c>
      <c r="C51" s="63" t="s">
        <v>3960</v>
      </c>
      <c r="D51" s="63" t="s">
        <v>3847</v>
      </c>
      <c r="E51" s="63" t="s">
        <v>3831</v>
      </c>
      <c r="F51" s="63" t="s">
        <v>3842</v>
      </c>
      <c r="G51" s="64">
        <v>1933</v>
      </c>
      <c r="H51" s="63" t="s">
        <v>3987</v>
      </c>
      <c r="I51" s="63" t="s">
        <v>3988</v>
      </c>
      <c r="J51" s="63" t="s">
        <v>3885</v>
      </c>
    </row>
    <row r="52" spans="1:10" ht="14.4" x14ac:dyDescent="0.3">
      <c r="A52" s="63">
        <v>45</v>
      </c>
      <c r="B52" s="63" t="s">
        <v>3989</v>
      </c>
      <c r="C52" s="63" t="s">
        <v>3990</v>
      </c>
      <c r="D52" s="63" t="s">
        <v>3837</v>
      </c>
      <c r="E52" s="63" t="s">
        <v>3823</v>
      </c>
      <c r="F52" s="63" t="s">
        <v>3842</v>
      </c>
      <c r="G52" s="64">
        <v>1323</v>
      </c>
      <c r="H52" s="63" t="s">
        <v>3991</v>
      </c>
      <c r="I52" s="63" t="s">
        <v>3992</v>
      </c>
      <c r="J52" s="63" t="s">
        <v>3835</v>
      </c>
    </row>
    <row r="53" spans="1:10" ht="14.4" x14ac:dyDescent="0.3">
      <c r="A53" s="63">
        <v>46</v>
      </c>
      <c r="B53" s="63" t="s">
        <v>3993</v>
      </c>
      <c r="C53" s="63" t="s">
        <v>3994</v>
      </c>
      <c r="D53" s="63" t="s">
        <v>3830</v>
      </c>
      <c r="E53" s="63" t="s">
        <v>3831</v>
      </c>
      <c r="F53" s="63" t="s">
        <v>3832</v>
      </c>
      <c r="G53" s="64">
        <v>1397</v>
      </c>
      <c r="H53" s="63" t="s">
        <v>3995</v>
      </c>
      <c r="I53" s="63" t="s">
        <v>3996</v>
      </c>
      <c r="J53" s="63" t="s">
        <v>3948</v>
      </c>
    </row>
    <row r="54" spans="1:10" ht="14.4" x14ac:dyDescent="0.3">
      <c r="A54" s="63">
        <v>47</v>
      </c>
      <c r="B54" s="63" t="s">
        <v>3997</v>
      </c>
      <c r="C54" s="63" t="s">
        <v>3998</v>
      </c>
      <c r="D54" s="63" t="s">
        <v>3822</v>
      </c>
      <c r="E54" s="63" t="s">
        <v>3831</v>
      </c>
      <c r="F54" s="63" t="s">
        <v>3870</v>
      </c>
      <c r="G54" s="64">
        <v>3310</v>
      </c>
      <c r="H54" s="63" t="s">
        <v>3999</v>
      </c>
      <c r="I54" s="63" t="s">
        <v>4000</v>
      </c>
      <c r="J54" s="63" t="s">
        <v>3844</v>
      </c>
    </row>
    <row r="55" spans="1:10" ht="14.4" x14ac:dyDescent="0.3">
      <c r="A55" s="63">
        <v>48</v>
      </c>
      <c r="B55" s="63" t="s">
        <v>4001</v>
      </c>
      <c r="C55" s="63" t="s">
        <v>4002</v>
      </c>
      <c r="D55" s="63" t="s">
        <v>3847</v>
      </c>
      <c r="E55" s="63" t="s">
        <v>3831</v>
      </c>
      <c r="F55" s="63" t="s">
        <v>3832</v>
      </c>
      <c r="G55" s="64">
        <v>3262</v>
      </c>
      <c r="H55" s="63" t="s">
        <v>4003</v>
      </c>
      <c r="I55" s="63" t="s">
        <v>4004</v>
      </c>
      <c r="J55" s="63" t="s">
        <v>3881</v>
      </c>
    </row>
    <row r="56" spans="1:10" ht="14.4" x14ac:dyDescent="0.3">
      <c r="A56" s="63">
        <v>49</v>
      </c>
      <c r="B56" s="63" t="s">
        <v>4005</v>
      </c>
      <c r="C56" s="63" t="s">
        <v>4006</v>
      </c>
      <c r="D56" s="63" t="s">
        <v>3822</v>
      </c>
      <c r="E56" s="63" t="s">
        <v>3831</v>
      </c>
      <c r="F56" s="63" t="s">
        <v>3832</v>
      </c>
      <c r="G56" s="64">
        <v>1954</v>
      </c>
      <c r="H56" s="63" t="s">
        <v>4007</v>
      </c>
      <c r="I56" s="63" t="s">
        <v>4008</v>
      </c>
      <c r="J56" s="63" t="s">
        <v>3835</v>
      </c>
    </row>
    <row r="57" spans="1:10" ht="14.4" x14ac:dyDescent="0.3">
      <c r="A57" s="63">
        <v>50</v>
      </c>
      <c r="B57" s="63" t="s">
        <v>4009</v>
      </c>
      <c r="C57" s="63" t="s">
        <v>3857</v>
      </c>
      <c r="D57" s="63" t="s">
        <v>3822</v>
      </c>
      <c r="E57" s="63" t="s">
        <v>3831</v>
      </c>
      <c r="F57" s="63" t="s">
        <v>3913</v>
      </c>
      <c r="G57" s="64">
        <v>4411</v>
      </c>
      <c r="H57" s="63" t="s">
        <v>3833</v>
      </c>
      <c r="I57" s="63" t="s">
        <v>4010</v>
      </c>
      <c r="J57" s="63" t="s">
        <v>3835</v>
      </c>
    </row>
    <row r="58" spans="1:10" ht="14.4" x14ac:dyDescent="0.3">
      <c r="A58" s="63">
        <v>51</v>
      </c>
      <c r="B58" s="63" t="s">
        <v>4011</v>
      </c>
      <c r="C58" s="63" t="s">
        <v>4012</v>
      </c>
      <c r="D58" s="63" t="s">
        <v>3847</v>
      </c>
      <c r="E58" s="63" t="s">
        <v>3823</v>
      </c>
      <c r="F58" s="63" t="s">
        <v>3824</v>
      </c>
      <c r="G58" s="64">
        <v>1615</v>
      </c>
      <c r="H58" s="63" t="s">
        <v>4013</v>
      </c>
      <c r="I58" s="63" t="s">
        <v>4014</v>
      </c>
      <c r="J58" s="63" t="s">
        <v>3910</v>
      </c>
    </row>
    <row r="59" spans="1:10" ht="14.4" x14ac:dyDescent="0.3">
      <c r="A59" s="63">
        <v>52</v>
      </c>
      <c r="B59" s="63" t="s">
        <v>4015</v>
      </c>
      <c r="C59" s="63" t="s">
        <v>4016</v>
      </c>
      <c r="D59" s="63" t="s">
        <v>3822</v>
      </c>
      <c r="E59" s="63" t="s">
        <v>3831</v>
      </c>
      <c r="F59" s="63" t="s">
        <v>3824</v>
      </c>
      <c r="G59" s="64">
        <v>2170</v>
      </c>
      <c r="H59" s="63" t="s">
        <v>3833</v>
      </c>
      <c r="I59" s="63" t="s">
        <v>4017</v>
      </c>
      <c r="J59" s="63" t="s">
        <v>3916</v>
      </c>
    </row>
    <row r="60" spans="1:10" ht="14.4" x14ac:dyDescent="0.3">
      <c r="A60" s="63">
        <v>53</v>
      </c>
      <c r="B60" s="63" t="s">
        <v>4018</v>
      </c>
      <c r="C60" s="63" t="s">
        <v>3957</v>
      </c>
      <c r="D60" s="63" t="s">
        <v>3830</v>
      </c>
      <c r="E60" s="63" t="s">
        <v>3823</v>
      </c>
      <c r="F60" s="63" t="s">
        <v>3842</v>
      </c>
      <c r="G60" s="64">
        <v>2026</v>
      </c>
      <c r="H60" s="63" t="s">
        <v>4019</v>
      </c>
      <c r="I60" s="63" t="s">
        <v>4020</v>
      </c>
      <c r="J60" s="63" t="s">
        <v>3881</v>
      </c>
    </row>
    <row r="61" spans="1:10" ht="14.4" x14ac:dyDescent="0.3">
      <c r="A61" s="63">
        <v>54</v>
      </c>
      <c r="B61" s="63" t="s">
        <v>4021</v>
      </c>
      <c r="C61" s="63" t="s">
        <v>3893</v>
      </c>
      <c r="D61" s="63" t="s">
        <v>3830</v>
      </c>
      <c r="E61" s="63" t="s">
        <v>3823</v>
      </c>
      <c r="F61" s="63" t="s">
        <v>3870</v>
      </c>
      <c r="G61" s="64">
        <v>2130</v>
      </c>
      <c r="H61" s="63" t="s">
        <v>3969</v>
      </c>
      <c r="I61" s="63" t="s">
        <v>4022</v>
      </c>
      <c r="J61" s="63" t="s">
        <v>3840</v>
      </c>
    </row>
    <row r="62" spans="1:10" ht="14.4" x14ac:dyDescent="0.3">
      <c r="A62" s="63">
        <v>55</v>
      </c>
      <c r="B62" s="63" t="s">
        <v>4023</v>
      </c>
      <c r="C62" s="63" t="s">
        <v>3869</v>
      </c>
      <c r="D62" s="63" t="s">
        <v>3830</v>
      </c>
      <c r="E62" s="63" t="s">
        <v>3831</v>
      </c>
      <c r="F62" s="63" t="s">
        <v>3913</v>
      </c>
      <c r="G62" s="64">
        <v>3603</v>
      </c>
      <c r="H62" s="63" t="s">
        <v>3833</v>
      </c>
      <c r="I62" s="63" t="s">
        <v>4024</v>
      </c>
      <c r="J62" s="63" t="s">
        <v>3855</v>
      </c>
    </row>
    <row r="63" spans="1:10" ht="14.4" x14ac:dyDescent="0.3">
      <c r="A63" s="63">
        <v>56</v>
      </c>
      <c r="B63" s="63" t="s">
        <v>4025</v>
      </c>
      <c r="C63" s="63" t="s">
        <v>4026</v>
      </c>
      <c r="D63" s="63" t="s">
        <v>3830</v>
      </c>
      <c r="E63" s="63" t="s">
        <v>3823</v>
      </c>
      <c r="F63" s="63" t="s">
        <v>3824</v>
      </c>
      <c r="G63" s="64">
        <v>2007</v>
      </c>
      <c r="H63" s="63" t="s">
        <v>3978</v>
      </c>
      <c r="I63" s="63" t="s">
        <v>4027</v>
      </c>
      <c r="J63" s="63" t="s">
        <v>3885</v>
      </c>
    </row>
    <row r="64" spans="1:10" ht="14.4" x14ac:dyDescent="0.3">
      <c r="A64" s="63">
        <v>57</v>
      </c>
      <c r="B64" s="63" t="s">
        <v>4028</v>
      </c>
      <c r="C64" s="63" t="s">
        <v>3900</v>
      </c>
      <c r="D64" s="63" t="s">
        <v>3847</v>
      </c>
      <c r="E64" s="63" t="s">
        <v>3831</v>
      </c>
      <c r="F64" s="63" t="s">
        <v>3832</v>
      </c>
      <c r="G64" s="64">
        <v>4397</v>
      </c>
      <c r="H64" s="63" t="s">
        <v>4029</v>
      </c>
      <c r="I64" s="63" t="s">
        <v>4030</v>
      </c>
      <c r="J64" s="63" t="s">
        <v>3827</v>
      </c>
    </row>
    <row r="65" spans="1:10" ht="14.4" x14ac:dyDescent="0.3">
      <c r="A65" s="63">
        <v>58</v>
      </c>
      <c r="B65" s="63" t="s">
        <v>3851</v>
      </c>
      <c r="C65" s="63" t="s">
        <v>3960</v>
      </c>
      <c r="D65" s="63" t="s">
        <v>3822</v>
      </c>
      <c r="E65" s="63" t="s">
        <v>3831</v>
      </c>
      <c r="F65" s="63" t="s">
        <v>3870</v>
      </c>
      <c r="G65" s="64">
        <v>2587</v>
      </c>
      <c r="H65" s="63" t="s">
        <v>4031</v>
      </c>
      <c r="I65" s="63" t="s">
        <v>4032</v>
      </c>
      <c r="J65" s="63" t="s">
        <v>3844</v>
      </c>
    </row>
    <row r="66" spans="1:10" ht="14.4" x14ac:dyDescent="0.3">
      <c r="A66" s="63">
        <v>59</v>
      </c>
      <c r="B66" s="63" t="s">
        <v>4033</v>
      </c>
      <c r="C66" s="63" t="s">
        <v>3930</v>
      </c>
      <c r="D66" s="63" t="s">
        <v>3822</v>
      </c>
      <c r="E66" s="63" t="s">
        <v>3831</v>
      </c>
      <c r="F66" s="63" t="s">
        <v>3832</v>
      </c>
      <c r="G66" s="64">
        <v>2246</v>
      </c>
      <c r="H66" s="63" t="s">
        <v>4034</v>
      </c>
      <c r="I66" s="63" t="s">
        <v>4035</v>
      </c>
      <c r="J66" s="63" t="s">
        <v>3840</v>
      </c>
    </row>
    <row r="67" spans="1:10" ht="14.4" x14ac:dyDescent="0.3">
      <c r="A67" s="63">
        <v>60</v>
      </c>
      <c r="B67" s="63" t="s">
        <v>4036</v>
      </c>
      <c r="C67" s="63" t="s">
        <v>3912</v>
      </c>
      <c r="D67" s="63" t="s">
        <v>3847</v>
      </c>
      <c r="E67" s="63" t="s">
        <v>3831</v>
      </c>
      <c r="F67" s="63" t="s">
        <v>3870</v>
      </c>
      <c r="G67" s="64">
        <v>3717</v>
      </c>
      <c r="H67" s="63" t="s">
        <v>4037</v>
      </c>
      <c r="I67" s="63" t="s">
        <v>4038</v>
      </c>
      <c r="J67" s="63" t="s">
        <v>4039</v>
      </c>
    </row>
    <row r="68" spans="1:10" ht="14.4" x14ac:dyDescent="0.3">
      <c r="A68" s="63">
        <v>61</v>
      </c>
      <c r="B68" s="63" t="s">
        <v>4040</v>
      </c>
      <c r="C68" s="63" t="s">
        <v>3944</v>
      </c>
      <c r="D68" s="63" t="s">
        <v>3830</v>
      </c>
      <c r="E68" s="63" t="s">
        <v>3823</v>
      </c>
      <c r="F68" s="63" t="s">
        <v>3870</v>
      </c>
      <c r="G68" s="64">
        <v>2199</v>
      </c>
      <c r="H68" s="63" t="s">
        <v>4041</v>
      </c>
      <c r="I68" s="63" t="s">
        <v>4042</v>
      </c>
      <c r="J68" s="63" t="s">
        <v>3840</v>
      </c>
    </row>
    <row r="69" spans="1:10" ht="14.4" x14ac:dyDescent="0.3">
      <c r="A69" s="63">
        <v>62</v>
      </c>
      <c r="B69" s="63" t="s">
        <v>4043</v>
      </c>
      <c r="C69" s="63" t="s">
        <v>3930</v>
      </c>
      <c r="D69" s="63" t="s">
        <v>3822</v>
      </c>
      <c r="E69" s="63" t="s">
        <v>3831</v>
      </c>
      <c r="F69" s="63" t="s">
        <v>3842</v>
      </c>
      <c r="G69" s="64">
        <v>4144</v>
      </c>
      <c r="H69" s="63" t="s">
        <v>3853</v>
      </c>
      <c r="I69" s="63" t="s">
        <v>4044</v>
      </c>
      <c r="J69" s="63" t="s">
        <v>3877</v>
      </c>
    </row>
    <row r="70" spans="1:10" ht="14.4" x14ac:dyDescent="0.3">
      <c r="A70" s="63">
        <v>63</v>
      </c>
      <c r="B70" s="63" t="s">
        <v>4045</v>
      </c>
      <c r="C70" s="63" t="s">
        <v>4046</v>
      </c>
      <c r="D70" s="63" t="s">
        <v>3830</v>
      </c>
      <c r="E70" s="63" t="s">
        <v>3831</v>
      </c>
      <c r="F70" s="63" t="s">
        <v>3832</v>
      </c>
      <c r="G70" s="64">
        <v>1371</v>
      </c>
      <c r="H70" s="63" t="s">
        <v>4047</v>
      </c>
      <c r="I70" s="63" t="s">
        <v>4048</v>
      </c>
      <c r="J70" s="63" t="s">
        <v>3885</v>
      </c>
    </row>
    <row r="71" spans="1:10" ht="14.4" x14ac:dyDescent="0.3">
      <c r="A71" s="63">
        <v>64</v>
      </c>
      <c r="B71" s="63" t="s">
        <v>4049</v>
      </c>
      <c r="C71" s="63" t="s">
        <v>4050</v>
      </c>
      <c r="D71" s="63" t="s">
        <v>3822</v>
      </c>
      <c r="E71" s="63" t="s">
        <v>3831</v>
      </c>
      <c r="F71" s="63" t="s">
        <v>3842</v>
      </c>
      <c r="G71" s="64">
        <v>3211</v>
      </c>
      <c r="H71" s="63" t="s">
        <v>4051</v>
      </c>
      <c r="I71" s="63" t="s">
        <v>4052</v>
      </c>
      <c r="J71" s="63" t="s">
        <v>3910</v>
      </c>
    </row>
    <row r="72" spans="1:10" ht="14.4" x14ac:dyDescent="0.3">
      <c r="A72" s="63">
        <v>65</v>
      </c>
      <c r="B72" s="63" t="s">
        <v>4053</v>
      </c>
      <c r="C72" s="63" t="s">
        <v>4054</v>
      </c>
      <c r="D72" s="63" t="s">
        <v>3847</v>
      </c>
      <c r="E72" s="63" t="s">
        <v>3831</v>
      </c>
      <c r="F72" s="63" t="s">
        <v>3824</v>
      </c>
      <c r="G72" s="64">
        <v>2057</v>
      </c>
      <c r="H72" s="63" t="s">
        <v>3833</v>
      </c>
      <c r="I72" s="63" t="s">
        <v>4055</v>
      </c>
      <c r="J72" s="63" t="s">
        <v>4056</v>
      </c>
    </row>
    <row r="73" spans="1:10" ht="14.4" x14ac:dyDescent="0.3">
      <c r="A73" s="63">
        <v>66</v>
      </c>
      <c r="B73" s="63" t="s">
        <v>4057</v>
      </c>
      <c r="C73" s="63" t="s">
        <v>3918</v>
      </c>
      <c r="D73" s="63" t="s">
        <v>3830</v>
      </c>
      <c r="E73" s="63" t="s">
        <v>3823</v>
      </c>
      <c r="F73" s="63" t="s">
        <v>3913</v>
      </c>
      <c r="G73" s="64">
        <v>1937</v>
      </c>
      <c r="H73" s="63" t="s">
        <v>4058</v>
      </c>
      <c r="I73" s="63" t="s">
        <v>4059</v>
      </c>
      <c r="J73" s="63" t="s">
        <v>3885</v>
      </c>
    </row>
    <row r="74" spans="1:10" ht="14.4" x14ac:dyDescent="0.3">
      <c r="A74" s="63">
        <v>67</v>
      </c>
      <c r="B74" s="63" t="s">
        <v>4060</v>
      </c>
      <c r="C74" s="63" t="s">
        <v>4061</v>
      </c>
      <c r="D74" s="63" t="s">
        <v>3830</v>
      </c>
      <c r="E74" s="63" t="s">
        <v>3831</v>
      </c>
      <c r="F74" s="63" t="s">
        <v>3832</v>
      </c>
      <c r="G74" s="64">
        <v>3191</v>
      </c>
      <c r="H74" s="63" t="s">
        <v>3833</v>
      </c>
      <c r="I74" s="63" t="s">
        <v>4062</v>
      </c>
      <c r="J74" s="63" t="s">
        <v>3881</v>
      </c>
    </row>
    <row r="75" spans="1:10" ht="14.4" x14ac:dyDescent="0.3">
      <c r="A75" s="63">
        <v>68</v>
      </c>
      <c r="B75" s="63" t="s">
        <v>4063</v>
      </c>
      <c r="C75" s="63" t="s">
        <v>4064</v>
      </c>
      <c r="D75" s="63" t="s">
        <v>3847</v>
      </c>
      <c r="E75" s="63" t="s">
        <v>3831</v>
      </c>
      <c r="F75" s="63" t="s">
        <v>3870</v>
      </c>
      <c r="G75" s="64">
        <v>1347</v>
      </c>
      <c r="H75" s="63" t="s">
        <v>3833</v>
      </c>
      <c r="I75" s="63" t="s">
        <v>4065</v>
      </c>
      <c r="J75" s="63" t="s">
        <v>3850</v>
      </c>
    </row>
    <row r="76" spans="1:10" ht="14.4" x14ac:dyDescent="0.3">
      <c r="A76" s="63">
        <v>69</v>
      </c>
      <c r="B76" s="63" t="s">
        <v>4066</v>
      </c>
      <c r="C76" s="63" t="s">
        <v>144</v>
      </c>
      <c r="D76" s="63" t="s">
        <v>3837</v>
      </c>
      <c r="E76" s="63" t="s">
        <v>3831</v>
      </c>
      <c r="F76" s="63" t="s">
        <v>3913</v>
      </c>
      <c r="G76" s="64">
        <v>1434</v>
      </c>
      <c r="H76" s="63" t="s">
        <v>3833</v>
      </c>
      <c r="I76" s="63" t="s">
        <v>4067</v>
      </c>
      <c r="J76" s="63" t="s">
        <v>3910</v>
      </c>
    </row>
    <row r="77" spans="1:10" ht="14.4" x14ac:dyDescent="0.3">
      <c r="A77" s="63">
        <v>70</v>
      </c>
      <c r="B77" s="63" t="s">
        <v>4068</v>
      </c>
      <c r="C77" s="63" t="s">
        <v>4069</v>
      </c>
      <c r="D77" s="63" t="s">
        <v>3830</v>
      </c>
      <c r="E77" s="63" t="s">
        <v>3831</v>
      </c>
      <c r="F77" s="63" t="s">
        <v>3913</v>
      </c>
      <c r="G77" s="64">
        <v>2029</v>
      </c>
      <c r="H77" s="63" t="s">
        <v>4070</v>
      </c>
      <c r="I77" s="63" t="s">
        <v>4071</v>
      </c>
      <c r="J77" s="63" t="s">
        <v>3850</v>
      </c>
    </row>
    <row r="78" spans="1:10" ht="14.4" x14ac:dyDescent="0.3">
      <c r="A78" s="63">
        <v>71</v>
      </c>
      <c r="B78" s="63" t="s">
        <v>4072</v>
      </c>
      <c r="C78" s="63" t="s">
        <v>4073</v>
      </c>
      <c r="D78" s="63" t="s">
        <v>3822</v>
      </c>
      <c r="E78" s="63" t="s">
        <v>3831</v>
      </c>
      <c r="F78" s="63" t="s">
        <v>3870</v>
      </c>
      <c r="G78" s="64">
        <v>3025</v>
      </c>
      <c r="H78" s="63" t="s">
        <v>4074</v>
      </c>
      <c r="I78" s="63" t="s">
        <v>4075</v>
      </c>
      <c r="J78" s="63" t="s">
        <v>3885</v>
      </c>
    </row>
    <row r="79" spans="1:10" ht="14.4" x14ac:dyDescent="0.3">
      <c r="A79" s="63">
        <v>72</v>
      </c>
      <c r="B79" s="63" t="s">
        <v>4076</v>
      </c>
      <c r="C79" s="63" t="s">
        <v>4077</v>
      </c>
      <c r="D79" s="63" t="s">
        <v>3847</v>
      </c>
      <c r="E79" s="63" t="s">
        <v>3831</v>
      </c>
      <c r="F79" s="63" t="s">
        <v>3913</v>
      </c>
      <c r="G79" s="64">
        <v>2939</v>
      </c>
      <c r="H79" s="63" t="s">
        <v>3861</v>
      </c>
      <c r="I79" s="63" t="s">
        <v>4078</v>
      </c>
      <c r="J79" s="63" t="s">
        <v>3850</v>
      </c>
    </row>
    <row r="80" spans="1:10" ht="14.4" x14ac:dyDescent="0.3">
      <c r="A80" s="63">
        <v>73</v>
      </c>
      <c r="B80" s="63" t="s">
        <v>4079</v>
      </c>
      <c r="C80" s="63" t="s">
        <v>3903</v>
      </c>
      <c r="D80" s="63" t="s">
        <v>3830</v>
      </c>
      <c r="E80" s="63" t="s">
        <v>3823</v>
      </c>
      <c r="F80" s="63" t="s">
        <v>3832</v>
      </c>
      <c r="G80" s="64">
        <v>2086</v>
      </c>
      <c r="H80" s="63" t="s">
        <v>4003</v>
      </c>
      <c r="I80" s="63" t="s">
        <v>4080</v>
      </c>
      <c r="J80" s="63" t="s">
        <v>3910</v>
      </c>
    </row>
    <row r="81" spans="1:10" ht="14.4" x14ac:dyDescent="0.3">
      <c r="A81" s="63">
        <v>74</v>
      </c>
      <c r="B81" s="63" t="s">
        <v>4081</v>
      </c>
      <c r="C81" s="63" t="s">
        <v>3964</v>
      </c>
      <c r="D81" s="63" t="s">
        <v>3847</v>
      </c>
      <c r="E81" s="63" t="s">
        <v>3831</v>
      </c>
      <c r="F81" s="63" t="s">
        <v>3913</v>
      </c>
      <c r="G81" s="64">
        <v>4498</v>
      </c>
      <c r="H81" s="63" t="s">
        <v>4082</v>
      </c>
      <c r="I81" s="63" t="s">
        <v>4083</v>
      </c>
      <c r="J81" s="63" t="s">
        <v>3855</v>
      </c>
    </row>
    <row r="82" spans="1:10" ht="14.4" x14ac:dyDescent="0.3">
      <c r="A82" s="63">
        <v>75</v>
      </c>
      <c r="B82" s="63" t="s">
        <v>4084</v>
      </c>
      <c r="C82" s="63" t="s">
        <v>3829</v>
      </c>
      <c r="D82" s="63" t="s">
        <v>3837</v>
      </c>
      <c r="E82" s="63" t="s">
        <v>3831</v>
      </c>
      <c r="F82" s="63" t="s">
        <v>3832</v>
      </c>
      <c r="G82" s="64">
        <v>3543</v>
      </c>
      <c r="H82" s="63" t="s">
        <v>3833</v>
      </c>
      <c r="I82" s="63" t="s">
        <v>4085</v>
      </c>
      <c r="J82" s="63" t="s">
        <v>3910</v>
      </c>
    </row>
    <row r="83" spans="1:10" ht="14.4" x14ac:dyDescent="0.3">
      <c r="A83" s="63">
        <v>76</v>
      </c>
      <c r="B83" s="63" t="s">
        <v>4086</v>
      </c>
      <c r="C83" s="63" t="s">
        <v>3957</v>
      </c>
      <c r="D83" s="63" t="s">
        <v>3847</v>
      </c>
      <c r="E83" s="63" t="s">
        <v>3823</v>
      </c>
      <c r="F83" s="63" t="s">
        <v>3913</v>
      </c>
      <c r="G83" s="64">
        <v>1638</v>
      </c>
      <c r="H83" s="63" t="s">
        <v>3833</v>
      </c>
      <c r="I83" s="63" t="s">
        <v>4087</v>
      </c>
      <c r="J83" s="63" t="s">
        <v>4056</v>
      </c>
    </row>
    <row r="84" spans="1:10" ht="14.4" x14ac:dyDescent="0.3">
      <c r="A84" s="63">
        <v>77</v>
      </c>
      <c r="B84" s="63" t="s">
        <v>4088</v>
      </c>
      <c r="C84" s="63" t="s">
        <v>4089</v>
      </c>
      <c r="D84" s="63" t="s">
        <v>3830</v>
      </c>
      <c r="E84" s="63" t="s">
        <v>3831</v>
      </c>
      <c r="F84" s="63" t="s">
        <v>3870</v>
      </c>
      <c r="G84" s="64">
        <v>2708</v>
      </c>
      <c r="H84" s="63" t="s">
        <v>4090</v>
      </c>
      <c r="I84" s="63" t="s">
        <v>4091</v>
      </c>
      <c r="J84" s="63" t="s">
        <v>4039</v>
      </c>
    </row>
    <row r="85" spans="1:10" ht="14.4" x14ac:dyDescent="0.3">
      <c r="A85" s="63">
        <v>78</v>
      </c>
      <c r="B85" s="63" t="s">
        <v>4092</v>
      </c>
      <c r="C85" s="63" t="s">
        <v>3950</v>
      </c>
      <c r="D85" s="63" t="s">
        <v>3822</v>
      </c>
      <c r="E85" s="63" t="s">
        <v>3823</v>
      </c>
      <c r="F85" s="63" t="s">
        <v>3842</v>
      </c>
      <c r="G85" s="64">
        <v>1797</v>
      </c>
      <c r="H85" s="63" t="s">
        <v>4093</v>
      </c>
      <c r="I85" s="63" t="s">
        <v>4094</v>
      </c>
      <c r="J85" s="63" t="s">
        <v>4095</v>
      </c>
    </row>
    <row r="86" spans="1:10" ht="14.4" x14ac:dyDescent="0.3">
      <c r="A86" s="63">
        <v>79</v>
      </c>
      <c r="B86" s="63" t="s">
        <v>4096</v>
      </c>
      <c r="C86" s="63" t="s">
        <v>3930</v>
      </c>
      <c r="D86" s="63" t="s">
        <v>3837</v>
      </c>
      <c r="E86" s="63" t="s">
        <v>3831</v>
      </c>
      <c r="F86" s="63" t="s">
        <v>3824</v>
      </c>
      <c r="G86" s="64">
        <v>3499</v>
      </c>
      <c r="H86" s="63" t="s">
        <v>3833</v>
      </c>
      <c r="I86" s="63" t="s">
        <v>4097</v>
      </c>
      <c r="J86" s="63" t="s">
        <v>3916</v>
      </c>
    </row>
    <row r="87" spans="1:10" ht="14.4" x14ac:dyDescent="0.3">
      <c r="A87" s="63">
        <v>80</v>
      </c>
      <c r="B87" s="63" t="s">
        <v>4098</v>
      </c>
      <c r="C87" s="63" t="s">
        <v>3821</v>
      </c>
      <c r="D87" s="63" t="s">
        <v>3822</v>
      </c>
      <c r="E87" s="63" t="s">
        <v>3823</v>
      </c>
      <c r="F87" s="63" t="s">
        <v>3870</v>
      </c>
      <c r="G87" s="64">
        <v>2402</v>
      </c>
      <c r="H87" s="63" t="s">
        <v>3961</v>
      </c>
      <c r="I87" s="63" t="s">
        <v>4099</v>
      </c>
      <c r="J87" s="63" t="s">
        <v>3916</v>
      </c>
    </row>
    <row r="88" spans="1:10" ht="14.4" x14ac:dyDescent="0.3">
      <c r="A88" s="63">
        <v>81</v>
      </c>
      <c r="B88" s="63" t="s">
        <v>4100</v>
      </c>
      <c r="C88" s="63" t="s">
        <v>144</v>
      </c>
      <c r="D88" s="63" t="s">
        <v>3822</v>
      </c>
      <c r="E88" s="63" t="s">
        <v>3831</v>
      </c>
      <c r="F88" s="63" t="s">
        <v>3824</v>
      </c>
      <c r="G88" s="64">
        <v>2869</v>
      </c>
      <c r="H88" s="63" t="s">
        <v>4101</v>
      </c>
      <c r="I88" s="63" t="s">
        <v>4102</v>
      </c>
      <c r="J88" s="63" t="s">
        <v>3835</v>
      </c>
    </row>
    <row r="89" spans="1:10" ht="14.4" x14ac:dyDescent="0.3">
      <c r="A89" s="63">
        <v>82</v>
      </c>
      <c r="B89" s="63" t="s">
        <v>4103</v>
      </c>
      <c r="C89" s="63" t="s">
        <v>3972</v>
      </c>
      <c r="D89" s="63" t="s">
        <v>3822</v>
      </c>
      <c r="E89" s="63" t="s">
        <v>3823</v>
      </c>
      <c r="F89" s="63" t="s">
        <v>3842</v>
      </c>
      <c r="G89" s="64">
        <v>2071</v>
      </c>
      <c r="H89" s="63" t="s">
        <v>3833</v>
      </c>
      <c r="I89" s="63" t="s">
        <v>4104</v>
      </c>
      <c r="J89" s="63" t="s">
        <v>3850</v>
      </c>
    </row>
    <row r="90" spans="1:10" ht="14.4" x14ac:dyDescent="0.3">
      <c r="A90" s="63">
        <v>83</v>
      </c>
      <c r="B90" s="63" t="s">
        <v>4105</v>
      </c>
      <c r="C90" s="63" t="s">
        <v>144</v>
      </c>
      <c r="D90" s="63" t="s">
        <v>3837</v>
      </c>
      <c r="E90" s="63" t="s">
        <v>3831</v>
      </c>
      <c r="F90" s="63" t="s">
        <v>3913</v>
      </c>
      <c r="G90" s="64">
        <v>3235</v>
      </c>
      <c r="H90" s="63" t="s">
        <v>4106</v>
      </c>
      <c r="I90" s="63" t="s">
        <v>4107</v>
      </c>
      <c r="J90" s="63" t="s">
        <v>4039</v>
      </c>
    </row>
    <row r="91" spans="1:10" ht="14.4" x14ac:dyDescent="0.3">
      <c r="A91" s="63">
        <v>84</v>
      </c>
      <c r="B91" s="63" t="s">
        <v>4108</v>
      </c>
      <c r="C91" s="63" t="s">
        <v>4002</v>
      </c>
      <c r="D91" s="63" t="s">
        <v>3847</v>
      </c>
      <c r="E91" s="63" t="s">
        <v>3831</v>
      </c>
      <c r="F91" s="63" t="s">
        <v>3913</v>
      </c>
      <c r="G91" s="64">
        <v>4360</v>
      </c>
      <c r="H91" s="63" t="s">
        <v>3833</v>
      </c>
      <c r="I91" s="63" t="s">
        <v>4109</v>
      </c>
      <c r="J91" s="63" t="s">
        <v>3850</v>
      </c>
    </row>
    <row r="92" spans="1:10" ht="14.4" x14ac:dyDescent="0.3">
      <c r="A92" s="63">
        <v>85</v>
      </c>
      <c r="B92" s="63" t="s">
        <v>4110</v>
      </c>
      <c r="C92" s="63" t="s">
        <v>3972</v>
      </c>
      <c r="D92" s="63" t="s">
        <v>3847</v>
      </c>
      <c r="E92" s="63" t="s">
        <v>3823</v>
      </c>
      <c r="F92" s="63" t="s">
        <v>3913</v>
      </c>
      <c r="G92" s="64">
        <v>1809</v>
      </c>
      <c r="H92" s="63" t="s">
        <v>4111</v>
      </c>
      <c r="I92" s="63" t="s">
        <v>4112</v>
      </c>
      <c r="J92" s="63" t="s">
        <v>3835</v>
      </c>
    </row>
    <row r="93" spans="1:10" ht="14.4" x14ac:dyDescent="0.3">
      <c r="A93" s="63">
        <v>86</v>
      </c>
      <c r="B93" s="63" t="s">
        <v>4113</v>
      </c>
      <c r="C93" s="63" t="s">
        <v>3874</v>
      </c>
      <c r="D93" s="63" t="s">
        <v>3847</v>
      </c>
      <c r="E93" s="63" t="s">
        <v>3831</v>
      </c>
      <c r="F93" s="63" t="s">
        <v>3824</v>
      </c>
      <c r="G93" s="64">
        <v>1224</v>
      </c>
      <c r="H93" s="63" t="s">
        <v>3908</v>
      </c>
      <c r="I93" s="63" t="s">
        <v>4114</v>
      </c>
      <c r="J93" s="63" t="s">
        <v>3885</v>
      </c>
    </row>
    <row r="94" spans="1:10" ht="14.4" x14ac:dyDescent="0.3">
      <c r="A94" s="63">
        <v>87</v>
      </c>
      <c r="B94" s="63" t="s">
        <v>4115</v>
      </c>
      <c r="C94" s="63" t="s">
        <v>3829</v>
      </c>
      <c r="D94" s="63" t="s">
        <v>3847</v>
      </c>
      <c r="E94" s="63" t="s">
        <v>3831</v>
      </c>
      <c r="F94" s="63" t="s">
        <v>3913</v>
      </c>
      <c r="G94" s="64">
        <v>2221</v>
      </c>
      <c r="H94" s="63" t="s">
        <v>3987</v>
      </c>
      <c r="I94" s="63" t="s">
        <v>4116</v>
      </c>
      <c r="J94" s="63" t="s">
        <v>3881</v>
      </c>
    </row>
    <row r="95" spans="1:10" ht="14.4" x14ac:dyDescent="0.3">
      <c r="A95" s="63">
        <v>88</v>
      </c>
      <c r="B95" s="63" t="s">
        <v>4117</v>
      </c>
      <c r="C95" s="63" t="s">
        <v>3869</v>
      </c>
      <c r="D95" s="63" t="s">
        <v>3822</v>
      </c>
      <c r="E95" s="63" t="s">
        <v>3831</v>
      </c>
      <c r="F95" s="63" t="s">
        <v>3870</v>
      </c>
      <c r="G95" s="64">
        <v>3161</v>
      </c>
      <c r="H95" s="63" t="s">
        <v>3833</v>
      </c>
      <c r="I95" s="63" t="s">
        <v>4118</v>
      </c>
      <c r="J95" s="63" t="s">
        <v>3844</v>
      </c>
    </row>
    <row r="96" spans="1:10" ht="14.4" x14ac:dyDescent="0.3">
      <c r="A96" s="63">
        <v>89</v>
      </c>
      <c r="B96" s="63" t="s">
        <v>4119</v>
      </c>
      <c r="C96" s="63" t="s">
        <v>140</v>
      </c>
      <c r="D96" s="63" t="s">
        <v>3847</v>
      </c>
      <c r="E96" s="63" t="s">
        <v>3823</v>
      </c>
      <c r="F96" s="63" t="s">
        <v>3913</v>
      </c>
      <c r="G96" s="64">
        <v>1812</v>
      </c>
      <c r="H96" s="63" t="s">
        <v>4120</v>
      </c>
      <c r="I96" s="63" t="s">
        <v>4121</v>
      </c>
      <c r="J96" s="63" t="s">
        <v>4039</v>
      </c>
    </row>
    <row r="97" spans="1:10" ht="14.4" x14ac:dyDescent="0.3">
      <c r="A97" s="63">
        <v>90</v>
      </c>
      <c r="B97" s="63" t="s">
        <v>4122</v>
      </c>
      <c r="C97" s="63" t="s">
        <v>3930</v>
      </c>
      <c r="D97" s="63" t="s">
        <v>3837</v>
      </c>
      <c r="E97" s="63" t="s">
        <v>3831</v>
      </c>
      <c r="F97" s="63" t="s">
        <v>3870</v>
      </c>
      <c r="G97" s="64">
        <v>3728</v>
      </c>
      <c r="H97" s="63" t="s">
        <v>4123</v>
      </c>
      <c r="I97" s="63" t="s">
        <v>4124</v>
      </c>
      <c r="J97" s="63" t="s">
        <v>3910</v>
      </c>
    </row>
    <row r="98" spans="1:10" ht="14.4" x14ac:dyDescent="0.3">
      <c r="A98" s="63">
        <v>91</v>
      </c>
      <c r="B98" s="63" t="s">
        <v>4125</v>
      </c>
      <c r="C98" s="63" t="s">
        <v>4006</v>
      </c>
      <c r="D98" s="63" t="s">
        <v>3822</v>
      </c>
      <c r="E98" s="63" t="s">
        <v>3831</v>
      </c>
      <c r="F98" s="63" t="s">
        <v>3832</v>
      </c>
      <c r="G98" s="64">
        <v>2882</v>
      </c>
      <c r="H98" s="63" t="s">
        <v>4041</v>
      </c>
      <c r="I98" s="63" t="s">
        <v>4126</v>
      </c>
      <c r="J98" s="63" t="s">
        <v>3850</v>
      </c>
    </row>
    <row r="99" spans="1:10" ht="14.4" x14ac:dyDescent="0.3">
      <c r="A99" s="63">
        <v>92</v>
      </c>
      <c r="B99" s="63" t="s">
        <v>4127</v>
      </c>
      <c r="C99" s="63" t="s">
        <v>4128</v>
      </c>
      <c r="D99" s="63" t="s">
        <v>3847</v>
      </c>
      <c r="E99" s="63" t="s">
        <v>3823</v>
      </c>
      <c r="F99" s="63" t="s">
        <v>3842</v>
      </c>
      <c r="G99" s="64">
        <v>1972</v>
      </c>
      <c r="H99" s="63" t="s">
        <v>4129</v>
      </c>
      <c r="I99" s="63" t="s">
        <v>4130</v>
      </c>
      <c r="J99" s="63" t="s">
        <v>3844</v>
      </c>
    </row>
    <row r="100" spans="1:10" ht="14.4" x14ac:dyDescent="0.3">
      <c r="A100" s="63">
        <v>93</v>
      </c>
      <c r="B100" s="63" t="s">
        <v>4131</v>
      </c>
      <c r="C100" s="63" t="s">
        <v>4050</v>
      </c>
      <c r="D100" s="63" t="s">
        <v>3822</v>
      </c>
      <c r="E100" s="63" t="s">
        <v>3831</v>
      </c>
      <c r="F100" s="63" t="s">
        <v>3842</v>
      </c>
      <c r="G100" s="64">
        <v>2582</v>
      </c>
      <c r="H100" s="63" t="s">
        <v>3833</v>
      </c>
      <c r="I100" s="63" t="s">
        <v>4132</v>
      </c>
      <c r="J100" s="63" t="s">
        <v>3948</v>
      </c>
    </row>
    <row r="101" spans="1:10" ht="14.4" x14ac:dyDescent="0.3">
      <c r="A101" s="63">
        <v>94</v>
      </c>
      <c r="B101" s="63" t="s">
        <v>4133</v>
      </c>
      <c r="C101" s="63" t="s">
        <v>3918</v>
      </c>
      <c r="D101" s="63" t="s">
        <v>3847</v>
      </c>
      <c r="E101" s="63" t="s">
        <v>3823</v>
      </c>
      <c r="F101" s="63" t="s">
        <v>3913</v>
      </c>
      <c r="G101" s="64">
        <v>1265</v>
      </c>
      <c r="H101" s="63" t="s">
        <v>4134</v>
      </c>
      <c r="I101" s="63" t="s">
        <v>4135</v>
      </c>
      <c r="J101" s="63" t="s">
        <v>3916</v>
      </c>
    </row>
    <row r="102" spans="1:10" ht="14.4" x14ac:dyDescent="0.3">
      <c r="A102" s="63">
        <v>95</v>
      </c>
      <c r="B102" s="63" t="s">
        <v>4136</v>
      </c>
      <c r="C102" s="63" t="s">
        <v>3829</v>
      </c>
      <c r="D102" s="63" t="s">
        <v>3847</v>
      </c>
      <c r="E102" s="63" t="s">
        <v>3831</v>
      </c>
      <c r="F102" s="63" t="s">
        <v>3913</v>
      </c>
      <c r="G102" s="64">
        <v>1965</v>
      </c>
      <c r="H102" s="63" t="s">
        <v>3833</v>
      </c>
      <c r="I102" s="63" t="s">
        <v>4137</v>
      </c>
      <c r="J102" s="63" t="s">
        <v>3948</v>
      </c>
    </row>
    <row r="103" spans="1:10" ht="14.4" x14ac:dyDescent="0.3">
      <c r="A103" s="63">
        <v>96</v>
      </c>
      <c r="B103" s="63" t="s">
        <v>4138</v>
      </c>
      <c r="C103" s="63" t="s">
        <v>3907</v>
      </c>
      <c r="D103" s="63" t="s">
        <v>3837</v>
      </c>
      <c r="E103" s="63" t="s">
        <v>3831</v>
      </c>
      <c r="F103" s="63" t="s">
        <v>3832</v>
      </c>
      <c r="G103" s="64">
        <v>4124</v>
      </c>
      <c r="H103" s="63" t="s">
        <v>4139</v>
      </c>
      <c r="I103" s="63" t="s">
        <v>4140</v>
      </c>
      <c r="J103" s="63" t="s">
        <v>3910</v>
      </c>
    </row>
    <row r="104" spans="1:10" ht="14.4" x14ac:dyDescent="0.3">
      <c r="A104" s="63">
        <v>97</v>
      </c>
      <c r="B104" s="63" t="s">
        <v>4141</v>
      </c>
      <c r="C104" s="63" t="s">
        <v>3964</v>
      </c>
      <c r="D104" s="63" t="s">
        <v>3822</v>
      </c>
      <c r="E104" s="63" t="s">
        <v>3831</v>
      </c>
      <c r="F104" s="63" t="s">
        <v>3870</v>
      </c>
      <c r="G104" s="64">
        <v>4145</v>
      </c>
      <c r="H104" s="63" t="s">
        <v>3833</v>
      </c>
      <c r="I104" s="63" t="s">
        <v>4142</v>
      </c>
      <c r="J104" s="63" t="s">
        <v>4056</v>
      </c>
    </row>
    <row r="105" spans="1:10" ht="14.4" x14ac:dyDescent="0.3">
      <c r="A105" s="63">
        <v>98</v>
      </c>
      <c r="B105" s="63" t="s">
        <v>4143</v>
      </c>
      <c r="C105" s="63" t="s">
        <v>4144</v>
      </c>
      <c r="D105" s="63" t="s">
        <v>3837</v>
      </c>
      <c r="E105" s="63" t="s">
        <v>3823</v>
      </c>
      <c r="F105" s="63" t="s">
        <v>3832</v>
      </c>
      <c r="G105" s="64">
        <v>2437</v>
      </c>
      <c r="H105" s="63" t="s">
        <v>3833</v>
      </c>
      <c r="I105" s="63" t="s">
        <v>4145</v>
      </c>
      <c r="J105" s="63" t="s">
        <v>4095</v>
      </c>
    </row>
    <row r="106" spans="1:10" ht="14.4" x14ac:dyDescent="0.3">
      <c r="A106" s="63">
        <v>99</v>
      </c>
      <c r="B106" s="63" t="s">
        <v>4146</v>
      </c>
      <c r="C106" s="63" t="s">
        <v>3846</v>
      </c>
      <c r="D106" s="63" t="s">
        <v>3847</v>
      </c>
      <c r="E106" s="63" t="s">
        <v>3823</v>
      </c>
      <c r="F106" s="63" t="s">
        <v>3824</v>
      </c>
      <c r="G106" s="64">
        <v>2026</v>
      </c>
      <c r="H106" s="63" t="s">
        <v>3833</v>
      </c>
      <c r="I106" s="63" t="s">
        <v>4147</v>
      </c>
      <c r="J106" s="63" t="s">
        <v>4039</v>
      </c>
    </row>
    <row r="107" spans="1:10" ht="14.4" x14ac:dyDescent="0.3">
      <c r="A107" s="63">
        <v>100</v>
      </c>
      <c r="B107" s="63" t="s">
        <v>4148</v>
      </c>
      <c r="C107" s="63" t="s">
        <v>144</v>
      </c>
      <c r="D107" s="63" t="s">
        <v>3837</v>
      </c>
      <c r="E107" s="63" t="s">
        <v>3831</v>
      </c>
      <c r="F107" s="63" t="s">
        <v>3832</v>
      </c>
      <c r="G107" s="64">
        <v>1734</v>
      </c>
      <c r="H107" s="63" t="s">
        <v>4149</v>
      </c>
      <c r="I107" s="63" t="s">
        <v>4150</v>
      </c>
      <c r="J107" s="63" t="s">
        <v>3835</v>
      </c>
    </row>
    <row r="108" spans="1:10" ht="14.4" x14ac:dyDescent="0.3">
      <c r="A108" s="63">
        <v>101</v>
      </c>
      <c r="B108" s="63" t="s">
        <v>4151</v>
      </c>
      <c r="C108" s="63" t="s">
        <v>4077</v>
      </c>
      <c r="D108" s="63" t="s">
        <v>3837</v>
      </c>
      <c r="E108" s="63" t="s">
        <v>3831</v>
      </c>
      <c r="F108" s="63" t="s">
        <v>3824</v>
      </c>
      <c r="G108" s="64">
        <v>4106</v>
      </c>
      <c r="H108" s="63" t="s">
        <v>4031</v>
      </c>
      <c r="I108" s="63" t="s">
        <v>4152</v>
      </c>
      <c r="J108" s="63" t="s">
        <v>3885</v>
      </c>
    </row>
    <row r="109" spans="1:10" ht="14.4" x14ac:dyDescent="0.3">
      <c r="A109" s="63">
        <v>102</v>
      </c>
      <c r="B109" s="63" t="s">
        <v>4153</v>
      </c>
      <c r="C109" s="63" t="s">
        <v>3874</v>
      </c>
      <c r="D109" s="63" t="s">
        <v>3837</v>
      </c>
      <c r="E109" s="63" t="s">
        <v>3831</v>
      </c>
      <c r="F109" s="63" t="s">
        <v>3824</v>
      </c>
      <c r="G109" s="64">
        <v>1368</v>
      </c>
      <c r="H109" s="63" t="s">
        <v>4154</v>
      </c>
      <c r="I109" s="63" t="s">
        <v>4155</v>
      </c>
      <c r="J109" s="63" t="s">
        <v>3881</v>
      </c>
    </row>
    <row r="110" spans="1:10" ht="14.4" x14ac:dyDescent="0.3">
      <c r="A110" s="63">
        <v>103</v>
      </c>
      <c r="B110" s="63" t="s">
        <v>4156</v>
      </c>
      <c r="C110" s="63" t="s">
        <v>4012</v>
      </c>
      <c r="D110" s="63" t="s">
        <v>3847</v>
      </c>
      <c r="E110" s="63" t="s">
        <v>3823</v>
      </c>
      <c r="F110" s="63" t="s">
        <v>3832</v>
      </c>
      <c r="G110" s="64">
        <v>2002</v>
      </c>
      <c r="H110" s="63" t="s">
        <v>4157</v>
      </c>
      <c r="I110" s="63" t="s">
        <v>4158</v>
      </c>
      <c r="J110" s="63" t="s">
        <v>3835</v>
      </c>
    </row>
    <row r="111" spans="1:10" ht="14.4" x14ac:dyDescent="0.3">
      <c r="A111" s="63">
        <v>104</v>
      </c>
      <c r="B111" s="63" t="s">
        <v>4159</v>
      </c>
      <c r="C111" s="63" t="s">
        <v>3893</v>
      </c>
      <c r="D111" s="63" t="s">
        <v>3830</v>
      </c>
      <c r="E111" s="63" t="s">
        <v>3823</v>
      </c>
      <c r="F111" s="63" t="s">
        <v>3913</v>
      </c>
      <c r="G111" s="64">
        <v>1731</v>
      </c>
      <c r="H111" s="63" t="s">
        <v>4160</v>
      </c>
      <c r="I111" s="63" t="s">
        <v>4161</v>
      </c>
      <c r="J111" s="63" t="s">
        <v>3863</v>
      </c>
    </row>
    <row r="112" spans="1:10" ht="14.4" x14ac:dyDescent="0.3">
      <c r="A112" s="63">
        <v>105</v>
      </c>
      <c r="B112" s="63" t="s">
        <v>4162</v>
      </c>
      <c r="C112" s="63" t="s">
        <v>3893</v>
      </c>
      <c r="D112" s="63" t="s">
        <v>3822</v>
      </c>
      <c r="E112" s="63" t="s">
        <v>3823</v>
      </c>
      <c r="F112" s="63" t="s">
        <v>3870</v>
      </c>
      <c r="G112" s="64">
        <v>1745</v>
      </c>
      <c r="H112" s="63" t="s">
        <v>4139</v>
      </c>
      <c r="I112" s="63" t="s">
        <v>4163</v>
      </c>
      <c r="J112" s="63" t="s">
        <v>3844</v>
      </c>
    </row>
    <row r="113" spans="1:10" ht="14.4" x14ac:dyDescent="0.3">
      <c r="A113" s="63">
        <v>106</v>
      </c>
      <c r="B113" s="63" t="s">
        <v>4164</v>
      </c>
      <c r="C113" s="63" t="s">
        <v>4165</v>
      </c>
      <c r="D113" s="63" t="s">
        <v>3822</v>
      </c>
      <c r="E113" s="63" t="s">
        <v>3823</v>
      </c>
      <c r="F113" s="63" t="s">
        <v>3842</v>
      </c>
      <c r="G113" s="64">
        <v>1367</v>
      </c>
      <c r="H113" s="63" t="s">
        <v>4166</v>
      </c>
      <c r="I113" s="63" t="s">
        <v>4167</v>
      </c>
      <c r="J113" s="63" t="s">
        <v>3916</v>
      </c>
    </row>
    <row r="114" spans="1:10" ht="14.4" x14ac:dyDescent="0.3">
      <c r="A114" s="63">
        <v>107</v>
      </c>
      <c r="B114" s="63" t="s">
        <v>4168</v>
      </c>
      <c r="C114" s="63" t="s">
        <v>3950</v>
      </c>
      <c r="D114" s="63" t="s">
        <v>3822</v>
      </c>
      <c r="E114" s="63" t="s">
        <v>3823</v>
      </c>
      <c r="F114" s="63" t="s">
        <v>3832</v>
      </c>
      <c r="G114" s="64">
        <v>1731</v>
      </c>
      <c r="H114" s="63" t="s">
        <v>4169</v>
      </c>
      <c r="I114" s="63" t="s">
        <v>4170</v>
      </c>
      <c r="J114" s="63" t="s">
        <v>3881</v>
      </c>
    </row>
    <row r="115" spans="1:10" ht="14.4" x14ac:dyDescent="0.3">
      <c r="A115" s="63">
        <v>108</v>
      </c>
      <c r="B115" s="63" t="s">
        <v>4171</v>
      </c>
      <c r="C115" s="63" t="s">
        <v>3896</v>
      </c>
      <c r="D115" s="63" t="s">
        <v>3822</v>
      </c>
      <c r="E115" s="63" t="s">
        <v>3823</v>
      </c>
      <c r="F115" s="63" t="s">
        <v>3832</v>
      </c>
      <c r="G115" s="64">
        <v>1936</v>
      </c>
      <c r="H115" s="63" t="s">
        <v>4013</v>
      </c>
      <c r="I115" s="63" t="s">
        <v>4172</v>
      </c>
      <c r="J115" s="63" t="s">
        <v>3835</v>
      </c>
    </row>
    <row r="116" spans="1:10" ht="14.4" x14ac:dyDescent="0.3">
      <c r="A116" s="63">
        <v>109</v>
      </c>
      <c r="B116" s="63" t="s">
        <v>4173</v>
      </c>
      <c r="C116" s="63" t="s">
        <v>3857</v>
      </c>
      <c r="D116" s="63" t="s">
        <v>3822</v>
      </c>
      <c r="E116" s="63" t="s">
        <v>3831</v>
      </c>
      <c r="F116" s="63" t="s">
        <v>3913</v>
      </c>
      <c r="G116" s="64">
        <v>2505</v>
      </c>
      <c r="H116" s="63" t="s">
        <v>3833</v>
      </c>
      <c r="I116" s="63" t="s">
        <v>4174</v>
      </c>
      <c r="J116" s="63" t="s">
        <v>3835</v>
      </c>
    </row>
    <row r="117" spans="1:10" ht="14.4" x14ac:dyDescent="0.3">
      <c r="A117" s="63">
        <v>110</v>
      </c>
      <c r="B117" s="63" t="s">
        <v>4175</v>
      </c>
      <c r="C117" s="63" t="s">
        <v>4176</v>
      </c>
      <c r="D117" s="63" t="s">
        <v>3830</v>
      </c>
      <c r="E117" s="63" t="s">
        <v>3823</v>
      </c>
      <c r="F117" s="63" t="s">
        <v>3913</v>
      </c>
      <c r="G117" s="64">
        <v>1310</v>
      </c>
      <c r="H117" s="63" t="s">
        <v>4177</v>
      </c>
      <c r="I117" s="63" t="s">
        <v>4178</v>
      </c>
      <c r="J117" s="63" t="s">
        <v>3835</v>
      </c>
    </row>
    <row r="118" spans="1:10" ht="14.4" x14ac:dyDescent="0.3">
      <c r="A118" s="63">
        <v>111</v>
      </c>
      <c r="B118" s="63" t="s">
        <v>4179</v>
      </c>
      <c r="C118" s="63" t="s">
        <v>3972</v>
      </c>
      <c r="D118" s="63" t="s">
        <v>3830</v>
      </c>
      <c r="E118" s="63" t="s">
        <v>3823</v>
      </c>
      <c r="F118" s="63" t="s">
        <v>3913</v>
      </c>
      <c r="G118" s="64">
        <v>1538</v>
      </c>
      <c r="H118" s="63" t="s">
        <v>4120</v>
      </c>
      <c r="I118" s="63" t="s">
        <v>4180</v>
      </c>
      <c r="J118" s="63" t="s">
        <v>3863</v>
      </c>
    </row>
    <row r="119" spans="1:10" ht="14.4" x14ac:dyDescent="0.3">
      <c r="A119" s="63">
        <v>112</v>
      </c>
      <c r="B119" s="63" t="s">
        <v>4181</v>
      </c>
      <c r="C119" s="63" t="s">
        <v>144</v>
      </c>
      <c r="D119" s="63" t="s">
        <v>3822</v>
      </c>
      <c r="E119" s="63" t="s">
        <v>3831</v>
      </c>
      <c r="F119" s="63" t="s">
        <v>3913</v>
      </c>
      <c r="G119" s="64">
        <v>2511</v>
      </c>
      <c r="H119" s="63" t="s">
        <v>3861</v>
      </c>
      <c r="I119" s="63" t="s">
        <v>4182</v>
      </c>
      <c r="J119" s="63" t="s">
        <v>3863</v>
      </c>
    </row>
    <row r="120" spans="1:10" ht="14.4" x14ac:dyDescent="0.3">
      <c r="A120" s="63">
        <v>113</v>
      </c>
      <c r="B120" s="63" t="s">
        <v>4183</v>
      </c>
      <c r="C120" s="63" t="s">
        <v>3821</v>
      </c>
      <c r="D120" s="63" t="s">
        <v>3830</v>
      </c>
      <c r="E120" s="63" t="s">
        <v>3823</v>
      </c>
      <c r="F120" s="63" t="s">
        <v>3824</v>
      </c>
      <c r="G120" s="64">
        <v>2375</v>
      </c>
      <c r="H120" s="63" t="s">
        <v>4047</v>
      </c>
      <c r="I120" s="63" t="s">
        <v>4184</v>
      </c>
      <c r="J120" s="63" t="s">
        <v>3835</v>
      </c>
    </row>
    <row r="121" spans="1:10" ht="14.4" x14ac:dyDescent="0.3">
      <c r="A121" s="63">
        <v>114</v>
      </c>
      <c r="B121" s="63" t="s">
        <v>4185</v>
      </c>
      <c r="C121" s="63" t="s">
        <v>4026</v>
      </c>
      <c r="D121" s="63" t="s">
        <v>3822</v>
      </c>
      <c r="E121" s="63" t="s">
        <v>3823</v>
      </c>
      <c r="F121" s="63" t="s">
        <v>3824</v>
      </c>
      <c r="G121" s="64">
        <v>1848</v>
      </c>
      <c r="H121" s="63" t="s">
        <v>3908</v>
      </c>
      <c r="I121" s="63" t="s">
        <v>4186</v>
      </c>
      <c r="J121" s="63" t="s">
        <v>3855</v>
      </c>
    </row>
    <row r="122" spans="1:10" ht="14.4" x14ac:dyDescent="0.3">
      <c r="A122" s="63">
        <v>115</v>
      </c>
      <c r="B122" s="63" t="s">
        <v>4187</v>
      </c>
      <c r="C122" s="63" t="s">
        <v>4002</v>
      </c>
      <c r="D122" s="63" t="s">
        <v>3847</v>
      </c>
      <c r="E122" s="63" t="s">
        <v>3831</v>
      </c>
      <c r="F122" s="63" t="s">
        <v>3870</v>
      </c>
      <c r="G122" s="64">
        <v>2290</v>
      </c>
      <c r="H122" s="63" t="s">
        <v>3833</v>
      </c>
      <c r="I122" s="63" t="s">
        <v>4188</v>
      </c>
      <c r="J122" s="63" t="s">
        <v>3881</v>
      </c>
    </row>
    <row r="123" spans="1:10" ht="14.4" x14ac:dyDescent="0.3">
      <c r="A123" s="63">
        <v>116</v>
      </c>
      <c r="B123" s="63" t="s">
        <v>4189</v>
      </c>
      <c r="C123" s="63" t="s">
        <v>3907</v>
      </c>
      <c r="D123" s="63" t="s">
        <v>3847</v>
      </c>
      <c r="E123" s="63" t="s">
        <v>3831</v>
      </c>
      <c r="F123" s="63" t="s">
        <v>3842</v>
      </c>
      <c r="G123" s="64">
        <v>3894</v>
      </c>
      <c r="H123" s="63" t="s">
        <v>3833</v>
      </c>
      <c r="I123" s="63" t="s">
        <v>4190</v>
      </c>
      <c r="J123" s="63" t="s">
        <v>3855</v>
      </c>
    </row>
    <row r="124" spans="1:10" ht="14.4" x14ac:dyDescent="0.3">
      <c r="A124" s="63">
        <v>117</v>
      </c>
      <c r="B124" s="63" t="s">
        <v>4191</v>
      </c>
      <c r="C124" s="63" t="s">
        <v>3944</v>
      </c>
      <c r="D124" s="63" t="s">
        <v>3847</v>
      </c>
      <c r="E124" s="63" t="s">
        <v>3823</v>
      </c>
      <c r="F124" s="63" t="s">
        <v>3832</v>
      </c>
      <c r="G124" s="64">
        <v>1429</v>
      </c>
      <c r="H124" s="63" t="s">
        <v>3866</v>
      </c>
      <c r="I124" s="63" t="s">
        <v>4192</v>
      </c>
      <c r="J124" s="63" t="s">
        <v>4095</v>
      </c>
    </row>
    <row r="125" spans="1:10" ht="14.4" x14ac:dyDescent="0.3">
      <c r="A125" s="63">
        <v>118</v>
      </c>
      <c r="B125" s="63" t="s">
        <v>4193</v>
      </c>
      <c r="C125" s="63" t="s">
        <v>4089</v>
      </c>
      <c r="D125" s="63" t="s">
        <v>3830</v>
      </c>
      <c r="E125" s="63" t="s">
        <v>3831</v>
      </c>
      <c r="F125" s="63" t="s">
        <v>3832</v>
      </c>
      <c r="G125" s="64">
        <v>2445</v>
      </c>
      <c r="H125" s="63" t="s">
        <v>3833</v>
      </c>
      <c r="I125" s="63" t="s">
        <v>4194</v>
      </c>
      <c r="J125" s="63" t="s">
        <v>3844</v>
      </c>
    </row>
    <row r="126" spans="1:10" ht="14.4" x14ac:dyDescent="0.3">
      <c r="A126" s="63">
        <v>119</v>
      </c>
      <c r="B126" s="63" t="s">
        <v>4195</v>
      </c>
      <c r="C126" s="63" t="s">
        <v>3930</v>
      </c>
      <c r="D126" s="63" t="s">
        <v>3847</v>
      </c>
      <c r="E126" s="63" t="s">
        <v>3831</v>
      </c>
      <c r="F126" s="63" t="s">
        <v>3842</v>
      </c>
      <c r="G126" s="64">
        <v>3840</v>
      </c>
      <c r="H126" s="63" t="s">
        <v>3833</v>
      </c>
      <c r="I126" s="63" t="s">
        <v>4196</v>
      </c>
      <c r="J126" s="63" t="s">
        <v>3835</v>
      </c>
    </row>
    <row r="127" spans="1:10" ht="14.4" x14ac:dyDescent="0.3">
      <c r="A127" s="63">
        <v>120</v>
      </c>
      <c r="B127" s="63" t="s">
        <v>4197</v>
      </c>
      <c r="C127" s="63" t="s">
        <v>4144</v>
      </c>
      <c r="D127" s="63" t="s">
        <v>3847</v>
      </c>
      <c r="E127" s="63" t="s">
        <v>3823</v>
      </c>
      <c r="F127" s="63" t="s">
        <v>3913</v>
      </c>
      <c r="G127" s="64">
        <v>2104</v>
      </c>
      <c r="H127" s="63" t="s">
        <v>3833</v>
      </c>
      <c r="I127" s="63" t="s">
        <v>4198</v>
      </c>
      <c r="J127" s="63" t="s">
        <v>3885</v>
      </c>
    </row>
    <row r="128" spans="1:10" ht="14.4" x14ac:dyDescent="0.3">
      <c r="A128" s="63">
        <v>121</v>
      </c>
      <c r="B128" s="63" t="s">
        <v>4199</v>
      </c>
      <c r="C128" s="63" t="s">
        <v>4165</v>
      </c>
      <c r="D128" s="63" t="s">
        <v>3847</v>
      </c>
      <c r="E128" s="63" t="s">
        <v>3823</v>
      </c>
      <c r="F128" s="63" t="s">
        <v>3870</v>
      </c>
      <c r="G128" s="64">
        <v>2445</v>
      </c>
      <c r="H128" s="63" t="s">
        <v>3833</v>
      </c>
      <c r="I128" s="63" t="s">
        <v>4200</v>
      </c>
      <c r="J128" s="63" t="s">
        <v>3877</v>
      </c>
    </row>
    <row r="129" spans="1:10" ht="14.4" x14ac:dyDescent="0.3">
      <c r="A129" s="63">
        <v>122</v>
      </c>
      <c r="B129" s="63" t="s">
        <v>4201</v>
      </c>
      <c r="C129" s="63" t="s">
        <v>3829</v>
      </c>
      <c r="D129" s="63" t="s">
        <v>3822</v>
      </c>
      <c r="E129" s="63" t="s">
        <v>3831</v>
      </c>
      <c r="F129" s="63" t="s">
        <v>3913</v>
      </c>
      <c r="G129" s="64">
        <v>1588</v>
      </c>
      <c r="H129" s="63" t="s">
        <v>3833</v>
      </c>
      <c r="I129" s="63" t="s">
        <v>4202</v>
      </c>
      <c r="J129" s="63" t="s">
        <v>3916</v>
      </c>
    </row>
    <row r="130" spans="1:10" ht="14.4" x14ac:dyDescent="0.3">
      <c r="A130" s="63">
        <v>123</v>
      </c>
      <c r="B130" s="63" t="s">
        <v>4203</v>
      </c>
      <c r="C130" s="63" t="s">
        <v>4204</v>
      </c>
      <c r="D130" s="63" t="s">
        <v>3822</v>
      </c>
      <c r="E130" s="63" t="s">
        <v>3823</v>
      </c>
      <c r="F130" s="63" t="s">
        <v>3870</v>
      </c>
      <c r="G130" s="64">
        <v>2167</v>
      </c>
      <c r="H130" s="63" t="s">
        <v>3853</v>
      </c>
      <c r="I130" s="63" t="s">
        <v>4205</v>
      </c>
      <c r="J130" s="63" t="s">
        <v>3844</v>
      </c>
    </row>
    <row r="131" spans="1:10" ht="14.4" x14ac:dyDescent="0.3">
      <c r="A131" s="63">
        <v>124</v>
      </c>
      <c r="B131" s="63" t="s">
        <v>4206</v>
      </c>
      <c r="C131" s="63" t="s">
        <v>4002</v>
      </c>
      <c r="D131" s="63" t="s">
        <v>3847</v>
      </c>
      <c r="E131" s="63" t="s">
        <v>3831</v>
      </c>
      <c r="F131" s="63" t="s">
        <v>3842</v>
      </c>
      <c r="G131" s="64">
        <v>3650</v>
      </c>
      <c r="H131" s="63" t="s">
        <v>3833</v>
      </c>
      <c r="I131" s="63" t="s">
        <v>4207</v>
      </c>
      <c r="J131" s="63" t="s">
        <v>3885</v>
      </c>
    </row>
    <row r="132" spans="1:10" ht="14.4" x14ac:dyDescent="0.3">
      <c r="A132" s="63">
        <v>125</v>
      </c>
      <c r="B132" s="63" t="s">
        <v>4208</v>
      </c>
      <c r="C132" s="63" t="s">
        <v>4002</v>
      </c>
      <c r="D132" s="63" t="s">
        <v>3830</v>
      </c>
      <c r="E132" s="63" t="s">
        <v>3831</v>
      </c>
      <c r="F132" s="63" t="s">
        <v>3824</v>
      </c>
      <c r="G132" s="64">
        <v>2458</v>
      </c>
      <c r="H132" s="63" t="s">
        <v>3833</v>
      </c>
      <c r="I132" s="63" t="s">
        <v>4209</v>
      </c>
      <c r="J132" s="63" t="s">
        <v>3877</v>
      </c>
    </row>
    <row r="133" spans="1:10" ht="14.4" x14ac:dyDescent="0.3">
      <c r="A133" s="63">
        <v>126</v>
      </c>
      <c r="B133" s="63" t="s">
        <v>4210</v>
      </c>
      <c r="C133" s="63" t="s">
        <v>3950</v>
      </c>
      <c r="D133" s="63" t="s">
        <v>3822</v>
      </c>
      <c r="E133" s="63" t="s">
        <v>3823</v>
      </c>
      <c r="F133" s="63" t="s">
        <v>3824</v>
      </c>
      <c r="G133" s="64">
        <v>1422</v>
      </c>
      <c r="H133" s="63" t="s">
        <v>3833</v>
      </c>
      <c r="I133" s="63" t="s">
        <v>4211</v>
      </c>
      <c r="J133" s="63" t="s">
        <v>3910</v>
      </c>
    </row>
    <row r="134" spans="1:10" ht="14.4" x14ac:dyDescent="0.3">
      <c r="A134" s="63">
        <v>127</v>
      </c>
      <c r="B134" s="63" t="s">
        <v>4212</v>
      </c>
      <c r="C134" s="63" t="s">
        <v>3846</v>
      </c>
      <c r="D134" s="63" t="s">
        <v>3837</v>
      </c>
      <c r="E134" s="63" t="s">
        <v>3823</v>
      </c>
      <c r="F134" s="63" t="s">
        <v>3824</v>
      </c>
      <c r="G134" s="64">
        <v>1858</v>
      </c>
      <c r="H134" s="63" t="s">
        <v>4213</v>
      </c>
      <c r="I134" s="63" t="s">
        <v>4214</v>
      </c>
      <c r="J134" s="63" t="s">
        <v>3850</v>
      </c>
    </row>
    <row r="135" spans="1:10" ht="14.4" x14ac:dyDescent="0.3">
      <c r="A135" s="63">
        <v>128</v>
      </c>
      <c r="B135" s="63" t="s">
        <v>4215</v>
      </c>
      <c r="C135" s="63" t="s">
        <v>4216</v>
      </c>
      <c r="D135" s="63" t="s">
        <v>3837</v>
      </c>
      <c r="E135" s="63" t="s">
        <v>3823</v>
      </c>
      <c r="F135" s="63" t="s">
        <v>3824</v>
      </c>
      <c r="G135" s="64">
        <v>1222</v>
      </c>
      <c r="H135" s="63" t="s">
        <v>3833</v>
      </c>
      <c r="I135" s="63" t="s">
        <v>4217</v>
      </c>
      <c r="J135" s="63" t="s">
        <v>3885</v>
      </c>
    </row>
    <row r="136" spans="1:10" ht="14.4" x14ac:dyDescent="0.3">
      <c r="A136" s="63">
        <v>129</v>
      </c>
      <c r="B136" s="63" t="s">
        <v>4218</v>
      </c>
      <c r="C136" s="63" t="s">
        <v>3846</v>
      </c>
      <c r="D136" s="63" t="s">
        <v>3837</v>
      </c>
      <c r="E136" s="63" t="s">
        <v>3823</v>
      </c>
      <c r="F136" s="63" t="s">
        <v>3832</v>
      </c>
      <c r="G136" s="64">
        <v>2071</v>
      </c>
      <c r="H136" s="63" t="s">
        <v>4219</v>
      </c>
      <c r="I136" s="63" t="s">
        <v>4220</v>
      </c>
      <c r="J136" s="63" t="s">
        <v>3885</v>
      </c>
    </row>
    <row r="137" spans="1:10" ht="14.4" x14ac:dyDescent="0.3">
      <c r="A137" s="63">
        <v>130</v>
      </c>
      <c r="B137" s="63" t="s">
        <v>3917</v>
      </c>
      <c r="C137" s="63" t="s">
        <v>3893</v>
      </c>
      <c r="D137" s="63" t="s">
        <v>3822</v>
      </c>
      <c r="E137" s="63" t="s">
        <v>3823</v>
      </c>
      <c r="F137" s="63" t="s">
        <v>3870</v>
      </c>
      <c r="G137" s="64">
        <v>1347</v>
      </c>
      <c r="H137" s="63" t="s">
        <v>4221</v>
      </c>
      <c r="I137" s="63" t="s">
        <v>4222</v>
      </c>
      <c r="J137" s="63" t="s">
        <v>4039</v>
      </c>
    </row>
    <row r="138" spans="1:10" ht="14.4" x14ac:dyDescent="0.3">
      <c r="A138" s="63">
        <v>131</v>
      </c>
      <c r="B138" s="63" t="s">
        <v>4223</v>
      </c>
      <c r="C138" s="63" t="s">
        <v>3912</v>
      </c>
      <c r="D138" s="63" t="s">
        <v>3822</v>
      </c>
      <c r="E138" s="63" t="s">
        <v>3831</v>
      </c>
      <c r="F138" s="63" t="s">
        <v>3832</v>
      </c>
      <c r="G138" s="64">
        <v>3535</v>
      </c>
      <c r="H138" s="63" t="s">
        <v>4221</v>
      </c>
      <c r="I138" s="63" t="s">
        <v>4224</v>
      </c>
      <c r="J138" s="63" t="s">
        <v>3835</v>
      </c>
    </row>
    <row r="139" spans="1:10" ht="14.4" x14ac:dyDescent="0.3">
      <c r="A139" s="63">
        <v>132</v>
      </c>
      <c r="B139" s="63" t="s">
        <v>4225</v>
      </c>
      <c r="C139" s="63" t="s">
        <v>4226</v>
      </c>
      <c r="D139" s="63" t="s">
        <v>3847</v>
      </c>
      <c r="E139" s="63" t="s">
        <v>3823</v>
      </c>
      <c r="F139" s="63" t="s">
        <v>3824</v>
      </c>
      <c r="G139" s="64">
        <v>1860</v>
      </c>
      <c r="H139" s="63" t="s">
        <v>3969</v>
      </c>
      <c r="I139" s="63" t="s">
        <v>4227</v>
      </c>
      <c r="J139" s="63" t="s">
        <v>3916</v>
      </c>
    </row>
    <row r="140" spans="1:10" ht="14.4" x14ac:dyDescent="0.3">
      <c r="A140" s="63">
        <v>133</v>
      </c>
      <c r="B140" s="63" t="s">
        <v>4228</v>
      </c>
      <c r="C140" s="63" t="s">
        <v>142</v>
      </c>
      <c r="D140" s="63" t="s">
        <v>3837</v>
      </c>
      <c r="E140" s="63" t="s">
        <v>3831</v>
      </c>
      <c r="F140" s="63" t="s">
        <v>3870</v>
      </c>
      <c r="G140" s="64">
        <v>2894</v>
      </c>
      <c r="H140" s="63" t="s">
        <v>3833</v>
      </c>
      <c r="I140" s="63" t="s">
        <v>4229</v>
      </c>
      <c r="J140" s="63" t="s">
        <v>3885</v>
      </c>
    </row>
    <row r="141" spans="1:10" ht="14.4" x14ac:dyDescent="0.3">
      <c r="A141" s="63">
        <v>134</v>
      </c>
      <c r="B141" s="63" t="s">
        <v>4230</v>
      </c>
      <c r="C141" s="63" t="s">
        <v>4231</v>
      </c>
      <c r="D141" s="63" t="s">
        <v>3847</v>
      </c>
      <c r="E141" s="63" t="s">
        <v>3823</v>
      </c>
      <c r="F141" s="63" t="s">
        <v>3842</v>
      </c>
      <c r="G141" s="64">
        <v>2460</v>
      </c>
      <c r="H141" s="63" t="s">
        <v>4232</v>
      </c>
      <c r="I141" s="63" t="s">
        <v>4233</v>
      </c>
      <c r="J141" s="63" t="s">
        <v>3863</v>
      </c>
    </row>
    <row r="142" spans="1:10" ht="14.4" x14ac:dyDescent="0.3">
      <c r="A142" s="63">
        <v>135</v>
      </c>
      <c r="B142" s="63" t="s">
        <v>4234</v>
      </c>
      <c r="C142" s="63" t="s">
        <v>3903</v>
      </c>
      <c r="D142" s="63" t="s">
        <v>3837</v>
      </c>
      <c r="E142" s="63" t="s">
        <v>3823</v>
      </c>
      <c r="F142" s="63" t="s">
        <v>3842</v>
      </c>
      <c r="G142" s="64">
        <v>2163</v>
      </c>
      <c r="H142" s="63" t="s">
        <v>3833</v>
      </c>
      <c r="I142" s="63" t="s">
        <v>4235</v>
      </c>
      <c r="J142" s="63" t="s">
        <v>3910</v>
      </c>
    </row>
    <row r="143" spans="1:10" ht="14.4" x14ac:dyDescent="0.3">
      <c r="A143" s="63">
        <v>136</v>
      </c>
      <c r="B143" s="63" t="s">
        <v>4011</v>
      </c>
      <c r="C143" s="63" t="s">
        <v>3865</v>
      </c>
      <c r="D143" s="63" t="s">
        <v>3837</v>
      </c>
      <c r="E143" s="63" t="s">
        <v>3823</v>
      </c>
      <c r="F143" s="63" t="s">
        <v>3824</v>
      </c>
      <c r="G143" s="64">
        <v>1223</v>
      </c>
      <c r="H143" s="63" t="s">
        <v>3833</v>
      </c>
      <c r="I143" s="63" t="s">
        <v>4236</v>
      </c>
      <c r="J143" s="63" t="s">
        <v>3835</v>
      </c>
    </row>
    <row r="144" spans="1:10" ht="14.4" x14ac:dyDescent="0.3">
      <c r="A144" s="63">
        <v>137</v>
      </c>
      <c r="B144" s="63" t="s">
        <v>4237</v>
      </c>
      <c r="C144" s="63" t="s">
        <v>3857</v>
      </c>
      <c r="D144" s="63" t="s">
        <v>3822</v>
      </c>
      <c r="E144" s="63" t="s">
        <v>3831</v>
      </c>
      <c r="F144" s="63" t="s">
        <v>3913</v>
      </c>
      <c r="G144" s="64">
        <v>4167</v>
      </c>
      <c r="H144" s="63" t="s">
        <v>4238</v>
      </c>
      <c r="I144" s="63" t="s">
        <v>4239</v>
      </c>
      <c r="J144" s="63" t="s">
        <v>3910</v>
      </c>
    </row>
    <row r="145" spans="1:10" ht="14.4" x14ac:dyDescent="0.3">
      <c r="A145" s="63">
        <v>138</v>
      </c>
      <c r="B145" s="63" t="s">
        <v>4240</v>
      </c>
      <c r="C145" s="63" t="s">
        <v>4046</v>
      </c>
      <c r="D145" s="63" t="s">
        <v>3837</v>
      </c>
      <c r="E145" s="63" t="s">
        <v>3831</v>
      </c>
      <c r="F145" s="63" t="s">
        <v>3842</v>
      </c>
      <c r="G145" s="64">
        <v>3099</v>
      </c>
      <c r="H145" s="63" t="s">
        <v>4241</v>
      </c>
      <c r="I145" s="63" t="s">
        <v>4242</v>
      </c>
      <c r="J145" s="63" t="s">
        <v>3885</v>
      </c>
    </row>
    <row r="146" spans="1:10" ht="14.4" x14ac:dyDescent="0.3">
      <c r="A146" s="63">
        <v>139</v>
      </c>
      <c r="B146" s="63" t="s">
        <v>4243</v>
      </c>
      <c r="C146" s="63" t="s">
        <v>4002</v>
      </c>
      <c r="D146" s="63" t="s">
        <v>3822</v>
      </c>
      <c r="E146" s="63" t="s">
        <v>3831</v>
      </c>
      <c r="F146" s="63" t="s">
        <v>3824</v>
      </c>
      <c r="G146" s="64">
        <v>1456</v>
      </c>
      <c r="H146" s="63" t="s">
        <v>3908</v>
      </c>
      <c r="I146" s="63" t="s">
        <v>4244</v>
      </c>
      <c r="J146" s="63" t="s">
        <v>3850</v>
      </c>
    </row>
    <row r="147" spans="1:10" ht="14.4" x14ac:dyDescent="0.3">
      <c r="A147" s="63">
        <v>140</v>
      </c>
      <c r="B147" s="63" t="s">
        <v>4245</v>
      </c>
      <c r="C147" s="63" t="s">
        <v>3874</v>
      </c>
      <c r="D147" s="63" t="s">
        <v>3847</v>
      </c>
      <c r="E147" s="63" t="s">
        <v>3831</v>
      </c>
      <c r="F147" s="63" t="s">
        <v>3824</v>
      </c>
      <c r="G147" s="64">
        <v>4500</v>
      </c>
      <c r="H147" s="63" t="s">
        <v>3833</v>
      </c>
      <c r="I147" s="63" t="s">
        <v>4246</v>
      </c>
      <c r="J147" s="63" t="s">
        <v>3855</v>
      </c>
    </row>
    <row r="148" spans="1:10" ht="14.4" x14ac:dyDescent="0.3">
      <c r="A148" s="63">
        <v>141</v>
      </c>
      <c r="B148" s="63" t="s">
        <v>4247</v>
      </c>
      <c r="C148" s="63" t="s">
        <v>3860</v>
      </c>
      <c r="D148" s="63" t="s">
        <v>3830</v>
      </c>
      <c r="E148" s="63" t="s">
        <v>3823</v>
      </c>
      <c r="F148" s="63" t="s">
        <v>3913</v>
      </c>
      <c r="G148" s="64">
        <v>1945</v>
      </c>
      <c r="H148" s="63" t="s">
        <v>3833</v>
      </c>
      <c r="I148" s="63" t="s">
        <v>4248</v>
      </c>
      <c r="J148" s="63" t="s">
        <v>3885</v>
      </c>
    </row>
    <row r="149" spans="1:10" ht="14.4" x14ac:dyDescent="0.3">
      <c r="A149" s="63">
        <v>142</v>
      </c>
      <c r="B149" s="63" t="s">
        <v>4249</v>
      </c>
      <c r="C149" s="63" t="s">
        <v>4250</v>
      </c>
      <c r="D149" s="63" t="s">
        <v>3837</v>
      </c>
      <c r="E149" s="63" t="s">
        <v>3823</v>
      </c>
      <c r="F149" s="63" t="s">
        <v>3842</v>
      </c>
      <c r="G149" s="64">
        <v>1993</v>
      </c>
      <c r="H149" s="63" t="s">
        <v>4251</v>
      </c>
      <c r="I149" s="63" t="s">
        <v>4252</v>
      </c>
      <c r="J149" s="63" t="s">
        <v>3877</v>
      </c>
    </row>
    <row r="150" spans="1:10" ht="14.4" x14ac:dyDescent="0.3">
      <c r="A150" s="63">
        <v>143</v>
      </c>
      <c r="B150" s="63" t="s">
        <v>4253</v>
      </c>
      <c r="C150" s="63" t="s">
        <v>135</v>
      </c>
      <c r="D150" s="63" t="s">
        <v>3830</v>
      </c>
      <c r="E150" s="63" t="s">
        <v>3823</v>
      </c>
      <c r="F150" s="63" t="s">
        <v>3824</v>
      </c>
      <c r="G150" s="64">
        <v>1824</v>
      </c>
      <c r="H150" s="63" t="s">
        <v>4111</v>
      </c>
      <c r="I150" s="63" t="s">
        <v>4254</v>
      </c>
      <c r="J150" s="63" t="s">
        <v>3855</v>
      </c>
    </row>
    <row r="151" spans="1:10" ht="14.4" x14ac:dyDescent="0.3">
      <c r="A151" s="63">
        <v>144</v>
      </c>
      <c r="B151" s="63" t="s">
        <v>4255</v>
      </c>
      <c r="C151" s="63" t="s">
        <v>4256</v>
      </c>
      <c r="D151" s="63" t="s">
        <v>3822</v>
      </c>
      <c r="E151" s="63" t="s">
        <v>3823</v>
      </c>
      <c r="F151" s="63" t="s">
        <v>3832</v>
      </c>
      <c r="G151" s="64">
        <v>2033</v>
      </c>
      <c r="H151" s="63" t="s">
        <v>3833</v>
      </c>
      <c r="I151" s="63" t="s">
        <v>4257</v>
      </c>
      <c r="J151" s="63" t="s">
        <v>3948</v>
      </c>
    </row>
    <row r="152" spans="1:10" ht="14.4" x14ac:dyDescent="0.3">
      <c r="A152" s="63">
        <v>145</v>
      </c>
      <c r="B152" s="63" t="s">
        <v>4258</v>
      </c>
      <c r="C152" s="63" t="s">
        <v>3950</v>
      </c>
      <c r="D152" s="63" t="s">
        <v>3830</v>
      </c>
      <c r="E152" s="63" t="s">
        <v>3823</v>
      </c>
      <c r="F152" s="63" t="s">
        <v>3913</v>
      </c>
      <c r="G152" s="64">
        <v>1934</v>
      </c>
      <c r="H152" s="63" t="s">
        <v>3833</v>
      </c>
      <c r="I152" s="63" t="s">
        <v>4259</v>
      </c>
      <c r="J152" s="63" t="s">
        <v>3850</v>
      </c>
    </row>
    <row r="153" spans="1:10" ht="14.4" x14ac:dyDescent="0.3">
      <c r="A153" s="63">
        <v>146</v>
      </c>
      <c r="B153" s="63" t="s">
        <v>4260</v>
      </c>
      <c r="C153" s="63" t="s">
        <v>4144</v>
      </c>
      <c r="D153" s="63" t="s">
        <v>3830</v>
      </c>
      <c r="E153" s="63" t="s">
        <v>3823</v>
      </c>
      <c r="F153" s="63" t="s">
        <v>3870</v>
      </c>
      <c r="G153" s="64">
        <v>1541</v>
      </c>
      <c r="H153" s="63" t="s">
        <v>3833</v>
      </c>
      <c r="I153" s="63" t="s">
        <v>4261</v>
      </c>
      <c r="J153" s="63" t="s">
        <v>4056</v>
      </c>
    </row>
    <row r="154" spans="1:10" ht="14.4" x14ac:dyDescent="0.3">
      <c r="A154" s="63">
        <v>147</v>
      </c>
      <c r="B154" s="63" t="s">
        <v>4262</v>
      </c>
      <c r="C154" s="63" t="s">
        <v>3912</v>
      </c>
      <c r="D154" s="63" t="s">
        <v>3847</v>
      </c>
      <c r="E154" s="63" t="s">
        <v>3831</v>
      </c>
      <c r="F154" s="63" t="s">
        <v>3824</v>
      </c>
      <c r="G154" s="64">
        <v>3541</v>
      </c>
      <c r="H154" s="63" t="s">
        <v>4090</v>
      </c>
      <c r="I154" s="63" t="s">
        <v>4263</v>
      </c>
      <c r="J154" s="63" t="s">
        <v>3850</v>
      </c>
    </row>
    <row r="155" spans="1:10" ht="14.4" x14ac:dyDescent="0.3">
      <c r="A155" s="63">
        <v>148</v>
      </c>
      <c r="B155" s="63" t="s">
        <v>4264</v>
      </c>
      <c r="C155" s="63" t="s">
        <v>3950</v>
      </c>
      <c r="D155" s="63" t="s">
        <v>3847</v>
      </c>
      <c r="E155" s="63" t="s">
        <v>3823</v>
      </c>
      <c r="F155" s="63" t="s">
        <v>3913</v>
      </c>
      <c r="G155" s="64">
        <v>1537</v>
      </c>
      <c r="H155" s="63" t="s">
        <v>3914</v>
      </c>
      <c r="I155" s="63" t="s">
        <v>4265</v>
      </c>
      <c r="J155" s="63" t="s">
        <v>3835</v>
      </c>
    </row>
    <row r="156" spans="1:10" ht="14.4" x14ac:dyDescent="0.3">
      <c r="A156" s="63">
        <v>149</v>
      </c>
      <c r="B156" s="63" t="s">
        <v>4266</v>
      </c>
      <c r="C156" s="63" t="s">
        <v>3930</v>
      </c>
      <c r="D156" s="63" t="s">
        <v>3830</v>
      </c>
      <c r="E156" s="63" t="s">
        <v>3831</v>
      </c>
      <c r="F156" s="63" t="s">
        <v>3870</v>
      </c>
      <c r="G156" s="64">
        <v>1883</v>
      </c>
      <c r="H156" s="63" t="s">
        <v>4213</v>
      </c>
      <c r="I156" s="63" t="s">
        <v>4267</v>
      </c>
      <c r="J156" s="63" t="s">
        <v>3948</v>
      </c>
    </row>
    <row r="157" spans="1:10" ht="14.4" x14ac:dyDescent="0.3">
      <c r="A157" s="63">
        <v>150</v>
      </c>
      <c r="B157" s="63" t="s">
        <v>4268</v>
      </c>
      <c r="C157" s="63" t="s">
        <v>3874</v>
      </c>
      <c r="D157" s="63" t="s">
        <v>3830</v>
      </c>
      <c r="E157" s="63" t="s">
        <v>3831</v>
      </c>
      <c r="F157" s="63" t="s">
        <v>3824</v>
      </c>
      <c r="G157" s="64">
        <v>4388</v>
      </c>
      <c r="H157" s="63" t="s">
        <v>4269</v>
      </c>
      <c r="I157" s="63" t="s">
        <v>4270</v>
      </c>
      <c r="J157" s="63" t="s">
        <v>3827</v>
      </c>
    </row>
    <row r="158" spans="1:10" ht="14.4" x14ac:dyDescent="0.3">
      <c r="A158" s="63">
        <v>151</v>
      </c>
      <c r="B158" s="63" t="s">
        <v>4271</v>
      </c>
      <c r="C158" s="63" t="s">
        <v>4272</v>
      </c>
      <c r="D158" s="63" t="s">
        <v>3847</v>
      </c>
      <c r="E158" s="63" t="s">
        <v>3823</v>
      </c>
      <c r="F158" s="63" t="s">
        <v>3870</v>
      </c>
      <c r="G158" s="64">
        <v>1573</v>
      </c>
      <c r="H158" s="63" t="s">
        <v>4273</v>
      </c>
      <c r="I158" s="63" t="s">
        <v>4274</v>
      </c>
      <c r="J158" s="63" t="s">
        <v>3855</v>
      </c>
    </row>
    <row r="159" spans="1:10" ht="14.4" x14ac:dyDescent="0.3">
      <c r="A159" s="63">
        <v>152</v>
      </c>
      <c r="B159" s="63" t="s">
        <v>4275</v>
      </c>
      <c r="C159" s="63" t="s">
        <v>4276</v>
      </c>
      <c r="D159" s="63" t="s">
        <v>3822</v>
      </c>
      <c r="E159" s="63" t="s">
        <v>3823</v>
      </c>
      <c r="F159" s="63" t="s">
        <v>3824</v>
      </c>
      <c r="G159" s="64">
        <v>2426</v>
      </c>
      <c r="H159" s="63" t="s">
        <v>4232</v>
      </c>
      <c r="I159" s="63" t="s">
        <v>4277</v>
      </c>
      <c r="J159" s="63" t="s">
        <v>3885</v>
      </c>
    </row>
    <row r="160" spans="1:10" ht="14.4" x14ac:dyDescent="0.3">
      <c r="A160" s="63">
        <v>153</v>
      </c>
      <c r="B160" s="63" t="s">
        <v>4278</v>
      </c>
      <c r="C160" s="63" t="s">
        <v>3821</v>
      </c>
      <c r="D160" s="63" t="s">
        <v>3837</v>
      </c>
      <c r="E160" s="63" t="s">
        <v>3823</v>
      </c>
      <c r="F160" s="63" t="s">
        <v>3824</v>
      </c>
      <c r="G160" s="64">
        <v>2122</v>
      </c>
      <c r="H160" s="63" t="s">
        <v>3833</v>
      </c>
      <c r="I160" s="63" t="s">
        <v>4279</v>
      </c>
      <c r="J160" s="63" t="s">
        <v>3885</v>
      </c>
    </row>
    <row r="161" spans="1:10" ht="14.4" x14ac:dyDescent="0.3">
      <c r="A161" s="63">
        <v>154</v>
      </c>
      <c r="B161" s="63" t="s">
        <v>4040</v>
      </c>
      <c r="C161" s="63" t="s">
        <v>309</v>
      </c>
      <c r="D161" s="63" t="s">
        <v>3822</v>
      </c>
      <c r="E161" s="63" t="s">
        <v>3831</v>
      </c>
      <c r="F161" s="63" t="s">
        <v>3832</v>
      </c>
      <c r="G161" s="64">
        <v>3783</v>
      </c>
      <c r="H161" s="63" t="s">
        <v>4280</v>
      </c>
      <c r="I161" s="63" t="s">
        <v>4281</v>
      </c>
      <c r="J161" s="63" t="s">
        <v>3827</v>
      </c>
    </row>
    <row r="162" spans="1:10" ht="14.4" x14ac:dyDescent="0.3">
      <c r="A162" s="63">
        <v>155</v>
      </c>
      <c r="B162" s="63" t="s">
        <v>4282</v>
      </c>
      <c r="C162" s="63" t="s">
        <v>4077</v>
      </c>
      <c r="D162" s="63" t="s">
        <v>3837</v>
      </c>
      <c r="E162" s="63" t="s">
        <v>3831</v>
      </c>
      <c r="F162" s="63" t="s">
        <v>3832</v>
      </c>
      <c r="G162" s="64">
        <v>2689</v>
      </c>
      <c r="H162" s="63" t="s">
        <v>4283</v>
      </c>
      <c r="I162" s="63" t="s">
        <v>4284</v>
      </c>
      <c r="J162" s="63" t="s">
        <v>4285</v>
      </c>
    </row>
    <row r="163" spans="1:10" ht="14.4" x14ac:dyDescent="0.3">
      <c r="A163" s="63">
        <v>156</v>
      </c>
      <c r="B163" s="63" t="s">
        <v>4286</v>
      </c>
      <c r="C163" s="63" t="s">
        <v>3950</v>
      </c>
      <c r="D163" s="63" t="s">
        <v>3847</v>
      </c>
      <c r="E163" s="63" t="s">
        <v>3823</v>
      </c>
      <c r="F163" s="63" t="s">
        <v>3832</v>
      </c>
      <c r="G163" s="64">
        <v>1529</v>
      </c>
      <c r="H163" s="63" t="s">
        <v>3833</v>
      </c>
      <c r="I163" s="63" t="s">
        <v>4287</v>
      </c>
      <c r="J163" s="63" t="s">
        <v>3885</v>
      </c>
    </row>
    <row r="164" spans="1:10" ht="14.4" x14ac:dyDescent="0.3">
      <c r="A164" s="63">
        <v>157</v>
      </c>
      <c r="B164" s="63" t="s">
        <v>3929</v>
      </c>
      <c r="C164" s="63" t="s">
        <v>4288</v>
      </c>
      <c r="D164" s="63" t="s">
        <v>3822</v>
      </c>
      <c r="E164" s="63" t="s">
        <v>3831</v>
      </c>
      <c r="F164" s="63" t="s">
        <v>3824</v>
      </c>
      <c r="G164" s="64">
        <v>1410</v>
      </c>
      <c r="H164" s="63" t="s">
        <v>3833</v>
      </c>
      <c r="I164" s="63" t="s">
        <v>4289</v>
      </c>
      <c r="J164" s="63" t="s">
        <v>3844</v>
      </c>
    </row>
    <row r="165" spans="1:10" ht="14.4" x14ac:dyDescent="0.3">
      <c r="A165" s="63">
        <v>158</v>
      </c>
      <c r="B165" s="63" t="s">
        <v>4290</v>
      </c>
      <c r="C165" s="63" t="s">
        <v>3865</v>
      </c>
      <c r="D165" s="63" t="s">
        <v>3837</v>
      </c>
      <c r="E165" s="63" t="s">
        <v>3823</v>
      </c>
      <c r="F165" s="63" t="s">
        <v>3824</v>
      </c>
      <c r="G165" s="64">
        <v>2009</v>
      </c>
      <c r="H165" s="63" t="s">
        <v>4291</v>
      </c>
      <c r="I165" s="63" t="s">
        <v>4292</v>
      </c>
      <c r="J165" s="63" t="s">
        <v>3881</v>
      </c>
    </row>
    <row r="166" spans="1:10" ht="14.4" x14ac:dyDescent="0.3">
      <c r="A166" s="63">
        <v>159</v>
      </c>
      <c r="B166" s="63" t="s">
        <v>4293</v>
      </c>
      <c r="C166" s="63" t="s">
        <v>3869</v>
      </c>
      <c r="D166" s="63" t="s">
        <v>3830</v>
      </c>
      <c r="E166" s="63" t="s">
        <v>3831</v>
      </c>
      <c r="F166" s="63" t="s">
        <v>3913</v>
      </c>
      <c r="G166" s="64">
        <v>2876</v>
      </c>
      <c r="H166" s="63" t="s">
        <v>4291</v>
      </c>
      <c r="I166" s="63" t="s">
        <v>4294</v>
      </c>
      <c r="J166" s="63" t="s">
        <v>3885</v>
      </c>
    </row>
    <row r="167" spans="1:10" ht="14.4" x14ac:dyDescent="0.3">
      <c r="A167" s="63">
        <v>160</v>
      </c>
      <c r="B167" s="63" t="s">
        <v>4295</v>
      </c>
      <c r="C167" s="63" t="s">
        <v>4077</v>
      </c>
      <c r="D167" s="63" t="s">
        <v>3847</v>
      </c>
      <c r="E167" s="63" t="s">
        <v>3831</v>
      </c>
      <c r="F167" s="63" t="s">
        <v>3870</v>
      </c>
      <c r="G167" s="64">
        <v>3318</v>
      </c>
      <c r="H167" s="63" t="s">
        <v>3908</v>
      </c>
      <c r="I167" s="63" t="s">
        <v>4296</v>
      </c>
      <c r="J167" s="63" t="s">
        <v>3835</v>
      </c>
    </row>
    <row r="168" spans="1:10" ht="14.4" x14ac:dyDescent="0.3">
      <c r="A168" s="63">
        <v>161</v>
      </c>
      <c r="B168" s="63" t="s">
        <v>4297</v>
      </c>
      <c r="C168" s="63" t="s">
        <v>3821</v>
      </c>
      <c r="D168" s="63" t="s">
        <v>3830</v>
      </c>
      <c r="E168" s="63" t="s">
        <v>3823</v>
      </c>
      <c r="F168" s="63" t="s">
        <v>3870</v>
      </c>
      <c r="G168" s="64">
        <v>1635</v>
      </c>
      <c r="H168" s="63" t="s">
        <v>3833</v>
      </c>
      <c r="I168" s="63" t="s">
        <v>4298</v>
      </c>
      <c r="J168" s="63" t="s">
        <v>3948</v>
      </c>
    </row>
    <row r="169" spans="1:10" ht="14.4" x14ac:dyDescent="0.3">
      <c r="A169" s="63">
        <v>162</v>
      </c>
      <c r="B169" s="63" t="s">
        <v>4299</v>
      </c>
      <c r="C169" s="63" t="s">
        <v>4300</v>
      </c>
      <c r="D169" s="63" t="s">
        <v>3822</v>
      </c>
      <c r="E169" s="63" t="s">
        <v>3831</v>
      </c>
      <c r="F169" s="63" t="s">
        <v>3824</v>
      </c>
      <c r="G169" s="64">
        <v>4453</v>
      </c>
      <c r="H169" s="63" t="s">
        <v>3833</v>
      </c>
      <c r="I169" s="63" t="s">
        <v>4301</v>
      </c>
      <c r="J169" s="63" t="s">
        <v>3844</v>
      </c>
    </row>
    <row r="170" spans="1:10" ht="14.4" x14ac:dyDescent="0.3">
      <c r="A170" s="63">
        <v>163</v>
      </c>
      <c r="B170" s="63" t="s">
        <v>4302</v>
      </c>
      <c r="C170" s="63" t="s">
        <v>3865</v>
      </c>
      <c r="D170" s="63" t="s">
        <v>3822</v>
      </c>
      <c r="E170" s="63" t="s">
        <v>3823</v>
      </c>
      <c r="F170" s="63" t="s">
        <v>3870</v>
      </c>
      <c r="G170" s="64">
        <v>2255</v>
      </c>
      <c r="H170" s="63" t="s">
        <v>4003</v>
      </c>
      <c r="I170" s="63" t="s">
        <v>4303</v>
      </c>
      <c r="J170" s="63" t="s">
        <v>3855</v>
      </c>
    </row>
    <row r="171" spans="1:10" ht="14.4" x14ac:dyDescent="0.3">
      <c r="A171" s="63">
        <v>164</v>
      </c>
      <c r="B171" s="63" t="s">
        <v>4304</v>
      </c>
      <c r="C171" s="63" t="s">
        <v>148</v>
      </c>
      <c r="D171" s="63" t="s">
        <v>3830</v>
      </c>
      <c r="E171" s="63" t="s">
        <v>3823</v>
      </c>
      <c r="F171" s="63" t="s">
        <v>3870</v>
      </c>
      <c r="G171" s="64">
        <v>2169</v>
      </c>
      <c r="H171" s="63" t="s">
        <v>4305</v>
      </c>
      <c r="I171" s="63" t="s">
        <v>4306</v>
      </c>
      <c r="J171" s="63" t="s">
        <v>3910</v>
      </c>
    </row>
    <row r="172" spans="1:10" ht="14.4" x14ac:dyDescent="0.3">
      <c r="A172" s="63">
        <v>165</v>
      </c>
      <c r="B172" s="63" t="s">
        <v>4307</v>
      </c>
      <c r="C172" s="63" t="s">
        <v>129</v>
      </c>
      <c r="D172" s="63" t="s">
        <v>3837</v>
      </c>
      <c r="E172" s="63" t="s">
        <v>3831</v>
      </c>
      <c r="F172" s="63" t="s">
        <v>3842</v>
      </c>
      <c r="G172" s="64">
        <v>1892</v>
      </c>
      <c r="H172" s="63" t="s">
        <v>4070</v>
      </c>
      <c r="I172" s="63" t="s">
        <v>4308</v>
      </c>
      <c r="J172" s="63" t="s">
        <v>3910</v>
      </c>
    </row>
    <row r="173" spans="1:10" ht="14.4" x14ac:dyDescent="0.3">
      <c r="A173" s="63">
        <v>166</v>
      </c>
      <c r="B173" s="63" t="s">
        <v>4309</v>
      </c>
      <c r="C173" s="63" t="s">
        <v>4002</v>
      </c>
      <c r="D173" s="63" t="s">
        <v>3822</v>
      </c>
      <c r="E173" s="63" t="s">
        <v>3831</v>
      </c>
      <c r="F173" s="63" t="s">
        <v>3832</v>
      </c>
      <c r="G173" s="64">
        <v>1890</v>
      </c>
      <c r="H173" s="63" t="s">
        <v>3833</v>
      </c>
      <c r="I173" s="63" t="s">
        <v>4310</v>
      </c>
      <c r="J173" s="63" t="s">
        <v>3835</v>
      </c>
    </row>
    <row r="174" spans="1:10" ht="14.4" x14ac:dyDescent="0.3">
      <c r="A174" s="63">
        <v>167</v>
      </c>
      <c r="B174" s="63" t="s">
        <v>4311</v>
      </c>
      <c r="C174" s="63" t="s">
        <v>3990</v>
      </c>
      <c r="D174" s="63" t="s">
        <v>3830</v>
      </c>
      <c r="E174" s="63" t="s">
        <v>3823</v>
      </c>
      <c r="F174" s="63" t="s">
        <v>3913</v>
      </c>
      <c r="G174" s="64">
        <v>1603</v>
      </c>
      <c r="H174" s="63" t="s">
        <v>4312</v>
      </c>
      <c r="I174" s="63" t="s">
        <v>4313</v>
      </c>
      <c r="J174" s="63" t="s">
        <v>3885</v>
      </c>
    </row>
    <row r="175" spans="1:10" ht="14.4" x14ac:dyDescent="0.3">
      <c r="A175" s="63">
        <v>168</v>
      </c>
      <c r="B175" s="63" t="s">
        <v>4314</v>
      </c>
      <c r="C175" s="63" t="s">
        <v>4073</v>
      </c>
      <c r="D175" s="63" t="s">
        <v>3822</v>
      </c>
      <c r="E175" s="63" t="s">
        <v>3831</v>
      </c>
      <c r="F175" s="63" t="s">
        <v>3832</v>
      </c>
      <c r="G175" s="64">
        <v>3062</v>
      </c>
      <c r="H175" s="63" t="s">
        <v>3833</v>
      </c>
      <c r="I175" s="63" t="s">
        <v>4315</v>
      </c>
      <c r="J175" s="63" t="s">
        <v>4039</v>
      </c>
    </row>
    <row r="176" spans="1:10" ht="14.4" x14ac:dyDescent="0.3">
      <c r="A176" s="63">
        <v>169</v>
      </c>
      <c r="B176" s="63" t="s">
        <v>4316</v>
      </c>
      <c r="C176" s="63" t="s">
        <v>4317</v>
      </c>
      <c r="D176" s="63" t="s">
        <v>3837</v>
      </c>
      <c r="E176" s="63" t="s">
        <v>3831</v>
      </c>
      <c r="F176" s="63" t="s">
        <v>3832</v>
      </c>
      <c r="G176" s="64">
        <v>3756</v>
      </c>
      <c r="H176" s="63" t="s">
        <v>3848</v>
      </c>
      <c r="I176" s="63" t="s">
        <v>4318</v>
      </c>
      <c r="J176" s="63" t="s">
        <v>3885</v>
      </c>
    </row>
    <row r="177" spans="1:10" ht="14.4" x14ac:dyDescent="0.3">
      <c r="A177" s="63">
        <v>170</v>
      </c>
      <c r="B177" s="63" t="s">
        <v>4319</v>
      </c>
      <c r="C177" s="63" t="s">
        <v>3930</v>
      </c>
      <c r="D177" s="63" t="s">
        <v>3822</v>
      </c>
      <c r="E177" s="63" t="s">
        <v>3831</v>
      </c>
      <c r="F177" s="63" t="s">
        <v>3824</v>
      </c>
      <c r="G177" s="64">
        <v>2168</v>
      </c>
      <c r="H177" s="63" t="s">
        <v>3999</v>
      </c>
      <c r="I177" s="63" t="s">
        <v>4320</v>
      </c>
      <c r="J177" s="63" t="s">
        <v>3844</v>
      </c>
    </row>
    <row r="178" spans="1:10" ht="14.4" x14ac:dyDescent="0.3">
      <c r="A178" s="63">
        <v>171</v>
      </c>
      <c r="B178" s="63" t="s">
        <v>4321</v>
      </c>
      <c r="C178" s="63" t="s">
        <v>129</v>
      </c>
      <c r="D178" s="63" t="s">
        <v>3830</v>
      </c>
      <c r="E178" s="63" t="s">
        <v>3831</v>
      </c>
      <c r="F178" s="63" t="s">
        <v>3832</v>
      </c>
      <c r="G178" s="64">
        <v>2035</v>
      </c>
      <c r="H178" s="63" t="s">
        <v>3833</v>
      </c>
      <c r="I178" s="63" t="s">
        <v>4322</v>
      </c>
      <c r="J178" s="63" t="s">
        <v>4039</v>
      </c>
    </row>
    <row r="179" spans="1:10" ht="14.4" x14ac:dyDescent="0.3">
      <c r="A179" s="63">
        <v>172</v>
      </c>
      <c r="B179" s="63" t="s">
        <v>4323</v>
      </c>
      <c r="C179" s="63" t="s">
        <v>132</v>
      </c>
      <c r="D179" s="63" t="s">
        <v>3822</v>
      </c>
      <c r="E179" s="63" t="s">
        <v>3823</v>
      </c>
      <c r="F179" s="63" t="s">
        <v>3824</v>
      </c>
      <c r="G179" s="64">
        <v>2173</v>
      </c>
      <c r="H179" s="63" t="s">
        <v>3833</v>
      </c>
      <c r="I179" s="63" t="s">
        <v>4324</v>
      </c>
      <c r="J179" s="63" t="s">
        <v>3850</v>
      </c>
    </row>
    <row r="180" spans="1:10" ht="14.4" x14ac:dyDescent="0.3">
      <c r="A180" s="63">
        <v>173</v>
      </c>
      <c r="B180" s="63" t="s">
        <v>4325</v>
      </c>
      <c r="C180" s="63" t="s">
        <v>4204</v>
      </c>
      <c r="D180" s="63" t="s">
        <v>3822</v>
      </c>
      <c r="E180" s="63" t="s">
        <v>3823</v>
      </c>
      <c r="F180" s="63" t="s">
        <v>3913</v>
      </c>
      <c r="G180" s="64">
        <v>2340</v>
      </c>
      <c r="H180" s="63" t="s">
        <v>3833</v>
      </c>
      <c r="I180" s="63" t="s">
        <v>4326</v>
      </c>
      <c r="J180" s="63" t="s">
        <v>3948</v>
      </c>
    </row>
    <row r="181" spans="1:10" ht="14.4" x14ac:dyDescent="0.3">
      <c r="A181" s="63">
        <v>174</v>
      </c>
      <c r="B181" s="63" t="s">
        <v>4327</v>
      </c>
      <c r="C181" s="63" t="s">
        <v>4046</v>
      </c>
      <c r="D181" s="63" t="s">
        <v>3847</v>
      </c>
      <c r="E181" s="63" t="s">
        <v>3831</v>
      </c>
      <c r="F181" s="63" t="s">
        <v>3842</v>
      </c>
      <c r="G181" s="64">
        <v>2911</v>
      </c>
      <c r="H181" s="63" t="s">
        <v>3833</v>
      </c>
      <c r="I181" s="63" t="s">
        <v>4328</v>
      </c>
      <c r="J181" s="63" t="s">
        <v>4039</v>
      </c>
    </row>
    <row r="182" spans="1:10" ht="14.4" x14ac:dyDescent="0.3">
      <c r="A182" s="63">
        <v>175</v>
      </c>
      <c r="B182" s="63" t="s">
        <v>4329</v>
      </c>
      <c r="C182" s="63" t="s">
        <v>3907</v>
      </c>
      <c r="D182" s="63" t="s">
        <v>3847</v>
      </c>
      <c r="E182" s="63" t="s">
        <v>3831</v>
      </c>
      <c r="F182" s="63" t="s">
        <v>3824</v>
      </c>
      <c r="G182" s="64">
        <v>4347</v>
      </c>
      <c r="H182" s="63" t="s">
        <v>4120</v>
      </c>
      <c r="I182" s="63" t="s">
        <v>4330</v>
      </c>
      <c r="J182" s="63" t="s">
        <v>3840</v>
      </c>
    </row>
    <row r="183" spans="1:10" ht="14.4" x14ac:dyDescent="0.3">
      <c r="A183" s="63">
        <v>176</v>
      </c>
      <c r="B183" s="63" t="s">
        <v>4240</v>
      </c>
      <c r="C183" s="63" t="s">
        <v>3944</v>
      </c>
      <c r="D183" s="63" t="s">
        <v>3847</v>
      </c>
      <c r="E183" s="63" t="s">
        <v>3823</v>
      </c>
      <c r="F183" s="63" t="s">
        <v>3842</v>
      </c>
      <c r="G183" s="64">
        <v>1309</v>
      </c>
      <c r="H183" s="63" t="s">
        <v>4331</v>
      </c>
      <c r="I183" s="63" t="s">
        <v>4332</v>
      </c>
      <c r="J183" s="63" t="s">
        <v>3850</v>
      </c>
    </row>
    <row r="184" spans="1:10" ht="14.4" x14ac:dyDescent="0.3">
      <c r="A184" s="63">
        <v>177</v>
      </c>
      <c r="B184" s="63" t="s">
        <v>4333</v>
      </c>
      <c r="C184" s="63" t="s">
        <v>132</v>
      </c>
      <c r="D184" s="63" t="s">
        <v>3830</v>
      </c>
      <c r="E184" s="63" t="s">
        <v>3823</v>
      </c>
      <c r="F184" s="63" t="s">
        <v>3824</v>
      </c>
      <c r="G184" s="64">
        <v>2252</v>
      </c>
      <c r="H184" s="63" t="s">
        <v>4334</v>
      </c>
      <c r="I184" s="63" t="s">
        <v>4335</v>
      </c>
      <c r="J184" s="63" t="s">
        <v>3877</v>
      </c>
    </row>
    <row r="185" spans="1:10" ht="14.4" x14ac:dyDescent="0.3">
      <c r="A185" s="63">
        <v>178</v>
      </c>
      <c r="B185" s="63" t="s">
        <v>4336</v>
      </c>
      <c r="C185" s="63" t="s">
        <v>4337</v>
      </c>
      <c r="D185" s="63" t="s">
        <v>3837</v>
      </c>
      <c r="E185" s="63" t="s">
        <v>3831</v>
      </c>
      <c r="F185" s="63" t="s">
        <v>3913</v>
      </c>
      <c r="G185" s="64">
        <v>2178</v>
      </c>
      <c r="H185" s="63" t="s">
        <v>3833</v>
      </c>
      <c r="I185" s="63" t="s">
        <v>4338</v>
      </c>
      <c r="J185" s="63" t="s">
        <v>3910</v>
      </c>
    </row>
    <row r="186" spans="1:10" ht="14.4" x14ac:dyDescent="0.3">
      <c r="A186" s="63">
        <v>179</v>
      </c>
      <c r="B186" s="63" t="s">
        <v>4339</v>
      </c>
      <c r="C186" s="63" t="s">
        <v>3950</v>
      </c>
      <c r="D186" s="63" t="s">
        <v>3847</v>
      </c>
      <c r="E186" s="63" t="s">
        <v>3823</v>
      </c>
      <c r="F186" s="63" t="s">
        <v>3913</v>
      </c>
      <c r="G186" s="64">
        <v>1687</v>
      </c>
      <c r="H186" s="63" t="s">
        <v>3833</v>
      </c>
      <c r="I186" s="63" t="s">
        <v>4340</v>
      </c>
      <c r="J186" s="63" t="s">
        <v>3881</v>
      </c>
    </row>
    <row r="187" spans="1:10" ht="14.4" x14ac:dyDescent="0.3">
      <c r="A187" s="63">
        <v>180</v>
      </c>
      <c r="B187" s="63" t="s">
        <v>4164</v>
      </c>
      <c r="C187" s="63" t="s">
        <v>3900</v>
      </c>
      <c r="D187" s="63" t="s">
        <v>3822</v>
      </c>
      <c r="E187" s="63" t="s">
        <v>3831</v>
      </c>
      <c r="F187" s="63" t="s">
        <v>3824</v>
      </c>
      <c r="G187" s="64">
        <v>3073</v>
      </c>
      <c r="H187" s="63" t="s">
        <v>3833</v>
      </c>
      <c r="I187" s="63" t="s">
        <v>4341</v>
      </c>
      <c r="J187" s="63" t="s">
        <v>3850</v>
      </c>
    </row>
    <row r="188" spans="1:10" ht="14.4" x14ac:dyDescent="0.3">
      <c r="A188" s="63">
        <v>181</v>
      </c>
      <c r="B188" s="63" t="s">
        <v>4342</v>
      </c>
      <c r="C188" s="63" t="s">
        <v>4204</v>
      </c>
      <c r="D188" s="63" t="s">
        <v>3837</v>
      </c>
      <c r="E188" s="63" t="s">
        <v>3823</v>
      </c>
      <c r="F188" s="63" t="s">
        <v>3832</v>
      </c>
      <c r="G188" s="64">
        <v>1819</v>
      </c>
      <c r="H188" s="63" t="s">
        <v>4343</v>
      </c>
      <c r="I188" s="63" t="s">
        <v>4344</v>
      </c>
      <c r="J188" s="63" t="s">
        <v>3835</v>
      </c>
    </row>
    <row r="189" spans="1:10" ht="14.4" x14ac:dyDescent="0.3">
      <c r="A189" s="63">
        <v>182</v>
      </c>
      <c r="B189" s="63" t="s">
        <v>4345</v>
      </c>
      <c r="C189" s="63" t="s">
        <v>3846</v>
      </c>
      <c r="D189" s="63" t="s">
        <v>3822</v>
      </c>
      <c r="E189" s="63" t="s">
        <v>3823</v>
      </c>
      <c r="F189" s="63" t="s">
        <v>3870</v>
      </c>
      <c r="G189" s="64">
        <v>1436</v>
      </c>
      <c r="H189" s="63" t="s">
        <v>4346</v>
      </c>
      <c r="I189" s="63" t="s">
        <v>4347</v>
      </c>
      <c r="J189" s="63" t="s">
        <v>3863</v>
      </c>
    </row>
    <row r="190" spans="1:10" ht="14.4" x14ac:dyDescent="0.3">
      <c r="A190" s="63">
        <v>183</v>
      </c>
      <c r="B190" s="63" t="s">
        <v>4348</v>
      </c>
      <c r="C190" s="63" t="s">
        <v>4349</v>
      </c>
      <c r="D190" s="63" t="s">
        <v>3830</v>
      </c>
      <c r="E190" s="63" t="s">
        <v>3831</v>
      </c>
      <c r="F190" s="63" t="s">
        <v>3870</v>
      </c>
      <c r="G190" s="64">
        <v>4466</v>
      </c>
      <c r="H190" s="63" t="s">
        <v>3833</v>
      </c>
      <c r="I190" s="63" t="s">
        <v>4350</v>
      </c>
      <c r="J190" s="63" t="s">
        <v>3850</v>
      </c>
    </row>
    <row r="191" spans="1:10" ht="14.4" x14ac:dyDescent="0.3">
      <c r="A191" s="63">
        <v>184</v>
      </c>
      <c r="B191" s="63" t="s">
        <v>4351</v>
      </c>
      <c r="C191" s="63" t="s">
        <v>4352</v>
      </c>
      <c r="D191" s="63" t="s">
        <v>3830</v>
      </c>
      <c r="E191" s="63" t="s">
        <v>3831</v>
      </c>
      <c r="F191" s="63" t="s">
        <v>3824</v>
      </c>
      <c r="G191" s="64">
        <v>4430</v>
      </c>
      <c r="H191" s="63" t="s">
        <v>4353</v>
      </c>
      <c r="I191" s="63" t="s">
        <v>4354</v>
      </c>
      <c r="J191" s="63" t="s">
        <v>3850</v>
      </c>
    </row>
    <row r="192" spans="1:10" ht="14.4" x14ac:dyDescent="0.3">
      <c r="A192" s="63">
        <v>185</v>
      </c>
      <c r="B192" s="63" t="s">
        <v>4355</v>
      </c>
      <c r="C192" s="63" t="s">
        <v>3821</v>
      </c>
      <c r="D192" s="63" t="s">
        <v>3830</v>
      </c>
      <c r="E192" s="63" t="s">
        <v>3823</v>
      </c>
      <c r="F192" s="63" t="s">
        <v>3870</v>
      </c>
      <c r="G192" s="64">
        <v>1913</v>
      </c>
      <c r="H192" s="63" t="s">
        <v>3833</v>
      </c>
      <c r="I192" s="63" t="s">
        <v>4356</v>
      </c>
      <c r="J192" s="63" t="s">
        <v>3877</v>
      </c>
    </row>
    <row r="193" spans="1:10" ht="14.4" x14ac:dyDescent="0.3">
      <c r="A193" s="63">
        <v>186</v>
      </c>
      <c r="B193" s="63" t="s">
        <v>4357</v>
      </c>
      <c r="C193" s="63" t="s">
        <v>4002</v>
      </c>
      <c r="D193" s="63" t="s">
        <v>3847</v>
      </c>
      <c r="E193" s="63" t="s">
        <v>3831</v>
      </c>
      <c r="F193" s="63" t="s">
        <v>3842</v>
      </c>
      <c r="G193" s="64">
        <v>1314</v>
      </c>
      <c r="H193" s="63" t="s">
        <v>4219</v>
      </c>
      <c r="I193" s="63" t="s">
        <v>4358</v>
      </c>
      <c r="J193" s="63" t="s">
        <v>3840</v>
      </c>
    </row>
    <row r="194" spans="1:10" ht="14.4" x14ac:dyDescent="0.3">
      <c r="A194" s="63">
        <v>187</v>
      </c>
      <c r="B194" s="63" t="s">
        <v>4359</v>
      </c>
      <c r="C194" s="63" t="s">
        <v>3950</v>
      </c>
      <c r="D194" s="63" t="s">
        <v>3822</v>
      </c>
      <c r="E194" s="63" t="s">
        <v>3823</v>
      </c>
      <c r="F194" s="63" t="s">
        <v>3842</v>
      </c>
      <c r="G194" s="64">
        <v>2336</v>
      </c>
      <c r="H194" s="63" t="s">
        <v>3833</v>
      </c>
      <c r="I194" s="63" t="s">
        <v>4360</v>
      </c>
      <c r="J194" s="63" t="s">
        <v>3885</v>
      </c>
    </row>
    <row r="195" spans="1:10" ht="14.4" x14ac:dyDescent="0.3">
      <c r="A195" s="63">
        <v>188</v>
      </c>
      <c r="B195" s="63" t="s">
        <v>4361</v>
      </c>
      <c r="C195" s="63" t="s">
        <v>3957</v>
      </c>
      <c r="D195" s="63" t="s">
        <v>3847</v>
      </c>
      <c r="E195" s="63" t="s">
        <v>3823</v>
      </c>
      <c r="F195" s="63" t="s">
        <v>3824</v>
      </c>
      <c r="G195" s="64">
        <v>2487</v>
      </c>
      <c r="H195" s="63" t="s">
        <v>4362</v>
      </c>
      <c r="I195" s="63" t="s">
        <v>4363</v>
      </c>
      <c r="J195" s="63" t="s">
        <v>3885</v>
      </c>
    </row>
    <row r="196" spans="1:10" ht="14.4" x14ac:dyDescent="0.3">
      <c r="A196" s="63">
        <v>189</v>
      </c>
      <c r="B196" s="63" t="s">
        <v>4364</v>
      </c>
      <c r="C196" s="63" t="s">
        <v>4300</v>
      </c>
      <c r="D196" s="63" t="s">
        <v>3837</v>
      </c>
      <c r="E196" s="63" t="s">
        <v>3831</v>
      </c>
      <c r="F196" s="63" t="s">
        <v>3913</v>
      </c>
      <c r="G196" s="64">
        <v>1632</v>
      </c>
      <c r="H196" s="63" t="s">
        <v>3861</v>
      </c>
      <c r="I196" s="63" t="s">
        <v>4365</v>
      </c>
      <c r="J196" s="63" t="s">
        <v>3916</v>
      </c>
    </row>
    <row r="197" spans="1:10" ht="14.4" x14ac:dyDescent="0.3">
      <c r="A197" s="63">
        <v>190</v>
      </c>
      <c r="B197" s="63" t="s">
        <v>4045</v>
      </c>
      <c r="C197" s="63" t="s">
        <v>3874</v>
      </c>
      <c r="D197" s="63" t="s">
        <v>3822</v>
      </c>
      <c r="E197" s="63" t="s">
        <v>3831</v>
      </c>
      <c r="F197" s="63" t="s">
        <v>3913</v>
      </c>
      <c r="G197" s="64">
        <v>1999</v>
      </c>
      <c r="H197" s="63" t="s">
        <v>3833</v>
      </c>
      <c r="I197" s="63" t="s">
        <v>4366</v>
      </c>
      <c r="J197" s="63" t="s">
        <v>3885</v>
      </c>
    </row>
    <row r="198" spans="1:10" ht="14.4" x14ac:dyDescent="0.3">
      <c r="A198" s="63">
        <v>191</v>
      </c>
      <c r="B198" s="63" t="s">
        <v>4367</v>
      </c>
      <c r="C198" s="63" t="s">
        <v>4368</v>
      </c>
      <c r="D198" s="63" t="s">
        <v>3847</v>
      </c>
      <c r="E198" s="63" t="s">
        <v>3823</v>
      </c>
      <c r="F198" s="63" t="s">
        <v>3870</v>
      </c>
      <c r="G198" s="64">
        <v>2277</v>
      </c>
      <c r="H198" s="63" t="s">
        <v>4134</v>
      </c>
      <c r="I198" s="63" t="s">
        <v>4369</v>
      </c>
      <c r="J198" s="63" t="s">
        <v>3948</v>
      </c>
    </row>
    <row r="199" spans="1:10" ht="14.4" x14ac:dyDescent="0.3">
      <c r="A199" s="63">
        <v>192</v>
      </c>
      <c r="B199" s="63" t="s">
        <v>4370</v>
      </c>
      <c r="C199" s="63" t="s">
        <v>4077</v>
      </c>
      <c r="D199" s="63" t="s">
        <v>3830</v>
      </c>
      <c r="E199" s="63" t="s">
        <v>3831</v>
      </c>
      <c r="F199" s="63" t="s">
        <v>3824</v>
      </c>
      <c r="G199" s="64">
        <v>2324</v>
      </c>
      <c r="H199" s="63" t="s">
        <v>4371</v>
      </c>
      <c r="I199" s="63" t="s">
        <v>4372</v>
      </c>
      <c r="J199" s="63" t="s">
        <v>3850</v>
      </c>
    </row>
    <row r="200" spans="1:10" ht="14.4" x14ac:dyDescent="0.3">
      <c r="A200" s="63">
        <v>193</v>
      </c>
      <c r="B200" s="63" t="s">
        <v>4373</v>
      </c>
      <c r="C200" s="63" t="s">
        <v>4006</v>
      </c>
      <c r="D200" s="63" t="s">
        <v>3822</v>
      </c>
      <c r="E200" s="63" t="s">
        <v>3831</v>
      </c>
      <c r="F200" s="63" t="s">
        <v>3913</v>
      </c>
      <c r="G200" s="64">
        <v>2790</v>
      </c>
      <c r="H200" s="63" t="s">
        <v>4374</v>
      </c>
      <c r="I200" s="63" t="s">
        <v>4375</v>
      </c>
      <c r="J200" s="63" t="s">
        <v>3910</v>
      </c>
    </row>
    <row r="201" spans="1:10" ht="14.4" x14ac:dyDescent="0.3">
      <c r="A201" s="63">
        <v>194</v>
      </c>
      <c r="B201" s="63" t="s">
        <v>4376</v>
      </c>
      <c r="C201" s="63" t="s">
        <v>4288</v>
      </c>
      <c r="D201" s="63" t="s">
        <v>3822</v>
      </c>
      <c r="E201" s="63" t="s">
        <v>3831</v>
      </c>
      <c r="F201" s="63" t="s">
        <v>3842</v>
      </c>
      <c r="G201" s="64">
        <v>2908</v>
      </c>
      <c r="H201" s="63" t="s">
        <v>3833</v>
      </c>
      <c r="I201" s="63" t="s">
        <v>4377</v>
      </c>
      <c r="J201" s="63" t="s">
        <v>3948</v>
      </c>
    </row>
    <row r="202" spans="1:10" ht="14.4" x14ac:dyDescent="0.3">
      <c r="A202" s="63">
        <v>195</v>
      </c>
      <c r="B202" s="63" t="s">
        <v>4378</v>
      </c>
      <c r="C202" s="63" t="s">
        <v>4300</v>
      </c>
      <c r="D202" s="63" t="s">
        <v>3847</v>
      </c>
      <c r="E202" s="63" t="s">
        <v>3831</v>
      </c>
      <c r="F202" s="63" t="s">
        <v>3832</v>
      </c>
      <c r="G202" s="64">
        <v>2768</v>
      </c>
      <c r="H202" s="63" t="s">
        <v>4379</v>
      </c>
      <c r="I202" s="63" t="s">
        <v>4380</v>
      </c>
      <c r="J202" s="63" t="s">
        <v>3855</v>
      </c>
    </row>
    <row r="203" spans="1:10" ht="14.4" x14ac:dyDescent="0.3">
      <c r="A203" s="63">
        <v>196</v>
      </c>
      <c r="B203" s="63" t="s">
        <v>4381</v>
      </c>
      <c r="C203" s="63" t="s">
        <v>4382</v>
      </c>
      <c r="D203" s="63" t="s">
        <v>3837</v>
      </c>
      <c r="E203" s="63" t="s">
        <v>3823</v>
      </c>
      <c r="F203" s="63" t="s">
        <v>3824</v>
      </c>
      <c r="G203" s="64">
        <v>1488</v>
      </c>
      <c r="H203" s="63" t="s">
        <v>4177</v>
      </c>
      <c r="I203" s="63" t="s">
        <v>4383</v>
      </c>
      <c r="J203" s="63" t="s">
        <v>3835</v>
      </c>
    </row>
    <row r="204" spans="1:10" ht="14.4" x14ac:dyDescent="0.3">
      <c r="A204" s="63">
        <v>197</v>
      </c>
      <c r="B204" s="63" t="s">
        <v>4384</v>
      </c>
      <c r="C204" s="63" t="s">
        <v>129</v>
      </c>
      <c r="D204" s="63" t="s">
        <v>3837</v>
      </c>
      <c r="E204" s="63" t="s">
        <v>3831</v>
      </c>
      <c r="F204" s="63" t="s">
        <v>3913</v>
      </c>
      <c r="G204" s="64">
        <v>1493</v>
      </c>
      <c r="H204" s="63" t="s">
        <v>3833</v>
      </c>
      <c r="I204" s="63" t="s">
        <v>4385</v>
      </c>
      <c r="J204" s="63" t="s">
        <v>4056</v>
      </c>
    </row>
    <row r="205" spans="1:10" ht="14.4" x14ac:dyDescent="0.3">
      <c r="A205" s="63">
        <v>198</v>
      </c>
      <c r="B205" s="63" t="s">
        <v>4386</v>
      </c>
      <c r="C205" s="63" t="s">
        <v>135</v>
      </c>
      <c r="D205" s="63" t="s">
        <v>3847</v>
      </c>
      <c r="E205" s="63" t="s">
        <v>3823</v>
      </c>
      <c r="F205" s="63" t="s">
        <v>3842</v>
      </c>
      <c r="G205" s="64">
        <v>2401</v>
      </c>
      <c r="H205" s="63" t="s">
        <v>3954</v>
      </c>
      <c r="I205" s="63" t="s">
        <v>4387</v>
      </c>
      <c r="J205" s="63" t="s">
        <v>3885</v>
      </c>
    </row>
    <row r="206" spans="1:10" ht="14.4" x14ac:dyDescent="0.3">
      <c r="A206" s="63">
        <v>199</v>
      </c>
      <c r="B206" s="63" t="s">
        <v>4388</v>
      </c>
      <c r="C206" s="63" t="s">
        <v>4073</v>
      </c>
      <c r="D206" s="63" t="s">
        <v>3830</v>
      </c>
      <c r="E206" s="63" t="s">
        <v>3831</v>
      </c>
      <c r="F206" s="63" t="s">
        <v>3842</v>
      </c>
      <c r="G206" s="64">
        <v>3119</v>
      </c>
      <c r="H206" s="63" t="s">
        <v>4389</v>
      </c>
      <c r="I206" s="63" t="s">
        <v>4390</v>
      </c>
      <c r="J206" s="63" t="s">
        <v>3844</v>
      </c>
    </row>
    <row r="207" spans="1:10" ht="14.4" x14ac:dyDescent="0.3">
      <c r="A207" s="63">
        <v>200</v>
      </c>
      <c r="B207" s="63" t="s">
        <v>4391</v>
      </c>
      <c r="C207" s="63" t="s">
        <v>4392</v>
      </c>
      <c r="D207" s="63" t="s">
        <v>3822</v>
      </c>
      <c r="E207" s="63" t="s">
        <v>3831</v>
      </c>
      <c r="F207" s="63" t="s">
        <v>3913</v>
      </c>
      <c r="G207" s="64">
        <v>2681</v>
      </c>
      <c r="H207" s="63" t="s">
        <v>4238</v>
      </c>
      <c r="I207" s="63" t="s">
        <v>4393</v>
      </c>
      <c r="J207" s="63" t="s">
        <v>3835</v>
      </c>
    </row>
    <row r="208" spans="1:10" ht="14.4" x14ac:dyDescent="0.3">
      <c r="A208" s="63">
        <v>201</v>
      </c>
      <c r="B208" s="63" t="s">
        <v>4394</v>
      </c>
      <c r="C208" s="63" t="s">
        <v>3924</v>
      </c>
      <c r="D208" s="63" t="s">
        <v>3830</v>
      </c>
      <c r="E208" s="63" t="s">
        <v>3831</v>
      </c>
      <c r="F208" s="63" t="s">
        <v>3870</v>
      </c>
      <c r="G208" s="64">
        <v>1777</v>
      </c>
      <c r="H208" s="63" t="s">
        <v>3833</v>
      </c>
      <c r="I208" s="63" t="s">
        <v>4395</v>
      </c>
      <c r="J208" s="63" t="s">
        <v>3885</v>
      </c>
    </row>
    <row r="209" spans="1:10" ht="14.4" x14ac:dyDescent="0.3">
      <c r="A209" s="63">
        <v>202</v>
      </c>
      <c r="B209" s="63" t="s">
        <v>4275</v>
      </c>
      <c r="C209" s="63" t="s">
        <v>3907</v>
      </c>
      <c r="D209" s="63" t="s">
        <v>3837</v>
      </c>
      <c r="E209" s="63" t="s">
        <v>3831</v>
      </c>
      <c r="F209" s="63" t="s">
        <v>3842</v>
      </c>
      <c r="G209" s="64">
        <v>3833</v>
      </c>
      <c r="H209" s="63" t="s">
        <v>3833</v>
      </c>
      <c r="I209" s="63" t="s">
        <v>4396</v>
      </c>
      <c r="J209" s="63" t="s">
        <v>3840</v>
      </c>
    </row>
    <row r="210" spans="1:10" ht="14.4" x14ac:dyDescent="0.3">
      <c r="A210" s="63">
        <v>203</v>
      </c>
      <c r="B210" s="63" t="s">
        <v>4397</v>
      </c>
      <c r="C210" s="63" t="s">
        <v>129</v>
      </c>
      <c r="D210" s="63" t="s">
        <v>3837</v>
      </c>
      <c r="E210" s="63" t="s">
        <v>3831</v>
      </c>
      <c r="F210" s="63" t="s">
        <v>3842</v>
      </c>
      <c r="G210" s="64">
        <v>1929</v>
      </c>
      <c r="H210" s="63" t="s">
        <v>4051</v>
      </c>
      <c r="I210" s="63" t="s">
        <v>4398</v>
      </c>
      <c r="J210" s="63" t="s">
        <v>3844</v>
      </c>
    </row>
    <row r="211" spans="1:10" ht="14.4" x14ac:dyDescent="0.3">
      <c r="A211" s="63">
        <v>204</v>
      </c>
      <c r="B211" s="63" t="s">
        <v>4399</v>
      </c>
      <c r="C211" s="63" t="s">
        <v>4400</v>
      </c>
      <c r="D211" s="63" t="s">
        <v>3830</v>
      </c>
      <c r="E211" s="63" t="s">
        <v>3831</v>
      </c>
      <c r="F211" s="63" t="s">
        <v>3913</v>
      </c>
      <c r="G211" s="64">
        <v>2150</v>
      </c>
      <c r="H211" s="63" t="s">
        <v>4401</v>
      </c>
      <c r="I211" s="63" t="s">
        <v>4402</v>
      </c>
      <c r="J211" s="63" t="s">
        <v>3835</v>
      </c>
    </row>
    <row r="212" spans="1:10" ht="14.4" x14ac:dyDescent="0.3">
      <c r="A212" s="63">
        <v>205</v>
      </c>
      <c r="B212" s="63" t="s">
        <v>4403</v>
      </c>
      <c r="C212" s="63" t="s">
        <v>3950</v>
      </c>
      <c r="D212" s="63" t="s">
        <v>3830</v>
      </c>
      <c r="E212" s="63" t="s">
        <v>3823</v>
      </c>
      <c r="F212" s="63" t="s">
        <v>3870</v>
      </c>
      <c r="G212" s="64">
        <v>1451</v>
      </c>
      <c r="H212" s="63" t="s">
        <v>3833</v>
      </c>
      <c r="I212" s="63" t="s">
        <v>4404</v>
      </c>
      <c r="J212" s="63" t="s">
        <v>3916</v>
      </c>
    </row>
    <row r="213" spans="1:10" ht="14.4" x14ac:dyDescent="0.3">
      <c r="A213" s="63">
        <v>206</v>
      </c>
      <c r="B213" s="63" t="s">
        <v>4405</v>
      </c>
      <c r="C213" s="63" t="s">
        <v>3869</v>
      </c>
      <c r="D213" s="63" t="s">
        <v>3830</v>
      </c>
      <c r="E213" s="63" t="s">
        <v>3831</v>
      </c>
      <c r="F213" s="63" t="s">
        <v>3842</v>
      </c>
      <c r="G213" s="64">
        <v>2580</v>
      </c>
      <c r="H213" s="63" t="s">
        <v>3825</v>
      </c>
      <c r="I213" s="63" t="s">
        <v>4406</v>
      </c>
      <c r="J213" s="63" t="s">
        <v>3855</v>
      </c>
    </row>
    <row r="214" spans="1:10" ht="14.4" x14ac:dyDescent="0.3">
      <c r="A214" s="63">
        <v>207</v>
      </c>
      <c r="B214" s="63" t="s">
        <v>4407</v>
      </c>
      <c r="C214" s="63" t="s">
        <v>4250</v>
      </c>
      <c r="D214" s="63" t="s">
        <v>3847</v>
      </c>
      <c r="E214" s="63" t="s">
        <v>3823</v>
      </c>
      <c r="F214" s="63" t="s">
        <v>3870</v>
      </c>
      <c r="G214" s="64">
        <v>1451</v>
      </c>
      <c r="H214" s="63" t="s">
        <v>4408</v>
      </c>
      <c r="I214" s="63" t="s">
        <v>4409</v>
      </c>
      <c r="J214" s="63" t="s">
        <v>3835</v>
      </c>
    </row>
    <row r="215" spans="1:10" ht="14.4" x14ac:dyDescent="0.3">
      <c r="A215" s="63">
        <v>208</v>
      </c>
      <c r="B215" s="63" t="s">
        <v>4410</v>
      </c>
      <c r="C215" s="63" t="s">
        <v>4411</v>
      </c>
      <c r="D215" s="63" t="s">
        <v>3822</v>
      </c>
      <c r="E215" s="63" t="s">
        <v>3831</v>
      </c>
      <c r="F215" s="63" t="s">
        <v>3870</v>
      </c>
      <c r="G215" s="64">
        <v>2575</v>
      </c>
      <c r="H215" s="63" t="s">
        <v>3833</v>
      </c>
      <c r="I215" s="63" t="s">
        <v>4412</v>
      </c>
      <c r="J215" s="63" t="s">
        <v>3850</v>
      </c>
    </row>
    <row r="216" spans="1:10" ht="14.4" x14ac:dyDescent="0.3">
      <c r="A216" s="63">
        <v>209</v>
      </c>
      <c r="B216" s="63" t="s">
        <v>4413</v>
      </c>
      <c r="C216" s="63" t="s">
        <v>3865</v>
      </c>
      <c r="D216" s="63" t="s">
        <v>3830</v>
      </c>
      <c r="E216" s="63" t="s">
        <v>3823</v>
      </c>
      <c r="F216" s="63" t="s">
        <v>3842</v>
      </c>
      <c r="G216" s="64">
        <v>1710</v>
      </c>
      <c r="H216" s="63" t="s">
        <v>4157</v>
      </c>
      <c r="I216" s="63" t="s">
        <v>4414</v>
      </c>
      <c r="J216" s="63" t="s">
        <v>3948</v>
      </c>
    </row>
    <row r="217" spans="1:10" ht="14.4" x14ac:dyDescent="0.3">
      <c r="A217" s="63">
        <v>210</v>
      </c>
      <c r="B217" s="63" t="s">
        <v>4415</v>
      </c>
      <c r="C217" s="63" t="s">
        <v>3972</v>
      </c>
      <c r="D217" s="63" t="s">
        <v>3830</v>
      </c>
      <c r="E217" s="63" t="s">
        <v>3823</v>
      </c>
      <c r="F217" s="63" t="s">
        <v>3832</v>
      </c>
      <c r="G217" s="64">
        <v>1496</v>
      </c>
      <c r="H217" s="63" t="s">
        <v>3833</v>
      </c>
      <c r="I217" s="63" t="s">
        <v>4416</v>
      </c>
      <c r="J217" s="63" t="s">
        <v>4039</v>
      </c>
    </row>
    <row r="218" spans="1:10" ht="14.4" x14ac:dyDescent="0.3">
      <c r="A218" s="63">
        <v>211</v>
      </c>
      <c r="B218" s="63" t="s">
        <v>4394</v>
      </c>
      <c r="C218" s="63" t="s">
        <v>4417</v>
      </c>
      <c r="D218" s="63" t="s">
        <v>3830</v>
      </c>
      <c r="E218" s="63" t="s">
        <v>3831</v>
      </c>
      <c r="F218" s="63" t="s">
        <v>3913</v>
      </c>
      <c r="G218" s="64">
        <v>4248</v>
      </c>
      <c r="H218" s="63" t="s">
        <v>4418</v>
      </c>
      <c r="I218" s="63" t="s">
        <v>4419</v>
      </c>
      <c r="J218" s="63" t="s">
        <v>3835</v>
      </c>
    </row>
    <row r="219" spans="1:10" ht="14.4" x14ac:dyDescent="0.3">
      <c r="A219" s="63">
        <v>212</v>
      </c>
      <c r="B219" s="63" t="s">
        <v>4420</v>
      </c>
      <c r="C219" s="63" t="s">
        <v>3869</v>
      </c>
      <c r="D219" s="63" t="s">
        <v>3830</v>
      </c>
      <c r="E219" s="63" t="s">
        <v>3831</v>
      </c>
      <c r="F219" s="63" t="s">
        <v>3832</v>
      </c>
      <c r="G219" s="64">
        <v>1586</v>
      </c>
      <c r="H219" s="63" t="s">
        <v>4421</v>
      </c>
      <c r="I219" s="63" t="s">
        <v>4422</v>
      </c>
      <c r="J219" s="63" t="s">
        <v>3855</v>
      </c>
    </row>
    <row r="220" spans="1:10" ht="14.4" x14ac:dyDescent="0.3">
      <c r="A220" s="63">
        <v>213</v>
      </c>
      <c r="B220" s="63" t="s">
        <v>4423</v>
      </c>
      <c r="C220" s="63" t="s">
        <v>4424</v>
      </c>
      <c r="D220" s="63" t="s">
        <v>3830</v>
      </c>
      <c r="E220" s="63" t="s">
        <v>3831</v>
      </c>
      <c r="F220" s="63" t="s">
        <v>3913</v>
      </c>
      <c r="G220" s="64">
        <v>3013</v>
      </c>
      <c r="H220" s="63" t="s">
        <v>3999</v>
      </c>
      <c r="I220" s="63" t="s">
        <v>4425</v>
      </c>
      <c r="J220" s="63" t="s">
        <v>3835</v>
      </c>
    </row>
    <row r="221" spans="1:10" ht="14.4" x14ac:dyDescent="0.3">
      <c r="A221" s="63">
        <v>214</v>
      </c>
      <c r="B221" s="63" t="s">
        <v>4426</v>
      </c>
      <c r="C221" s="63" t="s">
        <v>4427</v>
      </c>
      <c r="D221" s="63" t="s">
        <v>3822</v>
      </c>
      <c r="E221" s="63" t="s">
        <v>3823</v>
      </c>
      <c r="F221" s="63" t="s">
        <v>3913</v>
      </c>
      <c r="G221" s="64">
        <v>2450</v>
      </c>
      <c r="H221" s="63" t="s">
        <v>4101</v>
      </c>
      <c r="I221" s="63" t="s">
        <v>4428</v>
      </c>
      <c r="J221" s="63" t="s">
        <v>3855</v>
      </c>
    </row>
    <row r="222" spans="1:10" ht="14.4" x14ac:dyDescent="0.3">
      <c r="A222" s="63">
        <v>215</v>
      </c>
      <c r="B222" s="63" t="s">
        <v>4339</v>
      </c>
      <c r="C222" s="63" t="s">
        <v>3846</v>
      </c>
      <c r="D222" s="63" t="s">
        <v>3830</v>
      </c>
      <c r="E222" s="63" t="s">
        <v>3823</v>
      </c>
      <c r="F222" s="63" t="s">
        <v>3832</v>
      </c>
      <c r="G222" s="64">
        <v>1620</v>
      </c>
      <c r="H222" s="63" t="s">
        <v>4093</v>
      </c>
      <c r="I222" s="63" t="s">
        <v>4429</v>
      </c>
      <c r="J222" s="63" t="s">
        <v>3910</v>
      </c>
    </row>
    <row r="223" spans="1:10" ht="14.4" x14ac:dyDescent="0.3">
      <c r="A223" s="63">
        <v>216</v>
      </c>
      <c r="B223" s="63" t="s">
        <v>4430</v>
      </c>
      <c r="C223" s="63" t="s">
        <v>3829</v>
      </c>
      <c r="D223" s="63" t="s">
        <v>3847</v>
      </c>
      <c r="E223" s="63" t="s">
        <v>3831</v>
      </c>
      <c r="F223" s="63" t="s">
        <v>3832</v>
      </c>
      <c r="G223" s="64">
        <v>2840</v>
      </c>
      <c r="H223" s="63" t="s">
        <v>3833</v>
      </c>
      <c r="I223" s="63" t="s">
        <v>4431</v>
      </c>
      <c r="J223" s="63" t="s">
        <v>3840</v>
      </c>
    </row>
    <row r="224" spans="1:10" ht="14.4" x14ac:dyDescent="0.3">
      <c r="A224" s="63">
        <v>217</v>
      </c>
      <c r="B224" s="63" t="s">
        <v>4432</v>
      </c>
      <c r="C224" s="63" t="s">
        <v>4317</v>
      </c>
      <c r="D224" s="63" t="s">
        <v>3837</v>
      </c>
      <c r="E224" s="63" t="s">
        <v>3831</v>
      </c>
      <c r="F224" s="63" t="s">
        <v>3832</v>
      </c>
      <c r="G224" s="64">
        <v>3007</v>
      </c>
      <c r="H224" s="63" t="s">
        <v>3833</v>
      </c>
      <c r="I224" s="63" t="s">
        <v>4433</v>
      </c>
      <c r="J224" s="63" t="s">
        <v>4285</v>
      </c>
    </row>
    <row r="225" spans="1:10" ht="14.4" x14ac:dyDescent="0.3">
      <c r="A225" s="63">
        <v>218</v>
      </c>
      <c r="B225" s="63" t="s">
        <v>4434</v>
      </c>
      <c r="C225" s="63" t="s">
        <v>4392</v>
      </c>
      <c r="D225" s="63" t="s">
        <v>3847</v>
      </c>
      <c r="E225" s="63" t="s">
        <v>3831</v>
      </c>
      <c r="F225" s="63" t="s">
        <v>3913</v>
      </c>
      <c r="G225" s="64">
        <v>2677</v>
      </c>
      <c r="H225" s="63" t="s">
        <v>4435</v>
      </c>
      <c r="I225" s="63" t="s">
        <v>4436</v>
      </c>
      <c r="J225" s="63" t="s">
        <v>3885</v>
      </c>
    </row>
    <row r="226" spans="1:10" ht="14.4" x14ac:dyDescent="0.3">
      <c r="A226" s="63">
        <v>219</v>
      </c>
      <c r="B226" s="63" t="s">
        <v>4437</v>
      </c>
      <c r="C226" s="63" t="s">
        <v>4438</v>
      </c>
      <c r="D226" s="63" t="s">
        <v>3822</v>
      </c>
      <c r="E226" s="63" t="s">
        <v>3823</v>
      </c>
      <c r="F226" s="63" t="s">
        <v>3842</v>
      </c>
      <c r="G226" s="64">
        <v>1746</v>
      </c>
      <c r="H226" s="63" t="s">
        <v>3833</v>
      </c>
      <c r="I226" s="63" t="s">
        <v>4439</v>
      </c>
      <c r="J226" s="63" t="s">
        <v>3850</v>
      </c>
    </row>
    <row r="227" spans="1:10" ht="14.4" x14ac:dyDescent="0.3">
      <c r="A227" s="63">
        <v>220</v>
      </c>
      <c r="B227" s="63" t="s">
        <v>4266</v>
      </c>
      <c r="C227" s="63" t="s">
        <v>3950</v>
      </c>
      <c r="D227" s="63" t="s">
        <v>3822</v>
      </c>
      <c r="E227" s="63" t="s">
        <v>3823</v>
      </c>
      <c r="F227" s="63" t="s">
        <v>3824</v>
      </c>
      <c r="G227" s="64">
        <v>1686</v>
      </c>
      <c r="H227" s="63" t="s">
        <v>3848</v>
      </c>
      <c r="I227" s="63" t="s">
        <v>4440</v>
      </c>
      <c r="J227" s="63" t="s">
        <v>3850</v>
      </c>
    </row>
    <row r="228" spans="1:10" ht="14.4" x14ac:dyDescent="0.3">
      <c r="A228" s="63">
        <v>221</v>
      </c>
      <c r="B228" s="63" t="s">
        <v>4441</v>
      </c>
      <c r="C228" s="63" t="s">
        <v>3918</v>
      </c>
      <c r="D228" s="63" t="s">
        <v>3822</v>
      </c>
      <c r="E228" s="63" t="s">
        <v>3823</v>
      </c>
      <c r="F228" s="63" t="s">
        <v>3824</v>
      </c>
      <c r="G228" s="64">
        <v>1366</v>
      </c>
      <c r="H228" s="63" t="s">
        <v>3833</v>
      </c>
      <c r="I228" s="63" t="s">
        <v>4442</v>
      </c>
      <c r="J228" s="63" t="s">
        <v>3910</v>
      </c>
    </row>
    <row r="229" spans="1:10" ht="14.4" x14ac:dyDescent="0.3">
      <c r="A229" s="63">
        <v>222</v>
      </c>
      <c r="B229" s="63" t="s">
        <v>4405</v>
      </c>
      <c r="C229" s="63" t="s">
        <v>3829</v>
      </c>
      <c r="D229" s="63" t="s">
        <v>3830</v>
      </c>
      <c r="E229" s="63" t="s">
        <v>3831</v>
      </c>
      <c r="F229" s="63" t="s">
        <v>3913</v>
      </c>
      <c r="G229" s="64">
        <v>4020</v>
      </c>
      <c r="H229" s="63" t="s">
        <v>3833</v>
      </c>
      <c r="I229" s="63" t="s">
        <v>4443</v>
      </c>
      <c r="J229" s="63" t="s">
        <v>3885</v>
      </c>
    </row>
    <row r="230" spans="1:10" ht="14.4" x14ac:dyDescent="0.3">
      <c r="A230" s="63">
        <v>223</v>
      </c>
      <c r="B230" s="63" t="s">
        <v>4444</v>
      </c>
      <c r="C230" s="63" t="s">
        <v>3944</v>
      </c>
      <c r="D230" s="63" t="s">
        <v>3837</v>
      </c>
      <c r="E230" s="63" t="s">
        <v>3823</v>
      </c>
      <c r="F230" s="63" t="s">
        <v>3824</v>
      </c>
      <c r="G230" s="64">
        <v>1628</v>
      </c>
      <c r="H230" s="63" t="s">
        <v>3954</v>
      </c>
      <c r="I230" s="63" t="s">
        <v>4445</v>
      </c>
      <c r="J230" s="63" t="s">
        <v>3916</v>
      </c>
    </row>
    <row r="231" spans="1:10" ht="14.4" x14ac:dyDescent="0.3">
      <c r="A231" s="63">
        <v>224</v>
      </c>
      <c r="B231" s="63" t="s">
        <v>4446</v>
      </c>
      <c r="C231" s="63" t="s">
        <v>3950</v>
      </c>
      <c r="D231" s="63" t="s">
        <v>3847</v>
      </c>
      <c r="E231" s="63" t="s">
        <v>3823</v>
      </c>
      <c r="F231" s="63" t="s">
        <v>3832</v>
      </c>
      <c r="G231" s="64">
        <v>1365</v>
      </c>
      <c r="H231" s="63" t="s">
        <v>3833</v>
      </c>
      <c r="I231" s="63" t="s">
        <v>4447</v>
      </c>
      <c r="J231" s="63" t="s">
        <v>3885</v>
      </c>
    </row>
    <row r="232" spans="1:10" ht="14.4" x14ac:dyDescent="0.3">
      <c r="A232" s="63">
        <v>225</v>
      </c>
      <c r="B232" s="63" t="s">
        <v>4448</v>
      </c>
      <c r="C232" s="63" t="s">
        <v>3900</v>
      </c>
      <c r="D232" s="63" t="s">
        <v>3837</v>
      </c>
      <c r="E232" s="63" t="s">
        <v>3831</v>
      </c>
      <c r="F232" s="63" t="s">
        <v>3913</v>
      </c>
      <c r="G232" s="64">
        <v>4172</v>
      </c>
      <c r="H232" s="63" t="s">
        <v>4177</v>
      </c>
      <c r="I232" s="63" t="s">
        <v>4449</v>
      </c>
      <c r="J232" s="63" t="s">
        <v>3916</v>
      </c>
    </row>
    <row r="233" spans="1:10" ht="14.4" x14ac:dyDescent="0.3">
      <c r="A233" s="63">
        <v>226</v>
      </c>
      <c r="B233" s="63" t="s">
        <v>4450</v>
      </c>
      <c r="C233" s="63" t="s">
        <v>3950</v>
      </c>
      <c r="D233" s="63" t="s">
        <v>3837</v>
      </c>
      <c r="E233" s="63" t="s">
        <v>3823</v>
      </c>
      <c r="F233" s="63" t="s">
        <v>3913</v>
      </c>
      <c r="G233" s="64">
        <v>1628</v>
      </c>
      <c r="H233" s="63" t="s">
        <v>4451</v>
      </c>
      <c r="I233" s="63" t="s">
        <v>4452</v>
      </c>
      <c r="J233" s="63" t="s">
        <v>3881</v>
      </c>
    </row>
    <row r="234" spans="1:10" ht="14.4" x14ac:dyDescent="0.3">
      <c r="A234" s="63">
        <v>227</v>
      </c>
      <c r="B234" s="63" t="s">
        <v>4453</v>
      </c>
      <c r="C234" s="63" t="s">
        <v>136</v>
      </c>
      <c r="D234" s="63" t="s">
        <v>3830</v>
      </c>
      <c r="E234" s="63" t="s">
        <v>3831</v>
      </c>
      <c r="F234" s="63" t="s">
        <v>3870</v>
      </c>
      <c r="G234" s="64">
        <v>3300</v>
      </c>
      <c r="H234" s="63" t="s">
        <v>3853</v>
      </c>
      <c r="I234" s="63" t="s">
        <v>4454</v>
      </c>
      <c r="J234" s="63" t="s">
        <v>3835</v>
      </c>
    </row>
    <row r="235" spans="1:10" ht="14.4" x14ac:dyDescent="0.3">
      <c r="A235" s="63">
        <v>228</v>
      </c>
      <c r="B235" s="63" t="s">
        <v>4455</v>
      </c>
      <c r="C235" s="63" t="s">
        <v>3900</v>
      </c>
      <c r="D235" s="63" t="s">
        <v>3847</v>
      </c>
      <c r="E235" s="63" t="s">
        <v>3831</v>
      </c>
      <c r="F235" s="63" t="s">
        <v>3832</v>
      </c>
      <c r="G235" s="64">
        <v>2612</v>
      </c>
      <c r="H235" s="63" t="s">
        <v>3866</v>
      </c>
      <c r="I235" s="63" t="s">
        <v>4456</v>
      </c>
      <c r="J235" s="63" t="s">
        <v>3916</v>
      </c>
    </row>
    <row r="236" spans="1:10" ht="14.4" x14ac:dyDescent="0.3">
      <c r="A236" s="63">
        <v>229</v>
      </c>
      <c r="B236" s="63" t="s">
        <v>4457</v>
      </c>
      <c r="C236" s="63" t="s">
        <v>3930</v>
      </c>
      <c r="D236" s="63" t="s">
        <v>3830</v>
      </c>
      <c r="E236" s="63" t="s">
        <v>3831</v>
      </c>
      <c r="F236" s="63" t="s">
        <v>3824</v>
      </c>
      <c r="G236" s="64">
        <v>4423</v>
      </c>
      <c r="H236" s="63" t="s">
        <v>4458</v>
      </c>
      <c r="I236" s="63" t="s">
        <v>4459</v>
      </c>
      <c r="J236" s="63" t="s">
        <v>3863</v>
      </c>
    </row>
    <row r="237" spans="1:10" ht="14.4" x14ac:dyDescent="0.3">
      <c r="A237" s="63">
        <v>230</v>
      </c>
      <c r="B237" s="63" t="s">
        <v>4460</v>
      </c>
      <c r="C237" s="63" t="s">
        <v>4300</v>
      </c>
      <c r="D237" s="63" t="s">
        <v>3822</v>
      </c>
      <c r="E237" s="63" t="s">
        <v>3831</v>
      </c>
      <c r="F237" s="63" t="s">
        <v>3832</v>
      </c>
      <c r="G237" s="64">
        <v>2992</v>
      </c>
      <c r="H237" s="63" t="s">
        <v>4461</v>
      </c>
      <c r="I237" s="63" t="s">
        <v>4462</v>
      </c>
      <c r="J237" s="63" t="s">
        <v>4039</v>
      </c>
    </row>
    <row r="238" spans="1:10" ht="14.4" x14ac:dyDescent="0.3">
      <c r="A238" s="63">
        <v>231</v>
      </c>
      <c r="B238" s="63" t="s">
        <v>4463</v>
      </c>
      <c r="C238" s="63" t="s">
        <v>4250</v>
      </c>
      <c r="D238" s="63" t="s">
        <v>3847</v>
      </c>
      <c r="E238" s="63" t="s">
        <v>3823</v>
      </c>
      <c r="F238" s="63" t="s">
        <v>3870</v>
      </c>
      <c r="G238" s="64">
        <v>1935</v>
      </c>
      <c r="H238" s="63" t="s">
        <v>3833</v>
      </c>
      <c r="I238" s="63" t="s">
        <v>4464</v>
      </c>
      <c r="J238" s="63" t="s">
        <v>4039</v>
      </c>
    </row>
    <row r="239" spans="1:10" ht="14.4" x14ac:dyDescent="0.3">
      <c r="A239" s="63">
        <v>232</v>
      </c>
      <c r="B239" s="63" t="s">
        <v>4465</v>
      </c>
      <c r="C239" s="63" t="s">
        <v>4288</v>
      </c>
      <c r="D239" s="63" t="s">
        <v>3822</v>
      </c>
      <c r="E239" s="63" t="s">
        <v>3831</v>
      </c>
      <c r="F239" s="63" t="s">
        <v>3842</v>
      </c>
      <c r="G239" s="64">
        <v>2766</v>
      </c>
      <c r="H239" s="63" t="s">
        <v>4466</v>
      </c>
      <c r="I239" s="63" t="s">
        <v>4467</v>
      </c>
      <c r="J239" s="63" t="s">
        <v>3885</v>
      </c>
    </row>
    <row r="240" spans="1:10" ht="14.4" x14ac:dyDescent="0.3">
      <c r="A240" s="63">
        <v>233</v>
      </c>
      <c r="B240" s="63" t="s">
        <v>4468</v>
      </c>
      <c r="C240" s="63" t="s">
        <v>3869</v>
      </c>
      <c r="D240" s="63" t="s">
        <v>3837</v>
      </c>
      <c r="E240" s="63" t="s">
        <v>3831</v>
      </c>
      <c r="F240" s="63" t="s">
        <v>3913</v>
      </c>
      <c r="G240" s="64">
        <v>1701</v>
      </c>
      <c r="H240" s="63" t="s">
        <v>4070</v>
      </c>
      <c r="I240" s="63" t="s">
        <v>4469</v>
      </c>
      <c r="J240" s="63" t="s">
        <v>3877</v>
      </c>
    </row>
    <row r="241" spans="1:10" ht="14.4" x14ac:dyDescent="0.3">
      <c r="A241" s="63">
        <v>234</v>
      </c>
      <c r="B241" s="63" t="s">
        <v>4470</v>
      </c>
      <c r="C241" s="63" t="s">
        <v>3846</v>
      </c>
      <c r="D241" s="63" t="s">
        <v>3830</v>
      </c>
      <c r="E241" s="63" t="s">
        <v>3823</v>
      </c>
      <c r="F241" s="63" t="s">
        <v>3913</v>
      </c>
      <c r="G241" s="64">
        <v>1286</v>
      </c>
      <c r="H241" s="63" t="s">
        <v>4312</v>
      </c>
      <c r="I241" s="63" t="s">
        <v>4471</v>
      </c>
      <c r="J241" s="63" t="s">
        <v>3885</v>
      </c>
    </row>
    <row r="242" spans="1:10" ht="14.4" x14ac:dyDescent="0.3">
      <c r="A242" s="63">
        <v>235</v>
      </c>
      <c r="B242" s="63" t="s">
        <v>4472</v>
      </c>
      <c r="C242" s="63" t="s">
        <v>3950</v>
      </c>
      <c r="D242" s="63" t="s">
        <v>3837</v>
      </c>
      <c r="E242" s="63" t="s">
        <v>3823</v>
      </c>
      <c r="F242" s="63" t="s">
        <v>3842</v>
      </c>
      <c r="G242" s="64">
        <v>2102</v>
      </c>
      <c r="H242" s="63" t="s">
        <v>3833</v>
      </c>
      <c r="I242" s="63" t="s">
        <v>4473</v>
      </c>
      <c r="J242" s="63" t="s">
        <v>3885</v>
      </c>
    </row>
    <row r="243" spans="1:10" ht="14.4" x14ac:dyDescent="0.3">
      <c r="A243" s="63">
        <v>236</v>
      </c>
      <c r="B243" s="63" t="s">
        <v>4015</v>
      </c>
      <c r="C243" s="63" t="s">
        <v>4474</v>
      </c>
      <c r="D243" s="63" t="s">
        <v>3822</v>
      </c>
      <c r="E243" s="63" t="s">
        <v>3831</v>
      </c>
      <c r="F243" s="63" t="s">
        <v>3832</v>
      </c>
      <c r="G243" s="64">
        <v>2772</v>
      </c>
      <c r="H243" s="63" t="s">
        <v>4031</v>
      </c>
      <c r="I243" s="63" t="s">
        <v>4475</v>
      </c>
      <c r="J243" s="63" t="s">
        <v>3835</v>
      </c>
    </row>
    <row r="244" spans="1:10" ht="14.4" x14ac:dyDescent="0.3">
      <c r="A244" s="63">
        <v>237</v>
      </c>
      <c r="B244" s="63" t="s">
        <v>4415</v>
      </c>
      <c r="C244" s="63" t="s">
        <v>4144</v>
      </c>
      <c r="D244" s="63" t="s">
        <v>3837</v>
      </c>
      <c r="E244" s="63" t="s">
        <v>3823</v>
      </c>
      <c r="F244" s="63" t="s">
        <v>3870</v>
      </c>
      <c r="G244" s="64">
        <v>2229</v>
      </c>
      <c r="H244" s="63" t="s">
        <v>4476</v>
      </c>
      <c r="I244" s="63" t="s">
        <v>4477</v>
      </c>
      <c r="J244" s="63" t="s">
        <v>3916</v>
      </c>
    </row>
    <row r="245" spans="1:10" ht="14.4" x14ac:dyDescent="0.3">
      <c r="A245" s="63">
        <v>238</v>
      </c>
      <c r="B245" s="63" t="s">
        <v>4478</v>
      </c>
      <c r="C245" s="63" t="s">
        <v>4077</v>
      </c>
      <c r="D245" s="63" t="s">
        <v>3837</v>
      </c>
      <c r="E245" s="63" t="s">
        <v>3831</v>
      </c>
      <c r="F245" s="63" t="s">
        <v>3913</v>
      </c>
      <c r="G245" s="64">
        <v>1230</v>
      </c>
      <c r="H245" s="63" t="s">
        <v>4154</v>
      </c>
      <c r="I245" s="63" t="s">
        <v>4479</v>
      </c>
      <c r="J245" s="63" t="s">
        <v>3835</v>
      </c>
    </row>
    <row r="246" spans="1:10" ht="14.4" x14ac:dyDescent="0.3">
      <c r="A246" s="63">
        <v>239</v>
      </c>
      <c r="B246" s="63" t="s">
        <v>4480</v>
      </c>
      <c r="C246" s="63" t="s">
        <v>3944</v>
      </c>
      <c r="D246" s="63" t="s">
        <v>3822</v>
      </c>
      <c r="E246" s="63" t="s">
        <v>3823</v>
      </c>
      <c r="F246" s="63" t="s">
        <v>3842</v>
      </c>
      <c r="G246" s="64">
        <v>2295</v>
      </c>
      <c r="H246" s="63" t="s">
        <v>4481</v>
      </c>
      <c r="I246" s="63" t="s">
        <v>4482</v>
      </c>
      <c r="J246" s="63" t="s">
        <v>3910</v>
      </c>
    </row>
    <row r="247" spans="1:10" ht="14.4" x14ac:dyDescent="0.3">
      <c r="A247" s="63">
        <v>240</v>
      </c>
      <c r="B247" s="63" t="s">
        <v>4483</v>
      </c>
      <c r="C247" s="63" t="s">
        <v>4250</v>
      </c>
      <c r="D247" s="63" t="s">
        <v>3837</v>
      </c>
      <c r="E247" s="63" t="s">
        <v>3823</v>
      </c>
      <c r="F247" s="63" t="s">
        <v>3842</v>
      </c>
      <c r="G247" s="64">
        <v>1674</v>
      </c>
      <c r="H247" s="63" t="s">
        <v>4041</v>
      </c>
      <c r="I247" s="63" t="s">
        <v>4484</v>
      </c>
      <c r="J247" s="63" t="s">
        <v>3844</v>
      </c>
    </row>
    <row r="248" spans="1:10" ht="14.4" x14ac:dyDescent="0.3">
      <c r="A248" s="63">
        <v>241</v>
      </c>
      <c r="B248" s="63" t="s">
        <v>4485</v>
      </c>
      <c r="C248" s="63" t="s">
        <v>4002</v>
      </c>
      <c r="D248" s="63" t="s">
        <v>3837</v>
      </c>
      <c r="E248" s="63" t="s">
        <v>3831</v>
      </c>
      <c r="F248" s="63" t="s">
        <v>3870</v>
      </c>
      <c r="G248" s="64">
        <v>3383</v>
      </c>
      <c r="H248" s="63" t="s">
        <v>4486</v>
      </c>
      <c r="I248" s="63" t="s">
        <v>4487</v>
      </c>
      <c r="J248" s="63" t="s">
        <v>3948</v>
      </c>
    </row>
    <row r="249" spans="1:10" ht="14.4" x14ac:dyDescent="0.3">
      <c r="A249" s="63">
        <v>242</v>
      </c>
      <c r="B249" s="63" t="s">
        <v>4299</v>
      </c>
      <c r="C249" s="63" t="s">
        <v>4006</v>
      </c>
      <c r="D249" s="63" t="s">
        <v>3847</v>
      </c>
      <c r="E249" s="63" t="s">
        <v>3831</v>
      </c>
      <c r="F249" s="63" t="s">
        <v>3842</v>
      </c>
      <c r="G249" s="64">
        <v>3208</v>
      </c>
      <c r="H249" s="63" t="s">
        <v>3871</v>
      </c>
      <c r="I249" s="63" t="s">
        <v>4488</v>
      </c>
      <c r="J249" s="63" t="s">
        <v>3844</v>
      </c>
    </row>
    <row r="250" spans="1:10" ht="14.4" x14ac:dyDescent="0.3">
      <c r="A250" s="63">
        <v>243</v>
      </c>
      <c r="B250" s="63" t="s">
        <v>4339</v>
      </c>
      <c r="C250" s="63" t="s">
        <v>4002</v>
      </c>
      <c r="D250" s="63" t="s">
        <v>3822</v>
      </c>
      <c r="E250" s="63" t="s">
        <v>3831</v>
      </c>
      <c r="F250" s="63" t="s">
        <v>3913</v>
      </c>
      <c r="G250" s="64">
        <v>2863</v>
      </c>
      <c r="H250" s="63" t="s">
        <v>3833</v>
      </c>
      <c r="I250" s="63" t="s">
        <v>4489</v>
      </c>
      <c r="J250" s="63" t="s">
        <v>3885</v>
      </c>
    </row>
    <row r="251" spans="1:10" ht="14.4" x14ac:dyDescent="0.3">
      <c r="A251" s="63">
        <v>244</v>
      </c>
      <c r="B251" s="63" t="s">
        <v>4490</v>
      </c>
      <c r="C251" s="63" t="s">
        <v>4300</v>
      </c>
      <c r="D251" s="63" t="s">
        <v>3837</v>
      </c>
      <c r="E251" s="63" t="s">
        <v>3831</v>
      </c>
      <c r="F251" s="63" t="s">
        <v>3913</v>
      </c>
      <c r="G251" s="64">
        <v>2425</v>
      </c>
      <c r="H251" s="63" t="s">
        <v>4491</v>
      </c>
      <c r="I251" s="63" t="s">
        <v>4492</v>
      </c>
      <c r="J251" s="63" t="s">
        <v>3910</v>
      </c>
    </row>
    <row r="252" spans="1:10" ht="14.4" x14ac:dyDescent="0.3">
      <c r="A252" s="63">
        <v>245</v>
      </c>
      <c r="B252" s="63" t="s">
        <v>4493</v>
      </c>
      <c r="C252" s="63" t="s">
        <v>144</v>
      </c>
      <c r="D252" s="63" t="s">
        <v>3822</v>
      </c>
      <c r="E252" s="63" t="s">
        <v>3831</v>
      </c>
      <c r="F252" s="63" t="s">
        <v>3870</v>
      </c>
      <c r="G252" s="64">
        <v>1709</v>
      </c>
      <c r="H252" s="63" t="s">
        <v>3833</v>
      </c>
      <c r="I252" s="63" t="s">
        <v>4494</v>
      </c>
      <c r="J252" s="63" t="s">
        <v>3850</v>
      </c>
    </row>
    <row r="253" spans="1:10" ht="14.4" x14ac:dyDescent="0.3">
      <c r="A253" s="63">
        <v>246</v>
      </c>
      <c r="B253" s="63" t="s">
        <v>4495</v>
      </c>
      <c r="C253" s="63" t="s">
        <v>3821</v>
      </c>
      <c r="D253" s="63" t="s">
        <v>3847</v>
      </c>
      <c r="E253" s="63" t="s">
        <v>3823</v>
      </c>
      <c r="F253" s="63" t="s">
        <v>3832</v>
      </c>
      <c r="G253" s="64">
        <v>2352</v>
      </c>
      <c r="H253" s="63" t="s">
        <v>3908</v>
      </c>
      <c r="I253" s="63" t="s">
        <v>4496</v>
      </c>
      <c r="J253" s="63" t="s">
        <v>3881</v>
      </c>
    </row>
    <row r="254" spans="1:10" ht="14.4" x14ac:dyDescent="0.3">
      <c r="A254" s="63">
        <v>247</v>
      </c>
      <c r="B254" s="63" t="s">
        <v>4497</v>
      </c>
      <c r="C254" s="63" t="s">
        <v>4069</v>
      </c>
      <c r="D254" s="63" t="s">
        <v>3830</v>
      </c>
      <c r="E254" s="63" t="s">
        <v>3831</v>
      </c>
      <c r="F254" s="63" t="s">
        <v>3870</v>
      </c>
      <c r="G254" s="64">
        <v>3031</v>
      </c>
      <c r="H254" s="63" t="s">
        <v>4251</v>
      </c>
      <c r="I254" s="63" t="s">
        <v>4498</v>
      </c>
      <c r="J254" s="63" t="s">
        <v>3844</v>
      </c>
    </row>
    <row r="255" spans="1:10" ht="14.4" x14ac:dyDescent="0.3">
      <c r="A255" s="63">
        <v>248</v>
      </c>
      <c r="B255" s="63" t="s">
        <v>4499</v>
      </c>
      <c r="C255" s="63" t="s">
        <v>129</v>
      </c>
      <c r="D255" s="63" t="s">
        <v>3822</v>
      </c>
      <c r="E255" s="63" t="s">
        <v>3831</v>
      </c>
      <c r="F255" s="63" t="s">
        <v>3824</v>
      </c>
      <c r="G255" s="64">
        <v>2310</v>
      </c>
      <c r="H255" s="63" t="s">
        <v>4500</v>
      </c>
      <c r="I255" s="63" t="s">
        <v>4501</v>
      </c>
      <c r="J255" s="63" t="s">
        <v>3881</v>
      </c>
    </row>
    <row r="256" spans="1:10" ht="14.4" x14ac:dyDescent="0.3">
      <c r="A256" s="63">
        <v>249</v>
      </c>
      <c r="B256" s="63" t="s">
        <v>4502</v>
      </c>
      <c r="C256" s="63" t="s">
        <v>4337</v>
      </c>
      <c r="D256" s="63" t="s">
        <v>3847</v>
      </c>
      <c r="E256" s="63" t="s">
        <v>3831</v>
      </c>
      <c r="F256" s="63" t="s">
        <v>3832</v>
      </c>
      <c r="G256" s="64">
        <v>2377</v>
      </c>
      <c r="H256" s="63" t="s">
        <v>4291</v>
      </c>
      <c r="I256" s="63" t="s">
        <v>4503</v>
      </c>
      <c r="J256" s="63" t="s">
        <v>3827</v>
      </c>
    </row>
    <row r="257" spans="1:10" ht="14.4" x14ac:dyDescent="0.3">
      <c r="A257" s="63">
        <v>250</v>
      </c>
      <c r="B257" s="63" t="s">
        <v>4504</v>
      </c>
      <c r="C257" s="63" t="s">
        <v>4016</v>
      </c>
      <c r="D257" s="63" t="s">
        <v>3830</v>
      </c>
      <c r="E257" s="63" t="s">
        <v>3831</v>
      </c>
      <c r="F257" s="63" t="s">
        <v>3870</v>
      </c>
      <c r="G257" s="64">
        <v>3897</v>
      </c>
      <c r="H257" s="63" t="s">
        <v>3833</v>
      </c>
      <c r="I257" s="63" t="s">
        <v>4505</v>
      </c>
      <c r="J257" s="63" t="s">
        <v>4285</v>
      </c>
    </row>
    <row r="258" spans="1:10" ht="14.4" x14ac:dyDescent="0.3">
      <c r="A258" s="63">
        <v>251</v>
      </c>
      <c r="B258" s="63" t="s">
        <v>4506</v>
      </c>
      <c r="C258" s="63" t="s">
        <v>3879</v>
      </c>
      <c r="D258" s="63" t="s">
        <v>3830</v>
      </c>
      <c r="E258" s="63" t="s">
        <v>3823</v>
      </c>
      <c r="F258" s="63" t="s">
        <v>3832</v>
      </c>
      <c r="G258" s="64">
        <v>1338</v>
      </c>
      <c r="H258" s="63" t="s">
        <v>3833</v>
      </c>
      <c r="I258" s="63" t="s">
        <v>4507</v>
      </c>
      <c r="J258" s="63" t="s">
        <v>3850</v>
      </c>
    </row>
    <row r="259" spans="1:10" ht="14.4" x14ac:dyDescent="0.3">
      <c r="A259" s="63">
        <v>252</v>
      </c>
      <c r="B259" s="63" t="s">
        <v>4508</v>
      </c>
      <c r="C259" s="63" t="s">
        <v>3887</v>
      </c>
      <c r="D259" s="63" t="s">
        <v>3847</v>
      </c>
      <c r="E259" s="63" t="s">
        <v>3823</v>
      </c>
      <c r="F259" s="63" t="s">
        <v>3842</v>
      </c>
      <c r="G259" s="64">
        <v>1970</v>
      </c>
      <c r="H259" s="63" t="s">
        <v>3914</v>
      </c>
      <c r="I259" s="63" t="s">
        <v>4509</v>
      </c>
      <c r="J259" s="63" t="s">
        <v>3877</v>
      </c>
    </row>
    <row r="260" spans="1:10" ht="14.4" x14ac:dyDescent="0.3">
      <c r="A260" s="63">
        <v>253</v>
      </c>
      <c r="B260" s="63" t="s">
        <v>4510</v>
      </c>
      <c r="C260" s="63" t="s">
        <v>3930</v>
      </c>
      <c r="D260" s="63" t="s">
        <v>3830</v>
      </c>
      <c r="E260" s="63" t="s">
        <v>3831</v>
      </c>
      <c r="F260" s="63" t="s">
        <v>3913</v>
      </c>
      <c r="G260" s="64">
        <v>3476</v>
      </c>
      <c r="H260" s="63" t="s">
        <v>3833</v>
      </c>
      <c r="I260" s="63" t="s">
        <v>4511</v>
      </c>
      <c r="J260" s="63" t="s">
        <v>4056</v>
      </c>
    </row>
    <row r="261" spans="1:10" ht="14.4" x14ac:dyDescent="0.3">
      <c r="A261" s="63">
        <v>254</v>
      </c>
      <c r="B261" s="63" t="s">
        <v>4512</v>
      </c>
      <c r="C261" s="63" t="s">
        <v>4300</v>
      </c>
      <c r="D261" s="63" t="s">
        <v>3847</v>
      </c>
      <c r="E261" s="63" t="s">
        <v>3831</v>
      </c>
      <c r="F261" s="63" t="s">
        <v>3832</v>
      </c>
      <c r="G261" s="64">
        <v>3312</v>
      </c>
      <c r="H261" s="63" t="s">
        <v>3833</v>
      </c>
      <c r="I261" s="63" t="s">
        <v>4513</v>
      </c>
      <c r="J261" s="63" t="s">
        <v>3840</v>
      </c>
    </row>
    <row r="262" spans="1:10" ht="14.4" x14ac:dyDescent="0.3">
      <c r="A262" s="63">
        <v>255</v>
      </c>
      <c r="B262" s="63" t="s">
        <v>4514</v>
      </c>
      <c r="C262" s="63" t="s">
        <v>4165</v>
      </c>
      <c r="D262" s="63" t="s">
        <v>3847</v>
      </c>
      <c r="E262" s="63" t="s">
        <v>3823</v>
      </c>
      <c r="F262" s="63" t="s">
        <v>3913</v>
      </c>
      <c r="G262" s="64">
        <v>1976</v>
      </c>
      <c r="H262" s="63" t="s">
        <v>4515</v>
      </c>
      <c r="I262" s="63" t="s">
        <v>4516</v>
      </c>
      <c r="J262" s="63" t="s">
        <v>3844</v>
      </c>
    </row>
    <row r="263" spans="1:10" ht="14.4" x14ac:dyDescent="0.3">
      <c r="A263" s="63">
        <v>256</v>
      </c>
      <c r="B263" s="63" t="s">
        <v>4517</v>
      </c>
      <c r="C263" s="63" t="s">
        <v>3972</v>
      </c>
      <c r="D263" s="63" t="s">
        <v>3837</v>
      </c>
      <c r="E263" s="63" t="s">
        <v>3823</v>
      </c>
      <c r="F263" s="63" t="s">
        <v>3913</v>
      </c>
      <c r="G263" s="64">
        <v>2318</v>
      </c>
      <c r="H263" s="63" t="s">
        <v>4093</v>
      </c>
      <c r="I263" s="63" t="s">
        <v>4518</v>
      </c>
      <c r="J263" s="63" t="s">
        <v>3835</v>
      </c>
    </row>
    <row r="264" spans="1:10" ht="14.4" x14ac:dyDescent="0.3">
      <c r="A264" s="63">
        <v>257</v>
      </c>
      <c r="B264" s="63" t="s">
        <v>4519</v>
      </c>
      <c r="C264" s="63" t="s">
        <v>4520</v>
      </c>
      <c r="D264" s="63" t="s">
        <v>3822</v>
      </c>
      <c r="E264" s="63" t="s">
        <v>3831</v>
      </c>
      <c r="F264" s="63" t="s">
        <v>3824</v>
      </c>
      <c r="G264" s="64">
        <v>3544</v>
      </c>
      <c r="H264" s="63" t="s">
        <v>4521</v>
      </c>
      <c r="I264" s="63" t="s">
        <v>4522</v>
      </c>
      <c r="J264" s="63" t="s">
        <v>3885</v>
      </c>
    </row>
    <row r="265" spans="1:10" ht="14.4" x14ac:dyDescent="0.3">
      <c r="A265" s="63">
        <v>258</v>
      </c>
      <c r="B265" s="63" t="s">
        <v>4523</v>
      </c>
      <c r="C265" s="63" t="s">
        <v>3950</v>
      </c>
      <c r="D265" s="63" t="s">
        <v>3847</v>
      </c>
      <c r="E265" s="63" t="s">
        <v>3823</v>
      </c>
      <c r="F265" s="63" t="s">
        <v>3913</v>
      </c>
      <c r="G265" s="64">
        <v>2502</v>
      </c>
      <c r="H265" s="63" t="s">
        <v>4139</v>
      </c>
      <c r="I265" s="63" t="s">
        <v>4524</v>
      </c>
      <c r="J265" s="63" t="s">
        <v>4039</v>
      </c>
    </row>
    <row r="266" spans="1:10" ht="14.4" x14ac:dyDescent="0.3">
      <c r="A266" s="63">
        <v>259</v>
      </c>
      <c r="B266" s="63" t="s">
        <v>4525</v>
      </c>
      <c r="C266" s="63" t="s">
        <v>3944</v>
      </c>
      <c r="D266" s="63" t="s">
        <v>3847</v>
      </c>
      <c r="E266" s="63" t="s">
        <v>3823</v>
      </c>
      <c r="F266" s="63" t="s">
        <v>3913</v>
      </c>
      <c r="G266" s="64">
        <v>1368</v>
      </c>
      <c r="H266" s="63" t="s">
        <v>4526</v>
      </c>
      <c r="I266" s="63" t="s">
        <v>4527</v>
      </c>
      <c r="J266" s="63" t="s">
        <v>3835</v>
      </c>
    </row>
    <row r="267" spans="1:10" ht="14.4" x14ac:dyDescent="0.3">
      <c r="A267" s="63">
        <v>260</v>
      </c>
      <c r="B267" s="63" t="s">
        <v>4127</v>
      </c>
      <c r="C267" s="63" t="s">
        <v>3821</v>
      </c>
      <c r="D267" s="63" t="s">
        <v>3830</v>
      </c>
      <c r="E267" s="63" t="s">
        <v>3823</v>
      </c>
      <c r="F267" s="63" t="s">
        <v>3913</v>
      </c>
      <c r="G267" s="64">
        <v>2449</v>
      </c>
      <c r="H267" s="63" t="s">
        <v>4528</v>
      </c>
      <c r="I267" s="63" t="s">
        <v>4529</v>
      </c>
      <c r="J267" s="63" t="s">
        <v>3863</v>
      </c>
    </row>
    <row r="268" spans="1:10" ht="14.4" x14ac:dyDescent="0.3">
      <c r="A268" s="63">
        <v>261</v>
      </c>
      <c r="B268" s="63" t="s">
        <v>4530</v>
      </c>
      <c r="C268" s="63" t="s">
        <v>135</v>
      </c>
      <c r="D268" s="63" t="s">
        <v>3847</v>
      </c>
      <c r="E268" s="63" t="s">
        <v>3823</v>
      </c>
      <c r="F268" s="63" t="s">
        <v>3913</v>
      </c>
      <c r="G268" s="64">
        <v>1619</v>
      </c>
      <c r="H268" s="63" t="s">
        <v>4123</v>
      </c>
      <c r="I268" s="63" t="s">
        <v>4531</v>
      </c>
      <c r="J268" s="63" t="s">
        <v>4039</v>
      </c>
    </row>
    <row r="269" spans="1:10" ht="14.4" x14ac:dyDescent="0.3">
      <c r="A269" s="63">
        <v>262</v>
      </c>
      <c r="B269" s="63" t="s">
        <v>4532</v>
      </c>
      <c r="C269" s="63" t="s">
        <v>4533</v>
      </c>
      <c r="D269" s="63" t="s">
        <v>3837</v>
      </c>
      <c r="E269" s="63" t="s">
        <v>3831</v>
      </c>
      <c r="F269" s="63" t="s">
        <v>3870</v>
      </c>
      <c r="G269" s="64">
        <v>2916</v>
      </c>
      <c r="H269" s="63" t="s">
        <v>3833</v>
      </c>
      <c r="I269" s="63" t="s">
        <v>4534</v>
      </c>
      <c r="J269" s="63" t="s">
        <v>3827</v>
      </c>
    </row>
    <row r="270" spans="1:10" ht="14.4" x14ac:dyDescent="0.3">
      <c r="A270" s="63">
        <v>263</v>
      </c>
      <c r="B270" s="63" t="s">
        <v>4535</v>
      </c>
      <c r="C270" s="63" t="s">
        <v>3900</v>
      </c>
      <c r="D270" s="63" t="s">
        <v>3847</v>
      </c>
      <c r="E270" s="63" t="s">
        <v>3831</v>
      </c>
      <c r="F270" s="63" t="s">
        <v>3870</v>
      </c>
      <c r="G270" s="64">
        <v>2970</v>
      </c>
      <c r="H270" s="63" t="s">
        <v>3833</v>
      </c>
      <c r="I270" s="63" t="s">
        <v>4536</v>
      </c>
      <c r="J270" s="63" t="s">
        <v>3835</v>
      </c>
    </row>
    <row r="271" spans="1:10" ht="14.4" x14ac:dyDescent="0.3">
      <c r="A271" s="63">
        <v>264</v>
      </c>
      <c r="B271" s="63" t="s">
        <v>4537</v>
      </c>
      <c r="C271" s="63" t="s">
        <v>4073</v>
      </c>
      <c r="D271" s="63" t="s">
        <v>3822</v>
      </c>
      <c r="E271" s="63" t="s">
        <v>3831</v>
      </c>
      <c r="F271" s="63" t="s">
        <v>3842</v>
      </c>
      <c r="G271" s="64">
        <v>2224</v>
      </c>
      <c r="H271" s="63" t="s">
        <v>3897</v>
      </c>
      <c r="I271" s="63" t="s">
        <v>4538</v>
      </c>
      <c r="J271" s="63" t="s">
        <v>3885</v>
      </c>
    </row>
    <row r="272" spans="1:10" ht="14.4" x14ac:dyDescent="0.3">
      <c r="A272" s="63">
        <v>265</v>
      </c>
      <c r="B272" s="63" t="s">
        <v>4394</v>
      </c>
      <c r="C272" s="63" t="s">
        <v>3964</v>
      </c>
      <c r="D272" s="63" t="s">
        <v>3837</v>
      </c>
      <c r="E272" s="63" t="s">
        <v>3831</v>
      </c>
      <c r="F272" s="63" t="s">
        <v>3832</v>
      </c>
      <c r="G272" s="64">
        <v>3950</v>
      </c>
      <c r="H272" s="63" t="s">
        <v>4221</v>
      </c>
      <c r="I272" s="63" t="s">
        <v>4539</v>
      </c>
      <c r="J272" s="63" t="s">
        <v>3916</v>
      </c>
    </row>
    <row r="273" spans="1:10" ht="14.4" x14ac:dyDescent="0.3">
      <c r="A273" s="63">
        <v>266</v>
      </c>
      <c r="B273" s="63" t="s">
        <v>4540</v>
      </c>
      <c r="C273" s="63" t="s">
        <v>4002</v>
      </c>
      <c r="D273" s="63" t="s">
        <v>3837</v>
      </c>
      <c r="E273" s="63" t="s">
        <v>3831</v>
      </c>
      <c r="F273" s="63" t="s">
        <v>3913</v>
      </c>
      <c r="G273" s="64">
        <v>2765</v>
      </c>
      <c r="H273" s="63" t="s">
        <v>4541</v>
      </c>
      <c r="I273" s="63" t="s">
        <v>4542</v>
      </c>
      <c r="J273" s="63" t="s">
        <v>3840</v>
      </c>
    </row>
    <row r="274" spans="1:10" ht="14.4" x14ac:dyDescent="0.3">
      <c r="A274" s="63">
        <v>267</v>
      </c>
      <c r="B274" s="63" t="s">
        <v>4543</v>
      </c>
      <c r="C274" s="63" t="s">
        <v>144</v>
      </c>
      <c r="D274" s="63" t="s">
        <v>3847</v>
      </c>
      <c r="E274" s="63" t="s">
        <v>3831</v>
      </c>
      <c r="F274" s="63" t="s">
        <v>3832</v>
      </c>
      <c r="G274" s="64">
        <v>2583</v>
      </c>
      <c r="H274" s="63" t="s">
        <v>3833</v>
      </c>
      <c r="I274" s="63" t="s">
        <v>4544</v>
      </c>
      <c r="J274" s="63" t="s">
        <v>3840</v>
      </c>
    </row>
    <row r="275" spans="1:10" ht="14.4" x14ac:dyDescent="0.3">
      <c r="A275" s="63">
        <v>268</v>
      </c>
      <c r="B275" s="63" t="s">
        <v>4545</v>
      </c>
      <c r="C275" s="63" t="s">
        <v>4317</v>
      </c>
      <c r="D275" s="63" t="s">
        <v>3830</v>
      </c>
      <c r="E275" s="63" t="s">
        <v>3831</v>
      </c>
      <c r="F275" s="63" t="s">
        <v>3870</v>
      </c>
      <c r="G275" s="64">
        <v>3636</v>
      </c>
      <c r="H275" s="63" t="s">
        <v>4546</v>
      </c>
      <c r="I275" s="63" t="s">
        <v>4547</v>
      </c>
      <c r="J275" s="63" t="s">
        <v>3835</v>
      </c>
    </row>
    <row r="276" spans="1:10" ht="14.4" x14ac:dyDescent="0.3">
      <c r="A276" s="63">
        <v>269</v>
      </c>
      <c r="B276" s="63" t="s">
        <v>4548</v>
      </c>
      <c r="C276" s="63" t="s">
        <v>3821</v>
      </c>
      <c r="D276" s="63" t="s">
        <v>3830</v>
      </c>
      <c r="E276" s="63" t="s">
        <v>3823</v>
      </c>
      <c r="F276" s="63" t="s">
        <v>3832</v>
      </c>
      <c r="G276" s="64">
        <v>2026</v>
      </c>
      <c r="H276" s="63" t="s">
        <v>4101</v>
      </c>
      <c r="I276" s="63" t="s">
        <v>4549</v>
      </c>
      <c r="J276" s="63" t="s">
        <v>4056</v>
      </c>
    </row>
    <row r="277" spans="1:10" ht="14.4" x14ac:dyDescent="0.3">
      <c r="A277" s="63">
        <v>270</v>
      </c>
      <c r="B277" s="63" t="s">
        <v>4550</v>
      </c>
      <c r="C277" s="63" t="s">
        <v>3879</v>
      </c>
      <c r="D277" s="63" t="s">
        <v>3830</v>
      </c>
      <c r="E277" s="63" t="s">
        <v>3823</v>
      </c>
      <c r="F277" s="63" t="s">
        <v>3913</v>
      </c>
      <c r="G277" s="64">
        <v>1427</v>
      </c>
      <c r="H277" s="63" t="s">
        <v>3833</v>
      </c>
      <c r="I277" s="63" t="s">
        <v>4551</v>
      </c>
      <c r="J277" s="63" t="s">
        <v>3910</v>
      </c>
    </row>
    <row r="278" spans="1:10" ht="14.4" x14ac:dyDescent="0.3">
      <c r="A278" s="63">
        <v>271</v>
      </c>
      <c r="B278" s="63" t="s">
        <v>4552</v>
      </c>
      <c r="C278" s="63" t="s">
        <v>3903</v>
      </c>
      <c r="D278" s="63" t="s">
        <v>3822</v>
      </c>
      <c r="E278" s="63" t="s">
        <v>3823</v>
      </c>
      <c r="F278" s="63" t="s">
        <v>3832</v>
      </c>
      <c r="G278" s="64">
        <v>2076</v>
      </c>
      <c r="H278" s="63" t="s">
        <v>4093</v>
      </c>
      <c r="I278" s="63" t="s">
        <v>4553</v>
      </c>
      <c r="J278" s="63" t="s">
        <v>3910</v>
      </c>
    </row>
    <row r="279" spans="1:10" ht="14.4" x14ac:dyDescent="0.3">
      <c r="A279" s="63">
        <v>272</v>
      </c>
      <c r="B279" s="63" t="s">
        <v>4554</v>
      </c>
      <c r="C279" s="63" t="s">
        <v>4555</v>
      </c>
      <c r="D279" s="63" t="s">
        <v>3822</v>
      </c>
      <c r="E279" s="63" t="s">
        <v>3823</v>
      </c>
      <c r="F279" s="63" t="s">
        <v>3842</v>
      </c>
      <c r="G279" s="64">
        <v>1738</v>
      </c>
      <c r="H279" s="63" t="s">
        <v>3833</v>
      </c>
      <c r="I279" s="63" t="s">
        <v>4556</v>
      </c>
      <c r="J279" s="63" t="s">
        <v>3855</v>
      </c>
    </row>
    <row r="280" spans="1:10" ht="14.4" x14ac:dyDescent="0.3">
      <c r="A280" s="63">
        <v>273</v>
      </c>
      <c r="B280" s="63" t="s">
        <v>4557</v>
      </c>
      <c r="C280" s="63" t="s">
        <v>4558</v>
      </c>
      <c r="D280" s="63" t="s">
        <v>3822</v>
      </c>
      <c r="E280" s="63" t="s">
        <v>3831</v>
      </c>
      <c r="F280" s="63" t="s">
        <v>3842</v>
      </c>
      <c r="G280" s="64">
        <v>4276</v>
      </c>
      <c r="H280" s="63" t="s">
        <v>4476</v>
      </c>
      <c r="I280" s="63" t="s">
        <v>4559</v>
      </c>
      <c r="J280" s="63" t="s">
        <v>3916</v>
      </c>
    </row>
    <row r="281" spans="1:10" ht="14.4" x14ac:dyDescent="0.3">
      <c r="A281" s="63">
        <v>274</v>
      </c>
      <c r="B281" s="63" t="s">
        <v>4028</v>
      </c>
      <c r="C281" s="63" t="s">
        <v>3960</v>
      </c>
      <c r="D281" s="63" t="s">
        <v>3837</v>
      </c>
      <c r="E281" s="63" t="s">
        <v>3831</v>
      </c>
      <c r="F281" s="63" t="s">
        <v>3842</v>
      </c>
      <c r="G281" s="64">
        <v>1843</v>
      </c>
      <c r="H281" s="63" t="s">
        <v>4560</v>
      </c>
      <c r="I281" s="63" t="s">
        <v>4561</v>
      </c>
      <c r="J281" s="63" t="s">
        <v>3910</v>
      </c>
    </row>
    <row r="282" spans="1:10" ht="14.4" x14ac:dyDescent="0.3">
      <c r="A282" s="63">
        <v>275</v>
      </c>
      <c r="B282" s="63" t="s">
        <v>4562</v>
      </c>
      <c r="C282" s="63" t="s">
        <v>129</v>
      </c>
      <c r="D282" s="63" t="s">
        <v>3837</v>
      </c>
      <c r="E282" s="63" t="s">
        <v>3831</v>
      </c>
      <c r="F282" s="63" t="s">
        <v>3913</v>
      </c>
      <c r="G282" s="64">
        <v>1687</v>
      </c>
      <c r="H282" s="63" t="s">
        <v>3833</v>
      </c>
      <c r="I282" s="63" t="s">
        <v>4563</v>
      </c>
      <c r="J282" s="63" t="s">
        <v>3835</v>
      </c>
    </row>
    <row r="283" spans="1:10" ht="14.4" x14ac:dyDescent="0.3">
      <c r="A283" s="63">
        <v>276</v>
      </c>
      <c r="B283" s="63" t="s">
        <v>3902</v>
      </c>
      <c r="C283" s="63" t="s">
        <v>4564</v>
      </c>
      <c r="D283" s="63" t="s">
        <v>3837</v>
      </c>
      <c r="E283" s="63" t="s">
        <v>3823</v>
      </c>
      <c r="F283" s="63" t="s">
        <v>3824</v>
      </c>
      <c r="G283" s="64">
        <v>1752</v>
      </c>
      <c r="H283" s="63" t="s">
        <v>3833</v>
      </c>
      <c r="I283" s="63" t="s">
        <v>4565</v>
      </c>
      <c r="J283" s="63" t="s">
        <v>4095</v>
      </c>
    </row>
    <row r="284" spans="1:10" ht="14.4" x14ac:dyDescent="0.3">
      <c r="A284" s="63">
        <v>277</v>
      </c>
      <c r="B284" s="63" t="s">
        <v>4566</v>
      </c>
      <c r="C284" s="63" t="s">
        <v>4438</v>
      </c>
      <c r="D284" s="63" t="s">
        <v>3830</v>
      </c>
      <c r="E284" s="63" t="s">
        <v>3823</v>
      </c>
      <c r="F284" s="63" t="s">
        <v>3913</v>
      </c>
      <c r="G284" s="64">
        <v>1295</v>
      </c>
      <c r="H284" s="63" t="s">
        <v>4567</v>
      </c>
      <c r="I284" s="63" t="s">
        <v>4568</v>
      </c>
      <c r="J284" s="63" t="s">
        <v>3881</v>
      </c>
    </row>
    <row r="285" spans="1:10" ht="14.4" x14ac:dyDescent="0.3">
      <c r="A285" s="63">
        <v>278</v>
      </c>
      <c r="B285" s="63" t="s">
        <v>4569</v>
      </c>
      <c r="C285" s="63" t="s">
        <v>135</v>
      </c>
      <c r="D285" s="63" t="s">
        <v>3830</v>
      </c>
      <c r="E285" s="63" t="s">
        <v>3823</v>
      </c>
      <c r="F285" s="63" t="s">
        <v>3832</v>
      </c>
      <c r="G285" s="64">
        <v>1555</v>
      </c>
      <c r="H285" s="63" t="s">
        <v>4120</v>
      </c>
      <c r="I285" s="63" t="s">
        <v>4570</v>
      </c>
      <c r="J285" s="63" t="s">
        <v>4285</v>
      </c>
    </row>
    <row r="286" spans="1:10" ht="14.4" x14ac:dyDescent="0.3">
      <c r="A286" s="63">
        <v>279</v>
      </c>
      <c r="B286" s="63" t="s">
        <v>3967</v>
      </c>
      <c r="C286" s="63" t="s">
        <v>4337</v>
      </c>
      <c r="D286" s="63" t="s">
        <v>3847</v>
      </c>
      <c r="E286" s="63" t="s">
        <v>3831</v>
      </c>
      <c r="F286" s="63" t="s">
        <v>3870</v>
      </c>
      <c r="G286" s="64">
        <v>3002</v>
      </c>
      <c r="H286" s="63" t="s">
        <v>4571</v>
      </c>
      <c r="I286" s="63" t="s">
        <v>4572</v>
      </c>
      <c r="J286" s="63" t="s">
        <v>3881</v>
      </c>
    </row>
    <row r="287" spans="1:10" ht="14.4" x14ac:dyDescent="0.3">
      <c r="A287" s="63">
        <v>280</v>
      </c>
      <c r="B287" s="63" t="s">
        <v>4573</v>
      </c>
      <c r="C287" s="63" t="s">
        <v>4574</v>
      </c>
      <c r="D287" s="63" t="s">
        <v>3837</v>
      </c>
      <c r="E287" s="63" t="s">
        <v>3831</v>
      </c>
      <c r="F287" s="63" t="s">
        <v>3842</v>
      </c>
      <c r="G287" s="64">
        <v>2891</v>
      </c>
      <c r="H287" s="63" t="s">
        <v>3833</v>
      </c>
      <c r="I287" s="63" t="s">
        <v>4575</v>
      </c>
      <c r="J287" s="63" t="s">
        <v>3855</v>
      </c>
    </row>
    <row r="288" spans="1:10" ht="14.4" x14ac:dyDescent="0.3">
      <c r="A288" s="63">
        <v>281</v>
      </c>
      <c r="B288" s="63" t="s">
        <v>4576</v>
      </c>
      <c r="C288" s="63" t="s">
        <v>3887</v>
      </c>
      <c r="D288" s="63" t="s">
        <v>3837</v>
      </c>
      <c r="E288" s="63" t="s">
        <v>3823</v>
      </c>
      <c r="F288" s="63" t="s">
        <v>3832</v>
      </c>
      <c r="G288" s="64">
        <v>1519</v>
      </c>
      <c r="H288" s="63" t="s">
        <v>4476</v>
      </c>
      <c r="I288" s="63" t="s">
        <v>4577</v>
      </c>
      <c r="J288" s="63" t="s">
        <v>3850</v>
      </c>
    </row>
    <row r="289" spans="1:10" ht="14.4" x14ac:dyDescent="0.3">
      <c r="A289" s="63">
        <v>282</v>
      </c>
      <c r="B289" s="63" t="s">
        <v>4578</v>
      </c>
      <c r="C289" s="63" t="s">
        <v>4579</v>
      </c>
      <c r="D289" s="63" t="s">
        <v>3830</v>
      </c>
      <c r="E289" s="63" t="s">
        <v>3831</v>
      </c>
      <c r="F289" s="63" t="s">
        <v>3832</v>
      </c>
      <c r="G289" s="64">
        <v>2663</v>
      </c>
      <c r="H289" s="63" t="s">
        <v>4408</v>
      </c>
      <c r="I289" s="63" t="s">
        <v>4580</v>
      </c>
      <c r="J289" s="63" t="s">
        <v>3881</v>
      </c>
    </row>
    <row r="290" spans="1:10" ht="14.4" x14ac:dyDescent="0.3">
      <c r="A290" s="63">
        <v>283</v>
      </c>
      <c r="B290" s="63" t="s">
        <v>4581</v>
      </c>
      <c r="C290" s="63" t="s">
        <v>3874</v>
      </c>
      <c r="D290" s="63" t="s">
        <v>3822</v>
      </c>
      <c r="E290" s="63" t="s">
        <v>3831</v>
      </c>
      <c r="F290" s="63" t="s">
        <v>3870</v>
      </c>
      <c r="G290" s="64">
        <v>3883</v>
      </c>
      <c r="H290" s="63" t="s">
        <v>3833</v>
      </c>
      <c r="I290" s="63" t="s">
        <v>4582</v>
      </c>
      <c r="J290" s="63" t="s">
        <v>3916</v>
      </c>
    </row>
    <row r="291" spans="1:10" ht="14.4" x14ac:dyDescent="0.3">
      <c r="A291" s="63">
        <v>284</v>
      </c>
      <c r="B291" s="63" t="s">
        <v>4583</v>
      </c>
      <c r="C291" s="63" t="s">
        <v>3869</v>
      </c>
      <c r="D291" s="63" t="s">
        <v>3847</v>
      </c>
      <c r="E291" s="63" t="s">
        <v>3831</v>
      </c>
      <c r="F291" s="63" t="s">
        <v>3832</v>
      </c>
      <c r="G291" s="64">
        <v>2307</v>
      </c>
      <c r="H291" s="63" t="s">
        <v>4584</v>
      </c>
      <c r="I291" s="63" t="s">
        <v>4585</v>
      </c>
      <c r="J291" s="63" t="s">
        <v>3840</v>
      </c>
    </row>
    <row r="292" spans="1:10" ht="14.4" x14ac:dyDescent="0.3">
      <c r="A292" s="63">
        <v>285</v>
      </c>
      <c r="B292" s="63" t="s">
        <v>4586</v>
      </c>
      <c r="C292" s="63" t="s">
        <v>3912</v>
      </c>
      <c r="D292" s="63" t="s">
        <v>3837</v>
      </c>
      <c r="E292" s="63" t="s">
        <v>3831</v>
      </c>
      <c r="F292" s="63" t="s">
        <v>3870</v>
      </c>
      <c r="G292" s="64">
        <v>3288</v>
      </c>
      <c r="H292" s="63" t="s">
        <v>3833</v>
      </c>
      <c r="I292" s="63" t="s">
        <v>4587</v>
      </c>
      <c r="J292" s="63" t="s">
        <v>3910</v>
      </c>
    </row>
    <row r="293" spans="1:10" ht="14.4" x14ac:dyDescent="0.3">
      <c r="A293" s="63">
        <v>286</v>
      </c>
      <c r="B293" s="63" t="s">
        <v>4588</v>
      </c>
      <c r="C293" s="63" t="s">
        <v>3887</v>
      </c>
      <c r="D293" s="63" t="s">
        <v>3847</v>
      </c>
      <c r="E293" s="63" t="s">
        <v>3823</v>
      </c>
      <c r="F293" s="63" t="s">
        <v>3870</v>
      </c>
      <c r="G293" s="64">
        <v>1395</v>
      </c>
      <c r="H293" s="63" t="s">
        <v>4589</v>
      </c>
      <c r="I293" s="63" t="s">
        <v>4590</v>
      </c>
      <c r="J293" s="63" t="s">
        <v>4056</v>
      </c>
    </row>
    <row r="294" spans="1:10" ht="14.4" x14ac:dyDescent="0.3">
      <c r="A294" s="63">
        <v>287</v>
      </c>
      <c r="B294" s="63" t="s">
        <v>4591</v>
      </c>
      <c r="C294" s="63" t="s">
        <v>4558</v>
      </c>
      <c r="D294" s="63" t="s">
        <v>3830</v>
      </c>
      <c r="E294" s="63" t="s">
        <v>3831</v>
      </c>
      <c r="F294" s="63" t="s">
        <v>3842</v>
      </c>
      <c r="G294" s="64">
        <v>1868</v>
      </c>
      <c r="H294" s="63" t="s">
        <v>4592</v>
      </c>
      <c r="I294" s="63" t="s">
        <v>4593</v>
      </c>
      <c r="J294" s="63" t="s">
        <v>3881</v>
      </c>
    </row>
    <row r="295" spans="1:10" ht="14.4" x14ac:dyDescent="0.3">
      <c r="A295" s="63">
        <v>288</v>
      </c>
      <c r="B295" s="63" t="s">
        <v>4594</v>
      </c>
      <c r="C295" s="63" t="s">
        <v>3829</v>
      </c>
      <c r="D295" s="63" t="s">
        <v>3837</v>
      </c>
      <c r="E295" s="63" t="s">
        <v>3831</v>
      </c>
      <c r="F295" s="63" t="s">
        <v>3870</v>
      </c>
      <c r="G295" s="64">
        <v>2746</v>
      </c>
      <c r="H295" s="63" t="s">
        <v>3987</v>
      </c>
      <c r="I295" s="63" t="s">
        <v>4595</v>
      </c>
      <c r="J295" s="63" t="s">
        <v>3881</v>
      </c>
    </row>
    <row r="296" spans="1:10" ht="14.4" x14ac:dyDescent="0.3">
      <c r="A296" s="63">
        <v>289</v>
      </c>
      <c r="B296" s="63" t="s">
        <v>4596</v>
      </c>
      <c r="C296" s="63" t="s">
        <v>3829</v>
      </c>
      <c r="D296" s="63" t="s">
        <v>3847</v>
      </c>
      <c r="E296" s="63" t="s">
        <v>3831</v>
      </c>
      <c r="F296" s="63" t="s">
        <v>3824</v>
      </c>
      <c r="G296" s="64">
        <v>3051</v>
      </c>
      <c r="H296" s="63" t="s">
        <v>3833</v>
      </c>
      <c r="I296" s="63" t="s">
        <v>4597</v>
      </c>
      <c r="J296" s="63" t="s">
        <v>3916</v>
      </c>
    </row>
    <row r="297" spans="1:10" ht="14.4" x14ac:dyDescent="0.3">
      <c r="A297" s="63">
        <v>290</v>
      </c>
      <c r="B297" s="63" t="s">
        <v>4598</v>
      </c>
      <c r="C297" s="63" t="s">
        <v>3960</v>
      </c>
      <c r="D297" s="63" t="s">
        <v>3830</v>
      </c>
      <c r="E297" s="63" t="s">
        <v>3831</v>
      </c>
      <c r="F297" s="63" t="s">
        <v>3842</v>
      </c>
      <c r="G297" s="64">
        <v>2453</v>
      </c>
      <c r="H297" s="63" t="s">
        <v>3833</v>
      </c>
      <c r="I297" s="63" t="s">
        <v>4599</v>
      </c>
      <c r="J297" s="63" t="s">
        <v>3835</v>
      </c>
    </row>
    <row r="298" spans="1:10" ht="14.4" x14ac:dyDescent="0.3">
      <c r="A298" s="63">
        <v>291</v>
      </c>
      <c r="B298" s="63" t="s">
        <v>4600</v>
      </c>
      <c r="C298" s="63" t="s">
        <v>3900</v>
      </c>
      <c r="D298" s="63" t="s">
        <v>3830</v>
      </c>
      <c r="E298" s="63" t="s">
        <v>3831</v>
      </c>
      <c r="F298" s="63" t="s">
        <v>3832</v>
      </c>
      <c r="G298" s="64">
        <v>2222</v>
      </c>
      <c r="H298" s="63" t="s">
        <v>3833</v>
      </c>
      <c r="I298" s="63" t="s">
        <v>4601</v>
      </c>
      <c r="J298" s="63" t="s">
        <v>3840</v>
      </c>
    </row>
    <row r="299" spans="1:10" ht="14.4" x14ac:dyDescent="0.3">
      <c r="A299" s="63">
        <v>292</v>
      </c>
      <c r="B299" s="63" t="s">
        <v>4602</v>
      </c>
      <c r="C299" s="63" t="s">
        <v>4077</v>
      </c>
      <c r="D299" s="63" t="s">
        <v>3837</v>
      </c>
      <c r="E299" s="63" t="s">
        <v>3831</v>
      </c>
      <c r="F299" s="63" t="s">
        <v>3913</v>
      </c>
      <c r="G299" s="64">
        <v>1299</v>
      </c>
      <c r="H299" s="63" t="s">
        <v>4603</v>
      </c>
      <c r="I299" s="63" t="s">
        <v>4604</v>
      </c>
      <c r="J299" s="63" t="s">
        <v>3827</v>
      </c>
    </row>
    <row r="300" spans="1:10" ht="14.4" x14ac:dyDescent="0.3">
      <c r="A300" s="63">
        <v>293</v>
      </c>
      <c r="B300" s="63" t="s">
        <v>4605</v>
      </c>
      <c r="C300" s="63" t="s">
        <v>3950</v>
      </c>
      <c r="D300" s="63" t="s">
        <v>3822</v>
      </c>
      <c r="E300" s="63" t="s">
        <v>3823</v>
      </c>
      <c r="F300" s="63" t="s">
        <v>3824</v>
      </c>
      <c r="G300" s="64">
        <v>1603</v>
      </c>
      <c r="H300" s="63" t="s">
        <v>3995</v>
      </c>
      <c r="I300" s="63" t="s">
        <v>4606</v>
      </c>
      <c r="J300" s="63" t="s">
        <v>3863</v>
      </c>
    </row>
    <row r="301" spans="1:10" ht="14.4" x14ac:dyDescent="0.3">
      <c r="A301" s="63">
        <v>294</v>
      </c>
      <c r="B301" s="63" t="s">
        <v>4607</v>
      </c>
      <c r="C301" s="63" t="s">
        <v>3964</v>
      </c>
      <c r="D301" s="63" t="s">
        <v>3830</v>
      </c>
      <c r="E301" s="63" t="s">
        <v>3831</v>
      </c>
      <c r="F301" s="63" t="s">
        <v>3842</v>
      </c>
      <c r="G301" s="64">
        <v>1931</v>
      </c>
      <c r="H301" s="63" t="s">
        <v>4608</v>
      </c>
      <c r="I301" s="63" t="s">
        <v>4609</v>
      </c>
      <c r="J301" s="63" t="s">
        <v>3910</v>
      </c>
    </row>
    <row r="302" spans="1:10" ht="14.4" x14ac:dyDescent="0.3">
      <c r="A302" s="63">
        <v>295</v>
      </c>
      <c r="B302" s="63" t="s">
        <v>4268</v>
      </c>
      <c r="C302" s="63" t="s">
        <v>3934</v>
      </c>
      <c r="D302" s="63" t="s">
        <v>3830</v>
      </c>
      <c r="E302" s="63" t="s">
        <v>3831</v>
      </c>
      <c r="F302" s="63" t="s">
        <v>3842</v>
      </c>
      <c r="G302" s="64">
        <v>3220</v>
      </c>
      <c r="H302" s="63" t="s">
        <v>3833</v>
      </c>
      <c r="I302" s="63" t="s">
        <v>4610</v>
      </c>
      <c r="J302" s="63" t="s">
        <v>3844</v>
      </c>
    </row>
    <row r="303" spans="1:10" ht="14.4" x14ac:dyDescent="0.3">
      <c r="A303" s="63">
        <v>296</v>
      </c>
      <c r="B303" s="63" t="s">
        <v>4611</v>
      </c>
      <c r="C303" s="63" t="s">
        <v>4002</v>
      </c>
      <c r="D303" s="63" t="s">
        <v>3847</v>
      </c>
      <c r="E303" s="63" t="s">
        <v>3831</v>
      </c>
      <c r="F303" s="63" t="s">
        <v>3824</v>
      </c>
      <c r="G303" s="64">
        <v>1710</v>
      </c>
      <c r="H303" s="63" t="s">
        <v>3833</v>
      </c>
      <c r="I303" s="63" t="s">
        <v>4612</v>
      </c>
      <c r="J303" s="63" t="s">
        <v>3881</v>
      </c>
    </row>
    <row r="304" spans="1:10" ht="14.4" x14ac:dyDescent="0.3">
      <c r="A304" s="63">
        <v>297</v>
      </c>
      <c r="B304" s="63" t="s">
        <v>4613</v>
      </c>
      <c r="C304" s="63" t="s">
        <v>3907</v>
      </c>
      <c r="D304" s="63" t="s">
        <v>3830</v>
      </c>
      <c r="E304" s="63" t="s">
        <v>3831</v>
      </c>
      <c r="F304" s="63" t="s">
        <v>3870</v>
      </c>
      <c r="G304" s="64">
        <v>1885</v>
      </c>
      <c r="H304" s="63" t="s">
        <v>4614</v>
      </c>
      <c r="I304" s="63" t="s">
        <v>4615</v>
      </c>
      <c r="J304" s="63" t="s">
        <v>3863</v>
      </c>
    </row>
    <row r="305" spans="1:10" ht="14.4" x14ac:dyDescent="0.3">
      <c r="A305" s="63">
        <v>298</v>
      </c>
      <c r="B305" s="63" t="s">
        <v>4616</v>
      </c>
      <c r="C305" s="63" t="s">
        <v>4617</v>
      </c>
      <c r="D305" s="63" t="s">
        <v>3837</v>
      </c>
      <c r="E305" s="63" t="s">
        <v>3831</v>
      </c>
      <c r="F305" s="63" t="s">
        <v>3832</v>
      </c>
      <c r="G305" s="64">
        <v>2877</v>
      </c>
      <c r="H305" s="63" t="s">
        <v>3833</v>
      </c>
      <c r="I305" s="63" t="s">
        <v>4618</v>
      </c>
      <c r="J305" s="63" t="s">
        <v>3835</v>
      </c>
    </row>
    <row r="306" spans="1:10" ht="14.4" x14ac:dyDescent="0.3">
      <c r="A306" s="63">
        <v>299</v>
      </c>
      <c r="B306" s="63" t="s">
        <v>4619</v>
      </c>
      <c r="C306" s="63" t="s">
        <v>3860</v>
      </c>
      <c r="D306" s="63" t="s">
        <v>3822</v>
      </c>
      <c r="E306" s="63" t="s">
        <v>3823</v>
      </c>
      <c r="F306" s="63" t="s">
        <v>3870</v>
      </c>
      <c r="G306" s="64">
        <v>2496</v>
      </c>
      <c r="H306" s="63" t="s">
        <v>4312</v>
      </c>
      <c r="I306" s="63" t="s">
        <v>4620</v>
      </c>
      <c r="J306" s="63" t="s">
        <v>3863</v>
      </c>
    </row>
    <row r="307" spans="1:10" ht="14.4" x14ac:dyDescent="0.3">
      <c r="A307" s="63">
        <v>300</v>
      </c>
      <c r="B307" s="63" t="s">
        <v>4621</v>
      </c>
      <c r="C307" s="63" t="s">
        <v>3944</v>
      </c>
      <c r="D307" s="63" t="s">
        <v>3847</v>
      </c>
      <c r="E307" s="63" t="s">
        <v>3823</v>
      </c>
      <c r="F307" s="63" t="s">
        <v>3870</v>
      </c>
      <c r="G307" s="64">
        <v>1338</v>
      </c>
      <c r="H307" s="63" t="s">
        <v>3914</v>
      </c>
      <c r="I307" s="63" t="s">
        <v>4622</v>
      </c>
      <c r="J307" s="63" t="s">
        <v>3835</v>
      </c>
    </row>
    <row r="308" spans="1:10" ht="14.4" x14ac:dyDescent="0.3">
      <c r="A308" s="63">
        <v>301</v>
      </c>
      <c r="B308" s="63" t="s">
        <v>4623</v>
      </c>
      <c r="C308" s="63" t="s">
        <v>3857</v>
      </c>
      <c r="D308" s="63" t="s">
        <v>3822</v>
      </c>
      <c r="E308" s="63" t="s">
        <v>3831</v>
      </c>
      <c r="F308" s="63" t="s">
        <v>3824</v>
      </c>
      <c r="G308" s="64">
        <v>2517</v>
      </c>
      <c r="H308" s="63" t="s">
        <v>4031</v>
      </c>
      <c r="I308" s="63" t="s">
        <v>4624</v>
      </c>
      <c r="J308" s="63" t="s">
        <v>3881</v>
      </c>
    </row>
    <row r="309" spans="1:10" ht="14.4" x14ac:dyDescent="0.3">
      <c r="A309" s="63">
        <v>302</v>
      </c>
      <c r="B309" s="63" t="s">
        <v>4625</v>
      </c>
      <c r="C309" s="63" t="s">
        <v>3896</v>
      </c>
      <c r="D309" s="63" t="s">
        <v>3822</v>
      </c>
      <c r="E309" s="63" t="s">
        <v>3823</v>
      </c>
      <c r="F309" s="63" t="s">
        <v>3832</v>
      </c>
      <c r="G309" s="64">
        <v>1851</v>
      </c>
      <c r="H309" s="63" t="s">
        <v>4626</v>
      </c>
      <c r="I309" s="63" t="s">
        <v>4627</v>
      </c>
      <c r="J309" s="63" t="s">
        <v>4056</v>
      </c>
    </row>
    <row r="310" spans="1:10" ht="14.4" x14ac:dyDescent="0.3">
      <c r="A310" s="63">
        <v>303</v>
      </c>
      <c r="B310" s="63" t="s">
        <v>4628</v>
      </c>
      <c r="C310" s="63" t="s">
        <v>3934</v>
      </c>
      <c r="D310" s="63" t="s">
        <v>3822</v>
      </c>
      <c r="E310" s="63" t="s">
        <v>3831</v>
      </c>
      <c r="F310" s="63" t="s">
        <v>3824</v>
      </c>
      <c r="G310" s="64">
        <v>2010</v>
      </c>
      <c r="H310" s="63" t="s">
        <v>4269</v>
      </c>
      <c r="I310" s="63" t="s">
        <v>4629</v>
      </c>
      <c r="J310" s="63" t="s">
        <v>3855</v>
      </c>
    </row>
    <row r="311" spans="1:10" ht="14.4" x14ac:dyDescent="0.3">
      <c r="A311" s="63">
        <v>304</v>
      </c>
      <c r="B311" s="63" t="s">
        <v>4096</v>
      </c>
      <c r="C311" s="63" t="s">
        <v>144</v>
      </c>
      <c r="D311" s="63" t="s">
        <v>3822</v>
      </c>
      <c r="E311" s="63" t="s">
        <v>3831</v>
      </c>
      <c r="F311" s="63" t="s">
        <v>3913</v>
      </c>
      <c r="G311" s="64">
        <v>2848</v>
      </c>
      <c r="H311" s="63" t="s">
        <v>4630</v>
      </c>
      <c r="I311" s="63" t="s">
        <v>4631</v>
      </c>
      <c r="J311" s="63" t="s">
        <v>4095</v>
      </c>
    </row>
    <row r="312" spans="1:10" ht="14.4" x14ac:dyDescent="0.3">
      <c r="A312" s="63">
        <v>305</v>
      </c>
      <c r="B312" s="63" t="s">
        <v>4045</v>
      </c>
      <c r="C312" s="63" t="s">
        <v>3874</v>
      </c>
      <c r="D312" s="63" t="s">
        <v>3847</v>
      </c>
      <c r="E312" s="63" t="s">
        <v>3831</v>
      </c>
      <c r="F312" s="63" t="s">
        <v>3824</v>
      </c>
      <c r="G312" s="64">
        <v>3277</v>
      </c>
      <c r="H312" s="63" t="s">
        <v>3833</v>
      </c>
      <c r="I312" s="63" t="s">
        <v>4632</v>
      </c>
      <c r="J312" s="63" t="s">
        <v>4056</v>
      </c>
    </row>
    <row r="313" spans="1:10" ht="14.4" x14ac:dyDescent="0.3">
      <c r="A313" s="63">
        <v>306</v>
      </c>
      <c r="B313" s="63" t="s">
        <v>4633</v>
      </c>
      <c r="C313" s="63" t="s">
        <v>3957</v>
      </c>
      <c r="D313" s="63" t="s">
        <v>3822</v>
      </c>
      <c r="E313" s="63" t="s">
        <v>3823</v>
      </c>
      <c r="F313" s="63" t="s">
        <v>3870</v>
      </c>
      <c r="G313" s="64">
        <v>2372</v>
      </c>
      <c r="H313" s="63" t="s">
        <v>4251</v>
      </c>
      <c r="I313" s="63" t="s">
        <v>4634</v>
      </c>
      <c r="J313" s="63" t="s">
        <v>3948</v>
      </c>
    </row>
    <row r="314" spans="1:10" ht="14.4" x14ac:dyDescent="0.3">
      <c r="A314" s="63">
        <v>307</v>
      </c>
      <c r="B314" s="63" t="s">
        <v>4635</v>
      </c>
      <c r="C314" s="63" t="s">
        <v>4636</v>
      </c>
      <c r="D314" s="63" t="s">
        <v>3830</v>
      </c>
      <c r="E314" s="63" t="s">
        <v>3823</v>
      </c>
      <c r="F314" s="63" t="s">
        <v>3842</v>
      </c>
      <c r="G314" s="64">
        <v>2085</v>
      </c>
      <c r="H314" s="63" t="s">
        <v>3853</v>
      </c>
      <c r="I314" s="63" t="s">
        <v>4637</v>
      </c>
      <c r="J314" s="63" t="s">
        <v>3885</v>
      </c>
    </row>
    <row r="315" spans="1:10" ht="14.4" x14ac:dyDescent="0.3">
      <c r="A315" s="63">
        <v>308</v>
      </c>
      <c r="B315" s="63" t="s">
        <v>4638</v>
      </c>
      <c r="C315" s="63" t="s">
        <v>3887</v>
      </c>
      <c r="D315" s="63" t="s">
        <v>3847</v>
      </c>
      <c r="E315" s="63" t="s">
        <v>3823</v>
      </c>
      <c r="F315" s="63" t="s">
        <v>3824</v>
      </c>
      <c r="G315" s="64">
        <v>1617</v>
      </c>
      <c r="H315" s="63" t="s">
        <v>3833</v>
      </c>
      <c r="I315" s="63" t="s">
        <v>4639</v>
      </c>
      <c r="J315" s="63" t="s">
        <v>3835</v>
      </c>
    </row>
    <row r="316" spans="1:10" ht="14.4" x14ac:dyDescent="0.3">
      <c r="A316" s="63">
        <v>309</v>
      </c>
      <c r="B316" s="63" t="s">
        <v>4640</v>
      </c>
      <c r="C316" s="63" t="s">
        <v>4641</v>
      </c>
      <c r="D316" s="63" t="s">
        <v>3837</v>
      </c>
      <c r="E316" s="63" t="s">
        <v>3823</v>
      </c>
      <c r="F316" s="63" t="s">
        <v>3913</v>
      </c>
      <c r="G316" s="64">
        <v>2471</v>
      </c>
      <c r="H316" s="63" t="s">
        <v>3833</v>
      </c>
      <c r="I316" s="63" t="s">
        <v>4642</v>
      </c>
      <c r="J316" s="63" t="s">
        <v>3863</v>
      </c>
    </row>
    <row r="317" spans="1:10" ht="14.4" x14ac:dyDescent="0.3">
      <c r="A317" s="63">
        <v>310</v>
      </c>
      <c r="B317" s="63" t="s">
        <v>4490</v>
      </c>
      <c r="C317" s="63" t="s">
        <v>3924</v>
      </c>
      <c r="D317" s="63" t="s">
        <v>3822</v>
      </c>
      <c r="E317" s="63" t="s">
        <v>3831</v>
      </c>
      <c r="F317" s="63" t="s">
        <v>3824</v>
      </c>
      <c r="G317" s="64">
        <v>1246</v>
      </c>
      <c r="H317" s="63" t="s">
        <v>3833</v>
      </c>
      <c r="I317" s="63" t="s">
        <v>4643</v>
      </c>
      <c r="J317" s="63" t="s">
        <v>3877</v>
      </c>
    </row>
    <row r="318" spans="1:10" ht="14.4" x14ac:dyDescent="0.3">
      <c r="A318" s="63">
        <v>311</v>
      </c>
      <c r="B318" s="63" t="s">
        <v>4644</v>
      </c>
      <c r="C318" s="63" t="s">
        <v>3860</v>
      </c>
      <c r="D318" s="63" t="s">
        <v>3837</v>
      </c>
      <c r="E318" s="63" t="s">
        <v>3823</v>
      </c>
      <c r="F318" s="63" t="s">
        <v>3870</v>
      </c>
      <c r="G318" s="64">
        <v>2450</v>
      </c>
      <c r="H318" s="63" t="s">
        <v>3833</v>
      </c>
      <c r="I318" s="63" t="s">
        <v>4645</v>
      </c>
      <c r="J318" s="63" t="s">
        <v>3850</v>
      </c>
    </row>
    <row r="319" spans="1:10" ht="14.4" x14ac:dyDescent="0.3">
      <c r="A319" s="63">
        <v>312</v>
      </c>
      <c r="B319" s="63" t="s">
        <v>4646</v>
      </c>
      <c r="C319" s="63" t="s">
        <v>3821</v>
      </c>
      <c r="D319" s="63" t="s">
        <v>3830</v>
      </c>
      <c r="E319" s="63" t="s">
        <v>3823</v>
      </c>
      <c r="F319" s="63" t="s">
        <v>3824</v>
      </c>
      <c r="G319" s="64">
        <v>2174</v>
      </c>
      <c r="H319" s="63" t="s">
        <v>4003</v>
      </c>
      <c r="I319" s="63" t="s">
        <v>4647</v>
      </c>
      <c r="J319" s="63" t="s">
        <v>3844</v>
      </c>
    </row>
    <row r="320" spans="1:10" ht="14.4" x14ac:dyDescent="0.3">
      <c r="A320" s="63">
        <v>313</v>
      </c>
      <c r="B320" s="63" t="s">
        <v>4648</v>
      </c>
      <c r="C320" s="63" t="s">
        <v>3907</v>
      </c>
      <c r="D320" s="63" t="s">
        <v>3837</v>
      </c>
      <c r="E320" s="63" t="s">
        <v>3831</v>
      </c>
      <c r="F320" s="63" t="s">
        <v>3824</v>
      </c>
      <c r="G320" s="64">
        <v>3385</v>
      </c>
      <c r="H320" s="63" t="s">
        <v>4649</v>
      </c>
      <c r="I320" s="63" t="s">
        <v>4650</v>
      </c>
      <c r="J320" s="63" t="s">
        <v>3885</v>
      </c>
    </row>
    <row r="321" spans="1:10" ht="14.4" x14ac:dyDescent="0.3">
      <c r="A321" s="63">
        <v>314</v>
      </c>
      <c r="B321" s="63" t="s">
        <v>4651</v>
      </c>
      <c r="C321" s="63" t="s">
        <v>135</v>
      </c>
      <c r="D321" s="63" t="s">
        <v>3830</v>
      </c>
      <c r="E321" s="63" t="s">
        <v>3823</v>
      </c>
      <c r="F321" s="63" t="s">
        <v>3842</v>
      </c>
      <c r="G321" s="64">
        <v>1597</v>
      </c>
      <c r="H321" s="63" t="s">
        <v>4093</v>
      </c>
      <c r="I321" s="63" t="s">
        <v>4652</v>
      </c>
      <c r="J321" s="63" t="s">
        <v>3881</v>
      </c>
    </row>
    <row r="322" spans="1:10" ht="14.4" x14ac:dyDescent="0.3">
      <c r="A322" s="63">
        <v>315</v>
      </c>
      <c r="B322" s="63" t="s">
        <v>4653</v>
      </c>
      <c r="C322" s="63" t="s">
        <v>4337</v>
      </c>
      <c r="D322" s="63" t="s">
        <v>3830</v>
      </c>
      <c r="E322" s="63" t="s">
        <v>3831</v>
      </c>
      <c r="F322" s="63" t="s">
        <v>3870</v>
      </c>
      <c r="G322" s="64">
        <v>2529</v>
      </c>
      <c r="H322" s="63" t="s">
        <v>3999</v>
      </c>
      <c r="I322" s="63" t="s">
        <v>4654</v>
      </c>
      <c r="J322" s="63" t="s">
        <v>3910</v>
      </c>
    </row>
    <row r="323" spans="1:10" ht="14.4" x14ac:dyDescent="0.3">
      <c r="A323" s="63">
        <v>316</v>
      </c>
      <c r="B323" s="63" t="s">
        <v>4497</v>
      </c>
      <c r="C323" s="63" t="s">
        <v>135</v>
      </c>
      <c r="D323" s="63" t="s">
        <v>3822</v>
      </c>
      <c r="E323" s="63" t="s">
        <v>3823</v>
      </c>
      <c r="F323" s="63" t="s">
        <v>3842</v>
      </c>
      <c r="G323" s="64">
        <v>1513</v>
      </c>
      <c r="H323" s="63" t="s">
        <v>4090</v>
      </c>
      <c r="I323" s="63" t="s">
        <v>4655</v>
      </c>
      <c r="J323" s="63" t="s">
        <v>3885</v>
      </c>
    </row>
    <row r="324" spans="1:10" ht="14.4" x14ac:dyDescent="0.3">
      <c r="A324" s="63">
        <v>317</v>
      </c>
      <c r="B324" s="63" t="s">
        <v>4656</v>
      </c>
      <c r="C324" s="63" t="s">
        <v>3930</v>
      </c>
      <c r="D324" s="63" t="s">
        <v>3822</v>
      </c>
      <c r="E324" s="63" t="s">
        <v>3831</v>
      </c>
      <c r="F324" s="63" t="s">
        <v>3842</v>
      </c>
      <c r="G324" s="64">
        <v>4492</v>
      </c>
      <c r="H324" s="63" t="s">
        <v>3838</v>
      </c>
      <c r="I324" s="63" t="s">
        <v>4657</v>
      </c>
      <c r="J324" s="63" t="s">
        <v>3881</v>
      </c>
    </row>
    <row r="325" spans="1:10" ht="14.4" x14ac:dyDescent="0.3">
      <c r="A325" s="63">
        <v>318</v>
      </c>
      <c r="B325" s="63" t="s">
        <v>4658</v>
      </c>
      <c r="C325" s="63" t="s">
        <v>3960</v>
      </c>
      <c r="D325" s="63" t="s">
        <v>3830</v>
      </c>
      <c r="E325" s="63" t="s">
        <v>3831</v>
      </c>
      <c r="F325" s="63" t="s">
        <v>3913</v>
      </c>
      <c r="G325" s="64">
        <v>1601</v>
      </c>
      <c r="H325" s="63" t="s">
        <v>3833</v>
      </c>
      <c r="I325" s="63" t="s">
        <v>4659</v>
      </c>
      <c r="J325" s="63" t="s">
        <v>3885</v>
      </c>
    </row>
    <row r="326" spans="1:10" ht="14.4" x14ac:dyDescent="0.3">
      <c r="A326" s="63">
        <v>319</v>
      </c>
      <c r="B326" s="63" t="s">
        <v>4660</v>
      </c>
      <c r="C326" s="63" t="s">
        <v>3934</v>
      </c>
      <c r="D326" s="63" t="s">
        <v>3847</v>
      </c>
      <c r="E326" s="63" t="s">
        <v>3831</v>
      </c>
      <c r="F326" s="63" t="s">
        <v>3870</v>
      </c>
      <c r="G326" s="64">
        <v>1739</v>
      </c>
      <c r="H326" s="63" t="s">
        <v>4466</v>
      </c>
      <c r="I326" s="63" t="s">
        <v>4661</v>
      </c>
      <c r="J326" s="63" t="s">
        <v>3850</v>
      </c>
    </row>
    <row r="327" spans="1:10" ht="14.4" x14ac:dyDescent="0.3">
      <c r="A327" s="63">
        <v>320</v>
      </c>
      <c r="B327" s="63" t="s">
        <v>4662</v>
      </c>
      <c r="C327" s="63" t="s">
        <v>4663</v>
      </c>
      <c r="D327" s="63" t="s">
        <v>3830</v>
      </c>
      <c r="E327" s="63" t="s">
        <v>3823</v>
      </c>
      <c r="F327" s="63" t="s">
        <v>3842</v>
      </c>
      <c r="G327" s="64">
        <v>1498</v>
      </c>
      <c r="H327" s="63" t="s">
        <v>3833</v>
      </c>
      <c r="I327" s="63" t="s">
        <v>4664</v>
      </c>
      <c r="J327" s="63" t="s">
        <v>4095</v>
      </c>
    </row>
    <row r="328" spans="1:10" ht="14.4" x14ac:dyDescent="0.3">
      <c r="A328" s="63">
        <v>321</v>
      </c>
      <c r="B328" s="63" t="s">
        <v>4665</v>
      </c>
      <c r="C328" s="63" t="s">
        <v>4006</v>
      </c>
      <c r="D328" s="63" t="s">
        <v>3822</v>
      </c>
      <c r="E328" s="63" t="s">
        <v>3831</v>
      </c>
      <c r="F328" s="63" t="s">
        <v>3832</v>
      </c>
      <c r="G328" s="64">
        <v>2285</v>
      </c>
      <c r="H328" s="63" t="s">
        <v>4666</v>
      </c>
      <c r="I328" s="63" t="s">
        <v>4667</v>
      </c>
      <c r="J328" s="63" t="s">
        <v>3877</v>
      </c>
    </row>
    <row r="329" spans="1:10" ht="14.4" x14ac:dyDescent="0.3">
      <c r="A329" s="63">
        <v>322</v>
      </c>
      <c r="B329" s="63" t="s">
        <v>4668</v>
      </c>
      <c r="C329" s="63" t="s">
        <v>4474</v>
      </c>
      <c r="D329" s="63" t="s">
        <v>3847</v>
      </c>
      <c r="E329" s="63" t="s">
        <v>3831</v>
      </c>
      <c r="F329" s="63" t="s">
        <v>3913</v>
      </c>
      <c r="G329" s="64">
        <v>2003</v>
      </c>
      <c r="H329" s="63" t="s">
        <v>3833</v>
      </c>
      <c r="I329" s="63" t="s">
        <v>4669</v>
      </c>
      <c r="J329" s="63" t="s">
        <v>3863</v>
      </c>
    </row>
    <row r="330" spans="1:10" ht="14.4" x14ac:dyDescent="0.3">
      <c r="A330" s="63">
        <v>323</v>
      </c>
      <c r="B330" s="63" t="s">
        <v>4670</v>
      </c>
      <c r="C330" s="63" t="s">
        <v>4520</v>
      </c>
      <c r="D330" s="63" t="s">
        <v>3837</v>
      </c>
      <c r="E330" s="63" t="s">
        <v>3831</v>
      </c>
      <c r="F330" s="63" t="s">
        <v>3913</v>
      </c>
      <c r="G330" s="64">
        <v>3918</v>
      </c>
      <c r="H330" s="63" t="s">
        <v>4013</v>
      </c>
      <c r="I330" s="63" t="s">
        <v>4671</v>
      </c>
      <c r="J330" s="63" t="s">
        <v>3850</v>
      </c>
    </row>
    <row r="331" spans="1:10" ht="14.4" x14ac:dyDescent="0.3">
      <c r="A331" s="63">
        <v>324</v>
      </c>
      <c r="B331" s="63" t="s">
        <v>4672</v>
      </c>
      <c r="C331" s="63" t="s">
        <v>4077</v>
      </c>
      <c r="D331" s="63" t="s">
        <v>3822</v>
      </c>
      <c r="E331" s="63" t="s">
        <v>3831</v>
      </c>
      <c r="F331" s="63" t="s">
        <v>3913</v>
      </c>
      <c r="G331" s="64">
        <v>3216</v>
      </c>
      <c r="H331" s="63" t="s">
        <v>3987</v>
      </c>
      <c r="I331" s="63" t="s">
        <v>4673</v>
      </c>
      <c r="J331" s="63" t="s">
        <v>3840</v>
      </c>
    </row>
    <row r="332" spans="1:10" ht="14.4" x14ac:dyDescent="0.3">
      <c r="A332" s="63">
        <v>325</v>
      </c>
      <c r="B332" s="63" t="s">
        <v>4674</v>
      </c>
      <c r="C332" s="63" t="s">
        <v>3900</v>
      </c>
      <c r="D332" s="63" t="s">
        <v>3822</v>
      </c>
      <c r="E332" s="63" t="s">
        <v>3831</v>
      </c>
      <c r="F332" s="63" t="s">
        <v>3824</v>
      </c>
      <c r="G332" s="64">
        <v>1989</v>
      </c>
      <c r="H332" s="63" t="s">
        <v>3833</v>
      </c>
      <c r="I332" s="63" t="s">
        <v>4675</v>
      </c>
      <c r="J332" s="63" t="s">
        <v>3910</v>
      </c>
    </row>
    <row r="333" spans="1:10" ht="14.4" x14ac:dyDescent="0.3">
      <c r="A333" s="63">
        <v>326</v>
      </c>
      <c r="B333" s="63" t="s">
        <v>4504</v>
      </c>
      <c r="C333" s="63" t="s">
        <v>4073</v>
      </c>
      <c r="D333" s="63" t="s">
        <v>3830</v>
      </c>
      <c r="E333" s="63" t="s">
        <v>3831</v>
      </c>
      <c r="F333" s="63" t="s">
        <v>3824</v>
      </c>
      <c r="G333" s="64">
        <v>4454</v>
      </c>
      <c r="H333" s="63" t="s">
        <v>4676</v>
      </c>
      <c r="I333" s="63" t="s">
        <v>4677</v>
      </c>
      <c r="J333" s="63" t="s">
        <v>4095</v>
      </c>
    </row>
    <row r="334" spans="1:10" ht="14.4" x14ac:dyDescent="0.3">
      <c r="A334" s="63">
        <v>327</v>
      </c>
      <c r="B334" s="63" t="s">
        <v>1638</v>
      </c>
      <c r="C334" s="63" t="s">
        <v>3912</v>
      </c>
      <c r="D334" s="63" t="s">
        <v>3830</v>
      </c>
      <c r="E334" s="63" t="s">
        <v>3831</v>
      </c>
      <c r="F334" s="63" t="s">
        <v>3913</v>
      </c>
      <c r="G334" s="64">
        <v>1770</v>
      </c>
      <c r="H334" s="63" t="s">
        <v>4013</v>
      </c>
      <c r="I334" s="63" t="s">
        <v>4678</v>
      </c>
      <c r="J334" s="63" t="s">
        <v>3877</v>
      </c>
    </row>
    <row r="335" spans="1:10" ht="14.4" x14ac:dyDescent="0.3">
      <c r="A335" s="63">
        <v>328</v>
      </c>
      <c r="B335" s="63" t="s">
        <v>4679</v>
      </c>
      <c r="C335" s="63" t="s">
        <v>3903</v>
      </c>
      <c r="D335" s="63" t="s">
        <v>3847</v>
      </c>
      <c r="E335" s="63" t="s">
        <v>3823</v>
      </c>
      <c r="F335" s="63" t="s">
        <v>3913</v>
      </c>
      <c r="G335" s="64">
        <v>2270</v>
      </c>
      <c r="H335" s="63" t="s">
        <v>3833</v>
      </c>
      <c r="I335" s="63" t="s">
        <v>4680</v>
      </c>
      <c r="J335" s="63" t="s">
        <v>3881</v>
      </c>
    </row>
    <row r="336" spans="1:10" ht="14.4" x14ac:dyDescent="0.3">
      <c r="A336" s="63">
        <v>329</v>
      </c>
      <c r="B336" s="63" t="s">
        <v>4681</v>
      </c>
      <c r="C336" s="63" t="s">
        <v>3918</v>
      </c>
      <c r="D336" s="63" t="s">
        <v>3822</v>
      </c>
      <c r="E336" s="63" t="s">
        <v>3823</v>
      </c>
      <c r="F336" s="63" t="s">
        <v>3832</v>
      </c>
      <c r="G336" s="64">
        <v>1494</v>
      </c>
      <c r="H336" s="63" t="s">
        <v>4592</v>
      </c>
      <c r="I336" s="63" t="s">
        <v>4682</v>
      </c>
      <c r="J336" s="63" t="s">
        <v>3910</v>
      </c>
    </row>
    <row r="337" spans="1:10" ht="14.4" x14ac:dyDescent="0.3">
      <c r="A337" s="63">
        <v>330</v>
      </c>
      <c r="B337" s="63" t="s">
        <v>4683</v>
      </c>
      <c r="C337" s="63" t="s">
        <v>4300</v>
      </c>
      <c r="D337" s="63" t="s">
        <v>3822</v>
      </c>
      <c r="E337" s="63" t="s">
        <v>3831</v>
      </c>
      <c r="F337" s="63" t="s">
        <v>3842</v>
      </c>
      <c r="G337" s="64">
        <v>1497</v>
      </c>
      <c r="H337" s="63" t="s">
        <v>4090</v>
      </c>
      <c r="I337" s="63" t="s">
        <v>4684</v>
      </c>
      <c r="J337" s="63" t="s">
        <v>3844</v>
      </c>
    </row>
    <row r="338" spans="1:10" ht="14.4" x14ac:dyDescent="0.3">
      <c r="A338" s="63">
        <v>331</v>
      </c>
      <c r="B338" s="63" t="s">
        <v>4685</v>
      </c>
      <c r="C338" s="63" t="s">
        <v>4050</v>
      </c>
      <c r="D338" s="63" t="s">
        <v>3822</v>
      </c>
      <c r="E338" s="63" t="s">
        <v>3831</v>
      </c>
      <c r="F338" s="63" t="s">
        <v>3870</v>
      </c>
      <c r="G338" s="64">
        <v>2742</v>
      </c>
      <c r="H338" s="63" t="s">
        <v>4686</v>
      </c>
      <c r="I338" s="63" t="s">
        <v>4687</v>
      </c>
      <c r="J338" s="63" t="s">
        <v>3885</v>
      </c>
    </row>
    <row r="339" spans="1:10" ht="14.4" x14ac:dyDescent="0.3">
      <c r="A339" s="63">
        <v>332</v>
      </c>
      <c r="B339" s="63" t="s">
        <v>4688</v>
      </c>
      <c r="C339" s="63" t="s">
        <v>4144</v>
      </c>
      <c r="D339" s="63" t="s">
        <v>3830</v>
      </c>
      <c r="E339" s="63" t="s">
        <v>3823</v>
      </c>
      <c r="F339" s="63" t="s">
        <v>3842</v>
      </c>
      <c r="G339" s="64">
        <v>2358</v>
      </c>
      <c r="H339" s="63" t="s">
        <v>4689</v>
      </c>
      <c r="I339" s="63" t="s">
        <v>4690</v>
      </c>
      <c r="J339" s="63" t="s">
        <v>3827</v>
      </c>
    </row>
    <row r="340" spans="1:10" ht="14.4" x14ac:dyDescent="0.3">
      <c r="A340" s="63">
        <v>333</v>
      </c>
      <c r="B340" s="63" t="s">
        <v>4497</v>
      </c>
      <c r="C340" s="63" t="s">
        <v>4288</v>
      </c>
      <c r="D340" s="63" t="s">
        <v>3830</v>
      </c>
      <c r="E340" s="63" t="s">
        <v>3831</v>
      </c>
      <c r="F340" s="63" t="s">
        <v>3913</v>
      </c>
      <c r="G340" s="64">
        <v>1586</v>
      </c>
      <c r="H340" s="63" t="s">
        <v>3935</v>
      </c>
      <c r="I340" s="63" t="s">
        <v>4691</v>
      </c>
      <c r="J340" s="63" t="s">
        <v>3835</v>
      </c>
    </row>
    <row r="341" spans="1:10" ht="14.4" x14ac:dyDescent="0.3">
      <c r="A341" s="63">
        <v>334</v>
      </c>
      <c r="B341" s="63" t="s">
        <v>4060</v>
      </c>
      <c r="C341" s="63" t="s">
        <v>4300</v>
      </c>
      <c r="D341" s="63" t="s">
        <v>3830</v>
      </c>
      <c r="E341" s="63" t="s">
        <v>3831</v>
      </c>
      <c r="F341" s="63" t="s">
        <v>3870</v>
      </c>
      <c r="G341" s="64">
        <v>1627</v>
      </c>
      <c r="H341" s="63" t="s">
        <v>3833</v>
      </c>
      <c r="I341" s="63" t="s">
        <v>4692</v>
      </c>
      <c r="J341" s="63" t="s">
        <v>3850</v>
      </c>
    </row>
    <row r="342" spans="1:10" ht="14.4" x14ac:dyDescent="0.3">
      <c r="A342" s="63">
        <v>335</v>
      </c>
      <c r="B342" s="63" t="s">
        <v>4693</v>
      </c>
      <c r="C342" s="63" t="s">
        <v>4165</v>
      </c>
      <c r="D342" s="63" t="s">
        <v>3837</v>
      </c>
      <c r="E342" s="63" t="s">
        <v>3823</v>
      </c>
      <c r="F342" s="63" t="s">
        <v>3824</v>
      </c>
      <c r="G342" s="64">
        <v>2183</v>
      </c>
      <c r="H342" s="63" t="s">
        <v>3833</v>
      </c>
      <c r="I342" s="63" t="s">
        <v>4694</v>
      </c>
      <c r="J342" s="63" t="s">
        <v>3948</v>
      </c>
    </row>
    <row r="343" spans="1:10" ht="14.4" x14ac:dyDescent="0.3">
      <c r="A343" s="63">
        <v>336</v>
      </c>
      <c r="B343" s="63" t="s">
        <v>4695</v>
      </c>
      <c r="C343" s="63" t="s">
        <v>135</v>
      </c>
      <c r="D343" s="63" t="s">
        <v>3847</v>
      </c>
      <c r="E343" s="63" t="s">
        <v>3823</v>
      </c>
      <c r="F343" s="63" t="s">
        <v>3870</v>
      </c>
      <c r="G343" s="64">
        <v>1789</v>
      </c>
      <c r="H343" s="63" t="s">
        <v>3935</v>
      </c>
      <c r="I343" s="63" t="s">
        <v>4696</v>
      </c>
      <c r="J343" s="63" t="s">
        <v>3840</v>
      </c>
    </row>
    <row r="344" spans="1:10" ht="14.4" x14ac:dyDescent="0.3">
      <c r="A344" s="63">
        <v>337</v>
      </c>
      <c r="B344" s="63" t="s">
        <v>4697</v>
      </c>
      <c r="C344" s="63" t="s">
        <v>129</v>
      </c>
      <c r="D344" s="63" t="s">
        <v>3847</v>
      </c>
      <c r="E344" s="63" t="s">
        <v>3831</v>
      </c>
      <c r="F344" s="63" t="s">
        <v>3913</v>
      </c>
      <c r="G344" s="64">
        <v>4010</v>
      </c>
      <c r="H344" s="63" t="s">
        <v>4034</v>
      </c>
      <c r="I344" s="63" t="s">
        <v>4698</v>
      </c>
      <c r="J344" s="63" t="s">
        <v>3916</v>
      </c>
    </row>
    <row r="345" spans="1:10" ht="14.4" x14ac:dyDescent="0.3">
      <c r="A345" s="63">
        <v>338</v>
      </c>
      <c r="B345" s="63" t="s">
        <v>4699</v>
      </c>
      <c r="C345" s="63" t="s">
        <v>4558</v>
      </c>
      <c r="D345" s="63" t="s">
        <v>3837</v>
      </c>
      <c r="E345" s="63" t="s">
        <v>3831</v>
      </c>
      <c r="F345" s="63" t="s">
        <v>3824</v>
      </c>
      <c r="G345" s="64">
        <v>2253</v>
      </c>
      <c r="H345" s="63" t="s">
        <v>4526</v>
      </c>
      <c r="I345" s="63" t="s">
        <v>4700</v>
      </c>
      <c r="J345" s="63" t="s">
        <v>3855</v>
      </c>
    </row>
    <row r="346" spans="1:10" ht="14.4" x14ac:dyDescent="0.3">
      <c r="A346" s="63">
        <v>339</v>
      </c>
      <c r="B346" s="63" t="s">
        <v>4701</v>
      </c>
      <c r="C346" s="63" t="s">
        <v>4250</v>
      </c>
      <c r="D346" s="63" t="s">
        <v>3837</v>
      </c>
      <c r="E346" s="63" t="s">
        <v>3823</v>
      </c>
      <c r="F346" s="63" t="s">
        <v>3870</v>
      </c>
      <c r="G346" s="64">
        <v>2005</v>
      </c>
      <c r="H346" s="63" t="s">
        <v>3833</v>
      </c>
      <c r="I346" s="63" t="s">
        <v>4702</v>
      </c>
      <c r="J346" s="63" t="s">
        <v>3910</v>
      </c>
    </row>
    <row r="347" spans="1:10" ht="14.4" x14ac:dyDescent="0.3">
      <c r="A347" s="63">
        <v>340</v>
      </c>
      <c r="B347" s="63" t="s">
        <v>4703</v>
      </c>
      <c r="C347" s="63" t="s">
        <v>3960</v>
      </c>
      <c r="D347" s="63" t="s">
        <v>3847</v>
      </c>
      <c r="E347" s="63" t="s">
        <v>3831</v>
      </c>
      <c r="F347" s="63" t="s">
        <v>3824</v>
      </c>
      <c r="G347" s="64">
        <v>3404</v>
      </c>
      <c r="H347" s="63" t="s">
        <v>3833</v>
      </c>
      <c r="I347" s="63" t="s">
        <v>4704</v>
      </c>
      <c r="J347" s="63" t="s">
        <v>3910</v>
      </c>
    </row>
    <row r="348" spans="1:10" ht="14.4" x14ac:dyDescent="0.3">
      <c r="A348" s="63">
        <v>341</v>
      </c>
      <c r="B348" s="63" t="s">
        <v>4197</v>
      </c>
      <c r="C348" s="63" t="s">
        <v>3874</v>
      </c>
      <c r="D348" s="63" t="s">
        <v>3837</v>
      </c>
      <c r="E348" s="63" t="s">
        <v>3831</v>
      </c>
      <c r="F348" s="63" t="s">
        <v>3842</v>
      </c>
      <c r="G348" s="64">
        <v>2802</v>
      </c>
      <c r="H348" s="63" t="s">
        <v>3833</v>
      </c>
      <c r="I348" s="63" t="s">
        <v>4705</v>
      </c>
      <c r="J348" s="63" t="s">
        <v>3850</v>
      </c>
    </row>
    <row r="349" spans="1:10" ht="14.4" x14ac:dyDescent="0.3">
      <c r="A349" s="63">
        <v>342</v>
      </c>
      <c r="B349" s="63" t="s">
        <v>4497</v>
      </c>
      <c r="C349" s="63" t="s">
        <v>3912</v>
      </c>
      <c r="D349" s="63" t="s">
        <v>3837</v>
      </c>
      <c r="E349" s="63" t="s">
        <v>3831</v>
      </c>
      <c r="F349" s="63" t="s">
        <v>3824</v>
      </c>
      <c r="G349" s="64">
        <v>2420</v>
      </c>
      <c r="H349" s="63" t="s">
        <v>4157</v>
      </c>
      <c r="I349" s="63" t="s">
        <v>4706</v>
      </c>
      <c r="J349" s="63" t="s">
        <v>3877</v>
      </c>
    </row>
    <row r="350" spans="1:10" ht="14.4" x14ac:dyDescent="0.3">
      <c r="A350" s="63">
        <v>343</v>
      </c>
      <c r="B350" s="63" t="s">
        <v>4394</v>
      </c>
      <c r="C350" s="63" t="s">
        <v>4300</v>
      </c>
      <c r="D350" s="63" t="s">
        <v>3822</v>
      </c>
      <c r="E350" s="63" t="s">
        <v>3831</v>
      </c>
      <c r="F350" s="63" t="s">
        <v>3870</v>
      </c>
      <c r="G350" s="64">
        <v>1774</v>
      </c>
      <c r="H350" s="63" t="s">
        <v>4451</v>
      </c>
      <c r="I350" s="63" t="s">
        <v>4707</v>
      </c>
      <c r="J350" s="63" t="s">
        <v>3948</v>
      </c>
    </row>
    <row r="351" spans="1:10" ht="14.4" x14ac:dyDescent="0.3">
      <c r="A351" s="63">
        <v>344</v>
      </c>
      <c r="B351" s="63" t="s">
        <v>4708</v>
      </c>
      <c r="C351" s="63" t="s">
        <v>3957</v>
      </c>
      <c r="D351" s="63" t="s">
        <v>3837</v>
      </c>
      <c r="E351" s="63" t="s">
        <v>3823</v>
      </c>
      <c r="F351" s="63" t="s">
        <v>3842</v>
      </c>
      <c r="G351" s="64">
        <v>1894</v>
      </c>
      <c r="H351" s="63" t="s">
        <v>3833</v>
      </c>
      <c r="I351" s="63" t="s">
        <v>4709</v>
      </c>
      <c r="J351" s="63" t="s">
        <v>3827</v>
      </c>
    </row>
    <row r="352" spans="1:10" ht="14.4" x14ac:dyDescent="0.3">
      <c r="A352" s="63">
        <v>345</v>
      </c>
      <c r="B352" s="63" t="s">
        <v>4710</v>
      </c>
      <c r="C352" s="63" t="s">
        <v>4077</v>
      </c>
      <c r="D352" s="63" t="s">
        <v>3847</v>
      </c>
      <c r="E352" s="63" t="s">
        <v>3831</v>
      </c>
      <c r="F352" s="63" t="s">
        <v>3870</v>
      </c>
      <c r="G352" s="64">
        <v>2628</v>
      </c>
      <c r="H352" s="63" t="s">
        <v>4031</v>
      </c>
      <c r="I352" s="63" t="s">
        <v>4711</v>
      </c>
      <c r="J352" s="63" t="s">
        <v>4095</v>
      </c>
    </row>
    <row r="353" spans="1:10" ht="14.4" x14ac:dyDescent="0.3">
      <c r="A353" s="63">
        <v>346</v>
      </c>
      <c r="B353" s="63" t="s">
        <v>4712</v>
      </c>
      <c r="C353" s="63" t="s">
        <v>4077</v>
      </c>
      <c r="D353" s="63" t="s">
        <v>3822</v>
      </c>
      <c r="E353" s="63" t="s">
        <v>3831</v>
      </c>
      <c r="F353" s="63" t="s">
        <v>3870</v>
      </c>
      <c r="G353" s="64">
        <v>2668</v>
      </c>
      <c r="H353" s="63" t="s">
        <v>3861</v>
      </c>
      <c r="I353" s="63" t="s">
        <v>4713</v>
      </c>
      <c r="J353" s="63" t="s">
        <v>3885</v>
      </c>
    </row>
    <row r="354" spans="1:10" ht="14.4" x14ac:dyDescent="0.3">
      <c r="A354" s="63">
        <v>347</v>
      </c>
      <c r="B354" s="63" t="s">
        <v>4714</v>
      </c>
      <c r="C354" s="63" t="s">
        <v>4050</v>
      </c>
      <c r="D354" s="63" t="s">
        <v>3822</v>
      </c>
      <c r="E354" s="63" t="s">
        <v>3831</v>
      </c>
      <c r="F354" s="63" t="s">
        <v>3832</v>
      </c>
      <c r="G354" s="64">
        <v>2194</v>
      </c>
      <c r="H354" s="63" t="s">
        <v>3987</v>
      </c>
      <c r="I354" s="63" t="s">
        <v>4715</v>
      </c>
      <c r="J354" s="63" t="s">
        <v>3855</v>
      </c>
    </row>
    <row r="355" spans="1:10" ht="14.4" x14ac:dyDescent="0.3">
      <c r="A355" s="63">
        <v>348</v>
      </c>
      <c r="B355" s="63" t="s">
        <v>4716</v>
      </c>
      <c r="C355" s="63" t="s">
        <v>144</v>
      </c>
      <c r="D355" s="63" t="s">
        <v>3822</v>
      </c>
      <c r="E355" s="63" t="s">
        <v>3831</v>
      </c>
      <c r="F355" s="63" t="s">
        <v>3913</v>
      </c>
      <c r="G355" s="64">
        <v>3843</v>
      </c>
      <c r="H355" s="63" t="s">
        <v>4379</v>
      </c>
      <c r="I355" s="63" t="s">
        <v>4717</v>
      </c>
      <c r="J355" s="63" t="s">
        <v>3844</v>
      </c>
    </row>
    <row r="356" spans="1:10" ht="14.4" x14ac:dyDescent="0.3">
      <c r="A356" s="63">
        <v>349</v>
      </c>
      <c r="B356" s="63" t="s">
        <v>4718</v>
      </c>
      <c r="C356" s="63" t="s">
        <v>4719</v>
      </c>
      <c r="D356" s="63" t="s">
        <v>3822</v>
      </c>
      <c r="E356" s="63" t="s">
        <v>3823</v>
      </c>
      <c r="F356" s="63" t="s">
        <v>3832</v>
      </c>
      <c r="G356" s="64">
        <v>1417</v>
      </c>
      <c r="H356" s="63" t="s">
        <v>3833</v>
      </c>
      <c r="I356" s="63" t="s">
        <v>4720</v>
      </c>
      <c r="J356" s="63" t="s">
        <v>4095</v>
      </c>
    </row>
    <row r="357" spans="1:10" ht="14.4" x14ac:dyDescent="0.3">
      <c r="A357" s="63">
        <v>350</v>
      </c>
      <c r="B357" s="63" t="s">
        <v>4721</v>
      </c>
      <c r="C357" s="63" t="s">
        <v>3857</v>
      </c>
      <c r="D357" s="63" t="s">
        <v>3822</v>
      </c>
      <c r="E357" s="63" t="s">
        <v>3831</v>
      </c>
      <c r="F357" s="63" t="s">
        <v>3842</v>
      </c>
      <c r="G357" s="64">
        <v>4408</v>
      </c>
      <c r="H357" s="63" t="s">
        <v>3914</v>
      </c>
      <c r="I357" s="63" t="s">
        <v>4722</v>
      </c>
      <c r="J357" s="63" t="s">
        <v>3916</v>
      </c>
    </row>
    <row r="358" spans="1:10" ht="14.4" x14ac:dyDescent="0.3">
      <c r="A358" s="63">
        <v>351</v>
      </c>
      <c r="B358" s="63" t="s">
        <v>4723</v>
      </c>
      <c r="C358" s="63" t="s">
        <v>3893</v>
      </c>
      <c r="D358" s="63" t="s">
        <v>3837</v>
      </c>
      <c r="E358" s="63" t="s">
        <v>3823</v>
      </c>
      <c r="F358" s="63" t="s">
        <v>3832</v>
      </c>
      <c r="G358" s="64">
        <v>1519</v>
      </c>
      <c r="H358" s="63" t="s">
        <v>3833</v>
      </c>
      <c r="I358" s="63" t="s">
        <v>4724</v>
      </c>
      <c r="J358" s="63" t="s">
        <v>4039</v>
      </c>
    </row>
    <row r="359" spans="1:10" ht="14.4" x14ac:dyDescent="0.3">
      <c r="A359" s="63">
        <v>352</v>
      </c>
      <c r="B359" s="63" t="s">
        <v>4725</v>
      </c>
      <c r="C359" s="63" t="s">
        <v>3893</v>
      </c>
      <c r="D359" s="63" t="s">
        <v>3822</v>
      </c>
      <c r="E359" s="63" t="s">
        <v>3823</v>
      </c>
      <c r="F359" s="63" t="s">
        <v>3832</v>
      </c>
      <c r="G359" s="64">
        <v>1773</v>
      </c>
      <c r="H359" s="63" t="s">
        <v>3978</v>
      </c>
      <c r="I359" s="63" t="s">
        <v>4726</v>
      </c>
      <c r="J359" s="63" t="s">
        <v>3948</v>
      </c>
    </row>
    <row r="360" spans="1:10" ht="14.4" x14ac:dyDescent="0.3">
      <c r="A360" s="63">
        <v>353</v>
      </c>
      <c r="B360" s="63" t="s">
        <v>4727</v>
      </c>
      <c r="C360" s="63" t="s">
        <v>3944</v>
      </c>
      <c r="D360" s="63" t="s">
        <v>3847</v>
      </c>
      <c r="E360" s="63" t="s">
        <v>3823</v>
      </c>
      <c r="F360" s="63" t="s">
        <v>3870</v>
      </c>
      <c r="G360" s="64">
        <v>1954</v>
      </c>
      <c r="H360" s="63" t="s">
        <v>3861</v>
      </c>
      <c r="I360" s="63" t="s">
        <v>4728</v>
      </c>
      <c r="J360" s="63" t="s">
        <v>3827</v>
      </c>
    </row>
    <row r="361" spans="1:10" ht="14.4" x14ac:dyDescent="0.3">
      <c r="A361" s="63">
        <v>354</v>
      </c>
      <c r="B361" s="63" t="s">
        <v>4729</v>
      </c>
      <c r="C361" s="63" t="s">
        <v>4176</v>
      </c>
      <c r="D361" s="63" t="s">
        <v>3822</v>
      </c>
      <c r="E361" s="63" t="s">
        <v>3823</v>
      </c>
      <c r="F361" s="63" t="s">
        <v>3913</v>
      </c>
      <c r="G361" s="64">
        <v>2408</v>
      </c>
      <c r="H361" s="63" t="s">
        <v>4047</v>
      </c>
      <c r="I361" s="63" t="s">
        <v>4730</v>
      </c>
      <c r="J361" s="63" t="s">
        <v>3910</v>
      </c>
    </row>
    <row r="362" spans="1:10" ht="14.4" x14ac:dyDescent="0.3">
      <c r="A362" s="63">
        <v>355</v>
      </c>
      <c r="B362" s="63" t="s">
        <v>4731</v>
      </c>
      <c r="C362" s="63" t="s">
        <v>3930</v>
      </c>
      <c r="D362" s="63" t="s">
        <v>3847</v>
      </c>
      <c r="E362" s="63" t="s">
        <v>3831</v>
      </c>
      <c r="F362" s="63" t="s">
        <v>3913</v>
      </c>
      <c r="G362" s="64">
        <v>3749</v>
      </c>
      <c r="H362" s="63" t="s">
        <v>3833</v>
      </c>
      <c r="I362" s="63" t="s">
        <v>4732</v>
      </c>
      <c r="J362" s="63" t="s">
        <v>3850</v>
      </c>
    </row>
    <row r="363" spans="1:10" ht="14.4" x14ac:dyDescent="0.3">
      <c r="A363" s="63">
        <v>356</v>
      </c>
      <c r="B363" s="63" t="s">
        <v>4733</v>
      </c>
      <c r="C363" s="63" t="s">
        <v>4734</v>
      </c>
      <c r="D363" s="63" t="s">
        <v>3847</v>
      </c>
      <c r="E363" s="63" t="s">
        <v>3823</v>
      </c>
      <c r="F363" s="63" t="s">
        <v>3832</v>
      </c>
      <c r="G363" s="64">
        <v>1634</v>
      </c>
      <c r="H363" s="63" t="s">
        <v>4031</v>
      </c>
      <c r="I363" s="63" t="s">
        <v>4735</v>
      </c>
      <c r="J363" s="63" t="s">
        <v>3885</v>
      </c>
    </row>
    <row r="364" spans="1:10" ht="14.4" x14ac:dyDescent="0.3">
      <c r="A364" s="63">
        <v>357</v>
      </c>
      <c r="B364" s="63" t="s">
        <v>4736</v>
      </c>
      <c r="C364" s="63" t="s">
        <v>3846</v>
      </c>
      <c r="D364" s="63" t="s">
        <v>3837</v>
      </c>
      <c r="E364" s="63" t="s">
        <v>3823</v>
      </c>
      <c r="F364" s="63" t="s">
        <v>3870</v>
      </c>
      <c r="G364" s="64">
        <v>2182</v>
      </c>
      <c r="H364" s="63" t="s">
        <v>3838</v>
      </c>
      <c r="I364" s="63" t="s">
        <v>4737</v>
      </c>
      <c r="J364" s="63" t="s">
        <v>3827</v>
      </c>
    </row>
    <row r="365" spans="1:10" ht="14.4" x14ac:dyDescent="0.3">
      <c r="A365" s="63">
        <v>358</v>
      </c>
      <c r="B365" s="63" t="s">
        <v>4403</v>
      </c>
      <c r="C365" s="63" t="s">
        <v>3869</v>
      </c>
      <c r="D365" s="63" t="s">
        <v>3822</v>
      </c>
      <c r="E365" s="63" t="s">
        <v>3831</v>
      </c>
      <c r="F365" s="63" t="s">
        <v>3870</v>
      </c>
      <c r="G365" s="64">
        <v>1934</v>
      </c>
      <c r="H365" s="63" t="s">
        <v>4041</v>
      </c>
      <c r="I365" s="63" t="s">
        <v>4738</v>
      </c>
      <c r="J365" s="63" t="s">
        <v>4285</v>
      </c>
    </row>
    <row r="366" spans="1:10" ht="14.4" x14ac:dyDescent="0.3">
      <c r="A366" s="63">
        <v>359</v>
      </c>
      <c r="B366" s="63" t="s">
        <v>4739</v>
      </c>
      <c r="C366" s="63" t="s">
        <v>4002</v>
      </c>
      <c r="D366" s="63" t="s">
        <v>3822</v>
      </c>
      <c r="E366" s="63" t="s">
        <v>3831</v>
      </c>
      <c r="F366" s="63" t="s">
        <v>3824</v>
      </c>
      <c r="G366" s="64">
        <v>1388</v>
      </c>
      <c r="H366" s="63" t="s">
        <v>3833</v>
      </c>
      <c r="I366" s="63" t="s">
        <v>4740</v>
      </c>
      <c r="J366" s="63" t="s">
        <v>4095</v>
      </c>
    </row>
    <row r="367" spans="1:10" ht="14.4" x14ac:dyDescent="0.3">
      <c r="A367" s="63">
        <v>360</v>
      </c>
      <c r="B367" s="63" t="s">
        <v>4741</v>
      </c>
      <c r="C367" s="63" t="s">
        <v>4077</v>
      </c>
      <c r="D367" s="63" t="s">
        <v>3837</v>
      </c>
      <c r="E367" s="63" t="s">
        <v>3831</v>
      </c>
      <c r="F367" s="63" t="s">
        <v>3824</v>
      </c>
      <c r="G367" s="64">
        <v>4138</v>
      </c>
      <c r="H367" s="63" t="s">
        <v>4154</v>
      </c>
      <c r="I367" s="63" t="s">
        <v>4742</v>
      </c>
      <c r="J367" s="63" t="s">
        <v>3835</v>
      </c>
    </row>
    <row r="368" spans="1:10" ht="14.4" x14ac:dyDescent="0.3">
      <c r="A368" s="63">
        <v>361</v>
      </c>
      <c r="B368" s="63" t="s">
        <v>4743</v>
      </c>
      <c r="C368" s="63" t="s">
        <v>3874</v>
      </c>
      <c r="D368" s="63" t="s">
        <v>3822</v>
      </c>
      <c r="E368" s="63" t="s">
        <v>3831</v>
      </c>
      <c r="F368" s="63" t="s">
        <v>3842</v>
      </c>
      <c r="G368" s="64">
        <v>1999</v>
      </c>
      <c r="H368" s="63" t="s">
        <v>4139</v>
      </c>
      <c r="I368" s="63" t="s">
        <v>4744</v>
      </c>
      <c r="J368" s="63" t="s">
        <v>3855</v>
      </c>
    </row>
    <row r="369" spans="1:10" ht="14.4" x14ac:dyDescent="0.3">
      <c r="A369" s="63">
        <v>362</v>
      </c>
      <c r="B369" s="63" t="s">
        <v>4745</v>
      </c>
      <c r="C369" s="63" t="s">
        <v>4746</v>
      </c>
      <c r="D369" s="63" t="s">
        <v>3837</v>
      </c>
      <c r="E369" s="63" t="s">
        <v>3831</v>
      </c>
      <c r="F369" s="63" t="s">
        <v>3913</v>
      </c>
      <c r="G369" s="64">
        <v>4142</v>
      </c>
      <c r="H369" s="63" t="s">
        <v>3833</v>
      </c>
      <c r="I369" s="63" t="s">
        <v>4747</v>
      </c>
      <c r="J369" s="63" t="s">
        <v>3835</v>
      </c>
    </row>
    <row r="370" spans="1:10" ht="14.4" x14ac:dyDescent="0.3">
      <c r="A370" s="63">
        <v>363</v>
      </c>
      <c r="B370" s="63" t="s">
        <v>4748</v>
      </c>
      <c r="C370" s="63" t="s">
        <v>4002</v>
      </c>
      <c r="D370" s="63" t="s">
        <v>3830</v>
      </c>
      <c r="E370" s="63" t="s">
        <v>3831</v>
      </c>
      <c r="F370" s="63" t="s">
        <v>3870</v>
      </c>
      <c r="G370" s="64">
        <v>1814</v>
      </c>
      <c r="H370" s="63" t="s">
        <v>3833</v>
      </c>
      <c r="I370" s="63" t="s">
        <v>4749</v>
      </c>
      <c r="J370" s="63" t="s">
        <v>3840</v>
      </c>
    </row>
    <row r="371" spans="1:10" ht="14.4" x14ac:dyDescent="0.3">
      <c r="A371" s="63">
        <v>364</v>
      </c>
      <c r="B371" s="63" t="s">
        <v>4750</v>
      </c>
      <c r="C371" s="63" t="s">
        <v>4719</v>
      </c>
      <c r="D371" s="63" t="s">
        <v>3837</v>
      </c>
      <c r="E371" s="63" t="s">
        <v>3823</v>
      </c>
      <c r="F371" s="63" t="s">
        <v>3913</v>
      </c>
      <c r="G371" s="64">
        <v>2220</v>
      </c>
      <c r="H371" s="63" t="s">
        <v>4751</v>
      </c>
      <c r="I371" s="63" t="s">
        <v>4752</v>
      </c>
      <c r="J371" s="63" t="s">
        <v>3840</v>
      </c>
    </row>
    <row r="372" spans="1:10" ht="14.4" x14ac:dyDescent="0.3">
      <c r="A372" s="63">
        <v>365</v>
      </c>
      <c r="B372" s="63" t="s">
        <v>4753</v>
      </c>
      <c r="C372" s="63" t="s">
        <v>4754</v>
      </c>
      <c r="D372" s="63" t="s">
        <v>3830</v>
      </c>
      <c r="E372" s="63" t="s">
        <v>3831</v>
      </c>
      <c r="F372" s="63" t="s">
        <v>3913</v>
      </c>
      <c r="G372" s="64">
        <v>3116</v>
      </c>
      <c r="H372" s="63" t="s">
        <v>4379</v>
      </c>
      <c r="I372" s="63" t="s">
        <v>4755</v>
      </c>
      <c r="J372" s="63" t="s">
        <v>3910</v>
      </c>
    </row>
    <row r="373" spans="1:10" ht="14.4" x14ac:dyDescent="0.3">
      <c r="A373" s="63">
        <v>366</v>
      </c>
      <c r="B373" s="63" t="s">
        <v>4756</v>
      </c>
      <c r="C373" s="63" t="s">
        <v>3972</v>
      </c>
      <c r="D373" s="63" t="s">
        <v>3837</v>
      </c>
      <c r="E373" s="63" t="s">
        <v>3823</v>
      </c>
      <c r="F373" s="63" t="s">
        <v>3842</v>
      </c>
      <c r="G373" s="64">
        <v>2005</v>
      </c>
      <c r="H373" s="63" t="s">
        <v>3888</v>
      </c>
      <c r="I373" s="63" t="s">
        <v>4757</v>
      </c>
      <c r="J373" s="63" t="s">
        <v>3844</v>
      </c>
    </row>
    <row r="374" spans="1:10" ht="14.4" x14ac:dyDescent="0.3">
      <c r="A374" s="63">
        <v>367</v>
      </c>
      <c r="B374" s="63" t="s">
        <v>4758</v>
      </c>
      <c r="C374" s="63" t="s">
        <v>3874</v>
      </c>
      <c r="D374" s="63" t="s">
        <v>3847</v>
      </c>
      <c r="E374" s="63" t="s">
        <v>3831</v>
      </c>
      <c r="F374" s="63" t="s">
        <v>3842</v>
      </c>
      <c r="G374" s="64">
        <v>3736</v>
      </c>
      <c r="H374" s="63" t="s">
        <v>3961</v>
      </c>
      <c r="I374" s="63" t="s">
        <v>4759</v>
      </c>
      <c r="J374" s="63" t="s">
        <v>3885</v>
      </c>
    </row>
    <row r="375" spans="1:10" ht="14.4" x14ac:dyDescent="0.3">
      <c r="A375" s="63">
        <v>368</v>
      </c>
      <c r="B375" s="63" t="s">
        <v>4760</v>
      </c>
      <c r="C375" s="63" t="s">
        <v>4061</v>
      </c>
      <c r="D375" s="63" t="s">
        <v>3847</v>
      </c>
      <c r="E375" s="63" t="s">
        <v>3831</v>
      </c>
      <c r="F375" s="63" t="s">
        <v>3832</v>
      </c>
      <c r="G375" s="64">
        <v>1275</v>
      </c>
      <c r="H375" s="63" t="s">
        <v>3978</v>
      </c>
      <c r="I375" s="63" t="s">
        <v>4761</v>
      </c>
      <c r="J375" s="63" t="s">
        <v>3844</v>
      </c>
    </row>
    <row r="376" spans="1:10" ht="14.4" x14ac:dyDescent="0.3">
      <c r="A376" s="63">
        <v>369</v>
      </c>
      <c r="B376" s="63" t="s">
        <v>4762</v>
      </c>
      <c r="C376" s="63" t="s">
        <v>4763</v>
      </c>
      <c r="D376" s="63" t="s">
        <v>3830</v>
      </c>
      <c r="E376" s="63" t="s">
        <v>3823</v>
      </c>
      <c r="F376" s="63" t="s">
        <v>3824</v>
      </c>
      <c r="G376" s="64">
        <v>1613</v>
      </c>
      <c r="H376" s="63" t="s">
        <v>4291</v>
      </c>
      <c r="I376" s="63" t="s">
        <v>4764</v>
      </c>
      <c r="J376" s="63" t="s">
        <v>3835</v>
      </c>
    </row>
    <row r="377" spans="1:10" ht="14.4" x14ac:dyDescent="0.3">
      <c r="A377" s="63">
        <v>370</v>
      </c>
      <c r="B377" s="63" t="s">
        <v>4765</v>
      </c>
      <c r="C377" s="63" t="s">
        <v>3821</v>
      </c>
      <c r="D377" s="63" t="s">
        <v>3822</v>
      </c>
      <c r="E377" s="63" t="s">
        <v>3823</v>
      </c>
      <c r="F377" s="63" t="s">
        <v>3824</v>
      </c>
      <c r="G377" s="64">
        <v>1869</v>
      </c>
      <c r="H377" s="63" t="s">
        <v>4219</v>
      </c>
      <c r="I377" s="63" t="s">
        <v>4766</v>
      </c>
      <c r="J377" s="63" t="s">
        <v>3855</v>
      </c>
    </row>
    <row r="378" spans="1:10" ht="14.4" x14ac:dyDescent="0.3">
      <c r="A378" s="63">
        <v>371</v>
      </c>
      <c r="B378" s="63" t="s">
        <v>4767</v>
      </c>
      <c r="C378" s="63" t="s">
        <v>4768</v>
      </c>
      <c r="D378" s="63" t="s">
        <v>3847</v>
      </c>
      <c r="E378" s="63" t="s">
        <v>3823</v>
      </c>
      <c r="F378" s="63" t="s">
        <v>3824</v>
      </c>
      <c r="G378" s="64">
        <v>4319</v>
      </c>
      <c r="H378" s="63" t="s">
        <v>4769</v>
      </c>
      <c r="I378" s="63" t="s">
        <v>4770</v>
      </c>
      <c r="J378" s="63" t="s">
        <v>3910</v>
      </c>
    </row>
    <row r="379" spans="1:10" ht="14.4" x14ac:dyDescent="0.3">
      <c r="A379" s="63">
        <v>372</v>
      </c>
      <c r="B379" s="63" t="s">
        <v>4771</v>
      </c>
      <c r="C379" s="63" t="s">
        <v>4300</v>
      </c>
      <c r="D379" s="63" t="s">
        <v>3847</v>
      </c>
      <c r="E379" s="63" t="s">
        <v>3831</v>
      </c>
      <c r="F379" s="63" t="s">
        <v>3832</v>
      </c>
      <c r="G379" s="64">
        <v>2497</v>
      </c>
      <c r="H379" s="63" t="s">
        <v>3833</v>
      </c>
      <c r="I379" s="63" t="s">
        <v>4772</v>
      </c>
      <c r="J379" s="63" t="s">
        <v>3910</v>
      </c>
    </row>
    <row r="380" spans="1:10" ht="14.4" x14ac:dyDescent="0.3">
      <c r="A380" s="63">
        <v>373</v>
      </c>
      <c r="B380" s="63" t="s">
        <v>4773</v>
      </c>
      <c r="C380" s="63" t="s">
        <v>3829</v>
      </c>
      <c r="D380" s="63" t="s">
        <v>3847</v>
      </c>
      <c r="E380" s="63" t="s">
        <v>3831</v>
      </c>
      <c r="F380" s="63" t="s">
        <v>3870</v>
      </c>
      <c r="G380" s="64">
        <v>2180</v>
      </c>
      <c r="H380" s="63" t="s">
        <v>4331</v>
      </c>
      <c r="I380" s="63" t="s">
        <v>4774</v>
      </c>
      <c r="J380" s="63" t="s">
        <v>3855</v>
      </c>
    </row>
    <row r="381" spans="1:10" ht="14.4" x14ac:dyDescent="0.3">
      <c r="A381" s="63">
        <v>374</v>
      </c>
      <c r="B381" s="63" t="s">
        <v>4775</v>
      </c>
      <c r="C381" s="63" t="s">
        <v>3846</v>
      </c>
      <c r="D381" s="63" t="s">
        <v>3837</v>
      </c>
      <c r="E381" s="63" t="s">
        <v>3823</v>
      </c>
      <c r="F381" s="63" t="s">
        <v>3913</v>
      </c>
      <c r="G381" s="64">
        <v>2238</v>
      </c>
      <c r="H381" s="63" t="s">
        <v>4476</v>
      </c>
      <c r="I381" s="63" t="s">
        <v>4776</v>
      </c>
      <c r="J381" s="63" t="s">
        <v>3844</v>
      </c>
    </row>
    <row r="382" spans="1:10" ht="14.4" x14ac:dyDescent="0.3">
      <c r="A382" s="63">
        <v>375</v>
      </c>
      <c r="B382" s="63" t="s">
        <v>4777</v>
      </c>
      <c r="C382" s="63" t="s">
        <v>3934</v>
      </c>
      <c r="D382" s="63" t="s">
        <v>3847</v>
      </c>
      <c r="E382" s="63" t="s">
        <v>3831</v>
      </c>
      <c r="F382" s="63" t="s">
        <v>3842</v>
      </c>
      <c r="G382" s="64">
        <v>1395</v>
      </c>
      <c r="H382" s="63" t="s">
        <v>4778</v>
      </c>
      <c r="I382" s="63" t="s">
        <v>4779</v>
      </c>
      <c r="J382" s="63" t="s">
        <v>3885</v>
      </c>
    </row>
    <row r="383" spans="1:10" ht="14.4" x14ac:dyDescent="0.3">
      <c r="A383" s="63">
        <v>376</v>
      </c>
      <c r="B383" s="63" t="s">
        <v>4780</v>
      </c>
      <c r="C383" s="63" t="s">
        <v>3846</v>
      </c>
      <c r="D383" s="63" t="s">
        <v>3822</v>
      </c>
      <c r="E383" s="63" t="s">
        <v>3823</v>
      </c>
      <c r="F383" s="63" t="s">
        <v>3824</v>
      </c>
      <c r="G383" s="64">
        <v>1662</v>
      </c>
      <c r="H383" s="63" t="s">
        <v>4111</v>
      </c>
      <c r="I383" s="63" t="s">
        <v>4781</v>
      </c>
      <c r="J383" s="63" t="s">
        <v>3835</v>
      </c>
    </row>
    <row r="384" spans="1:10" ht="14.4" x14ac:dyDescent="0.3">
      <c r="A384" s="63">
        <v>377</v>
      </c>
      <c r="B384" s="63" t="s">
        <v>4782</v>
      </c>
      <c r="C384" s="63" t="s">
        <v>3900</v>
      </c>
      <c r="D384" s="63" t="s">
        <v>3822</v>
      </c>
      <c r="E384" s="63" t="s">
        <v>3831</v>
      </c>
      <c r="F384" s="63" t="s">
        <v>3824</v>
      </c>
      <c r="G384" s="64">
        <v>3303</v>
      </c>
      <c r="H384" s="63" t="s">
        <v>3833</v>
      </c>
      <c r="I384" s="63" t="s">
        <v>4783</v>
      </c>
      <c r="J384" s="63" t="s">
        <v>3863</v>
      </c>
    </row>
    <row r="385" spans="1:10" ht="14.4" x14ac:dyDescent="0.3">
      <c r="A385" s="63">
        <v>378</v>
      </c>
      <c r="B385" s="63" t="s">
        <v>4784</v>
      </c>
      <c r="C385" s="63" t="s">
        <v>4785</v>
      </c>
      <c r="D385" s="63" t="s">
        <v>3837</v>
      </c>
      <c r="E385" s="63" t="s">
        <v>3831</v>
      </c>
      <c r="F385" s="63" t="s">
        <v>3870</v>
      </c>
      <c r="G385" s="64">
        <v>1970</v>
      </c>
      <c r="H385" s="63" t="s">
        <v>3987</v>
      </c>
      <c r="I385" s="63" t="s">
        <v>4786</v>
      </c>
      <c r="J385" s="63" t="s">
        <v>3881</v>
      </c>
    </row>
    <row r="386" spans="1:10" ht="14.4" x14ac:dyDescent="0.3">
      <c r="A386" s="63">
        <v>379</v>
      </c>
      <c r="B386" s="63" t="s">
        <v>4787</v>
      </c>
      <c r="C386" s="63" t="s">
        <v>4719</v>
      </c>
      <c r="D386" s="63" t="s">
        <v>3837</v>
      </c>
      <c r="E386" s="63" t="s">
        <v>3823</v>
      </c>
      <c r="F386" s="63" t="s">
        <v>3842</v>
      </c>
      <c r="G386" s="64">
        <v>2107</v>
      </c>
      <c r="H386" s="63" t="s">
        <v>4031</v>
      </c>
      <c r="I386" s="63" t="s">
        <v>4788</v>
      </c>
      <c r="J386" s="63" t="s">
        <v>3877</v>
      </c>
    </row>
    <row r="387" spans="1:10" ht="14.4" x14ac:dyDescent="0.3">
      <c r="A387" s="63">
        <v>380</v>
      </c>
      <c r="B387" s="63" t="s">
        <v>4789</v>
      </c>
      <c r="C387" s="63" t="s">
        <v>3930</v>
      </c>
      <c r="D387" s="63" t="s">
        <v>3837</v>
      </c>
      <c r="E387" s="63" t="s">
        <v>3831</v>
      </c>
      <c r="F387" s="63" t="s">
        <v>3870</v>
      </c>
      <c r="G387" s="64">
        <v>3406</v>
      </c>
      <c r="H387" s="63" t="s">
        <v>4790</v>
      </c>
      <c r="I387" s="63" t="s">
        <v>4791</v>
      </c>
      <c r="J387" s="63" t="s">
        <v>3850</v>
      </c>
    </row>
    <row r="388" spans="1:10" ht="14.4" x14ac:dyDescent="0.3">
      <c r="A388" s="63">
        <v>381</v>
      </c>
      <c r="B388" s="63" t="s">
        <v>4792</v>
      </c>
      <c r="C388" s="63" t="s">
        <v>3857</v>
      </c>
      <c r="D388" s="63" t="s">
        <v>3830</v>
      </c>
      <c r="E388" s="63" t="s">
        <v>3831</v>
      </c>
      <c r="F388" s="63" t="s">
        <v>3842</v>
      </c>
      <c r="G388" s="64">
        <v>2935</v>
      </c>
      <c r="H388" s="63" t="s">
        <v>4379</v>
      </c>
      <c r="I388" s="63" t="s">
        <v>4793</v>
      </c>
      <c r="J388" s="63" t="s">
        <v>3855</v>
      </c>
    </row>
    <row r="389" spans="1:10" ht="14.4" x14ac:dyDescent="0.3">
      <c r="A389" s="63">
        <v>382</v>
      </c>
      <c r="B389" s="63" t="s">
        <v>4794</v>
      </c>
      <c r="C389" s="63" t="s">
        <v>144</v>
      </c>
      <c r="D389" s="63" t="s">
        <v>3822</v>
      </c>
      <c r="E389" s="63" t="s">
        <v>3831</v>
      </c>
      <c r="F389" s="63" t="s">
        <v>3842</v>
      </c>
      <c r="G389" s="64">
        <v>1761</v>
      </c>
      <c r="H389" s="63" t="s">
        <v>4120</v>
      </c>
      <c r="I389" s="63" t="s">
        <v>4795</v>
      </c>
      <c r="J389" s="63" t="s">
        <v>3885</v>
      </c>
    </row>
    <row r="390" spans="1:10" ht="14.4" x14ac:dyDescent="0.3">
      <c r="A390" s="63">
        <v>383</v>
      </c>
      <c r="B390" s="63" t="s">
        <v>4143</v>
      </c>
      <c r="C390" s="63" t="s">
        <v>142</v>
      </c>
      <c r="D390" s="63" t="s">
        <v>3830</v>
      </c>
      <c r="E390" s="63" t="s">
        <v>3831</v>
      </c>
      <c r="F390" s="63" t="s">
        <v>3913</v>
      </c>
      <c r="G390" s="64">
        <v>1344</v>
      </c>
      <c r="H390" s="63" t="s">
        <v>3833</v>
      </c>
      <c r="I390" s="63" t="s">
        <v>4796</v>
      </c>
      <c r="J390" s="63" t="s">
        <v>3885</v>
      </c>
    </row>
    <row r="391" spans="1:10" ht="14.4" x14ac:dyDescent="0.3">
      <c r="A391" s="63">
        <v>384</v>
      </c>
      <c r="B391" s="63" t="s">
        <v>4797</v>
      </c>
      <c r="C391" s="63" t="s">
        <v>3860</v>
      </c>
      <c r="D391" s="63" t="s">
        <v>3822</v>
      </c>
      <c r="E391" s="63" t="s">
        <v>3823</v>
      </c>
      <c r="F391" s="63" t="s">
        <v>3824</v>
      </c>
      <c r="G391" s="64">
        <v>1291</v>
      </c>
      <c r="H391" s="63" t="s">
        <v>4476</v>
      </c>
      <c r="I391" s="63" t="s">
        <v>4798</v>
      </c>
      <c r="J391" s="63" t="s">
        <v>3916</v>
      </c>
    </row>
    <row r="392" spans="1:10" ht="14.4" x14ac:dyDescent="0.3">
      <c r="A392" s="63">
        <v>385</v>
      </c>
      <c r="B392" s="63" t="s">
        <v>4548</v>
      </c>
      <c r="C392" s="63" t="s">
        <v>4165</v>
      </c>
      <c r="D392" s="63" t="s">
        <v>3830</v>
      </c>
      <c r="E392" s="63" t="s">
        <v>3823</v>
      </c>
      <c r="F392" s="63" t="s">
        <v>3842</v>
      </c>
      <c r="G392" s="64">
        <v>2287</v>
      </c>
      <c r="H392" s="63" t="s">
        <v>3833</v>
      </c>
      <c r="I392" s="63" t="s">
        <v>4799</v>
      </c>
      <c r="J392" s="63" t="s">
        <v>3827</v>
      </c>
    </row>
    <row r="393" spans="1:10" ht="14.4" x14ac:dyDescent="0.3">
      <c r="A393" s="63">
        <v>386</v>
      </c>
      <c r="B393" s="63" t="s">
        <v>4800</v>
      </c>
      <c r="C393" s="63" t="s">
        <v>3829</v>
      </c>
      <c r="D393" s="63" t="s">
        <v>3830</v>
      </c>
      <c r="E393" s="63" t="s">
        <v>3831</v>
      </c>
      <c r="F393" s="63" t="s">
        <v>3842</v>
      </c>
      <c r="G393" s="64">
        <v>2638</v>
      </c>
      <c r="H393" s="63" t="s">
        <v>4801</v>
      </c>
      <c r="I393" s="63" t="s">
        <v>4802</v>
      </c>
      <c r="J393" s="63" t="s">
        <v>3863</v>
      </c>
    </row>
    <row r="394" spans="1:10" ht="14.4" x14ac:dyDescent="0.3">
      <c r="A394" s="63">
        <v>387</v>
      </c>
      <c r="B394" s="63" t="s">
        <v>4803</v>
      </c>
      <c r="C394" s="63" t="s">
        <v>3893</v>
      </c>
      <c r="D394" s="63" t="s">
        <v>3830</v>
      </c>
      <c r="E394" s="63" t="s">
        <v>3823</v>
      </c>
      <c r="F394" s="63" t="s">
        <v>3913</v>
      </c>
      <c r="G394" s="64">
        <v>1659</v>
      </c>
      <c r="H394" s="63" t="s">
        <v>4804</v>
      </c>
      <c r="I394" s="63" t="s">
        <v>4805</v>
      </c>
      <c r="J394" s="63" t="s">
        <v>3840</v>
      </c>
    </row>
    <row r="395" spans="1:10" ht="14.4" x14ac:dyDescent="0.3">
      <c r="A395" s="63">
        <v>388</v>
      </c>
      <c r="B395" s="63" t="s">
        <v>4806</v>
      </c>
      <c r="C395" s="63" t="s">
        <v>4807</v>
      </c>
      <c r="D395" s="63" t="s">
        <v>3837</v>
      </c>
      <c r="E395" s="63" t="s">
        <v>3823</v>
      </c>
      <c r="F395" s="63" t="s">
        <v>3870</v>
      </c>
      <c r="G395" s="64">
        <v>1916</v>
      </c>
      <c r="H395" s="63" t="s">
        <v>4808</v>
      </c>
      <c r="I395" s="63" t="s">
        <v>4809</v>
      </c>
      <c r="J395" s="63" t="s">
        <v>3910</v>
      </c>
    </row>
    <row r="396" spans="1:10" ht="14.4" x14ac:dyDescent="0.3">
      <c r="A396" s="63">
        <v>389</v>
      </c>
      <c r="B396" s="63" t="s">
        <v>4810</v>
      </c>
      <c r="C396" s="63" t="s">
        <v>4165</v>
      </c>
      <c r="D396" s="63" t="s">
        <v>3830</v>
      </c>
      <c r="E396" s="63" t="s">
        <v>3823</v>
      </c>
      <c r="F396" s="63" t="s">
        <v>3832</v>
      </c>
      <c r="G396" s="64">
        <v>2307</v>
      </c>
      <c r="H396" s="63" t="s">
        <v>3833</v>
      </c>
      <c r="I396" s="63" t="s">
        <v>4811</v>
      </c>
      <c r="J396" s="63" t="s">
        <v>3863</v>
      </c>
    </row>
    <row r="397" spans="1:10" ht="14.4" x14ac:dyDescent="0.3">
      <c r="A397" s="63">
        <v>390</v>
      </c>
      <c r="B397" s="63" t="s">
        <v>4812</v>
      </c>
      <c r="C397" s="63" t="s">
        <v>129</v>
      </c>
      <c r="D397" s="63" t="s">
        <v>3847</v>
      </c>
      <c r="E397" s="63" t="s">
        <v>3831</v>
      </c>
      <c r="F397" s="63" t="s">
        <v>3842</v>
      </c>
      <c r="G397" s="64">
        <v>1730</v>
      </c>
      <c r="H397" s="63" t="s">
        <v>3833</v>
      </c>
      <c r="I397" s="63" t="s">
        <v>4813</v>
      </c>
      <c r="J397" s="63" t="s">
        <v>3885</v>
      </c>
    </row>
    <row r="398" spans="1:10" ht="14.4" x14ac:dyDescent="0.3">
      <c r="A398" s="63">
        <v>391</v>
      </c>
      <c r="B398" s="63" t="s">
        <v>4814</v>
      </c>
      <c r="C398" s="63" t="s">
        <v>3930</v>
      </c>
      <c r="D398" s="63" t="s">
        <v>3837</v>
      </c>
      <c r="E398" s="63" t="s">
        <v>3831</v>
      </c>
      <c r="F398" s="63" t="s">
        <v>3842</v>
      </c>
      <c r="G398" s="64">
        <v>1449</v>
      </c>
      <c r="H398" s="63" t="s">
        <v>3833</v>
      </c>
      <c r="I398" s="63" t="s">
        <v>4815</v>
      </c>
      <c r="J398" s="63" t="s">
        <v>3877</v>
      </c>
    </row>
    <row r="399" spans="1:10" ht="14.4" x14ac:dyDescent="0.3">
      <c r="A399" s="63">
        <v>392</v>
      </c>
      <c r="B399" s="63" t="s">
        <v>4816</v>
      </c>
      <c r="C399" s="63" t="s">
        <v>3964</v>
      </c>
      <c r="D399" s="63" t="s">
        <v>3822</v>
      </c>
      <c r="E399" s="63" t="s">
        <v>3831</v>
      </c>
      <c r="F399" s="63" t="s">
        <v>3842</v>
      </c>
      <c r="G399" s="64">
        <v>3578</v>
      </c>
      <c r="H399" s="63" t="s">
        <v>4817</v>
      </c>
      <c r="I399" s="63" t="s">
        <v>4818</v>
      </c>
      <c r="J399" s="63" t="s">
        <v>3948</v>
      </c>
    </row>
    <row r="400" spans="1:10" ht="14.4" x14ac:dyDescent="0.3">
      <c r="A400" s="63">
        <v>393</v>
      </c>
      <c r="B400" s="63" t="s">
        <v>4819</v>
      </c>
      <c r="C400" s="63" t="s">
        <v>3869</v>
      </c>
      <c r="D400" s="63" t="s">
        <v>3847</v>
      </c>
      <c r="E400" s="63" t="s">
        <v>3831</v>
      </c>
      <c r="F400" s="63" t="s">
        <v>3832</v>
      </c>
      <c r="G400" s="64">
        <v>2150</v>
      </c>
      <c r="H400" s="63" t="s">
        <v>4592</v>
      </c>
      <c r="I400" s="63" t="s">
        <v>4820</v>
      </c>
      <c r="J400" s="63" t="s">
        <v>3910</v>
      </c>
    </row>
    <row r="401" spans="1:10" ht="14.4" x14ac:dyDescent="0.3">
      <c r="A401" s="63">
        <v>394</v>
      </c>
      <c r="B401" s="63" t="s">
        <v>4821</v>
      </c>
      <c r="C401" s="63" t="s">
        <v>3829</v>
      </c>
      <c r="D401" s="63" t="s">
        <v>3847</v>
      </c>
      <c r="E401" s="63" t="s">
        <v>3831</v>
      </c>
      <c r="F401" s="63" t="s">
        <v>3824</v>
      </c>
      <c r="G401" s="64">
        <v>3257</v>
      </c>
      <c r="H401" s="63" t="s">
        <v>3833</v>
      </c>
      <c r="I401" s="63" t="s">
        <v>4822</v>
      </c>
      <c r="J401" s="63" t="s">
        <v>3916</v>
      </c>
    </row>
    <row r="402" spans="1:10" ht="14.4" x14ac:dyDescent="0.3">
      <c r="A402" s="63">
        <v>395</v>
      </c>
      <c r="B402" s="63" t="s">
        <v>4823</v>
      </c>
      <c r="C402" s="63" t="s">
        <v>3934</v>
      </c>
      <c r="D402" s="63" t="s">
        <v>3837</v>
      </c>
      <c r="E402" s="63" t="s">
        <v>3831</v>
      </c>
      <c r="F402" s="63" t="s">
        <v>3842</v>
      </c>
      <c r="G402" s="64">
        <v>3256</v>
      </c>
      <c r="H402" s="63" t="s">
        <v>3833</v>
      </c>
      <c r="I402" s="63" t="s">
        <v>4824</v>
      </c>
      <c r="J402" s="63" t="s">
        <v>3844</v>
      </c>
    </row>
    <row r="403" spans="1:10" ht="14.4" x14ac:dyDescent="0.3">
      <c r="A403" s="63">
        <v>396</v>
      </c>
      <c r="B403" s="63" t="s">
        <v>4825</v>
      </c>
      <c r="C403" s="63" t="s">
        <v>4165</v>
      </c>
      <c r="D403" s="63" t="s">
        <v>3822</v>
      </c>
      <c r="E403" s="63" t="s">
        <v>3823</v>
      </c>
      <c r="F403" s="63" t="s">
        <v>3842</v>
      </c>
      <c r="G403" s="64">
        <v>1947</v>
      </c>
      <c r="H403" s="63" t="s">
        <v>3833</v>
      </c>
      <c r="I403" s="63" t="s">
        <v>4826</v>
      </c>
      <c r="J403" s="63" t="s">
        <v>3881</v>
      </c>
    </row>
    <row r="404" spans="1:10" ht="14.4" x14ac:dyDescent="0.3">
      <c r="A404" s="63">
        <v>397</v>
      </c>
      <c r="B404" s="63" t="s">
        <v>4827</v>
      </c>
      <c r="C404" s="63" t="s">
        <v>4828</v>
      </c>
      <c r="D404" s="63" t="s">
        <v>3847</v>
      </c>
      <c r="E404" s="63" t="s">
        <v>3823</v>
      </c>
      <c r="F404" s="63" t="s">
        <v>3870</v>
      </c>
      <c r="G404" s="64">
        <v>1319</v>
      </c>
      <c r="H404" s="63" t="s">
        <v>3833</v>
      </c>
      <c r="I404" s="63" t="s">
        <v>4829</v>
      </c>
      <c r="J404" s="63" t="s">
        <v>3855</v>
      </c>
    </row>
    <row r="405" spans="1:10" ht="14.4" x14ac:dyDescent="0.3">
      <c r="A405" s="63">
        <v>398</v>
      </c>
      <c r="B405" s="63" t="s">
        <v>4830</v>
      </c>
      <c r="C405" s="63" t="s">
        <v>135</v>
      </c>
      <c r="D405" s="63" t="s">
        <v>3822</v>
      </c>
      <c r="E405" s="63" t="s">
        <v>3823</v>
      </c>
      <c r="F405" s="63" t="s">
        <v>3870</v>
      </c>
      <c r="G405" s="64">
        <v>1976</v>
      </c>
      <c r="H405" s="63" t="s">
        <v>3833</v>
      </c>
      <c r="I405" s="63" t="s">
        <v>4831</v>
      </c>
      <c r="J405" s="63" t="s">
        <v>3850</v>
      </c>
    </row>
    <row r="406" spans="1:10" ht="14.4" x14ac:dyDescent="0.3">
      <c r="A406" s="63">
        <v>399</v>
      </c>
      <c r="B406" s="63" t="s">
        <v>4138</v>
      </c>
      <c r="C406" s="63" t="s">
        <v>3874</v>
      </c>
      <c r="D406" s="63" t="s">
        <v>3830</v>
      </c>
      <c r="E406" s="63" t="s">
        <v>3831</v>
      </c>
      <c r="F406" s="63" t="s">
        <v>3913</v>
      </c>
      <c r="G406" s="64">
        <v>4083</v>
      </c>
      <c r="H406" s="63" t="s">
        <v>3833</v>
      </c>
      <c r="I406" s="63" t="s">
        <v>4832</v>
      </c>
      <c r="J406" s="63" t="s">
        <v>4039</v>
      </c>
    </row>
    <row r="407" spans="1:10" ht="14.4" x14ac:dyDescent="0.3">
      <c r="A407" s="63">
        <v>400</v>
      </c>
      <c r="B407" s="63" t="s">
        <v>4792</v>
      </c>
      <c r="C407" s="63" t="s">
        <v>129</v>
      </c>
      <c r="D407" s="63" t="s">
        <v>3847</v>
      </c>
      <c r="E407" s="63" t="s">
        <v>3831</v>
      </c>
      <c r="F407" s="63" t="s">
        <v>3842</v>
      </c>
      <c r="G407" s="64">
        <v>3054</v>
      </c>
      <c r="H407" s="63" t="s">
        <v>3833</v>
      </c>
      <c r="I407" s="63" t="s">
        <v>4833</v>
      </c>
      <c r="J407" s="63" t="s">
        <v>3948</v>
      </c>
    </row>
    <row r="408" spans="1:10" ht="14.4" x14ac:dyDescent="0.3">
      <c r="A408" s="63">
        <v>401</v>
      </c>
      <c r="B408" s="63" t="s">
        <v>4415</v>
      </c>
      <c r="C408" s="63" t="s">
        <v>4026</v>
      </c>
      <c r="D408" s="63" t="s">
        <v>3830</v>
      </c>
      <c r="E408" s="63" t="s">
        <v>3823</v>
      </c>
      <c r="F408" s="63" t="s">
        <v>3870</v>
      </c>
      <c r="G408" s="64">
        <v>1613</v>
      </c>
      <c r="H408" s="63" t="s">
        <v>4331</v>
      </c>
      <c r="I408" s="63" t="s">
        <v>4834</v>
      </c>
      <c r="J408" s="63" t="s">
        <v>3850</v>
      </c>
    </row>
    <row r="409" spans="1:10" ht="14.4" x14ac:dyDescent="0.3">
      <c r="A409" s="63">
        <v>402</v>
      </c>
      <c r="B409" s="63" t="s">
        <v>4835</v>
      </c>
      <c r="C409" s="63" t="s">
        <v>4807</v>
      </c>
      <c r="D409" s="63" t="s">
        <v>3837</v>
      </c>
      <c r="E409" s="63" t="s">
        <v>3823</v>
      </c>
      <c r="F409" s="63" t="s">
        <v>3842</v>
      </c>
      <c r="G409" s="64">
        <v>2170</v>
      </c>
      <c r="H409" s="63" t="s">
        <v>3833</v>
      </c>
      <c r="I409" s="63" t="s">
        <v>4836</v>
      </c>
      <c r="J409" s="63" t="s">
        <v>3844</v>
      </c>
    </row>
    <row r="410" spans="1:10" ht="14.4" x14ac:dyDescent="0.3">
      <c r="A410" s="63">
        <v>403</v>
      </c>
      <c r="B410" s="63" t="s">
        <v>4837</v>
      </c>
      <c r="C410" s="63" t="s">
        <v>4838</v>
      </c>
      <c r="D410" s="63" t="s">
        <v>3837</v>
      </c>
      <c r="E410" s="63" t="s">
        <v>3823</v>
      </c>
      <c r="F410" s="63" t="s">
        <v>3870</v>
      </c>
      <c r="G410" s="64">
        <v>2426</v>
      </c>
      <c r="H410" s="63" t="s">
        <v>4312</v>
      </c>
      <c r="I410" s="63" t="s">
        <v>4839</v>
      </c>
      <c r="J410" s="63" t="s">
        <v>3881</v>
      </c>
    </row>
    <row r="411" spans="1:10" ht="14.4" x14ac:dyDescent="0.3">
      <c r="A411" s="63">
        <v>404</v>
      </c>
      <c r="B411" s="63" t="s">
        <v>4548</v>
      </c>
      <c r="C411" s="63" t="s">
        <v>4785</v>
      </c>
      <c r="D411" s="63" t="s">
        <v>3837</v>
      </c>
      <c r="E411" s="63" t="s">
        <v>3831</v>
      </c>
      <c r="F411" s="63" t="s">
        <v>3832</v>
      </c>
      <c r="G411" s="64">
        <v>3074</v>
      </c>
      <c r="H411" s="63" t="s">
        <v>4840</v>
      </c>
      <c r="I411" s="63" t="s">
        <v>4841</v>
      </c>
      <c r="J411" s="63" t="s">
        <v>3916</v>
      </c>
    </row>
    <row r="412" spans="1:10" ht="14.4" x14ac:dyDescent="0.3">
      <c r="A412" s="63">
        <v>405</v>
      </c>
      <c r="B412" s="63" t="s">
        <v>4842</v>
      </c>
      <c r="C412" s="63" t="s">
        <v>4176</v>
      </c>
      <c r="D412" s="63" t="s">
        <v>3830</v>
      </c>
      <c r="E412" s="63" t="s">
        <v>3823</v>
      </c>
      <c r="F412" s="63" t="s">
        <v>3832</v>
      </c>
      <c r="G412" s="64">
        <v>1522</v>
      </c>
      <c r="H412" s="63" t="s">
        <v>4120</v>
      </c>
      <c r="I412" s="63" t="s">
        <v>4843</v>
      </c>
      <c r="J412" s="63" t="s">
        <v>3840</v>
      </c>
    </row>
    <row r="413" spans="1:10" ht="14.4" x14ac:dyDescent="0.3">
      <c r="A413" s="63">
        <v>406</v>
      </c>
      <c r="B413" s="63" t="s">
        <v>4545</v>
      </c>
      <c r="C413" s="63" t="s">
        <v>4663</v>
      </c>
      <c r="D413" s="63" t="s">
        <v>3837</v>
      </c>
      <c r="E413" s="63" t="s">
        <v>3823</v>
      </c>
      <c r="F413" s="63" t="s">
        <v>3842</v>
      </c>
      <c r="G413" s="64">
        <v>1733</v>
      </c>
      <c r="H413" s="63" t="s">
        <v>3833</v>
      </c>
      <c r="I413" s="63" t="s">
        <v>4844</v>
      </c>
      <c r="J413" s="63" t="s">
        <v>3885</v>
      </c>
    </row>
    <row r="414" spans="1:10" ht="14.4" x14ac:dyDescent="0.3">
      <c r="A414" s="63">
        <v>407</v>
      </c>
      <c r="B414" s="63" t="s">
        <v>4845</v>
      </c>
      <c r="C414" s="63" t="s">
        <v>3829</v>
      </c>
      <c r="D414" s="63" t="s">
        <v>3830</v>
      </c>
      <c r="E414" s="63" t="s">
        <v>3831</v>
      </c>
      <c r="F414" s="63" t="s">
        <v>3842</v>
      </c>
      <c r="G414" s="64">
        <v>3180</v>
      </c>
      <c r="H414" s="63" t="s">
        <v>4232</v>
      </c>
      <c r="I414" s="63" t="s">
        <v>4846</v>
      </c>
      <c r="J414" s="63" t="s">
        <v>3844</v>
      </c>
    </row>
    <row r="415" spans="1:10" ht="14.4" x14ac:dyDescent="0.3">
      <c r="A415" s="63">
        <v>408</v>
      </c>
      <c r="B415" s="63" t="s">
        <v>4847</v>
      </c>
      <c r="C415" s="63" t="s">
        <v>3944</v>
      </c>
      <c r="D415" s="63" t="s">
        <v>3830</v>
      </c>
      <c r="E415" s="63" t="s">
        <v>3823</v>
      </c>
      <c r="F415" s="63" t="s">
        <v>3913</v>
      </c>
      <c r="G415" s="64">
        <v>2211</v>
      </c>
      <c r="H415" s="63" t="s">
        <v>4251</v>
      </c>
      <c r="I415" s="63" t="s">
        <v>4848</v>
      </c>
      <c r="J415" s="63" t="s">
        <v>3910</v>
      </c>
    </row>
    <row r="416" spans="1:10" ht="14.4" x14ac:dyDescent="0.3">
      <c r="A416" s="63">
        <v>409</v>
      </c>
      <c r="B416" s="63" t="s">
        <v>4849</v>
      </c>
      <c r="C416" s="63" t="s">
        <v>4850</v>
      </c>
      <c r="D416" s="63" t="s">
        <v>3830</v>
      </c>
      <c r="E416" s="63" t="s">
        <v>3831</v>
      </c>
      <c r="F416" s="63" t="s">
        <v>3842</v>
      </c>
      <c r="G416" s="64">
        <v>3841</v>
      </c>
      <c r="H416" s="63" t="s">
        <v>3965</v>
      </c>
      <c r="I416" s="63" t="s">
        <v>4851</v>
      </c>
      <c r="J416" s="63" t="s">
        <v>3885</v>
      </c>
    </row>
    <row r="417" spans="1:10" ht="14.4" x14ac:dyDescent="0.3">
      <c r="A417" s="63">
        <v>410</v>
      </c>
      <c r="B417" s="63" t="s">
        <v>4852</v>
      </c>
      <c r="C417" s="63" t="s">
        <v>3964</v>
      </c>
      <c r="D417" s="63" t="s">
        <v>3822</v>
      </c>
      <c r="E417" s="63" t="s">
        <v>3831</v>
      </c>
      <c r="F417" s="63" t="s">
        <v>3832</v>
      </c>
      <c r="G417" s="64">
        <v>1461</v>
      </c>
      <c r="H417" s="63" t="s">
        <v>3833</v>
      </c>
      <c r="I417" s="63" t="s">
        <v>4853</v>
      </c>
      <c r="J417" s="63" t="s">
        <v>3855</v>
      </c>
    </row>
    <row r="418" spans="1:10" ht="14.4" x14ac:dyDescent="0.3">
      <c r="A418" s="63">
        <v>411</v>
      </c>
      <c r="B418" s="63" t="s">
        <v>4854</v>
      </c>
      <c r="C418" s="63" t="s">
        <v>3893</v>
      </c>
      <c r="D418" s="63" t="s">
        <v>3837</v>
      </c>
      <c r="E418" s="63" t="s">
        <v>3823</v>
      </c>
      <c r="F418" s="63" t="s">
        <v>3832</v>
      </c>
      <c r="G418" s="64">
        <v>2338</v>
      </c>
      <c r="H418" s="63" t="s">
        <v>4855</v>
      </c>
      <c r="I418" s="63" t="s">
        <v>4856</v>
      </c>
      <c r="J418" s="63" t="s">
        <v>3916</v>
      </c>
    </row>
    <row r="419" spans="1:10" ht="14.4" x14ac:dyDescent="0.3">
      <c r="A419" s="63">
        <v>412</v>
      </c>
      <c r="B419" s="63" t="s">
        <v>4857</v>
      </c>
      <c r="C419" s="63" t="s">
        <v>3869</v>
      </c>
      <c r="D419" s="63" t="s">
        <v>3830</v>
      </c>
      <c r="E419" s="63" t="s">
        <v>3831</v>
      </c>
      <c r="F419" s="63" t="s">
        <v>3842</v>
      </c>
      <c r="G419" s="64">
        <v>2473</v>
      </c>
      <c r="H419" s="63" t="s">
        <v>3833</v>
      </c>
      <c r="I419" s="63" t="s">
        <v>4858</v>
      </c>
      <c r="J419" s="63" t="s">
        <v>3855</v>
      </c>
    </row>
    <row r="420" spans="1:10" ht="14.4" x14ac:dyDescent="0.3">
      <c r="A420" s="63">
        <v>413</v>
      </c>
      <c r="B420" s="63" t="s">
        <v>4859</v>
      </c>
      <c r="C420" s="63" t="s">
        <v>135</v>
      </c>
      <c r="D420" s="63" t="s">
        <v>3837</v>
      </c>
      <c r="E420" s="63" t="s">
        <v>3823</v>
      </c>
      <c r="F420" s="63" t="s">
        <v>3824</v>
      </c>
      <c r="G420" s="64">
        <v>1277</v>
      </c>
      <c r="H420" s="63" t="s">
        <v>3833</v>
      </c>
      <c r="I420" s="63" t="s">
        <v>4860</v>
      </c>
      <c r="J420" s="63" t="s">
        <v>3916</v>
      </c>
    </row>
    <row r="421" spans="1:10" ht="14.4" x14ac:dyDescent="0.3">
      <c r="A421" s="63">
        <v>414</v>
      </c>
      <c r="B421" s="63" t="s">
        <v>4861</v>
      </c>
      <c r="C421" s="63" t="s">
        <v>4862</v>
      </c>
      <c r="D421" s="63" t="s">
        <v>3847</v>
      </c>
      <c r="E421" s="63" t="s">
        <v>3831</v>
      </c>
      <c r="F421" s="63" t="s">
        <v>3824</v>
      </c>
      <c r="G421" s="64">
        <v>1674</v>
      </c>
      <c r="H421" s="63" t="s">
        <v>3833</v>
      </c>
      <c r="I421" s="63" t="s">
        <v>4863</v>
      </c>
      <c r="J421" s="63" t="s">
        <v>3916</v>
      </c>
    </row>
    <row r="422" spans="1:10" ht="14.4" x14ac:dyDescent="0.3">
      <c r="A422" s="63">
        <v>415</v>
      </c>
      <c r="B422" s="63" t="s">
        <v>4864</v>
      </c>
      <c r="C422" s="63" t="s">
        <v>4865</v>
      </c>
      <c r="D422" s="63" t="s">
        <v>3822</v>
      </c>
      <c r="E422" s="63" t="s">
        <v>3823</v>
      </c>
      <c r="F422" s="63" t="s">
        <v>3913</v>
      </c>
      <c r="G422" s="64">
        <v>3465</v>
      </c>
      <c r="H422" s="63" t="s">
        <v>3833</v>
      </c>
      <c r="I422" s="63" t="s">
        <v>4866</v>
      </c>
      <c r="J422" s="63" t="s">
        <v>3855</v>
      </c>
    </row>
    <row r="423" spans="1:10" ht="14.4" x14ac:dyDescent="0.3">
      <c r="A423" s="63">
        <v>416</v>
      </c>
      <c r="B423" s="63" t="s">
        <v>4867</v>
      </c>
      <c r="C423" s="63" t="s">
        <v>3907</v>
      </c>
      <c r="D423" s="63" t="s">
        <v>3837</v>
      </c>
      <c r="E423" s="63" t="s">
        <v>3831</v>
      </c>
      <c r="F423" s="63" t="s">
        <v>3913</v>
      </c>
      <c r="G423" s="64">
        <v>1547</v>
      </c>
      <c r="H423" s="63" t="s">
        <v>4868</v>
      </c>
      <c r="I423" s="63" t="s">
        <v>4869</v>
      </c>
      <c r="J423" s="63" t="s">
        <v>4056</v>
      </c>
    </row>
    <row r="424" spans="1:10" ht="14.4" x14ac:dyDescent="0.3">
      <c r="A424" s="63">
        <v>417</v>
      </c>
      <c r="B424" s="63" t="s">
        <v>3946</v>
      </c>
      <c r="C424" s="63" t="s">
        <v>3874</v>
      </c>
      <c r="D424" s="63" t="s">
        <v>3837</v>
      </c>
      <c r="E424" s="63" t="s">
        <v>3831</v>
      </c>
      <c r="F424" s="63" t="s">
        <v>3913</v>
      </c>
      <c r="G424" s="64">
        <v>2876</v>
      </c>
      <c r="H424" s="63" t="s">
        <v>3833</v>
      </c>
      <c r="I424" s="63" t="s">
        <v>4870</v>
      </c>
      <c r="J424" s="63" t="s">
        <v>3850</v>
      </c>
    </row>
    <row r="425" spans="1:10" ht="14.4" x14ac:dyDescent="0.3">
      <c r="A425" s="63">
        <v>418</v>
      </c>
      <c r="B425" s="63" t="s">
        <v>4871</v>
      </c>
      <c r="C425" s="63" t="s">
        <v>3918</v>
      </c>
      <c r="D425" s="63" t="s">
        <v>3837</v>
      </c>
      <c r="E425" s="63" t="s">
        <v>3823</v>
      </c>
      <c r="F425" s="63" t="s">
        <v>3824</v>
      </c>
      <c r="G425" s="64">
        <v>1480</v>
      </c>
      <c r="H425" s="63" t="s">
        <v>4093</v>
      </c>
      <c r="I425" s="63" t="s">
        <v>4872</v>
      </c>
      <c r="J425" s="63" t="s">
        <v>3910</v>
      </c>
    </row>
    <row r="426" spans="1:10" ht="14.4" x14ac:dyDescent="0.3">
      <c r="A426" s="63">
        <v>419</v>
      </c>
      <c r="B426" s="63" t="s">
        <v>3917</v>
      </c>
      <c r="C426" s="63" t="s">
        <v>3846</v>
      </c>
      <c r="D426" s="63" t="s">
        <v>3822</v>
      </c>
      <c r="E426" s="63" t="s">
        <v>3823</v>
      </c>
      <c r="F426" s="63" t="s">
        <v>3913</v>
      </c>
      <c r="G426" s="64">
        <v>1938</v>
      </c>
      <c r="H426" s="63" t="s">
        <v>4031</v>
      </c>
      <c r="I426" s="63" t="s">
        <v>4873</v>
      </c>
      <c r="J426" s="63" t="s">
        <v>3827</v>
      </c>
    </row>
    <row r="427" spans="1:10" ht="14.4" x14ac:dyDescent="0.3">
      <c r="A427" s="63">
        <v>420</v>
      </c>
      <c r="B427" s="63" t="s">
        <v>4874</v>
      </c>
      <c r="C427" s="63" t="s">
        <v>3924</v>
      </c>
      <c r="D427" s="63" t="s">
        <v>3847</v>
      </c>
      <c r="E427" s="63" t="s">
        <v>3831</v>
      </c>
      <c r="F427" s="63" t="s">
        <v>3842</v>
      </c>
      <c r="G427" s="64">
        <v>3874</v>
      </c>
      <c r="H427" s="63" t="s">
        <v>4751</v>
      </c>
      <c r="I427" s="63" t="s">
        <v>4875</v>
      </c>
      <c r="J427" s="63" t="s">
        <v>3835</v>
      </c>
    </row>
    <row r="428" spans="1:10" ht="14.4" x14ac:dyDescent="0.3">
      <c r="A428" s="63">
        <v>421</v>
      </c>
      <c r="B428" s="63" t="s">
        <v>4353</v>
      </c>
      <c r="C428" s="63" t="s">
        <v>3846</v>
      </c>
      <c r="D428" s="63" t="s">
        <v>3847</v>
      </c>
      <c r="E428" s="63" t="s">
        <v>3823</v>
      </c>
      <c r="F428" s="63" t="s">
        <v>3870</v>
      </c>
      <c r="G428" s="64">
        <v>1548</v>
      </c>
      <c r="H428" s="63" t="s">
        <v>3833</v>
      </c>
      <c r="I428" s="63" t="s">
        <v>4876</v>
      </c>
      <c r="J428" s="63" t="s">
        <v>3885</v>
      </c>
    </row>
    <row r="429" spans="1:10" ht="14.4" x14ac:dyDescent="0.3">
      <c r="A429" s="63">
        <v>422</v>
      </c>
      <c r="B429" s="63" t="s">
        <v>4877</v>
      </c>
      <c r="C429" s="63" t="s">
        <v>3883</v>
      </c>
      <c r="D429" s="63" t="s">
        <v>3837</v>
      </c>
      <c r="E429" s="63" t="s">
        <v>3823</v>
      </c>
      <c r="F429" s="63" t="s">
        <v>3824</v>
      </c>
      <c r="G429" s="64">
        <v>2082</v>
      </c>
      <c r="H429" s="63" t="s">
        <v>3833</v>
      </c>
      <c r="I429" s="63" t="s">
        <v>4878</v>
      </c>
      <c r="J429" s="63" t="s">
        <v>3881</v>
      </c>
    </row>
    <row r="430" spans="1:10" ht="14.4" x14ac:dyDescent="0.3">
      <c r="A430" s="63">
        <v>423</v>
      </c>
      <c r="B430" s="63" t="s">
        <v>4879</v>
      </c>
      <c r="C430" s="63" t="s">
        <v>3934</v>
      </c>
      <c r="D430" s="63" t="s">
        <v>3822</v>
      </c>
      <c r="E430" s="63" t="s">
        <v>3831</v>
      </c>
      <c r="F430" s="63" t="s">
        <v>3913</v>
      </c>
      <c r="G430" s="64">
        <v>1448</v>
      </c>
      <c r="H430" s="63" t="s">
        <v>3833</v>
      </c>
      <c r="I430" s="63" t="s">
        <v>4880</v>
      </c>
      <c r="J430" s="63" t="s">
        <v>3850</v>
      </c>
    </row>
    <row r="431" spans="1:10" ht="14.4" x14ac:dyDescent="0.3">
      <c r="A431" s="63">
        <v>424</v>
      </c>
      <c r="B431" s="63" t="s">
        <v>4881</v>
      </c>
      <c r="C431" s="63" t="s">
        <v>4882</v>
      </c>
      <c r="D431" s="63" t="s">
        <v>3830</v>
      </c>
      <c r="E431" s="63" t="s">
        <v>3823</v>
      </c>
      <c r="F431" s="63" t="s">
        <v>3913</v>
      </c>
      <c r="G431" s="64">
        <v>2271</v>
      </c>
      <c r="H431" s="63" t="s">
        <v>3888</v>
      </c>
      <c r="I431" s="63" t="s">
        <v>4883</v>
      </c>
      <c r="J431" s="63" t="s">
        <v>4285</v>
      </c>
    </row>
    <row r="432" spans="1:10" ht="14.4" x14ac:dyDescent="0.3">
      <c r="A432" s="63">
        <v>425</v>
      </c>
      <c r="B432" s="63" t="s">
        <v>4884</v>
      </c>
      <c r="C432" s="63" t="s">
        <v>3972</v>
      </c>
      <c r="D432" s="63" t="s">
        <v>3830</v>
      </c>
      <c r="E432" s="63" t="s">
        <v>3823</v>
      </c>
      <c r="F432" s="63" t="s">
        <v>3870</v>
      </c>
      <c r="G432" s="64">
        <v>2127</v>
      </c>
      <c r="H432" s="63" t="s">
        <v>4120</v>
      </c>
      <c r="I432" s="63" t="s">
        <v>4885</v>
      </c>
      <c r="J432" s="63" t="s">
        <v>3881</v>
      </c>
    </row>
    <row r="433" spans="1:10" ht="14.4" x14ac:dyDescent="0.3">
      <c r="A433" s="63">
        <v>426</v>
      </c>
      <c r="B433" s="63" t="s">
        <v>4886</v>
      </c>
      <c r="C433" s="63" t="s">
        <v>3924</v>
      </c>
      <c r="D433" s="63" t="s">
        <v>3822</v>
      </c>
      <c r="E433" s="63" t="s">
        <v>3831</v>
      </c>
      <c r="F433" s="63" t="s">
        <v>3913</v>
      </c>
      <c r="G433" s="64">
        <v>2451</v>
      </c>
      <c r="H433" s="63" t="s">
        <v>3833</v>
      </c>
      <c r="I433" s="63" t="s">
        <v>4887</v>
      </c>
      <c r="J433" s="63" t="s">
        <v>3835</v>
      </c>
    </row>
    <row r="434" spans="1:10" ht="14.4" x14ac:dyDescent="0.3">
      <c r="A434" s="63">
        <v>427</v>
      </c>
      <c r="B434" s="63" t="s">
        <v>4888</v>
      </c>
      <c r="C434" s="63" t="s">
        <v>4256</v>
      </c>
      <c r="D434" s="63" t="s">
        <v>3830</v>
      </c>
      <c r="E434" s="63" t="s">
        <v>3823</v>
      </c>
      <c r="F434" s="63" t="s">
        <v>3832</v>
      </c>
      <c r="G434" s="64">
        <v>1843</v>
      </c>
      <c r="H434" s="63" t="s">
        <v>4238</v>
      </c>
      <c r="I434" s="63" t="s">
        <v>4889</v>
      </c>
      <c r="J434" s="63" t="s">
        <v>3844</v>
      </c>
    </row>
    <row r="435" spans="1:10" ht="14.4" x14ac:dyDescent="0.3">
      <c r="A435" s="63">
        <v>428</v>
      </c>
      <c r="B435" s="63" t="s">
        <v>4173</v>
      </c>
      <c r="C435" s="63" t="s">
        <v>4300</v>
      </c>
      <c r="D435" s="63" t="s">
        <v>3830</v>
      </c>
      <c r="E435" s="63" t="s">
        <v>3831</v>
      </c>
      <c r="F435" s="63" t="s">
        <v>3842</v>
      </c>
      <c r="G435" s="64">
        <v>3170</v>
      </c>
      <c r="H435" s="63" t="s">
        <v>4592</v>
      </c>
      <c r="I435" s="63" t="s">
        <v>4890</v>
      </c>
      <c r="J435" s="63" t="s">
        <v>3881</v>
      </c>
    </row>
    <row r="436" spans="1:10" ht="14.4" x14ac:dyDescent="0.3">
      <c r="A436" s="63">
        <v>429</v>
      </c>
      <c r="B436" s="63" t="s">
        <v>4891</v>
      </c>
      <c r="C436" s="63" t="s">
        <v>3821</v>
      </c>
      <c r="D436" s="63" t="s">
        <v>3837</v>
      </c>
      <c r="E436" s="63" t="s">
        <v>3823</v>
      </c>
      <c r="F436" s="63" t="s">
        <v>3913</v>
      </c>
      <c r="G436" s="64">
        <v>1652</v>
      </c>
      <c r="H436" s="63" t="s">
        <v>3833</v>
      </c>
      <c r="I436" s="63" t="s">
        <v>4892</v>
      </c>
      <c r="J436" s="63" t="s">
        <v>3881</v>
      </c>
    </row>
    <row r="437" spans="1:10" ht="14.4" x14ac:dyDescent="0.3">
      <c r="A437" s="63">
        <v>430</v>
      </c>
      <c r="B437" s="63" t="s">
        <v>4893</v>
      </c>
      <c r="C437" s="63" t="s">
        <v>3893</v>
      </c>
      <c r="D437" s="63" t="s">
        <v>3847</v>
      </c>
      <c r="E437" s="63" t="s">
        <v>3823</v>
      </c>
      <c r="F437" s="63" t="s">
        <v>3842</v>
      </c>
      <c r="G437" s="64">
        <v>1845</v>
      </c>
      <c r="H437" s="63" t="s">
        <v>3833</v>
      </c>
      <c r="I437" s="63" t="s">
        <v>4894</v>
      </c>
      <c r="J437" s="63" t="s">
        <v>3916</v>
      </c>
    </row>
    <row r="438" spans="1:10" ht="14.4" x14ac:dyDescent="0.3">
      <c r="A438" s="63">
        <v>431</v>
      </c>
      <c r="B438" s="63" t="s">
        <v>4895</v>
      </c>
      <c r="C438" s="63" t="s">
        <v>3869</v>
      </c>
      <c r="D438" s="63" t="s">
        <v>3822</v>
      </c>
      <c r="E438" s="63" t="s">
        <v>3831</v>
      </c>
      <c r="F438" s="63" t="s">
        <v>3870</v>
      </c>
      <c r="G438" s="64">
        <v>2000</v>
      </c>
      <c r="H438" s="63" t="s">
        <v>4896</v>
      </c>
      <c r="I438" s="63" t="s">
        <v>4897</v>
      </c>
      <c r="J438" s="63" t="s">
        <v>3877</v>
      </c>
    </row>
    <row r="439" spans="1:10" ht="14.4" x14ac:dyDescent="0.3">
      <c r="A439" s="63">
        <v>432</v>
      </c>
      <c r="B439" s="63" t="s">
        <v>4898</v>
      </c>
      <c r="C439" s="63" t="s">
        <v>3846</v>
      </c>
      <c r="D439" s="63" t="s">
        <v>3830</v>
      </c>
      <c r="E439" s="63" t="s">
        <v>3823</v>
      </c>
      <c r="F439" s="63" t="s">
        <v>3824</v>
      </c>
      <c r="G439" s="64">
        <v>1547</v>
      </c>
      <c r="H439" s="63" t="s">
        <v>4899</v>
      </c>
      <c r="I439" s="63" t="s">
        <v>4900</v>
      </c>
      <c r="J439" s="63" t="s">
        <v>3863</v>
      </c>
    </row>
    <row r="440" spans="1:10" ht="14.4" x14ac:dyDescent="0.3">
      <c r="A440" s="63">
        <v>433</v>
      </c>
      <c r="B440" s="63" t="s">
        <v>3937</v>
      </c>
      <c r="C440" s="63" t="s">
        <v>3918</v>
      </c>
      <c r="D440" s="63" t="s">
        <v>3837</v>
      </c>
      <c r="E440" s="63" t="s">
        <v>3823</v>
      </c>
      <c r="F440" s="63" t="s">
        <v>3870</v>
      </c>
      <c r="G440" s="64">
        <v>2002</v>
      </c>
      <c r="H440" s="63" t="s">
        <v>3838</v>
      </c>
      <c r="I440" s="63" t="s">
        <v>4901</v>
      </c>
      <c r="J440" s="63" t="s">
        <v>3835</v>
      </c>
    </row>
    <row r="441" spans="1:10" ht="14.4" x14ac:dyDescent="0.3">
      <c r="A441" s="63">
        <v>434</v>
      </c>
      <c r="B441" s="63" t="s">
        <v>4508</v>
      </c>
      <c r="C441" s="63" t="s">
        <v>4077</v>
      </c>
      <c r="D441" s="63" t="s">
        <v>3847</v>
      </c>
      <c r="E441" s="63" t="s">
        <v>3831</v>
      </c>
      <c r="F441" s="63" t="s">
        <v>3842</v>
      </c>
      <c r="G441" s="64">
        <v>3883</v>
      </c>
      <c r="H441" s="63" t="s">
        <v>4070</v>
      </c>
      <c r="I441" s="63" t="s">
        <v>4902</v>
      </c>
      <c r="J441" s="63" t="s">
        <v>3835</v>
      </c>
    </row>
    <row r="442" spans="1:10" ht="14.4" x14ac:dyDescent="0.3">
      <c r="A442" s="63">
        <v>435</v>
      </c>
      <c r="B442" s="63" t="s">
        <v>4903</v>
      </c>
      <c r="C442" s="63" t="s">
        <v>3990</v>
      </c>
      <c r="D442" s="63" t="s">
        <v>3830</v>
      </c>
      <c r="E442" s="63" t="s">
        <v>3823</v>
      </c>
      <c r="F442" s="63" t="s">
        <v>3824</v>
      </c>
      <c r="G442" s="64">
        <v>1231</v>
      </c>
      <c r="H442" s="63" t="s">
        <v>4031</v>
      </c>
      <c r="I442" s="63" t="s">
        <v>4904</v>
      </c>
      <c r="J442" s="63" t="s">
        <v>3840</v>
      </c>
    </row>
    <row r="443" spans="1:10" ht="14.4" x14ac:dyDescent="0.3">
      <c r="A443" s="63">
        <v>436</v>
      </c>
      <c r="B443" s="63" t="s">
        <v>4905</v>
      </c>
      <c r="C443" s="63" t="s">
        <v>3912</v>
      </c>
      <c r="D443" s="63" t="s">
        <v>3837</v>
      </c>
      <c r="E443" s="63" t="s">
        <v>3831</v>
      </c>
      <c r="F443" s="63" t="s">
        <v>3913</v>
      </c>
      <c r="G443" s="64">
        <v>2644</v>
      </c>
      <c r="H443" s="63" t="s">
        <v>3978</v>
      </c>
      <c r="I443" s="63" t="s">
        <v>4906</v>
      </c>
      <c r="J443" s="63" t="s">
        <v>3863</v>
      </c>
    </row>
    <row r="444" spans="1:10" ht="14.4" x14ac:dyDescent="0.3">
      <c r="A444" s="63">
        <v>437</v>
      </c>
      <c r="B444" s="63" t="s">
        <v>4339</v>
      </c>
      <c r="C444" s="63" t="s">
        <v>3903</v>
      </c>
      <c r="D444" s="63" t="s">
        <v>3830</v>
      </c>
      <c r="E444" s="63" t="s">
        <v>3823</v>
      </c>
      <c r="F444" s="63" t="s">
        <v>3832</v>
      </c>
      <c r="G444" s="64">
        <v>1870</v>
      </c>
      <c r="H444" s="63" t="s">
        <v>4907</v>
      </c>
      <c r="I444" s="63" t="s">
        <v>4908</v>
      </c>
      <c r="J444" s="63" t="s">
        <v>4285</v>
      </c>
    </row>
    <row r="445" spans="1:10" ht="14.4" x14ac:dyDescent="0.3">
      <c r="A445" s="63">
        <v>438</v>
      </c>
      <c r="B445" s="63" t="s">
        <v>4909</v>
      </c>
      <c r="C445" s="63" t="s">
        <v>3930</v>
      </c>
      <c r="D445" s="63" t="s">
        <v>3822</v>
      </c>
      <c r="E445" s="63" t="s">
        <v>3831</v>
      </c>
      <c r="F445" s="63" t="s">
        <v>3913</v>
      </c>
      <c r="G445" s="64">
        <v>3325</v>
      </c>
      <c r="H445" s="63" t="s">
        <v>3833</v>
      </c>
      <c r="I445" s="63" t="s">
        <v>4910</v>
      </c>
      <c r="J445" s="63" t="s">
        <v>3835</v>
      </c>
    </row>
    <row r="446" spans="1:10" ht="14.4" x14ac:dyDescent="0.3">
      <c r="A446" s="63">
        <v>439</v>
      </c>
      <c r="B446" s="63" t="s">
        <v>4911</v>
      </c>
      <c r="C446" s="63" t="s">
        <v>4719</v>
      </c>
      <c r="D446" s="63" t="s">
        <v>3830</v>
      </c>
      <c r="E446" s="63" t="s">
        <v>3823</v>
      </c>
      <c r="F446" s="63" t="s">
        <v>3913</v>
      </c>
      <c r="G446" s="64">
        <v>2175</v>
      </c>
      <c r="H446" s="63" t="s">
        <v>3833</v>
      </c>
      <c r="I446" s="63" t="s">
        <v>4912</v>
      </c>
      <c r="J446" s="63" t="s">
        <v>3885</v>
      </c>
    </row>
    <row r="447" spans="1:10" ht="14.4" x14ac:dyDescent="0.3">
      <c r="A447" s="63">
        <v>440</v>
      </c>
      <c r="B447" s="63" t="s">
        <v>4913</v>
      </c>
      <c r="C447" s="63" t="s">
        <v>3821</v>
      </c>
      <c r="D447" s="63" t="s">
        <v>3822</v>
      </c>
      <c r="E447" s="63" t="s">
        <v>3823</v>
      </c>
      <c r="F447" s="63" t="s">
        <v>3832</v>
      </c>
      <c r="G447" s="64">
        <v>2179</v>
      </c>
      <c r="H447" s="63" t="s">
        <v>3866</v>
      </c>
      <c r="I447" s="63" t="s">
        <v>4914</v>
      </c>
      <c r="J447" s="63" t="s">
        <v>3863</v>
      </c>
    </row>
    <row r="448" spans="1:10" ht="14.4" x14ac:dyDescent="0.3">
      <c r="A448" s="63">
        <v>441</v>
      </c>
      <c r="B448" s="63" t="s">
        <v>4915</v>
      </c>
      <c r="C448" s="63" t="s">
        <v>3821</v>
      </c>
      <c r="D448" s="63" t="s">
        <v>3830</v>
      </c>
      <c r="E448" s="63" t="s">
        <v>3823</v>
      </c>
      <c r="F448" s="63" t="s">
        <v>3824</v>
      </c>
      <c r="G448" s="64">
        <v>2091</v>
      </c>
      <c r="H448" s="63" t="s">
        <v>3833</v>
      </c>
      <c r="I448" s="63" t="s">
        <v>4916</v>
      </c>
      <c r="J448" s="63" t="s">
        <v>3885</v>
      </c>
    </row>
    <row r="449" spans="1:10" ht="14.4" x14ac:dyDescent="0.3">
      <c r="A449" s="63">
        <v>442</v>
      </c>
      <c r="B449" s="63" t="s">
        <v>4917</v>
      </c>
      <c r="C449" s="63" t="s">
        <v>3846</v>
      </c>
      <c r="D449" s="63" t="s">
        <v>3837</v>
      </c>
      <c r="E449" s="63" t="s">
        <v>3823</v>
      </c>
      <c r="F449" s="63" t="s">
        <v>3913</v>
      </c>
      <c r="G449" s="64">
        <v>2150</v>
      </c>
      <c r="H449" s="63" t="s">
        <v>3833</v>
      </c>
      <c r="I449" s="63" t="s">
        <v>4918</v>
      </c>
      <c r="J449" s="63" t="s">
        <v>3881</v>
      </c>
    </row>
    <row r="450" spans="1:10" ht="14.4" x14ac:dyDescent="0.3">
      <c r="A450" s="63">
        <v>443</v>
      </c>
      <c r="B450" s="63" t="s">
        <v>4919</v>
      </c>
      <c r="C450" s="63" t="s">
        <v>3893</v>
      </c>
      <c r="D450" s="63" t="s">
        <v>3837</v>
      </c>
      <c r="E450" s="63" t="s">
        <v>3823</v>
      </c>
      <c r="F450" s="63" t="s">
        <v>3832</v>
      </c>
      <c r="G450" s="64">
        <v>1830</v>
      </c>
      <c r="H450" s="63" t="s">
        <v>4134</v>
      </c>
      <c r="I450" s="63" t="s">
        <v>4920</v>
      </c>
      <c r="J450" s="63" t="s">
        <v>3910</v>
      </c>
    </row>
    <row r="451" spans="1:10" ht="14.4" x14ac:dyDescent="0.3">
      <c r="A451" s="63">
        <v>444</v>
      </c>
      <c r="B451" s="63" t="s">
        <v>4921</v>
      </c>
      <c r="C451" s="63" t="s">
        <v>3912</v>
      </c>
      <c r="D451" s="63" t="s">
        <v>3837</v>
      </c>
      <c r="E451" s="63" t="s">
        <v>3831</v>
      </c>
      <c r="F451" s="63" t="s">
        <v>3824</v>
      </c>
      <c r="G451" s="64">
        <v>1238</v>
      </c>
      <c r="H451" s="63" t="s">
        <v>3833</v>
      </c>
      <c r="I451" s="63" t="s">
        <v>4922</v>
      </c>
      <c r="J451" s="63" t="s">
        <v>3885</v>
      </c>
    </row>
    <row r="452" spans="1:10" ht="14.4" x14ac:dyDescent="0.3">
      <c r="A452" s="63">
        <v>445</v>
      </c>
      <c r="B452" s="63" t="s">
        <v>4923</v>
      </c>
      <c r="C452" s="63" t="s">
        <v>3944</v>
      </c>
      <c r="D452" s="63" t="s">
        <v>3837</v>
      </c>
      <c r="E452" s="63" t="s">
        <v>3823</v>
      </c>
      <c r="F452" s="63" t="s">
        <v>3832</v>
      </c>
      <c r="G452" s="64">
        <v>1381</v>
      </c>
      <c r="H452" s="63" t="s">
        <v>3833</v>
      </c>
      <c r="I452" s="63" t="s">
        <v>4924</v>
      </c>
      <c r="J452" s="63" t="s">
        <v>4285</v>
      </c>
    </row>
    <row r="453" spans="1:10" ht="14.4" x14ac:dyDescent="0.3">
      <c r="A453" s="63">
        <v>446</v>
      </c>
      <c r="B453" s="63" t="s">
        <v>4925</v>
      </c>
      <c r="C453" s="63" t="s">
        <v>3957</v>
      </c>
      <c r="D453" s="63" t="s">
        <v>3830</v>
      </c>
      <c r="E453" s="63" t="s">
        <v>3823</v>
      </c>
      <c r="F453" s="63" t="s">
        <v>3870</v>
      </c>
      <c r="G453" s="64">
        <v>1687</v>
      </c>
      <c r="H453" s="63" t="s">
        <v>4074</v>
      </c>
      <c r="I453" s="63" t="s">
        <v>4926</v>
      </c>
      <c r="J453" s="63" t="s">
        <v>3835</v>
      </c>
    </row>
    <row r="454" spans="1:10" ht="14.4" x14ac:dyDescent="0.3">
      <c r="A454" s="63">
        <v>447</v>
      </c>
      <c r="B454" s="63" t="s">
        <v>4532</v>
      </c>
      <c r="C454" s="63" t="s">
        <v>3900</v>
      </c>
      <c r="D454" s="63" t="s">
        <v>3847</v>
      </c>
      <c r="E454" s="63" t="s">
        <v>3831</v>
      </c>
      <c r="F454" s="63" t="s">
        <v>3870</v>
      </c>
      <c r="G454" s="64">
        <v>1472</v>
      </c>
      <c r="H454" s="63" t="s">
        <v>3833</v>
      </c>
      <c r="I454" s="63" t="s">
        <v>4927</v>
      </c>
      <c r="J454" s="63" t="s">
        <v>3885</v>
      </c>
    </row>
    <row r="455" spans="1:10" ht="14.4" x14ac:dyDescent="0.3">
      <c r="A455" s="63">
        <v>448</v>
      </c>
      <c r="B455" s="63" t="s">
        <v>4138</v>
      </c>
      <c r="C455" s="63" t="s">
        <v>132</v>
      </c>
      <c r="D455" s="63" t="s">
        <v>3837</v>
      </c>
      <c r="E455" s="63" t="s">
        <v>3823</v>
      </c>
      <c r="F455" s="63" t="s">
        <v>3832</v>
      </c>
      <c r="G455" s="64">
        <v>1493</v>
      </c>
      <c r="H455" s="63" t="s">
        <v>4928</v>
      </c>
      <c r="I455" s="63" t="s">
        <v>4929</v>
      </c>
      <c r="J455" s="63" t="s">
        <v>3885</v>
      </c>
    </row>
    <row r="456" spans="1:10" ht="14.4" x14ac:dyDescent="0.3">
      <c r="A456" s="63">
        <v>449</v>
      </c>
      <c r="B456" s="63" t="s">
        <v>4930</v>
      </c>
      <c r="C456" s="63" t="s">
        <v>4144</v>
      </c>
      <c r="D456" s="63" t="s">
        <v>3847</v>
      </c>
      <c r="E456" s="63" t="s">
        <v>3823</v>
      </c>
      <c r="F456" s="63" t="s">
        <v>3870</v>
      </c>
      <c r="G456" s="64">
        <v>1439</v>
      </c>
      <c r="H456" s="63" t="s">
        <v>4584</v>
      </c>
      <c r="I456" s="63" t="s">
        <v>4931</v>
      </c>
      <c r="J456" s="63" t="s">
        <v>3840</v>
      </c>
    </row>
    <row r="457" spans="1:10" ht="14.4" x14ac:dyDescent="0.3">
      <c r="A457" s="63">
        <v>450</v>
      </c>
      <c r="B457" s="63" t="s">
        <v>4932</v>
      </c>
      <c r="C457" s="63" t="s">
        <v>4002</v>
      </c>
      <c r="D457" s="63" t="s">
        <v>3822</v>
      </c>
      <c r="E457" s="63" t="s">
        <v>3831</v>
      </c>
      <c r="F457" s="63" t="s">
        <v>3842</v>
      </c>
      <c r="G457" s="64">
        <v>1686</v>
      </c>
      <c r="H457" s="63" t="s">
        <v>4933</v>
      </c>
      <c r="I457" s="63" t="s">
        <v>4934</v>
      </c>
      <c r="J457" s="63" t="s">
        <v>4095</v>
      </c>
    </row>
    <row r="458" spans="1:10" ht="14.4" x14ac:dyDescent="0.3">
      <c r="A458" s="63">
        <v>451</v>
      </c>
      <c r="B458" s="63" t="s">
        <v>4935</v>
      </c>
      <c r="C458" s="63" t="s">
        <v>4165</v>
      </c>
      <c r="D458" s="63" t="s">
        <v>3847</v>
      </c>
      <c r="E458" s="63" t="s">
        <v>3823</v>
      </c>
      <c r="F458" s="63" t="s">
        <v>3842</v>
      </c>
      <c r="G458" s="64">
        <v>2255</v>
      </c>
      <c r="H458" s="63" t="s">
        <v>4571</v>
      </c>
      <c r="I458" s="63" t="s">
        <v>4936</v>
      </c>
      <c r="J458" s="63" t="s">
        <v>3910</v>
      </c>
    </row>
    <row r="459" spans="1:10" ht="14.4" x14ac:dyDescent="0.3">
      <c r="A459" s="63">
        <v>452</v>
      </c>
      <c r="B459" s="63" t="s">
        <v>4937</v>
      </c>
      <c r="C459" s="63" t="s">
        <v>3907</v>
      </c>
      <c r="D459" s="63" t="s">
        <v>3837</v>
      </c>
      <c r="E459" s="63" t="s">
        <v>3831</v>
      </c>
      <c r="F459" s="63" t="s">
        <v>3824</v>
      </c>
      <c r="G459" s="64">
        <v>4472</v>
      </c>
      <c r="H459" s="63" t="s">
        <v>4938</v>
      </c>
      <c r="I459" s="63" t="s">
        <v>4939</v>
      </c>
      <c r="J459" s="63" t="s">
        <v>3916</v>
      </c>
    </row>
    <row r="460" spans="1:10" ht="14.4" x14ac:dyDescent="0.3">
      <c r="A460" s="63">
        <v>453</v>
      </c>
      <c r="B460" s="63" t="s">
        <v>4940</v>
      </c>
      <c r="C460" s="63" t="s">
        <v>3957</v>
      </c>
      <c r="D460" s="63" t="s">
        <v>3847</v>
      </c>
      <c r="E460" s="63" t="s">
        <v>3823</v>
      </c>
      <c r="F460" s="63" t="s">
        <v>3824</v>
      </c>
      <c r="G460" s="64">
        <v>2313</v>
      </c>
      <c r="H460" s="63" t="s">
        <v>4584</v>
      </c>
      <c r="I460" s="63" t="s">
        <v>4941</v>
      </c>
      <c r="J460" s="63" t="s">
        <v>4056</v>
      </c>
    </row>
    <row r="461" spans="1:10" ht="14.4" x14ac:dyDescent="0.3">
      <c r="A461" s="63">
        <v>454</v>
      </c>
      <c r="B461" s="63" t="s">
        <v>4942</v>
      </c>
      <c r="C461" s="63" t="s">
        <v>4016</v>
      </c>
      <c r="D461" s="63" t="s">
        <v>3822</v>
      </c>
      <c r="E461" s="63" t="s">
        <v>3831</v>
      </c>
      <c r="F461" s="63" t="s">
        <v>3842</v>
      </c>
      <c r="G461" s="64">
        <v>1645</v>
      </c>
      <c r="H461" s="63" t="s">
        <v>4584</v>
      </c>
      <c r="I461" s="63" t="s">
        <v>4943</v>
      </c>
      <c r="J461" s="63" t="s">
        <v>3881</v>
      </c>
    </row>
    <row r="462" spans="1:10" ht="14.4" x14ac:dyDescent="0.3">
      <c r="A462" s="63">
        <v>455</v>
      </c>
      <c r="B462" s="63" t="s">
        <v>4944</v>
      </c>
      <c r="C462" s="63" t="s">
        <v>4216</v>
      </c>
      <c r="D462" s="63" t="s">
        <v>3830</v>
      </c>
      <c r="E462" s="63" t="s">
        <v>3823</v>
      </c>
      <c r="F462" s="63" t="s">
        <v>3832</v>
      </c>
      <c r="G462" s="64">
        <v>1916</v>
      </c>
      <c r="H462" s="63" t="s">
        <v>3833</v>
      </c>
      <c r="I462" s="63" t="s">
        <v>4945</v>
      </c>
      <c r="J462" s="63" t="s">
        <v>4056</v>
      </c>
    </row>
    <row r="463" spans="1:10" ht="14.4" x14ac:dyDescent="0.3">
      <c r="A463" s="63">
        <v>456</v>
      </c>
      <c r="B463" s="63" t="s">
        <v>4946</v>
      </c>
      <c r="C463" s="63" t="s">
        <v>4574</v>
      </c>
      <c r="D463" s="63" t="s">
        <v>3822</v>
      </c>
      <c r="E463" s="63" t="s">
        <v>3831</v>
      </c>
      <c r="F463" s="63" t="s">
        <v>3832</v>
      </c>
      <c r="G463" s="64">
        <v>1555</v>
      </c>
      <c r="H463" s="63" t="s">
        <v>4058</v>
      </c>
      <c r="I463" s="63" t="s">
        <v>4947</v>
      </c>
      <c r="J463" s="63" t="s">
        <v>3863</v>
      </c>
    </row>
    <row r="464" spans="1:10" ht="14.4" x14ac:dyDescent="0.3">
      <c r="A464" s="63">
        <v>457</v>
      </c>
      <c r="B464" s="63" t="s">
        <v>4823</v>
      </c>
      <c r="C464" s="63" t="s">
        <v>3893</v>
      </c>
      <c r="D464" s="63" t="s">
        <v>3822</v>
      </c>
      <c r="E464" s="63" t="s">
        <v>3823</v>
      </c>
      <c r="F464" s="63" t="s">
        <v>3913</v>
      </c>
      <c r="G464" s="64">
        <v>2448</v>
      </c>
      <c r="H464" s="63" t="s">
        <v>4139</v>
      </c>
      <c r="I464" s="63" t="s">
        <v>4948</v>
      </c>
      <c r="J464" s="63" t="s">
        <v>3835</v>
      </c>
    </row>
    <row r="465" spans="1:10" ht="14.4" x14ac:dyDescent="0.3">
      <c r="A465" s="63">
        <v>458</v>
      </c>
      <c r="B465" s="63" t="s">
        <v>4255</v>
      </c>
      <c r="C465" s="63" t="s">
        <v>4392</v>
      </c>
      <c r="D465" s="63" t="s">
        <v>3837</v>
      </c>
      <c r="E465" s="63" t="s">
        <v>3831</v>
      </c>
      <c r="F465" s="63" t="s">
        <v>3870</v>
      </c>
      <c r="G465" s="64">
        <v>4029</v>
      </c>
      <c r="H465" s="63" t="s">
        <v>4090</v>
      </c>
      <c r="I465" s="63" t="s">
        <v>4949</v>
      </c>
      <c r="J465" s="63" t="s">
        <v>4039</v>
      </c>
    </row>
    <row r="466" spans="1:10" ht="14.4" x14ac:dyDescent="0.3">
      <c r="A466" s="63">
        <v>459</v>
      </c>
      <c r="B466" s="63" t="s">
        <v>4950</v>
      </c>
      <c r="C466" s="63" t="s">
        <v>3912</v>
      </c>
      <c r="D466" s="63" t="s">
        <v>3847</v>
      </c>
      <c r="E466" s="63" t="s">
        <v>3831</v>
      </c>
      <c r="F466" s="63" t="s">
        <v>3842</v>
      </c>
      <c r="G466" s="64">
        <v>4253</v>
      </c>
      <c r="H466" s="63" t="s">
        <v>3833</v>
      </c>
      <c r="I466" s="63" t="s">
        <v>4951</v>
      </c>
      <c r="J466" s="63" t="s">
        <v>3835</v>
      </c>
    </row>
    <row r="467" spans="1:10" ht="14.4" x14ac:dyDescent="0.3">
      <c r="A467" s="63">
        <v>460</v>
      </c>
      <c r="B467" s="63" t="s">
        <v>4952</v>
      </c>
      <c r="C467" s="63" t="s">
        <v>3912</v>
      </c>
      <c r="D467" s="63" t="s">
        <v>3847</v>
      </c>
      <c r="E467" s="63" t="s">
        <v>3831</v>
      </c>
      <c r="F467" s="63" t="s">
        <v>3870</v>
      </c>
      <c r="G467" s="64">
        <v>3023</v>
      </c>
      <c r="H467" s="63" t="s">
        <v>3954</v>
      </c>
      <c r="I467" s="63" t="s">
        <v>4953</v>
      </c>
      <c r="J467" s="63" t="s">
        <v>3885</v>
      </c>
    </row>
    <row r="468" spans="1:10" ht="14.4" x14ac:dyDescent="0.3">
      <c r="A468" s="63">
        <v>461</v>
      </c>
      <c r="B468" s="63" t="s">
        <v>4954</v>
      </c>
      <c r="C468" s="63" t="s">
        <v>3900</v>
      </c>
      <c r="D468" s="63" t="s">
        <v>3837</v>
      </c>
      <c r="E468" s="63" t="s">
        <v>3831</v>
      </c>
      <c r="F468" s="63" t="s">
        <v>3842</v>
      </c>
      <c r="G468" s="64">
        <v>1346</v>
      </c>
      <c r="H468" s="63" t="s">
        <v>4907</v>
      </c>
      <c r="I468" s="63" t="s">
        <v>4955</v>
      </c>
      <c r="J468" s="63" t="s">
        <v>4285</v>
      </c>
    </row>
    <row r="469" spans="1:10" ht="14.4" x14ac:dyDescent="0.3">
      <c r="A469" s="63">
        <v>462</v>
      </c>
      <c r="B469" s="63" t="s">
        <v>4812</v>
      </c>
      <c r="C469" s="63" t="s">
        <v>4785</v>
      </c>
      <c r="D469" s="63" t="s">
        <v>3837</v>
      </c>
      <c r="E469" s="63" t="s">
        <v>3831</v>
      </c>
      <c r="F469" s="63" t="s">
        <v>3832</v>
      </c>
      <c r="G469" s="64">
        <v>4254</v>
      </c>
      <c r="H469" s="63" t="s">
        <v>3866</v>
      </c>
      <c r="I469" s="63" t="s">
        <v>4956</v>
      </c>
      <c r="J469" s="63" t="s">
        <v>4095</v>
      </c>
    </row>
    <row r="470" spans="1:10" ht="14.4" x14ac:dyDescent="0.3">
      <c r="A470" s="63">
        <v>463</v>
      </c>
      <c r="B470" s="63" t="s">
        <v>4957</v>
      </c>
      <c r="C470" s="63" t="s">
        <v>3972</v>
      </c>
      <c r="D470" s="63" t="s">
        <v>3837</v>
      </c>
      <c r="E470" s="63" t="s">
        <v>3823</v>
      </c>
      <c r="F470" s="63" t="s">
        <v>3870</v>
      </c>
      <c r="G470" s="64">
        <v>1729</v>
      </c>
      <c r="H470" s="63" t="s">
        <v>4139</v>
      </c>
      <c r="I470" s="63" t="s">
        <v>4958</v>
      </c>
      <c r="J470" s="63" t="s">
        <v>3850</v>
      </c>
    </row>
    <row r="471" spans="1:10" ht="14.4" x14ac:dyDescent="0.3">
      <c r="A471" s="63">
        <v>464</v>
      </c>
      <c r="B471" s="63" t="s">
        <v>4611</v>
      </c>
      <c r="C471" s="63" t="s">
        <v>3900</v>
      </c>
      <c r="D471" s="63" t="s">
        <v>3830</v>
      </c>
      <c r="E471" s="63" t="s">
        <v>3831</v>
      </c>
      <c r="F471" s="63" t="s">
        <v>3913</v>
      </c>
      <c r="G471" s="64">
        <v>1367</v>
      </c>
      <c r="H471" s="63" t="s">
        <v>4959</v>
      </c>
      <c r="I471" s="63" t="s">
        <v>4960</v>
      </c>
      <c r="J471" s="63" t="s">
        <v>4039</v>
      </c>
    </row>
    <row r="472" spans="1:10" ht="14.4" x14ac:dyDescent="0.3">
      <c r="A472" s="63">
        <v>465</v>
      </c>
      <c r="B472" s="63" t="s">
        <v>4961</v>
      </c>
      <c r="C472" s="63" t="s">
        <v>3857</v>
      </c>
      <c r="D472" s="63" t="s">
        <v>3847</v>
      </c>
      <c r="E472" s="63" t="s">
        <v>3831</v>
      </c>
      <c r="F472" s="63" t="s">
        <v>3824</v>
      </c>
      <c r="G472" s="64">
        <v>3294</v>
      </c>
      <c r="H472" s="63" t="s">
        <v>4343</v>
      </c>
      <c r="I472" s="63" t="s">
        <v>4962</v>
      </c>
      <c r="J472" s="63" t="s">
        <v>3881</v>
      </c>
    </row>
    <row r="473" spans="1:10" ht="14.4" x14ac:dyDescent="0.3">
      <c r="A473" s="63">
        <v>466</v>
      </c>
      <c r="B473" s="63" t="s">
        <v>4963</v>
      </c>
      <c r="C473" s="63" t="s">
        <v>4002</v>
      </c>
      <c r="D473" s="63" t="s">
        <v>3822</v>
      </c>
      <c r="E473" s="63" t="s">
        <v>3831</v>
      </c>
      <c r="F473" s="63" t="s">
        <v>3824</v>
      </c>
      <c r="G473" s="64">
        <v>3138</v>
      </c>
      <c r="H473" s="63" t="s">
        <v>3833</v>
      </c>
      <c r="I473" s="63" t="s">
        <v>4964</v>
      </c>
      <c r="J473" s="63" t="s">
        <v>3948</v>
      </c>
    </row>
    <row r="474" spans="1:10" ht="14.4" x14ac:dyDescent="0.3">
      <c r="A474" s="63">
        <v>467</v>
      </c>
      <c r="B474" s="63" t="s">
        <v>4153</v>
      </c>
      <c r="C474" s="63" t="s">
        <v>4069</v>
      </c>
      <c r="D474" s="63" t="s">
        <v>3837</v>
      </c>
      <c r="E474" s="63" t="s">
        <v>3831</v>
      </c>
      <c r="F474" s="63" t="s">
        <v>3870</v>
      </c>
      <c r="G474" s="64">
        <v>1397</v>
      </c>
      <c r="H474" s="63" t="s">
        <v>3833</v>
      </c>
      <c r="I474" s="63" t="s">
        <v>4965</v>
      </c>
      <c r="J474" s="63" t="s">
        <v>3916</v>
      </c>
    </row>
    <row r="475" spans="1:10" ht="14.4" x14ac:dyDescent="0.3">
      <c r="A475" s="63">
        <v>468</v>
      </c>
      <c r="B475" s="63" t="s">
        <v>4966</v>
      </c>
      <c r="C475" s="63" t="s">
        <v>3912</v>
      </c>
      <c r="D475" s="63" t="s">
        <v>3847</v>
      </c>
      <c r="E475" s="63" t="s">
        <v>3831</v>
      </c>
      <c r="F475" s="63" t="s">
        <v>3824</v>
      </c>
      <c r="G475" s="64">
        <v>1852</v>
      </c>
      <c r="H475" s="63" t="s">
        <v>4269</v>
      </c>
      <c r="I475" s="63" t="s">
        <v>4967</v>
      </c>
      <c r="J475" s="63" t="s">
        <v>3863</v>
      </c>
    </row>
    <row r="476" spans="1:10" ht="14.4" x14ac:dyDescent="0.3">
      <c r="A476" s="63">
        <v>469</v>
      </c>
      <c r="B476" s="63" t="s">
        <v>3977</v>
      </c>
      <c r="C476" s="63" t="s">
        <v>3874</v>
      </c>
      <c r="D476" s="63" t="s">
        <v>3830</v>
      </c>
      <c r="E476" s="63" t="s">
        <v>3831</v>
      </c>
      <c r="F476" s="63" t="s">
        <v>3913</v>
      </c>
      <c r="G476" s="64">
        <v>3685</v>
      </c>
      <c r="H476" s="63" t="s">
        <v>3833</v>
      </c>
      <c r="I476" s="63" t="s">
        <v>4968</v>
      </c>
      <c r="J476" s="63" t="s">
        <v>3916</v>
      </c>
    </row>
    <row r="477" spans="1:10" ht="14.4" x14ac:dyDescent="0.3">
      <c r="A477" s="63">
        <v>470</v>
      </c>
      <c r="B477" s="63" t="s">
        <v>4969</v>
      </c>
      <c r="C477" s="63" t="s">
        <v>3896</v>
      </c>
      <c r="D477" s="63" t="s">
        <v>3837</v>
      </c>
      <c r="E477" s="63" t="s">
        <v>3823</v>
      </c>
      <c r="F477" s="63" t="s">
        <v>3870</v>
      </c>
      <c r="G477" s="64">
        <v>2412</v>
      </c>
      <c r="H477" s="63" t="s">
        <v>4034</v>
      </c>
      <c r="I477" s="63" t="s">
        <v>4970</v>
      </c>
      <c r="J477" s="63" t="s">
        <v>3827</v>
      </c>
    </row>
    <row r="478" spans="1:10" ht="14.4" x14ac:dyDescent="0.3">
      <c r="A478" s="63">
        <v>471</v>
      </c>
      <c r="B478" s="63" t="s">
        <v>4971</v>
      </c>
      <c r="C478" s="63" t="s">
        <v>3829</v>
      </c>
      <c r="D478" s="63" t="s">
        <v>3822</v>
      </c>
      <c r="E478" s="63" t="s">
        <v>3831</v>
      </c>
      <c r="F478" s="63" t="s">
        <v>3824</v>
      </c>
      <c r="G478" s="64">
        <v>3014</v>
      </c>
      <c r="H478" s="63" t="s">
        <v>4070</v>
      </c>
      <c r="I478" s="63" t="s">
        <v>4972</v>
      </c>
      <c r="J478" s="63" t="s">
        <v>4285</v>
      </c>
    </row>
    <row r="479" spans="1:10" ht="14.4" x14ac:dyDescent="0.3">
      <c r="A479" s="63">
        <v>472</v>
      </c>
      <c r="B479" s="63" t="s">
        <v>4803</v>
      </c>
      <c r="C479" s="63" t="s">
        <v>135</v>
      </c>
      <c r="D479" s="63" t="s">
        <v>3847</v>
      </c>
      <c r="E479" s="63" t="s">
        <v>3823</v>
      </c>
      <c r="F479" s="63" t="s">
        <v>3824</v>
      </c>
      <c r="G479" s="64">
        <v>1471</v>
      </c>
      <c r="H479" s="63" t="s">
        <v>3833</v>
      </c>
      <c r="I479" s="63" t="s">
        <v>4973</v>
      </c>
      <c r="J479" s="63" t="s">
        <v>3855</v>
      </c>
    </row>
    <row r="480" spans="1:10" ht="14.4" x14ac:dyDescent="0.3">
      <c r="A480" s="63">
        <v>473</v>
      </c>
      <c r="B480" s="63" t="s">
        <v>4974</v>
      </c>
      <c r="C480" s="63" t="s">
        <v>132</v>
      </c>
      <c r="D480" s="63" t="s">
        <v>3830</v>
      </c>
      <c r="E480" s="63" t="s">
        <v>3823</v>
      </c>
      <c r="F480" s="63" t="s">
        <v>3870</v>
      </c>
      <c r="G480" s="64">
        <v>2210</v>
      </c>
      <c r="H480" s="63" t="s">
        <v>4975</v>
      </c>
      <c r="I480" s="63" t="s">
        <v>4976</v>
      </c>
      <c r="J480" s="63" t="s">
        <v>3916</v>
      </c>
    </row>
    <row r="481" spans="1:10" ht="14.4" x14ac:dyDescent="0.3">
      <c r="A481" s="63">
        <v>474</v>
      </c>
      <c r="B481" s="63" t="s">
        <v>4977</v>
      </c>
      <c r="C481" s="63" t="s">
        <v>4382</v>
      </c>
      <c r="D481" s="63" t="s">
        <v>3837</v>
      </c>
      <c r="E481" s="63" t="s">
        <v>3823</v>
      </c>
      <c r="F481" s="63" t="s">
        <v>3832</v>
      </c>
      <c r="G481" s="64">
        <v>1836</v>
      </c>
      <c r="H481" s="63" t="s">
        <v>4476</v>
      </c>
      <c r="I481" s="63" t="s">
        <v>4978</v>
      </c>
      <c r="J481" s="63" t="s">
        <v>3885</v>
      </c>
    </row>
    <row r="482" spans="1:10" ht="14.4" x14ac:dyDescent="0.3">
      <c r="A482" s="63">
        <v>475</v>
      </c>
      <c r="B482" s="63" t="s">
        <v>4979</v>
      </c>
      <c r="C482" s="63" t="s">
        <v>4073</v>
      </c>
      <c r="D482" s="63" t="s">
        <v>3830</v>
      </c>
      <c r="E482" s="63" t="s">
        <v>3831</v>
      </c>
      <c r="F482" s="63" t="s">
        <v>3832</v>
      </c>
      <c r="G482" s="64">
        <v>4169</v>
      </c>
      <c r="H482" s="63" t="s">
        <v>4374</v>
      </c>
      <c r="I482" s="63" t="s">
        <v>4980</v>
      </c>
      <c r="J482" s="63" t="s">
        <v>3916</v>
      </c>
    </row>
    <row r="483" spans="1:10" ht="14.4" x14ac:dyDescent="0.3">
      <c r="A483" s="63">
        <v>476</v>
      </c>
      <c r="B483" s="63" t="s">
        <v>4117</v>
      </c>
      <c r="C483" s="63" t="s">
        <v>4002</v>
      </c>
      <c r="D483" s="63" t="s">
        <v>3822</v>
      </c>
      <c r="E483" s="63" t="s">
        <v>3831</v>
      </c>
      <c r="F483" s="63" t="s">
        <v>3842</v>
      </c>
      <c r="G483" s="64">
        <v>3016</v>
      </c>
      <c r="H483" s="63" t="s">
        <v>4528</v>
      </c>
      <c r="I483" s="63" t="s">
        <v>4981</v>
      </c>
      <c r="J483" s="63" t="s">
        <v>3910</v>
      </c>
    </row>
    <row r="484" spans="1:10" ht="14.4" x14ac:dyDescent="0.3">
      <c r="A484" s="63">
        <v>477</v>
      </c>
      <c r="B484" s="63" t="s">
        <v>4982</v>
      </c>
      <c r="C484" s="63" t="s">
        <v>4983</v>
      </c>
      <c r="D484" s="63" t="s">
        <v>3847</v>
      </c>
      <c r="E484" s="63" t="s">
        <v>3823</v>
      </c>
      <c r="F484" s="63" t="s">
        <v>3913</v>
      </c>
      <c r="G484" s="64">
        <v>1312</v>
      </c>
      <c r="H484" s="63" t="s">
        <v>3833</v>
      </c>
      <c r="I484" s="63" t="s">
        <v>4984</v>
      </c>
      <c r="J484" s="63" t="s">
        <v>3844</v>
      </c>
    </row>
    <row r="485" spans="1:10" ht="14.4" x14ac:dyDescent="0.3">
      <c r="A485" s="63">
        <v>478</v>
      </c>
      <c r="B485" s="63" t="s">
        <v>4985</v>
      </c>
      <c r="C485" s="63" t="s">
        <v>4349</v>
      </c>
      <c r="D485" s="63" t="s">
        <v>3830</v>
      </c>
      <c r="E485" s="63" t="s">
        <v>3831</v>
      </c>
      <c r="F485" s="63" t="s">
        <v>3870</v>
      </c>
      <c r="G485" s="64">
        <v>1509</v>
      </c>
      <c r="H485" s="63" t="s">
        <v>3833</v>
      </c>
      <c r="I485" s="63" t="s">
        <v>4986</v>
      </c>
      <c r="J485" s="63" t="s">
        <v>3910</v>
      </c>
    </row>
    <row r="486" spans="1:10" ht="14.4" x14ac:dyDescent="0.3">
      <c r="A486" s="63">
        <v>479</v>
      </c>
      <c r="B486" s="63" t="s">
        <v>4987</v>
      </c>
      <c r="C486" s="63" t="s">
        <v>3893</v>
      </c>
      <c r="D486" s="63" t="s">
        <v>3830</v>
      </c>
      <c r="E486" s="63" t="s">
        <v>3823</v>
      </c>
      <c r="F486" s="63" t="s">
        <v>3824</v>
      </c>
      <c r="G486" s="64">
        <v>2111</v>
      </c>
      <c r="H486" s="63" t="s">
        <v>4090</v>
      </c>
      <c r="I486" s="63" t="s">
        <v>4988</v>
      </c>
      <c r="J486" s="63" t="s">
        <v>3910</v>
      </c>
    </row>
    <row r="487" spans="1:10" ht="14.4" x14ac:dyDescent="0.3">
      <c r="A487" s="63">
        <v>480</v>
      </c>
      <c r="B487" s="63" t="s">
        <v>4262</v>
      </c>
      <c r="C487" s="63" t="s">
        <v>4006</v>
      </c>
      <c r="D487" s="63" t="s">
        <v>3822</v>
      </c>
      <c r="E487" s="63" t="s">
        <v>3831</v>
      </c>
      <c r="F487" s="63" t="s">
        <v>3824</v>
      </c>
      <c r="G487" s="64">
        <v>3119</v>
      </c>
      <c r="H487" s="63" t="s">
        <v>3838</v>
      </c>
      <c r="I487" s="63" t="s">
        <v>4989</v>
      </c>
      <c r="J487" s="63" t="s">
        <v>3885</v>
      </c>
    </row>
    <row r="488" spans="1:10" ht="14.4" x14ac:dyDescent="0.3">
      <c r="A488" s="63">
        <v>481</v>
      </c>
      <c r="B488" s="63" t="s">
        <v>4990</v>
      </c>
      <c r="C488" s="63" t="s">
        <v>3912</v>
      </c>
      <c r="D488" s="63" t="s">
        <v>3837</v>
      </c>
      <c r="E488" s="63" t="s">
        <v>3831</v>
      </c>
      <c r="F488" s="63" t="s">
        <v>3824</v>
      </c>
      <c r="G488" s="64">
        <v>2835</v>
      </c>
      <c r="H488" s="63" t="s">
        <v>4991</v>
      </c>
      <c r="I488" s="63" t="s">
        <v>4992</v>
      </c>
      <c r="J488" s="63" t="s">
        <v>4285</v>
      </c>
    </row>
    <row r="489" spans="1:10" ht="14.4" x14ac:dyDescent="0.3">
      <c r="A489" s="63">
        <v>482</v>
      </c>
      <c r="B489" s="63" t="s">
        <v>4993</v>
      </c>
      <c r="C489" s="63" t="s">
        <v>135</v>
      </c>
      <c r="D489" s="63" t="s">
        <v>3822</v>
      </c>
      <c r="E489" s="63" t="s">
        <v>3823</v>
      </c>
      <c r="F489" s="63" t="s">
        <v>3832</v>
      </c>
      <c r="G489" s="64">
        <v>1392</v>
      </c>
      <c r="H489" s="63" t="s">
        <v>4101</v>
      </c>
      <c r="I489" s="63" t="s">
        <v>4994</v>
      </c>
      <c r="J489" s="63" t="s">
        <v>4056</v>
      </c>
    </row>
    <row r="490" spans="1:10" ht="14.4" x14ac:dyDescent="0.3">
      <c r="A490" s="63">
        <v>483</v>
      </c>
      <c r="B490" s="63" t="s">
        <v>4995</v>
      </c>
      <c r="C490" s="63" t="s">
        <v>4996</v>
      </c>
      <c r="D490" s="63" t="s">
        <v>3837</v>
      </c>
      <c r="E490" s="63" t="s">
        <v>3831</v>
      </c>
      <c r="F490" s="63" t="s">
        <v>3913</v>
      </c>
      <c r="G490" s="64">
        <v>2420</v>
      </c>
      <c r="H490" s="63" t="s">
        <v>3833</v>
      </c>
      <c r="I490" s="63" t="s">
        <v>4997</v>
      </c>
      <c r="J490" s="63" t="s">
        <v>3855</v>
      </c>
    </row>
    <row r="491" spans="1:10" ht="14.4" x14ac:dyDescent="0.3">
      <c r="A491" s="63">
        <v>484</v>
      </c>
      <c r="B491" s="63" t="s">
        <v>4998</v>
      </c>
      <c r="C491" s="63" t="s">
        <v>144</v>
      </c>
      <c r="D491" s="63" t="s">
        <v>3822</v>
      </c>
      <c r="E491" s="63" t="s">
        <v>3831</v>
      </c>
      <c r="F491" s="63" t="s">
        <v>3824</v>
      </c>
      <c r="G491" s="64">
        <v>1843</v>
      </c>
      <c r="H491" s="63" t="s">
        <v>4273</v>
      </c>
      <c r="I491" s="63" t="s">
        <v>4999</v>
      </c>
      <c r="J491" s="63" t="s">
        <v>3948</v>
      </c>
    </row>
    <row r="492" spans="1:10" ht="14.4" x14ac:dyDescent="0.3">
      <c r="A492" s="63">
        <v>485</v>
      </c>
      <c r="B492" s="63" t="s">
        <v>5000</v>
      </c>
      <c r="C492" s="63" t="s">
        <v>3874</v>
      </c>
      <c r="D492" s="63" t="s">
        <v>3830</v>
      </c>
      <c r="E492" s="63" t="s">
        <v>3831</v>
      </c>
      <c r="F492" s="63" t="s">
        <v>3870</v>
      </c>
      <c r="G492" s="64">
        <v>1612</v>
      </c>
      <c r="H492" s="63" t="s">
        <v>3961</v>
      </c>
      <c r="I492" s="63" t="s">
        <v>5001</v>
      </c>
      <c r="J492" s="63" t="s">
        <v>3881</v>
      </c>
    </row>
    <row r="493" spans="1:10" ht="14.4" x14ac:dyDescent="0.3">
      <c r="A493" s="63">
        <v>486</v>
      </c>
      <c r="B493" s="63" t="s">
        <v>5002</v>
      </c>
      <c r="C493" s="63" t="s">
        <v>3893</v>
      </c>
      <c r="D493" s="63" t="s">
        <v>3837</v>
      </c>
      <c r="E493" s="63" t="s">
        <v>3823</v>
      </c>
      <c r="F493" s="63" t="s">
        <v>3824</v>
      </c>
      <c r="G493" s="64">
        <v>2436</v>
      </c>
      <c r="H493" s="63" t="s">
        <v>4251</v>
      </c>
      <c r="I493" s="63" t="s">
        <v>5003</v>
      </c>
      <c r="J493" s="63" t="s">
        <v>3885</v>
      </c>
    </row>
    <row r="494" spans="1:10" ht="14.4" x14ac:dyDescent="0.3">
      <c r="A494" s="63">
        <v>487</v>
      </c>
      <c r="B494" s="63" t="s">
        <v>5004</v>
      </c>
      <c r="C494" s="63" t="s">
        <v>135</v>
      </c>
      <c r="D494" s="63" t="s">
        <v>3847</v>
      </c>
      <c r="E494" s="63" t="s">
        <v>3823</v>
      </c>
      <c r="F494" s="63" t="s">
        <v>3832</v>
      </c>
      <c r="G494" s="64">
        <v>1965</v>
      </c>
      <c r="H494" s="63" t="s">
        <v>4101</v>
      </c>
      <c r="I494" s="63" t="s">
        <v>5005</v>
      </c>
      <c r="J494" s="63" t="s">
        <v>3863</v>
      </c>
    </row>
    <row r="495" spans="1:10" ht="14.4" x14ac:dyDescent="0.3">
      <c r="A495" s="63">
        <v>488</v>
      </c>
      <c r="B495" s="63" t="s">
        <v>5006</v>
      </c>
      <c r="C495" s="63" t="s">
        <v>3857</v>
      </c>
      <c r="D495" s="63" t="s">
        <v>3837</v>
      </c>
      <c r="E495" s="63" t="s">
        <v>3831</v>
      </c>
      <c r="F495" s="63" t="s">
        <v>3913</v>
      </c>
      <c r="G495" s="64">
        <v>3132</v>
      </c>
      <c r="H495" s="63" t="s">
        <v>4528</v>
      </c>
      <c r="I495" s="63" t="s">
        <v>5007</v>
      </c>
      <c r="J495" s="63" t="s">
        <v>3850</v>
      </c>
    </row>
    <row r="496" spans="1:10" ht="14.4" x14ac:dyDescent="0.3">
      <c r="A496" s="63">
        <v>489</v>
      </c>
      <c r="B496" s="63" t="s">
        <v>5008</v>
      </c>
      <c r="C496" s="63" t="s">
        <v>3887</v>
      </c>
      <c r="D496" s="63" t="s">
        <v>3830</v>
      </c>
      <c r="E496" s="63" t="s">
        <v>3823</v>
      </c>
      <c r="F496" s="63" t="s">
        <v>3842</v>
      </c>
      <c r="G496" s="64">
        <v>1608</v>
      </c>
      <c r="H496" s="63" t="s">
        <v>3833</v>
      </c>
      <c r="I496" s="63" t="s">
        <v>5009</v>
      </c>
      <c r="J496" s="63" t="s">
        <v>3855</v>
      </c>
    </row>
    <row r="497" spans="1:10" ht="14.4" x14ac:dyDescent="0.3">
      <c r="A497" s="63">
        <v>490</v>
      </c>
      <c r="B497" s="63" t="s">
        <v>5010</v>
      </c>
      <c r="C497" s="63" t="s">
        <v>135</v>
      </c>
      <c r="D497" s="63" t="s">
        <v>3837</v>
      </c>
      <c r="E497" s="63" t="s">
        <v>3823</v>
      </c>
      <c r="F497" s="63" t="s">
        <v>3824</v>
      </c>
      <c r="G497" s="64">
        <v>1743</v>
      </c>
      <c r="H497" s="63" t="s">
        <v>3833</v>
      </c>
      <c r="I497" s="63" t="s">
        <v>5011</v>
      </c>
      <c r="J497" s="63" t="s">
        <v>3916</v>
      </c>
    </row>
    <row r="498" spans="1:10" ht="14.4" x14ac:dyDescent="0.3">
      <c r="A498" s="63">
        <v>491</v>
      </c>
      <c r="B498" s="63" t="s">
        <v>5012</v>
      </c>
      <c r="C498" s="63" t="s">
        <v>3907</v>
      </c>
      <c r="D498" s="63" t="s">
        <v>3822</v>
      </c>
      <c r="E498" s="63" t="s">
        <v>3831</v>
      </c>
      <c r="F498" s="63" t="s">
        <v>3913</v>
      </c>
      <c r="G498" s="64">
        <v>3879</v>
      </c>
      <c r="H498" s="63" t="s">
        <v>4111</v>
      </c>
      <c r="I498" s="63" t="s">
        <v>5013</v>
      </c>
      <c r="J498" s="63" t="s">
        <v>3885</v>
      </c>
    </row>
    <row r="499" spans="1:10" ht="14.4" x14ac:dyDescent="0.3">
      <c r="A499" s="63">
        <v>492</v>
      </c>
      <c r="B499" s="63" t="s">
        <v>5014</v>
      </c>
      <c r="C499" s="63" t="s">
        <v>3869</v>
      </c>
      <c r="D499" s="63" t="s">
        <v>3837</v>
      </c>
      <c r="E499" s="63" t="s">
        <v>3831</v>
      </c>
      <c r="F499" s="63" t="s">
        <v>3832</v>
      </c>
      <c r="G499" s="64">
        <v>3517</v>
      </c>
      <c r="H499" s="63" t="s">
        <v>3833</v>
      </c>
      <c r="I499" s="63" t="s">
        <v>5015</v>
      </c>
      <c r="J499" s="63" t="s">
        <v>3881</v>
      </c>
    </row>
    <row r="500" spans="1:10" ht="14.4" x14ac:dyDescent="0.3">
      <c r="A500" s="63">
        <v>493</v>
      </c>
      <c r="B500" s="63" t="s">
        <v>4138</v>
      </c>
      <c r="C500" s="63" t="s">
        <v>3900</v>
      </c>
      <c r="D500" s="63" t="s">
        <v>3822</v>
      </c>
      <c r="E500" s="63" t="s">
        <v>3831</v>
      </c>
      <c r="F500" s="63" t="s">
        <v>3824</v>
      </c>
      <c r="G500" s="64">
        <v>1680</v>
      </c>
      <c r="H500" s="63" t="s">
        <v>3833</v>
      </c>
      <c r="I500" s="63" t="s">
        <v>5016</v>
      </c>
      <c r="J500" s="63" t="s">
        <v>3910</v>
      </c>
    </row>
    <row r="501" spans="1:10" ht="14.4" x14ac:dyDescent="0.3">
      <c r="A501" s="63">
        <v>494</v>
      </c>
      <c r="B501" s="63" t="s">
        <v>4966</v>
      </c>
      <c r="C501" s="63" t="s">
        <v>5017</v>
      </c>
      <c r="D501" s="63" t="s">
        <v>3837</v>
      </c>
      <c r="E501" s="63" t="s">
        <v>3831</v>
      </c>
      <c r="F501" s="63" t="s">
        <v>3842</v>
      </c>
      <c r="G501" s="64">
        <v>2074</v>
      </c>
      <c r="H501" s="63" t="s">
        <v>4526</v>
      </c>
      <c r="I501" s="63" t="s">
        <v>5018</v>
      </c>
      <c r="J501" s="63" t="s">
        <v>3855</v>
      </c>
    </row>
    <row r="502" spans="1:10" ht="14.4" x14ac:dyDescent="0.3">
      <c r="A502" s="63">
        <v>495</v>
      </c>
      <c r="B502" s="63" t="s">
        <v>5019</v>
      </c>
      <c r="C502" s="63" t="s">
        <v>3972</v>
      </c>
      <c r="D502" s="63" t="s">
        <v>3847</v>
      </c>
      <c r="E502" s="63" t="s">
        <v>3823</v>
      </c>
      <c r="F502" s="63" t="s">
        <v>3824</v>
      </c>
      <c r="G502" s="64">
        <v>1432</v>
      </c>
      <c r="H502" s="63" t="s">
        <v>4251</v>
      </c>
      <c r="I502" s="63" t="s">
        <v>5020</v>
      </c>
      <c r="J502" s="63" t="s">
        <v>3863</v>
      </c>
    </row>
    <row r="503" spans="1:10" ht="14.4" x14ac:dyDescent="0.3">
      <c r="A503" s="63">
        <v>496</v>
      </c>
      <c r="B503" s="63" t="s">
        <v>5021</v>
      </c>
      <c r="C503" s="63" t="s">
        <v>132</v>
      </c>
      <c r="D503" s="63" t="s">
        <v>3847</v>
      </c>
      <c r="E503" s="63" t="s">
        <v>3823</v>
      </c>
      <c r="F503" s="63" t="s">
        <v>3870</v>
      </c>
      <c r="G503" s="64">
        <v>2482</v>
      </c>
      <c r="H503" s="63" t="s">
        <v>3833</v>
      </c>
      <c r="I503" s="63" t="s">
        <v>5022</v>
      </c>
      <c r="J503" s="63" t="s">
        <v>3844</v>
      </c>
    </row>
    <row r="504" spans="1:10" ht="14.4" x14ac:dyDescent="0.3">
      <c r="A504" s="63">
        <v>497</v>
      </c>
      <c r="B504" s="63" t="s">
        <v>20</v>
      </c>
      <c r="C504" s="63" t="s">
        <v>3829</v>
      </c>
      <c r="D504" s="63" t="s">
        <v>3830</v>
      </c>
      <c r="E504" s="63" t="s">
        <v>3831</v>
      </c>
      <c r="F504" s="63" t="s">
        <v>3913</v>
      </c>
      <c r="G504" s="64">
        <v>1686</v>
      </c>
      <c r="H504" s="63" t="s">
        <v>4592</v>
      </c>
      <c r="I504" s="63" t="s">
        <v>5023</v>
      </c>
      <c r="J504" s="63" t="s">
        <v>3916</v>
      </c>
    </row>
    <row r="505" spans="1:10" ht="14.4" x14ac:dyDescent="0.3">
      <c r="A505" s="63">
        <v>498</v>
      </c>
      <c r="B505" s="63" t="s">
        <v>5024</v>
      </c>
      <c r="C505" s="63" t="s">
        <v>3944</v>
      </c>
      <c r="D505" s="63" t="s">
        <v>3830</v>
      </c>
      <c r="E505" s="63" t="s">
        <v>3823</v>
      </c>
      <c r="F505" s="63" t="s">
        <v>3824</v>
      </c>
      <c r="G505" s="64">
        <v>2486</v>
      </c>
      <c r="H505" s="63" t="s">
        <v>4154</v>
      </c>
      <c r="I505" s="63" t="s">
        <v>5025</v>
      </c>
      <c r="J505" s="63" t="s">
        <v>3827</v>
      </c>
    </row>
    <row r="506" spans="1:10" ht="14.4" x14ac:dyDescent="0.3">
      <c r="A506" s="63">
        <v>499</v>
      </c>
      <c r="B506" s="63" t="s">
        <v>5026</v>
      </c>
      <c r="C506" s="63" t="s">
        <v>3829</v>
      </c>
      <c r="D506" s="63" t="s">
        <v>3837</v>
      </c>
      <c r="E506" s="63" t="s">
        <v>3831</v>
      </c>
      <c r="F506" s="63" t="s">
        <v>3870</v>
      </c>
      <c r="G506" s="64">
        <v>2762</v>
      </c>
      <c r="H506" s="63" t="s">
        <v>3833</v>
      </c>
      <c r="I506" s="63" t="s">
        <v>5027</v>
      </c>
      <c r="J506" s="63" t="s">
        <v>3885</v>
      </c>
    </row>
    <row r="507" spans="1:10" ht="14.4" x14ac:dyDescent="0.3">
      <c r="A507" s="63">
        <v>500</v>
      </c>
      <c r="B507" s="63" t="s">
        <v>5028</v>
      </c>
      <c r="C507" s="63" t="s">
        <v>3930</v>
      </c>
      <c r="D507" s="63" t="s">
        <v>3822</v>
      </c>
      <c r="E507" s="63" t="s">
        <v>3831</v>
      </c>
      <c r="F507" s="63" t="s">
        <v>3842</v>
      </c>
      <c r="G507" s="64">
        <v>3843</v>
      </c>
      <c r="H507" s="63" t="s">
        <v>3833</v>
      </c>
      <c r="I507" s="63" t="s">
        <v>5029</v>
      </c>
      <c r="J507" s="63" t="s">
        <v>3844</v>
      </c>
    </row>
    <row r="508" spans="1:10" ht="14.4" x14ac:dyDescent="0.3">
      <c r="A508" s="63">
        <v>501</v>
      </c>
      <c r="B508" s="63" t="s">
        <v>5030</v>
      </c>
      <c r="C508" s="63" t="s">
        <v>4002</v>
      </c>
      <c r="D508" s="63" t="s">
        <v>3837</v>
      </c>
      <c r="E508" s="63" t="s">
        <v>3831</v>
      </c>
      <c r="F508" s="63" t="s">
        <v>3832</v>
      </c>
      <c r="G508" s="64">
        <v>1721</v>
      </c>
      <c r="H508" s="63" t="s">
        <v>3935</v>
      </c>
      <c r="I508" s="63" t="s">
        <v>5031</v>
      </c>
      <c r="J508" s="63" t="s">
        <v>3835</v>
      </c>
    </row>
    <row r="509" spans="1:10" ht="14.4" x14ac:dyDescent="0.3">
      <c r="A509" s="63">
        <v>502</v>
      </c>
      <c r="B509" s="63" t="s">
        <v>4693</v>
      </c>
      <c r="C509" s="63" t="s">
        <v>3860</v>
      </c>
      <c r="D509" s="63" t="s">
        <v>3830</v>
      </c>
      <c r="E509" s="63" t="s">
        <v>3823</v>
      </c>
      <c r="F509" s="63" t="s">
        <v>3842</v>
      </c>
      <c r="G509" s="64">
        <v>1385</v>
      </c>
      <c r="H509" s="63" t="s">
        <v>4899</v>
      </c>
      <c r="I509" s="63" t="s">
        <v>5032</v>
      </c>
      <c r="J509" s="63" t="s">
        <v>3885</v>
      </c>
    </row>
    <row r="510" spans="1:10" ht="14.4" x14ac:dyDescent="0.3">
      <c r="A510" s="63">
        <v>503</v>
      </c>
      <c r="B510" s="63" t="s">
        <v>3864</v>
      </c>
      <c r="C510" s="63" t="s">
        <v>3846</v>
      </c>
      <c r="D510" s="63" t="s">
        <v>3830</v>
      </c>
      <c r="E510" s="63" t="s">
        <v>3823</v>
      </c>
      <c r="F510" s="63" t="s">
        <v>3832</v>
      </c>
      <c r="G510" s="64">
        <v>1858</v>
      </c>
      <c r="H510" s="63" t="s">
        <v>3908</v>
      </c>
      <c r="I510" s="63" t="s">
        <v>5033</v>
      </c>
      <c r="J510" s="63" t="s">
        <v>3827</v>
      </c>
    </row>
    <row r="511" spans="1:10" ht="14.4" x14ac:dyDescent="0.3">
      <c r="A511" s="63">
        <v>504</v>
      </c>
      <c r="B511" s="63" t="s">
        <v>5034</v>
      </c>
      <c r="C511" s="63" t="s">
        <v>4002</v>
      </c>
      <c r="D511" s="63" t="s">
        <v>3830</v>
      </c>
      <c r="E511" s="63" t="s">
        <v>3831</v>
      </c>
      <c r="F511" s="63" t="s">
        <v>3842</v>
      </c>
      <c r="G511" s="64">
        <v>3269</v>
      </c>
      <c r="H511" s="63" t="s">
        <v>4528</v>
      </c>
      <c r="I511" s="63" t="s">
        <v>5035</v>
      </c>
      <c r="J511" s="63" t="s">
        <v>4285</v>
      </c>
    </row>
    <row r="512" spans="1:10" ht="14.4" x14ac:dyDescent="0.3">
      <c r="A512" s="63">
        <v>505</v>
      </c>
      <c r="B512" s="63" t="s">
        <v>5036</v>
      </c>
      <c r="C512" s="63" t="s">
        <v>3869</v>
      </c>
      <c r="D512" s="63" t="s">
        <v>3822</v>
      </c>
      <c r="E512" s="63" t="s">
        <v>3831</v>
      </c>
      <c r="F512" s="63" t="s">
        <v>3870</v>
      </c>
      <c r="G512" s="64">
        <v>1649</v>
      </c>
      <c r="H512" s="63" t="s">
        <v>5037</v>
      </c>
      <c r="I512" s="63" t="s">
        <v>5038</v>
      </c>
      <c r="J512" s="63" t="s">
        <v>3835</v>
      </c>
    </row>
    <row r="513" spans="1:10" ht="14.4" x14ac:dyDescent="0.3">
      <c r="A513" s="63">
        <v>506</v>
      </c>
      <c r="B513" s="63" t="s">
        <v>5039</v>
      </c>
      <c r="C513" s="63" t="s">
        <v>4382</v>
      </c>
      <c r="D513" s="63" t="s">
        <v>3847</v>
      </c>
      <c r="E513" s="63" t="s">
        <v>3823</v>
      </c>
      <c r="F513" s="63" t="s">
        <v>3832</v>
      </c>
      <c r="G513" s="64">
        <v>2127</v>
      </c>
      <c r="H513" s="63" t="s">
        <v>3833</v>
      </c>
      <c r="I513" s="63" t="s">
        <v>5040</v>
      </c>
      <c r="J513" s="63" t="s">
        <v>3827</v>
      </c>
    </row>
    <row r="514" spans="1:10" ht="14.4" x14ac:dyDescent="0.3">
      <c r="A514" s="63">
        <v>507</v>
      </c>
      <c r="B514" s="63" t="s">
        <v>5041</v>
      </c>
      <c r="C514" s="63" t="s">
        <v>135</v>
      </c>
      <c r="D514" s="63" t="s">
        <v>3847</v>
      </c>
      <c r="E514" s="63" t="s">
        <v>3823</v>
      </c>
      <c r="F514" s="63" t="s">
        <v>3832</v>
      </c>
      <c r="G514" s="64">
        <v>2102</v>
      </c>
      <c r="H514" s="63" t="s">
        <v>3861</v>
      </c>
      <c r="I514" s="63" t="s">
        <v>5042</v>
      </c>
      <c r="J514" s="63" t="s">
        <v>3844</v>
      </c>
    </row>
    <row r="515" spans="1:10" ht="14.4" x14ac:dyDescent="0.3">
      <c r="A515" s="63">
        <v>508</v>
      </c>
      <c r="B515" s="63" t="s">
        <v>5043</v>
      </c>
      <c r="C515" s="63" t="s">
        <v>3829</v>
      </c>
      <c r="D515" s="63" t="s">
        <v>3847</v>
      </c>
      <c r="E515" s="63" t="s">
        <v>3831</v>
      </c>
      <c r="F515" s="63" t="s">
        <v>3913</v>
      </c>
      <c r="G515" s="64">
        <v>2048</v>
      </c>
      <c r="H515" s="63" t="s">
        <v>4374</v>
      </c>
      <c r="I515" s="63" t="s">
        <v>5044</v>
      </c>
      <c r="J515" s="63" t="s">
        <v>3855</v>
      </c>
    </row>
    <row r="516" spans="1:10" ht="14.4" x14ac:dyDescent="0.3">
      <c r="A516" s="63">
        <v>509</v>
      </c>
      <c r="B516" s="63" t="s">
        <v>5045</v>
      </c>
      <c r="C516" s="63" t="s">
        <v>132</v>
      </c>
      <c r="D516" s="63" t="s">
        <v>3830</v>
      </c>
      <c r="E516" s="63" t="s">
        <v>3823</v>
      </c>
      <c r="F516" s="63" t="s">
        <v>3824</v>
      </c>
      <c r="G516" s="64">
        <v>2133</v>
      </c>
      <c r="H516" s="63" t="s">
        <v>4051</v>
      </c>
      <c r="I516" s="63" t="s">
        <v>5046</v>
      </c>
      <c r="J516" s="63" t="s">
        <v>3885</v>
      </c>
    </row>
    <row r="517" spans="1:10" ht="14.4" x14ac:dyDescent="0.3">
      <c r="A517" s="63">
        <v>510</v>
      </c>
      <c r="B517" s="63" t="s">
        <v>3963</v>
      </c>
      <c r="C517" s="63" t="s">
        <v>4016</v>
      </c>
      <c r="D517" s="63" t="s">
        <v>3847</v>
      </c>
      <c r="E517" s="63" t="s">
        <v>3831</v>
      </c>
      <c r="F517" s="63" t="s">
        <v>3913</v>
      </c>
      <c r="G517" s="64">
        <v>1862</v>
      </c>
      <c r="H517" s="63" t="s">
        <v>4041</v>
      </c>
      <c r="I517" s="63" t="s">
        <v>5047</v>
      </c>
      <c r="J517" s="63" t="s">
        <v>3948</v>
      </c>
    </row>
    <row r="518" spans="1:10" ht="14.4" x14ac:dyDescent="0.3">
      <c r="A518" s="63">
        <v>511</v>
      </c>
      <c r="B518" s="63" t="s">
        <v>5048</v>
      </c>
      <c r="C518" s="63" t="s">
        <v>3957</v>
      </c>
      <c r="D518" s="63" t="s">
        <v>3847</v>
      </c>
      <c r="E518" s="63" t="s">
        <v>3823</v>
      </c>
      <c r="F518" s="63" t="s">
        <v>3913</v>
      </c>
      <c r="G518" s="64">
        <v>2477</v>
      </c>
      <c r="H518" s="63" t="s">
        <v>3995</v>
      </c>
      <c r="I518" s="63" t="s">
        <v>5049</v>
      </c>
      <c r="J518" s="63" t="s">
        <v>3877</v>
      </c>
    </row>
    <row r="519" spans="1:10" ht="14.4" x14ac:dyDescent="0.3">
      <c r="A519" s="63">
        <v>512</v>
      </c>
      <c r="B519" s="63" t="s">
        <v>5050</v>
      </c>
      <c r="C519" s="63" t="s">
        <v>4520</v>
      </c>
      <c r="D519" s="63" t="s">
        <v>3837</v>
      </c>
      <c r="E519" s="63" t="s">
        <v>3831</v>
      </c>
      <c r="F519" s="63" t="s">
        <v>3832</v>
      </c>
      <c r="G519" s="64">
        <v>3649</v>
      </c>
      <c r="H519" s="63" t="s">
        <v>3833</v>
      </c>
      <c r="I519" s="63" t="s">
        <v>5051</v>
      </c>
      <c r="J519" s="63" t="s">
        <v>3850</v>
      </c>
    </row>
    <row r="520" spans="1:10" ht="14.4" x14ac:dyDescent="0.3">
      <c r="A520" s="63">
        <v>513</v>
      </c>
      <c r="B520" s="63" t="s">
        <v>5052</v>
      </c>
      <c r="C520" s="63" t="s">
        <v>4382</v>
      </c>
      <c r="D520" s="63" t="s">
        <v>3830</v>
      </c>
      <c r="E520" s="63" t="s">
        <v>3823</v>
      </c>
      <c r="F520" s="63" t="s">
        <v>3842</v>
      </c>
      <c r="G520" s="64">
        <v>1436</v>
      </c>
      <c r="H520" s="63" t="s">
        <v>3848</v>
      </c>
      <c r="I520" s="63" t="s">
        <v>5053</v>
      </c>
      <c r="J520" s="63" t="s">
        <v>3916</v>
      </c>
    </row>
    <row r="521" spans="1:10" ht="14.4" x14ac:dyDescent="0.3">
      <c r="A521" s="63">
        <v>514</v>
      </c>
      <c r="B521" s="63" t="s">
        <v>4255</v>
      </c>
      <c r="C521" s="63" t="s">
        <v>3879</v>
      </c>
      <c r="D521" s="63" t="s">
        <v>3830</v>
      </c>
      <c r="E521" s="63" t="s">
        <v>3823</v>
      </c>
      <c r="F521" s="63" t="s">
        <v>3913</v>
      </c>
      <c r="G521" s="64">
        <v>2312</v>
      </c>
      <c r="H521" s="63" t="s">
        <v>4907</v>
      </c>
      <c r="I521" s="63" t="s">
        <v>5054</v>
      </c>
      <c r="J521" s="63" t="s">
        <v>4039</v>
      </c>
    </row>
    <row r="522" spans="1:10" ht="14.4" x14ac:dyDescent="0.3">
      <c r="A522" s="63">
        <v>515</v>
      </c>
      <c r="B522" s="63" t="s">
        <v>4915</v>
      </c>
      <c r="C522" s="63" t="s">
        <v>4012</v>
      </c>
      <c r="D522" s="63" t="s">
        <v>3830</v>
      </c>
      <c r="E522" s="63" t="s">
        <v>3823</v>
      </c>
      <c r="F522" s="63" t="s">
        <v>3832</v>
      </c>
      <c r="G522" s="64">
        <v>2314</v>
      </c>
      <c r="H522" s="63" t="s">
        <v>4093</v>
      </c>
      <c r="I522" s="63" t="s">
        <v>5055</v>
      </c>
      <c r="J522" s="63" t="s">
        <v>3885</v>
      </c>
    </row>
    <row r="523" spans="1:10" ht="14.4" x14ac:dyDescent="0.3">
      <c r="A523" s="63">
        <v>516</v>
      </c>
      <c r="B523" s="63" t="s">
        <v>5056</v>
      </c>
      <c r="C523" s="63" t="s">
        <v>3829</v>
      </c>
      <c r="D523" s="63" t="s">
        <v>3830</v>
      </c>
      <c r="E523" s="63" t="s">
        <v>3831</v>
      </c>
      <c r="F523" s="63" t="s">
        <v>3832</v>
      </c>
      <c r="G523" s="64">
        <v>4295</v>
      </c>
      <c r="H523" s="63" t="s">
        <v>5057</v>
      </c>
      <c r="I523" s="63" t="s">
        <v>5058</v>
      </c>
      <c r="J523" s="63" t="s">
        <v>3827</v>
      </c>
    </row>
    <row r="524" spans="1:10" ht="14.4" x14ac:dyDescent="0.3">
      <c r="A524" s="63">
        <v>517</v>
      </c>
      <c r="B524" s="63" t="s">
        <v>4683</v>
      </c>
      <c r="C524" s="63" t="s">
        <v>4438</v>
      </c>
      <c r="D524" s="63" t="s">
        <v>3830</v>
      </c>
      <c r="E524" s="63" t="s">
        <v>3823</v>
      </c>
      <c r="F524" s="63" t="s">
        <v>3913</v>
      </c>
      <c r="G524" s="64">
        <v>1588</v>
      </c>
      <c r="H524" s="63" t="s">
        <v>3833</v>
      </c>
      <c r="I524" s="63" t="s">
        <v>5059</v>
      </c>
      <c r="J524" s="63" t="s">
        <v>3850</v>
      </c>
    </row>
    <row r="525" spans="1:10" ht="14.4" x14ac:dyDescent="0.3">
      <c r="A525" s="63">
        <v>518</v>
      </c>
      <c r="B525" s="63" t="s">
        <v>5060</v>
      </c>
      <c r="C525" s="63" t="s">
        <v>3907</v>
      </c>
      <c r="D525" s="63" t="s">
        <v>3822</v>
      </c>
      <c r="E525" s="63" t="s">
        <v>3831</v>
      </c>
      <c r="F525" s="63" t="s">
        <v>3842</v>
      </c>
      <c r="G525" s="64">
        <v>3888</v>
      </c>
      <c r="H525" s="63" t="s">
        <v>4466</v>
      </c>
      <c r="I525" s="63" t="s">
        <v>5061</v>
      </c>
      <c r="J525" s="63" t="s">
        <v>3881</v>
      </c>
    </row>
    <row r="526" spans="1:10" ht="14.4" x14ac:dyDescent="0.3">
      <c r="A526" s="63">
        <v>519</v>
      </c>
      <c r="B526" s="63" t="s">
        <v>5062</v>
      </c>
      <c r="C526" s="63" t="s">
        <v>3964</v>
      </c>
      <c r="D526" s="63" t="s">
        <v>3822</v>
      </c>
      <c r="E526" s="63" t="s">
        <v>3831</v>
      </c>
      <c r="F526" s="63" t="s">
        <v>3842</v>
      </c>
      <c r="G526" s="64">
        <v>1294</v>
      </c>
      <c r="H526" s="63" t="s">
        <v>4047</v>
      </c>
      <c r="I526" s="63" t="s">
        <v>5063</v>
      </c>
      <c r="J526" s="63" t="s">
        <v>3910</v>
      </c>
    </row>
    <row r="527" spans="1:10" ht="14.4" x14ac:dyDescent="0.3">
      <c r="A527" s="63">
        <v>520</v>
      </c>
      <c r="B527" s="63" t="s">
        <v>5064</v>
      </c>
      <c r="C527" s="63" t="s">
        <v>4002</v>
      </c>
      <c r="D527" s="63" t="s">
        <v>3847</v>
      </c>
      <c r="E527" s="63" t="s">
        <v>3831</v>
      </c>
      <c r="F527" s="63" t="s">
        <v>3832</v>
      </c>
      <c r="G527" s="64">
        <v>2637</v>
      </c>
      <c r="H527" s="63" t="s">
        <v>4269</v>
      </c>
      <c r="I527" s="63" t="s">
        <v>5065</v>
      </c>
      <c r="J527" s="63" t="s">
        <v>3910</v>
      </c>
    </row>
    <row r="528" spans="1:10" ht="14.4" x14ac:dyDescent="0.3">
      <c r="A528" s="63">
        <v>521</v>
      </c>
      <c r="B528" s="63" t="s">
        <v>5066</v>
      </c>
      <c r="C528" s="63" t="s">
        <v>4400</v>
      </c>
      <c r="D528" s="63" t="s">
        <v>3822</v>
      </c>
      <c r="E528" s="63" t="s">
        <v>3831</v>
      </c>
      <c r="F528" s="63" t="s">
        <v>3913</v>
      </c>
      <c r="G528" s="64">
        <v>2950</v>
      </c>
      <c r="H528" s="63" t="s">
        <v>5067</v>
      </c>
      <c r="I528" s="63" t="s">
        <v>5068</v>
      </c>
      <c r="J528" s="63" t="s">
        <v>3850</v>
      </c>
    </row>
    <row r="529" spans="1:10" ht="14.4" x14ac:dyDescent="0.3">
      <c r="A529" s="63">
        <v>522</v>
      </c>
      <c r="B529" s="63" t="s">
        <v>5069</v>
      </c>
      <c r="C529" s="63" t="s">
        <v>3829</v>
      </c>
      <c r="D529" s="63" t="s">
        <v>3847</v>
      </c>
      <c r="E529" s="63" t="s">
        <v>3831</v>
      </c>
      <c r="F529" s="63" t="s">
        <v>3824</v>
      </c>
      <c r="G529" s="64">
        <v>2973</v>
      </c>
      <c r="H529" s="63" t="s">
        <v>3833</v>
      </c>
      <c r="I529" s="63" t="s">
        <v>5070</v>
      </c>
      <c r="J529" s="63" t="s">
        <v>3877</v>
      </c>
    </row>
    <row r="530" spans="1:10" ht="14.4" x14ac:dyDescent="0.3">
      <c r="A530" s="63">
        <v>523</v>
      </c>
      <c r="B530" s="63" t="s">
        <v>5071</v>
      </c>
      <c r="C530" s="63" t="s">
        <v>4050</v>
      </c>
      <c r="D530" s="63" t="s">
        <v>3822</v>
      </c>
      <c r="E530" s="63" t="s">
        <v>3831</v>
      </c>
      <c r="F530" s="63" t="s">
        <v>3824</v>
      </c>
      <c r="G530" s="64">
        <v>2185</v>
      </c>
      <c r="H530" s="63" t="s">
        <v>4526</v>
      </c>
      <c r="I530" s="63" t="s">
        <v>5072</v>
      </c>
      <c r="J530" s="63" t="s">
        <v>3916</v>
      </c>
    </row>
    <row r="531" spans="1:10" ht="14.4" x14ac:dyDescent="0.3">
      <c r="A531" s="63">
        <v>524</v>
      </c>
      <c r="B531" s="63" t="s">
        <v>4394</v>
      </c>
      <c r="C531" s="63" t="s">
        <v>4054</v>
      </c>
      <c r="D531" s="63" t="s">
        <v>3847</v>
      </c>
      <c r="E531" s="63" t="s">
        <v>3831</v>
      </c>
      <c r="F531" s="63" t="s">
        <v>3870</v>
      </c>
      <c r="G531" s="64">
        <v>3045</v>
      </c>
      <c r="H531" s="63" t="s">
        <v>4408</v>
      </c>
      <c r="I531" s="63" t="s">
        <v>5073</v>
      </c>
      <c r="J531" s="63" t="s">
        <v>3844</v>
      </c>
    </row>
    <row r="532" spans="1:10" ht="14.4" x14ac:dyDescent="0.3">
      <c r="A532" s="63">
        <v>525</v>
      </c>
      <c r="B532" s="63" t="s">
        <v>5074</v>
      </c>
      <c r="C532" s="63" t="s">
        <v>3893</v>
      </c>
      <c r="D532" s="63" t="s">
        <v>3830</v>
      </c>
      <c r="E532" s="63" t="s">
        <v>3823</v>
      </c>
      <c r="F532" s="63" t="s">
        <v>3913</v>
      </c>
      <c r="G532" s="64">
        <v>1798</v>
      </c>
      <c r="H532" s="63" t="s">
        <v>5075</v>
      </c>
      <c r="I532" s="63" t="s">
        <v>5076</v>
      </c>
      <c r="J532" s="63" t="s">
        <v>3840</v>
      </c>
    </row>
    <row r="533" spans="1:10" ht="14.4" x14ac:dyDescent="0.3">
      <c r="A533" s="63">
        <v>526</v>
      </c>
      <c r="B533" s="63" t="s">
        <v>4299</v>
      </c>
      <c r="C533" s="63" t="s">
        <v>3934</v>
      </c>
      <c r="D533" s="63" t="s">
        <v>3822</v>
      </c>
      <c r="E533" s="63" t="s">
        <v>3831</v>
      </c>
      <c r="F533" s="63" t="s">
        <v>3824</v>
      </c>
      <c r="G533" s="64">
        <v>1804</v>
      </c>
      <c r="H533" s="63" t="s">
        <v>5077</v>
      </c>
      <c r="I533" s="63" t="s">
        <v>5078</v>
      </c>
      <c r="J533" s="63" t="s">
        <v>3827</v>
      </c>
    </row>
    <row r="534" spans="1:10" ht="14.4" x14ac:dyDescent="0.3">
      <c r="A534" s="63">
        <v>527</v>
      </c>
      <c r="B534" s="63" t="s">
        <v>5079</v>
      </c>
      <c r="C534" s="63" t="s">
        <v>5080</v>
      </c>
      <c r="D534" s="63" t="s">
        <v>3837</v>
      </c>
      <c r="E534" s="63" t="s">
        <v>3823</v>
      </c>
      <c r="F534" s="63" t="s">
        <v>3832</v>
      </c>
      <c r="G534" s="64">
        <v>1446</v>
      </c>
      <c r="H534" s="63" t="s">
        <v>3908</v>
      </c>
      <c r="I534" s="63" t="s">
        <v>5081</v>
      </c>
      <c r="J534" s="63" t="s">
        <v>3835</v>
      </c>
    </row>
    <row r="535" spans="1:10" ht="14.4" x14ac:dyDescent="0.3">
      <c r="A535" s="63">
        <v>528</v>
      </c>
      <c r="B535" s="63" t="s">
        <v>5082</v>
      </c>
      <c r="C535" s="63" t="s">
        <v>129</v>
      </c>
      <c r="D535" s="63" t="s">
        <v>3830</v>
      </c>
      <c r="E535" s="63" t="s">
        <v>3831</v>
      </c>
      <c r="F535" s="63" t="s">
        <v>3870</v>
      </c>
      <c r="G535" s="64">
        <v>4491</v>
      </c>
      <c r="H535" s="63" t="s">
        <v>3965</v>
      </c>
      <c r="I535" s="63" t="s">
        <v>5083</v>
      </c>
      <c r="J535" s="63" t="s">
        <v>3850</v>
      </c>
    </row>
    <row r="536" spans="1:10" ht="14.4" x14ac:dyDescent="0.3">
      <c r="A536" s="63">
        <v>529</v>
      </c>
      <c r="B536" s="63" t="s">
        <v>5084</v>
      </c>
      <c r="C536" s="63" t="s">
        <v>4300</v>
      </c>
      <c r="D536" s="63" t="s">
        <v>3830</v>
      </c>
      <c r="E536" s="63" t="s">
        <v>3831</v>
      </c>
      <c r="F536" s="63" t="s">
        <v>3842</v>
      </c>
      <c r="G536" s="64">
        <v>2268</v>
      </c>
      <c r="H536" s="63" t="s">
        <v>3833</v>
      </c>
      <c r="I536" s="63" t="s">
        <v>5085</v>
      </c>
      <c r="J536" s="63" t="s">
        <v>3885</v>
      </c>
    </row>
    <row r="537" spans="1:10" ht="14.4" x14ac:dyDescent="0.3">
      <c r="A537" s="63">
        <v>530</v>
      </c>
      <c r="B537" s="63" t="s">
        <v>5086</v>
      </c>
      <c r="C537" s="63" t="s">
        <v>3957</v>
      </c>
      <c r="D537" s="63" t="s">
        <v>3847</v>
      </c>
      <c r="E537" s="63" t="s">
        <v>3823</v>
      </c>
      <c r="F537" s="63" t="s">
        <v>3832</v>
      </c>
      <c r="G537" s="64">
        <v>1755</v>
      </c>
      <c r="H537" s="63" t="s">
        <v>5087</v>
      </c>
      <c r="I537" s="63" t="s">
        <v>5088</v>
      </c>
      <c r="J537" s="63" t="s">
        <v>3910</v>
      </c>
    </row>
    <row r="538" spans="1:10" ht="14.4" x14ac:dyDescent="0.3">
      <c r="A538" s="63">
        <v>531</v>
      </c>
      <c r="B538" s="63" t="s">
        <v>3993</v>
      </c>
      <c r="C538" s="63" t="s">
        <v>4617</v>
      </c>
      <c r="D538" s="63" t="s">
        <v>3830</v>
      </c>
      <c r="E538" s="63" t="s">
        <v>3831</v>
      </c>
      <c r="F538" s="63" t="s">
        <v>3870</v>
      </c>
      <c r="G538" s="64">
        <v>3351</v>
      </c>
      <c r="H538" s="63" t="s">
        <v>5089</v>
      </c>
      <c r="I538" s="63" t="s">
        <v>5090</v>
      </c>
      <c r="J538" s="63" t="s">
        <v>4039</v>
      </c>
    </row>
    <row r="539" spans="1:10" ht="14.4" x14ac:dyDescent="0.3">
      <c r="A539" s="63">
        <v>532</v>
      </c>
      <c r="B539" s="63" t="s">
        <v>5091</v>
      </c>
      <c r="C539" s="63" t="s">
        <v>4520</v>
      </c>
      <c r="D539" s="63" t="s">
        <v>3837</v>
      </c>
      <c r="E539" s="63" t="s">
        <v>3831</v>
      </c>
      <c r="F539" s="63" t="s">
        <v>3824</v>
      </c>
      <c r="G539" s="64">
        <v>3372</v>
      </c>
      <c r="H539" s="63" t="s">
        <v>3833</v>
      </c>
      <c r="I539" s="63" t="s">
        <v>5092</v>
      </c>
      <c r="J539" s="63" t="s">
        <v>3910</v>
      </c>
    </row>
    <row r="540" spans="1:10" ht="14.4" x14ac:dyDescent="0.3">
      <c r="A540" s="63">
        <v>533</v>
      </c>
      <c r="B540" s="63" t="s">
        <v>5093</v>
      </c>
      <c r="C540" s="63" t="s">
        <v>3934</v>
      </c>
      <c r="D540" s="63" t="s">
        <v>3822</v>
      </c>
      <c r="E540" s="63" t="s">
        <v>3831</v>
      </c>
      <c r="F540" s="63" t="s">
        <v>3913</v>
      </c>
      <c r="G540" s="64">
        <v>3241</v>
      </c>
      <c r="H540" s="63" t="s">
        <v>3961</v>
      </c>
      <c r="I540" s="63" t="s">
        <v>5094</v>
      </c>
      <c r="J540" s="63" t="s">
        <v>3910</v>
      </c>
    </row>
    <row r="541" spans="1:10" ht="14.4" x14ac:dyDescent="0.3">
      <c r="A541" s="63">
        <v>534</v>
      </c>
      <c r="B541" s="63" t="s">
        <v>4548</v>
      </c>
      <c r="C541" s="63" t="s">
        <v>4256</v>
      </c>
      <c r="D541" s="63" t="s">
        <v>3847</v>
      </c>
      <c r="E541" s="63" t="s">
        <v>3823</v>
      </c>
      <c r="F541" s="63" t="s">
        <v>3832</v>
      </c>
      <c r="G541" s="64">
        <v>1699</v>
      </c>
      <c r="H541" s="63" t="s">
        <v>3833</v>
      </c>
      <c r="I541" s="63" t="s">
        <v>5095</v>
      </c>
      <c r="J541" s="63" t="s">
        <v>4056</v>
      </c>
    </row>
    <row r="542" spans="1:10" ht="14.4" x14ac:dyDescent="0.3">
      <c r="A542" s="63">
        <v>535</v>
      </c>
      <c r="B542" s="63" t="s">
        <v>4278</v>
      </c>
      <c r="C542" s="63" t="s">
        <v>5096</v>
      </c>
      <c r="D542" s="63" t="s">
        <v>3837</v>
      </c>
      <c r="E542" s="63" t="s">
        <v>3823</v>
      </c>
      <c r="F542" s="63" t="s">
        <v>3913</v>
      </c>
      <c r="G542" s="64">
        <v>2341</v>
      </c>
      <c r="H542" s="63" t="s">
        <v>3888</v>
      </c>
      <c r="I542" s="63" t="s">
        <v>5097</v>
      </c>
      <c r="J542" s="63" t="s">
        <v>3863</v>
      </c>
    </row>
    <row r="543" spans="1:10" ht="14.4" x14ac:dyDescent="0.3">
      <c r="A543" s="63">
        <v>536</v>
      </c>
      <c r="B543" s="63" t="s">
        <v>3917</v>
      </c>
      <c r="C543" s="63" t="s">
        <v>132</v>
      </c>
      <c r="D543" s="63" t="s">
        <v>3837</v>
      </c>
      <c r="E543" s="63" t="s">
        <v>3823</v>
      </c>
      <c r="F543" s="63" t="s">
        <v>3832</v>
      </c>
      <c r="G543" s="64">
        <v>1974</v>
      </c>
      <c r="H543" s="63" t="s">
        <v>3897</v>
      </c>
      <c r="I543" s="63" t="s">
        <v>5098</v>
      </c>
      <c r="J543" s="63" t="s">
        <v>3877</v>
      </c>
    </row>
    <row r="544" spans="1:10" ht="14.4" x14ac:dyDescent="0.3">
      <c r="A544" s="63">
        <v>537</v>
      </c>
      <c r="B544" s="63" t="s">
        <v>4183</v>
      </c>
      <c r="C544" s="63" t="s">
        <v>4144</v>
      </c>
      <c r="D544" s="63" t="s">
        <v>3837</v>
      </c>
      <c r="E544" s="63" t="s">
        <v>3823</v>
      </c>
      <c r="F544" s="63" t="s">
        <v>3824</v>
      </c>
      <c r="G544" s="64">
        <v>1970</v>
      </c>
      <c r="H544" s="63" t="s">
        <v>3833</v>
      </c>
      <c r="I544" s="63" t="s">
        <v>5099</v>
      </c>
      <c r="J544" s="63" t="s">
        <v>4056</v>
      </c>
    </row>
    <row r="545" spans="1:10" ht="14.4" x14ac:dyDescent="0.3">
      <c r="A545" s="63">
        <v>538</v>
      </c>
      <c r="B545" s="63" t="s">
        <v>4304</v>
      </c>
      <c r="C545" s="63" t="s">
        <v>4006</v>
      </c>
      <c r="D545" s="63" t="s">
        <v>3847</v>
      </c>
      <c r="E545" s="63" t="s">
        <v>3831</v>
      </c>
      <c r="F545" s="63" t="s">
        <v>3913</v>
      </c>
      <c r="G545" s="64">
        <v>4138</v>
      </c>
      <c r="H545" s="63" t="s">
        <v>4571</v>
      </c>
      <c r="I545" s="63" t="s">
        <v>5100</v>
      </c>
      <c r="J545" s="63" t="s">
        <v>4056</v>
      </c>
    </row>
    <row r="546" spans="1:10" ht="14.4" x14ac:dyDescent="0.3">
      <c r="A546" s="63">
        <v>539</v>
      </c>
      <c r="B546" s="63" t="s">
        <v>5101</v>
      </c>
      <c r="C546" s="63" t="s">
        <v>4579</v>
      </c>
      <c r="D546" s="63" t="s">
        <v>3837</v>
      </c>
      <c r="E546" s="63" t="s">
        <v>3831</v>
      </c>
      <c r="F546" s="63" t="s">
        <v>3832</v>
      </c>
      <c r="G546" s="64">
        <v>1954</v>
      </c>
      <c r="H546" s="63" t="s">
        <v>3833</v>
      </c>
      <c r="I546" s="63" t="s">
        <v>5102</v>
      </c>
      <c r="J546" s="63" t="s">
        <v>3916</v>
      </c>
    </row>
    <row r="547" spans="1:10" ht="14.4" x14ac:dyDescent="0.3">
      <c r="A547" s="63">
        <v>540</v>
      </c>
      <c r="B547" s="63" t="s">
        <v>5103</v>
      </c>
      <c r="C547" s="63" t="s">
        <v>4636</v>
      </c>
      <c r="D547" s="63" t="s">
        <v>3830</v>
      </c>
      <c r="E547" s="63" t="s">
        <v>3823</v>
      </c>
      <c r="F547" s="63" t="s">
        <v>3842</v>
      </c>
      <c r="G547" s="64">
        <v>1596</v>
      </c>
      <c r="H547" s="63" t="s">
        <v>5104</v>
      </c>
      <c r="I547" s="63" t="s">
        <v>5105</v>
      </c>
      <c r="J547" s="63" t="s">
        <v>3881</v>
      </c>
    </row>
    <row r="548" spans="1:10" ht="14.4" x14ac:dyDescent="0.3">
      <c r="A548" s="63">
        <v>541</v>
      </c>
      <c r="B548" s="63" t="s">
        <v>5106</v>
      </c>
      <c r="C548" s="63" t="s">
        <v>154</v>
      </c>
      <c r="D548" s="63" t="s">
        <v>3837</v>
      </c>
      <c r="E548" s="63" t="s">
        <v>3831</v>
      </c>
      <c r="F548" s="63" t="s">
        <v>3870</v>
      </c>
      <c r="G548" s="64">
        <v>1576</v>
      </c>
      <c r="H548" s="63" t="s">
        <v>4751</v>
      </c>
      <c r="I548" s="63" t="s">
        <v>5107</v>
      </c>
      <c r="J548" s="63" t="s">
        <v>3850</v>
      </c>
    </row>
    <row r="549" spans="1:10" ht="14.4" x14ac:dyDescent="0.3">
      <c r="A549" s="63">
        <v>542</v>
      </c>
      <c r="B549" s="63" t="s">
        <v>5108</v>
      </c>
      <c r="C549" s="63" t="s">
        <v>3860</v>
      </c>
      <c r="D549" s="63" t="s">
        <v>3837</v>
      </c>
      <c r="E549" s="63" t="s">
        <v>3823</v>
      </c>
      <c r="F549" s="63" t="s">
        <v>3842</v>
      </c>
      <c r="G549" s="64">
        <v>1997</v>
      </c>
      <c r="H549" s="63" t="s">
        <v>4907</v>
      </c>
      <c r="I549" s="63" t="s">
        <v>5109</v>
      </c>
      <c r="J549" s="63" t="s">
        <v>3916</v>
      </c>
    </row>
    <row r="550" spans="1:10" ht="14.4" x14ac:dyDescent="0.3">
      <c r="A550" s="63">
        <v>543</v>
      </c>
      <c r="B550" s="63" t="s">
        <v>5110</v>
      </c>
      <c r="C550" s="63" t="s">
        <v>4719</v>
      </c>
      <c r="D550" s="63" t="s">
        <v>3830</v>
      </c>
      <c r="E550" s="63" t="s">
        <v>3823</v>
      </c>
      <c r="F550" s="63" t="s">
        <v>3913</v>
      </c>
      <c r="G550" s="64">
        <v>1635</v>
      </c>
      <c r="H550" s="63" t="s">
        <v>3833</v>
      </c>
      <c r="I550" s="63" t="s">
        <v>5111</v>
      </c>
      <c r="J550" s="63" t="s">
        <v>3885</v>
      </c>
    </row>
    <row r="551" spans="1:10" ht="14.4" x14ac:dyDescent="0.3">
      <c r="A551" s="63">
        <v>544</v>
      </c>
      <c r="B551" s="63" t="s">
        <v>5112</v>
      </c>
      <c r="C551" s="63" t="s">
        <v>5113</v>
      </c>
      <c r="D551" s="63" t="s">
        <v>3830</v>
      </c>
      <c r="E551" s="63" t="s">
        <v>3823</v>
      </c>
      <c r="F551" s="63" t="s">
        <v>3913</v>
      </c>
      <c r="G551" s="64">
        <v>1920</v>
      </c>
      <c r="H551" s="63" t="s">
        <v>4907</v>
      </c>
      <c r="I551" s="63" t="s">
        <v>5114</v>
      </c>
      <c r="J551" s="63" t="s">
        <v>3835</v>
      </c>
    </row>
    <row r="552" spans="1:10" ht="14.4" x14ac:dyDescent="0.3">
      <c r="A552" s="63">
        <v>545</v>
      </c>
      <c r="B552" s="63" t="s">
        <v>5115</v>
      </c>
      <c r="C552" s="63" t="s">
        <v>3821</v>
      </c>
      <c r="D552" s="63" t="s">
        <v>3830</v>
      </c>
      <c r="E552" s="63" t="s">
        <v>3823</v>
      </c>
      <c r="F552" s="63" t="s">
        <v>3824</v>
      </c>
      <c r="G552" s="64">
        <v>2462</v>
      </c>
      <c r="H552" s="63" t="s">
        <v>3833</v>
      </c>
      <c r="I552" s="63" t="s">
        <v>5116</v>
      </c>
      <c r="J552" s="63" t="s">
        <v>3835</v>
      </c>
    </row>
    <row r="553" spans="1:10" ht="14.4" x14ac:dyDescent="0.3">
      <c r="A553" s="63">
        <v>546</v>
      </c>
      <c r="B553" s="63" t="s">
        <v>5117</v>
      </c>
      <c r="C553" s="63" t="s">
        <v>3903</v>
      </c>
      <c r="D553" s="63" t="s">
        <v>3837</v>
      </c>
      <c r="E553" s="63" t="s">
        <v>3823</v>
      </c>
      <c r="F553" s="63" t="s">
        <v>3842</v>
      </c>
      <c r="G553" s="64">
        <v>2125</v>
      </c>
      <c r="H553" s="63" t="s">
        <v>3833</v>
      </c>
      <c r="I553" s="63" t="s">
        <v>5118</v>
      </c>
      <c r="J553" s="63" t="s">
        <v>3881</v>
      </c>
    </row>
    <row r="554" spans="1:10" ht="14.4" x14ac:dyDescent="0.3">
      <c r="A554" s="63">
        <v>547</v>
      </c>
      <c r="B554" s="63" t="s">
        <v>5119</v>
      </c>
      <c r="C554" s="63" t="s">
        <v>3907</v>
      </c>
      <c r="D554" s="63" t="s">
        <v>3830</v>
      </c>
      <c r="E554" s="63" t="s">
        <v>3831</v>
      </c>
      <c r="F554" s="63" t="s">
        <v>3913</v>
      </c>
      <c r="G554" s="64">
        <v>3377</v>
      </c>
      <c r="H554" s="63" t="s">
        <v>4047</v>
      </c>
      <c r="I554" s="63" t="s">
        <v>5120</v>
      </c>
      <c r="J554" s="63" t="s">
        <v>3827</v>
      </c>
    </row>
    <row r="555" spans="1:10" ht="14.4" x14ac:dyDescent="0.3">
      <c r="A555" s="63">
        <v>548</v>
      </c>
      <c r="B555" s="63" t="s">
        <v>5121</v>
      </c>
      <c r="C555" s="63" t="s">
        <v>3829</v>
      </c>
      <c r="D555" s="63" t="s">
        <v>3830</v>
      </c>
      <c r="E555" s="63" t="s">
        <v>3831</v>
      </c>
      <c r="F555" s="63" t="s">
        <v>3832</v>
      </c>
      <c r="G555" s="64">
        <v>4150</v>
      </c>
      <c r="H555" s="63" t="s">
        <v>4074</v>
      </c>
      <c r="I555" s="63" t="s">
        <v>5122</v>
      </c>
      <c r="J555" s="63" t="s">
        <v>3910</v>
      </c>
    </row>
    <row r="556" spans="1:10" ht="14.4" x14ac:dyDescent="0.3">
      <c r="A556" s="63">
        <v>549</v>
      </c>
      <c r="B556" s="63" t="s">
        <v>4535</v>
      </c>
      <c r="C556" s="63" t="s">
        <v>4400</v>
      </c>
      <c r="D556" s="63" t="s">
        <v>3847</v>
      </c>
      <c r="E556" s="63" t="s">
        <v>3831</v>
      </c>
      <c r="F556" s="63" t="s">
        <v>3870</v>
      </c>
      <c r="G556" s="64">
        <v>2829</v>
      </c>
      <c r="H556" s="63" t="s">
        <v>5123</v>
      </c>
      <c r="I556" s="63" t="s">
        <v>5124</v>
      </c>
      <c r="J556" s="63" t="s">
        <v>3916</v>
      </c>
    </row>
    <row r="557" spans="1:10" ht="14.4" x14ac:dyDescent="0.3">
      <c r="A557" s="63">
        <v>550</v>
      </c>
      <c r="B557" s="63" t="s">
        <v>5125</v>
      </c>
      <c r="C557" s="63" t="s">
        <v>3846</v>
      </c>
      <c r="D557" s="63" t="s">
        <v>3837</v>
      </c>
      <c r="E557" s="63" t="s">
        <v>3823</v>
      </c>
      <c r="F557" s="63" t="s">
        <v>3913</v>
      </c>
      <c r="G557" s="64">
        <v>1413</v>
      </c>
      <c r="H557" s="63" t="s">
        <v>4003</v>
      </c>
      <c r="I557" s="63" t="s">
        <v>5126</v>
      </c>
      <c r="J557" s="63" t="s">
        <v>3850</v>
      </c>
    </row>
    <row r="558" spans="1:10" ht="14.4" x14ac:dyDescent="0.3">
      <c r="A558" s="63">
        <v>551</v>
      </c>
      <c r="B558" s="63" t="s">
        <v>5127</v>
      </c>
      <c r="C558" s="63" t="s">
        <v>3869</v>
      </c>
      <c r="D558" s="63" t="s">
        <v>3847</v>
      </c>
      <c r="E558" s="63" t="s">
        <v>3831</v>
      </c>
      <c r="F558" s="63" t="s">
        <v>3824</v>
      </c>
      <c r="G558" s="64">
        <v>1639</v>
      </c>
      <c r="H558" s="63" t="s">
        <v>3825</v>
      </c>
      <c r="I558" s="63" t="s">
        <v>5128</v>
      </c>
      <c r="J558" s="63" t="s">
        <v>4039</v>
      </c>
    </row>
    <row r="559" spans="1:10" ht="14.4" x14ac:dyDescent="0.3">
      <c r="A559" s="63">
        <v>552</v>
      </c>
      <c r="B559" s="63" t="s">
        <v>5129</v>
      </c>
      <c r="C559" s="63" t="s">
        <v>4128</v>
      </c>
      <c r="D559" s="63" t="s">
        <v>3847</v>
      </c>
      <c r="E559" s="63" t="s">
        <v>3823</v>
      </c>
      <c r="F559" s="63" t="s">
        <v>3870</v>
      </c>
      <c r="G559" s="64">
        <v>1738</v>
      </c>
      <c r="H559" s="63" t="s">
        <v>5130</v>
      </c>
      <c r="I559" s="63" t="s">
        <v>5131</v>
      </c>
      <c r="J559" s="63" t="s">
        <v>3877</v>
      </c>
    </row>
    <row r="560" spans="1:10" ht="14.4" x14ac:dyDescent="0.3">
      <c r="A560" s="63">
        <v>553</v>
      </c>
      <c r="B560" s="63" t="s">
        <v>5132</v>
      </c>
      <c r="C560" s="63" t="s">
        <v>3930</v>
      </c>
      <c r="D560" s="63" t="s">
        <v>3837</v>
      </c>
      <c r="E560" s="63" t="s">
        <v>3831</v>
      </c>
      <c r="F560" s="63" t="s">
        <v>3832</v>
      </c>
      <c r="G560" s="64">
        <v>2636</v>
      </c>
      <c r="H560" s="63" t="s">
        <v>3833</v>
      </c>
      <c r="I560" s="63" t="s">
        <v>5133</v>
      </c>
      <c r="J560" s="63" t="s">
        <v>3916</v>
      </c>
    </row>
    <row r="561" spans="1:10" ht="14.4" x14ac:dyDescent="0.3">
      <c r="A561" s="63">
        <v>554</v>
      </c>
      <c r="B561" s="63" t="s">
        <v>5134</v>
      </c>
      <c r="C561" s="63" t="s">
        <v>135</v>
      </c>
      <c r="D561" s="63" t="s">
        <v>3847</v>
      </c>
      <c r="E561" s="63" t="s">
        <v>3823</v>
      </c>
      <c r="F561" s="63" t="s">
        <v>3870</v>
      </c>
      <c r="G561" s="64">
        <v>2194</v>
      </c>
      <c r="H561" s="63" t="s">
        <v>4123</v>
      </c>
      <c r="I561" s="63" t="s">
        <v>5135</v>
      </c>
      <c r="J561" s="63" t="s">
        <v>3827</v>
      </c>
    </row>
    <row r="562" spans="1:10" ht="14.4" x14ac:dyDescent="0.3">
      <c r="A562" s="63">
        <v>555</v>
      </c>
      <c r="B562" s="63" t="s">
        <v>5136</v>
      </c>
      <c r="C562" s="63" t="s">
        <v>3903</v>
      </c>
      <c r="D562" s="63" t="s">
        <v>3847</v>
      </c>
      <c r="E562" s="63" t="s">
        <v>3823</v>
      </c>
      <c r="F562" s="63" t="s">
        <v>3842</v>
      </c>
      <c r="G562" s="64">
        <v>1702</v>
      </c>
      <c r="H562" s="63" t="s">
        <v>4093</v>
      </c>
      <c r="I562" s="63" t="s">
        <v>5137</v>
      </c>
      <c r="J562" s="63" t="s">
        <v>3881</v>
      </c>
    </row>
    <row r="563" spans="1:10" ht="14.4" x14ac:dyDescent="0.3">
      <c r="A563" s="63">
        <v>556</v>
      </c>
      <c r="B563" s="63" t="s">
        <v>5138</v>
      </c>
      <c r="C563" s="63" t="s">
        <v>3887</v>
      </c>
      <c r="D563" s="63" t="s">
        <v>3822</v>
      </c>
      <c r="E563" s="63" t="s">
        <v>3823</v>
      </c>
      <c r="F563" s="63" t="s">
        <v>3870</v>
      </c>
      <c r="G563" s="64">
        <v>1357</v>
      </c>
      <c r="H563" s="63" t="s">
        <v>4374</v>
      </c>
      <c r="I563" s="63" t="s">
        <v>5139</v>
      </c>
      <c r="J563" s="63" t="s">
        <v>3835</v>
      </c>
    </row>
    <row r="564" spans="1:10" ht="14.4" x14ac:dyDescent="0.3">
      <c r="A564" s="63">
        <v>557</v>
      </c>
      <c r="B564" s="63" t="s">
        <v>4905</v>
      </c>
      <c r="C564" s="63" t="s">
        <v>3950</v>
      </c>
      <c r="D564" s="63" t="s">
        <v>3822</v>
      </c>
      <c r="E564" s="63" t="s">
        <v>3823</v>
      </c>
      <c r="F564" s="63" t="s">
        <v>3870</v>
      </c>
      <c r="G564" s="64">
        <v>2205</v>
      </c>
      <c r="H564" s="63" t="s">
        <v>3897</v>
      </c>
      <c r="I564" s="63" t="s">
        <v>5140</v>
      </c>
      <c r="J564" s="63" t="s">
        <v>4056</v>
      </c>
    </row>
    <row r="565" spans="1:10" ht="14.4" x14ac:dyDescent="0.3">
      <c r="A565" s="63">
        <v>558</v>
      </c>
      <c r="B565" s="63" t="s">
        <v>5141</v>
      </c>
      <c r="C565" s="63" t="s">
        <v>4317</v>
      </c>
      <c r="D565" s="63" t="s">
        <v>3847</v>
      </c>
      <c r="E565" s="63" t="s">
        <v>3831</v>
      </c>
      <c r="F565" s="63" t="s">
        <v>3824</v>
      </c>
      <c r="G565" s="64">
        <v>1851</v>
      </c>
      <c r="H565" s="63" t="s">
        <v>4408</v>
      </c>
      <c r="I565" s="63" t="s">
        <v>5142</v>
      </c>
      <c r="J565" s="63" t="s">
        <v>3881</v>
      </c>
    </row>
    <row r="566" spans="1:10" ht="14.4" x14ac:dyDescent="0.3">
      <c r="A566" s="63">
        <v>559</v>
      </c>
      <c r="B566" s="63" t="s">
        <v>5143</v>
      </c>
      <c r="C566" s="63" t="s">
        <v>5144</v>
      </c>
      <c r="D566" s="63" t="s">
        <v>3837</v>
      </c>
      <c r="E566" s="63" t="s">
        <v>3831</v>
      </c>
      <c r="F566" s="63" t="s">
        <v>3870</v>
      </c>
      <c r="G566" s="64">
        <v>4323</v>
      </c>
      <c r="H566" s="63" t="s">
        <v>3833</v>
      </c>
      <c r="I566" s="63" t="s">
        <v>5145</v>
      </c>
      <c r="J566" s="63" t="s">
        <v>3835</v>
      </c>
    </row>
    <row r="567" spans="1:10" ht="14.4" x14ac:dyDescent="0.3">
      <c r="A567" s="63">
        <v>560</v>
      </c>
      <c r="B567" s="63" t="s">
        <v>5146</v>
      </c>
      <c r="C567" s="63" t="s">
        <v>4069</v>
      </c>
      <c r="D567" s="63" t="s">
        <v>3830</v>
      </c>
      <c r="E567" s="63" t="s">
        <v>3831</v>
      </c>
      <c r="F567" s="63" t="s">
        <v>3870</v>
      </c>
      <c r="G567" s="64">
        <v>1602</v>
      </c>
      <c r="H567" s="63" t="s">
        <v>3833</v>
      </c>
      <c r="I567" s="63" t="s">
        <v>5147</v>
      </c>
      <c r="J567" s="63" t="s">
        <v>3835</v>
      </c>
    </row>
    <row r="568" spans="1:10" ht="14.4" x14ac:dyDescent="0.3">
      <c r="A568" s="63">
        <v>561</v>
      </c>
      <c r="B568" s="63" t="s">
        <v>3917</v>
      </c>
      <c r="C568" s="63" t="s">
        <v>3918</v>
      </c>
      <c r="D568" s="63" t="s">
        <v>3830</v>
      </c>
      <c r="E568" s="63" t="s">
        <v>3823</v>
      </c>
      <c r="F568" s="63" t="s">
        <v>3842</v>
      </c>
      <c r="G568" s="64">
        <v>1742</v>
      </c>
      <c r="H568" s="63" t="s">
        <v>3833</v>
      </c>
      <c r="I568" s="63" t="s">
        <v>5148</v>
      </c>
      <c r="J568" s="63" t="s">
        <v>3835</v>
      </c>
    </row>
    <row r="569" spans="1:10" ht="14.4" x14ac:dyDescent="0.3">
      <c r="A569" s="63">
        <v>562</v>
      </c>
      <c r="B569" s="63" t="s">
        <v>5149</v>
      </c>
      <c r="C569" s="63" t="s">
        <v>4579</v>
      </c>
      <c r="D569" s="63" t="s">
        <v>3847</v>
      </c>
      <c r="E569" s="63" t="s">
        <v>3831</v>
      </c>
      <c r="F569" s="63" t="s">
        <v>3870</v>
      </c>
      <c r="G569" s="64">
        <v>1755</v>
      </c>
      <c r="H569" s="63" t="s">
        <v>4312</v>
      </c>
      <c r="I569" s="63" t="s">
        <v>5150</v>
      </c>
      <c r="J569" s="63" t="s">
        <v>3916</v>
      </c>
    </row>
    <row r="570" spans="1:10" ht="14.4" x14ac:dyDescent="0.3">
      <c r="A570" s="63">
        <v>563</v>
      </c>
      <c r="B570" s="63" t="s">
        <v>5151</v>
      </c>
      <c r="C570" s="63" t="s">
        <v>142</v>
      </c>
      <c r="D570" s="63" t="s">
        <v>3847</v>
      </c>
      <c r="E570" s="63" t="s">
        <v>3831</v>
      </c>
      <c r="F570" s="63" t="s">
        <v>3913</v>
      </c>
      <c r="G570" s="64">
        <v>2594</v>
      </c>
      <c r="H570" s="63" t="s">
        <v>4120</v>
      </c>
      <c r="I570" s="63" t="s">
        <v>5152</v>
      </c>
      <c r="J570" s="63" t="s">
        <v>3835</v>
      </c>
    </row>
    <row r="571" spans="1:10" ht="14.4" x14ac:dyDescent="0.3">
      <c r="A571" s="63">
        <v>564</v>
      </c>
      <c r="B571" s="63" t="s">
        <v>4127</v>
      </c>
      <c r="C571" s="63" t="s">
        <v>3944</v>
      </c>
      <c r="D571" s="63" t="s">
        <v>3837</v>
      </c>
      <c r="E571" s="63" t="s">
        <v>3823</v>
      </c>
      <c r="F571" s="63" t="s">
        <v>3913</v>
      </c>
      <c r="G571" s="64">
        <v>1792</v>
      </c>
      <c r="H571" s="63" t="s">
        <v>3935</v>
      </c>
      <c r="I571" s="63" t="s">
        <v>5153</v>
      </c>
      <c r="J571" s="63" t="s">
        <v>4056</v>
      </c>
    </row>
    <row r="572" spans="1:10" ht="14.4" x14ac:dyDescent="0.3">
      <c r="A572" s="63">
        <v>565</v>
      </c>
      <c r="B572" s="63" t="s">
        <v>5154</v>
      </c>
      <c r="C572" s="63" t="s">
        <v>3944</v>
      </c>
      <c r="D572" s="63" t="s">
        <v>3830</v>
      </c>
      <c r="E572" s="63" t="s">
        <v>3823</v>
      </c>
      <c r="F572" s="63" t="s">
        <v>3824</v>
      </c>
      <c r="G572" s="64">
        <v>1321</v>
      </c>
      <c r="H572" s="63" t="s">
        <v>3833</v>
      </c>
      <c r="I572" s="63" t="s">
        <v>5155</v>
      </c>
      <c r="J572" s="63" t="s">
        <v>3916</v>
      </c>
    </row>
    <row r="573" spans="1:10" ht="14.4" x14ac:dyDescent="0.3">
      <c r="A573" s="63">
        <v>566</v>
      </c>
      <c r="B573" s="63" t="s">
        <v>4339</v>
      </c>
      <c r="C573" s="63" t="s">
        <v>4438</v>
      </c>
      <c r="D573" s="63" t="s">
        <v>3830</v>
      </c>
      <c r="E573" s="63" t="s">
        <v>3823</v>
      </c>
      <c r="F573" s="63" t="s">
        <v>3824</v>
      </c>
      <c r="G573" s="64">
        <v>2170</v>
      </c>
      <c r="H573" s="63" t="s">
        <v>5156</v>
      </c>
      <c r="I573" s="63" t="s">
        <v>5157</v>
      </c>
      <c r="J573" s="63" t="s">
        <v>3881</v>
      </c>
    </row>
    <row r="574" spans="1:10" ht="14.4" x14ac:dyDescent="0.3">
      <c r="A574" s="63">
        <v>567</v>
      </c>
      <c r="B574" s="63" t="s">
        <v>5158</v>
      </c>
      <c r="C574" s="63" t="s">
        <v>4016</v>
      </c>
      <c r="D574" s="63" t="s">
        <v>3830</v>
      </c>
      <c r="E574" s="63" t="s">
        <v>3831</v>
      </c>
      <c r="F574" s="63" t="s">
        <v>3832</v>
      </c>
      <c r="G574" s="64">
        <v>2224</v>
      </c>
      <c r="H574" s="63" t="s">
        <v>4070</v>
      </c>
      <c r="I574" s="63" t="s">
        <v>5159</v>
      </c>
      <c r="J574" s="63" t="s">
        <v>4056</v>
      </c>
    </row>
    <row r="575" spans="1:10" ht="14.4" x14ac:dyDescent="0.3">
      <c r="A575" s="63">
        <v>568</v>
      </c>
      <c r="B575" s="63" t="s">
        <v>5160</v>
      </c>
      <c r="C575" s="63" t="s">
        <v>4016</v>
      </c>
      <c r="D575" s="63" t="s">
        <v>3837</v>
      </c>
      <c r="E575" s="63" t="s">
        <v>3831</v>
      </c>
      <c r="F575" s="63" t="s">
        <v>3842</v>
      </c>
      <c r="G575" s="64">
        <v>3741</v>
      </c>
      <c r="H575" s="63" t="s">
        <v>3833</v>
      </c>
      <c r="I575" s="63" t="s">
        <v>5161</v>
      </c>
      <c r="J575" s="63" t="s">
        <v>4285</v>
      </c>
    </row>
    <row r="576" spans="1:10" ht="14.4" x14ac:dyDescent="0.3">
      <c r="A576" s="63">
        <v>569</v>
      </c>
      <c r="B576" s="63" t="s">
        <v>5162</v>
      </c>
      <c r="C576" s="63" t="s">
        <v>3960</v>
      </c>
      <c r="D576" s="63" t="s">
        <v>3847</v>
      </c>
      <c r="E576" s="63" t="s">
        <v>3831</v>
      </c>
      <c r="F576" s="63" t="s">
        <v>3832</v>
      </c>
      <c r="G576" s="64">
        <v>2505</v>
      </c>
      <c r="H576" s="63" t="s">
        <v>4232</v>
      </c>
      <c r="I576" s="63" t="s">
        <v>5163</v>
      </c>
      <c r="J576" s="63" t="s">
        <v>3844</v>
      </c>
    </row>
    <row r="577" spans="1:10" ht="14.4" x14ac:dyDescent="0.3">
      <c r="A577" s="63">
        <v>570</v>
      </c>
      <c r="B577" s="63" t="s">
        <v>5164</v>
      </c>
      <c r="C577" s="63" t="s">
        <v>3912</v>
      </c>
      <c r="D577" s="63" t="s">
        <v>3822</v>
      </c>
      <c r="E577" s="63" t="s">
        <v>3831</v>
      </c>
      <c r="F577" s="63" t="s">
        <v>3824</v>
      </c>
      <c r="G577" s="64">
        <v>2542</v>
      </c>
      <c r="H577" s="63" t="s">
        <v>4273</v>
      </c>
      <c r="I577" s="63" t="s">
        <v>5165</v>
      </c>
      <c r="J577" s="63" t="s">
        <v>3855</v>
      </c>
    </row>
    <row r="578" spans="1:10" ht="14.4" x14ac:dyDescent="0.3">
      <c r="A578" s="63">
        <v>571</v>
      </c>
      <c r="B578" s="63" t="s">
        <v>5166</v>
      </c>
      <c r="C578" s="63" t="s">
        <v>4719</v>
      </c>
      <c r="D578" s="63" t="s">
        <v>3837</v>
      </c>
      <c r="E578" s="63" t="s">
        <v>3823</v>
      </c>
      <c r="F578" s="63" t="s">
        <v>3824</v>
      </c>
      <c r="G578" s="64">
        <v>2200</v>
      </c>
      <c r="H578" s="63" t="s">
        <v>3995</v>
      </c>
      <c r="I578" s="63" t="s">
        <v>5167</v>
      </c>
      <c r="J578" s="63" t="s">
        <v>3835</v>
      </c>
    </row>
    <row r="579" spans="1:10" ht="14.4" x14ac:dyDescent="0.3">
      <c r="A579" s="63">
        <v>572</v>
      </c>
      <c r="B579" s="63" t="s">
        <v>5168</v>
      </c>
      <c r="C579" s="63" t="s">
        <v>5169</v>
      </c>
      <c r="D579" s="63" t="s">
        <v>3847</v>
      </c>
      <c r="E579" s="63" t="s">
        <v>3823</v>
      </c>
      <c r="F579" s="63" t="s">
        <v>3832</v>
      </c>
      <c r="G579" s="64">
        <v>1798</v>
      </c>
      <c r="H579" s="63" t="s">
        <v>3833</v>
      </c>
      <c r="I579" s="63" t="s">
        <v>5170</v>
      </c>
      <c r="J579" s="63" t="s">
        <v>3850</v>
      </c>
    </row>
    <row r="580" spans="1:10" ht="14.4" x14ac:dyDescent="0.3">
      <c r="A580" s="63">
        <v>573</v>
      </c>
      <c r="B580" s="63" t="s">
        <v>5171</v>
      </c>
      <c r="C580" s="63" t="s">
        <v>3968</v>
      </c>
      <c r="D580" s="63" t="s">
        <v>3830</v>
      </c>
      <c r="E580" s="63" t="s">
        <v>3831</v>
      </c>
      <c r="F580" s="63" t="s">
        <v>3913</v>
      </c>
      <c r="G580" s="64">
        <v>2708</v>
      </c>
      <c r="H580" s="63" t="s">
        <v>4003</v>
      </c>
      <c r="I580" s="63" t="s">
        <v>5172</v>
      </c>
      <c r="J580" s="63" t="s">
        <v>3835</v>
      </c>
    </row>
    <row r="581" spans="1:10" ht="14.4" x14ac:dyDescent="0.3">
      <c r="A581" s="63">
        <v>574</v>
      </c>
      <c r="B581" s="63" t="s">
        <v>4782</v>
      </c>
      <c r="C581" s="63" t="s">
        <v>3944</v>
      </c>
      <c r="D581" s="63" t="s">
        <v>3847</v>
      </c>
      <c r="E581" s="63" t="s">
        <v>3823</v>
      </c>
      <c r="F581" s="63" t="s">
        <v>3842</v>
      </c>
      <c r="G581" s="64">
        <v>1883</v>
      </c>
      <c r="H581" s="63" t="s">
        <v>5173</v>
      </c>
      <c r="I581" s="63" t="s">
        <v>5174</v>
      </c>
      <c r="J581" s="63" t="s">
        <v>3885</v>
      </c>
    </row>
    <row r="582" spans="1:10" ht="14.4" x14ac:dyDescent="0.3">
      <c r="A582" s="63">
        <v>575</v>
      </c>
      <c r="B582" s="63" t="s">
        <v>5175</v>
      </c>
      <c r="C582" s="63" t="s">
        <v>3950</v>
      </c>
      <c r="D582" s="63" t="s">
        <v>3830</v>
      </c>
      <c r="E582" s="63" t="s">
        <v>3823</v>
      </c>
      <c r="F582" s="63" t="s">
        <v>3832</v>
      </c>
      <c r="G582" s="64">
        <v>2326</v>
      </c>
      <c r="H582" s="63" t="s">
        <v>4584</v>
      </c>
      <c r="I582" s="63" t="s">
        <v>5176</v>
      </c>
      <c r="J582" s="63" t="s">
        <v>4039</v>
      </c>
    </row>
    <row r="583" spans="1:10" ht="14.4" x14ac:dyDescent="0.3">
      <c r="A583" s="63">
        <v>576</v>
      </c>
      <c r="B583" s="63" t="s">
        <v>4122</v>
      </c>
      <c r="C583" s="63" t="s">
        <v>3829</v>
      </c>
      <c r="D583" s="63" t="s">
        <v>3847</v>
      </c>
      <c r="E583" s="63" t="s">
        <v>3831</v>
      </c>
      <c r="F583" s="63" t="s">
        <v>3870</v>
      </c>
      <c r="G583" s="64">
        <v>2625</v>
      </c>
      <c r="H583" s="63" t="s">
        <v>3833</v>
      </c>
      <c r="I583" s="63" t="s">
        <v>5177</v>
      </c>
      <c r="J583" s="63" t="s">
        <v>3850</v>
      </c>
    </row>
    <row r="584" spans="1:10" ht="14.4" x14ac:dyDescent="0.3">
      <c r="A584" s="63">
        <v>577</v>
      </c>
      <c r="B584" s="63" t="s">
        <v>5178</v>
      </c>
      <c r="C584" s="63" t="s">
        <v>3990</v>
      </c>
      <c r="D584" s="63" t="s">
        <v>3837</v>
      </c>
      <c r="E584" s="63" t="s">
        <v>3823</v>
      </c>
      <c r="F584" s="63" t="s">
        <v>3842</v>
      </c>
      <c r="G584" s="64">
        <v>1670</v>
      </c>
      <c r="H584" s="63" t="s">
        <v>4291</v>
      </c>
      <c r="I584" s="63" t="s">
        <v>5179</v>
      </c>
      <c r="J584" s="63" t="s">
        <v>3850</v>
      </c>
    </row>
    <row r="585" spans="1:10" ht="14.4" x14ac:dyDescent="0.3">
      <c r="A585" s="63">
        <v>578</v>
      </c>
      <c r="B585" s="63" t="s">
        <v>5180</v>
      </c>
      <c r="C585" s="63" t="s">
        <v>3893</v>
      </c>
      <c r="D585" s="63" t="s">
        <v>3837</v>
      </c>
      <c r="E585" s="63" t="s">
        <v>3823</v>
      </c>
      <c r="F585" s="63" t="s">
        <v>3842</v>
      </c>
      <c r="G585" s="64">
        <v>1325</v>
      </c>
      <c r="H585" s="63" t="s">
        <v>3833</v>
      </c>
      <c r="I585" s="63" t="s">
        <v>5181</v>
      </c>
      <c r="J585" s="63" t="s">
        <v>3827</v>
      </c>
    </row>
    <row r="586" spans="1:10" ht="14.4" x14ac:dyDescent="0.3">
      <c r="A586" s="63">
        <v>579</v>
      </c>
      <c r="B586" s="63" t="s">
        <v>5182</v>
      </c>
      <c r="C586" s="63" t="s">
        <v>3887</v>
      </c>
      <c r="D586" s="63" t="s">
        <v>3822</v>
      </c>
      <c r="E586" s="63" t="s">
        <v>3823</v>
      </c>
      <c r="F586" s="63" t="s">
        <v>3842</v>
      </c>
      <c r="G586" s="64">
        <v>2392</v>
      </c>
      <c r="H586" s="63" t="s">
        <v>4074</v>
      </c>
      <c r="I586" s="63" t="s">
        <v>5183</v>
      </c>
      <c r="J586" s="63" t="s">
        <v>3835</v>
      </c>
    </row>
    <row r="587" spans="1:10" ht="14.4" x14ac:dyDescent="0.3">
      <c r="A587" s="63">
        <v>580</v>
      </c>
      <c r="B587" s="63" t="s">
        <v>5184</v>
      </c>
      <c r="C587" s="63" t="s">
        <v>3964</v>
      </c>
      <c r="D587" s="63" t="s">
        <v>3837</v>
      </c>
      <c r="E587" s="63" t="s">
        <v>3831</v>
      </c>
      <c r="F587" s="63" t="s">
        <v>3832</v>
      </c>
      <c r="G587" s="64">
        <v>2531</v>
      </c>
      <c r="H587" s="63" t="s">
        <v>4374</v>
      </c>
      <c r="I587" s="63" t="s">
        <v>5185</v>
      </c>
      <c r="J587" s="63" t="s">
        <v>4095</v>
      </c>
    </row>
    <row r="588" spans="1:10" ht="14.4" x14ac:dyDescent="0.3">
      <c r="A588" s="63">
        <v>581</v>
      </c>
      <c r="B588" s="63" t="s">
        <v>5186</v>
      </c>
      <c r="C588" s="63" t="s">
        <v>4002</v>
      </c>
      <c r="D588" s="63" t="s">
        <v>3837</v>
      </c>
      <c r="E588" s="63" t="s">
        <v>3831</v>
      </c>
      <c r="F588" s="63" t="s">
        <v>3842</v>
      </c>
      <c r="G588" s="64">
        <v>2118</v>
      </c>
      <c r="H588" s="63" t="s">
        <v>3965</v>
      </c>
      <c r="I588" s="63" t="s">
        <v>5187</v>
      </c>
      <c r="J588" s="63" t="s">
        <v>3844</v>
      </c>
    </row>
    <row r="589" spans="1:10" ht="14.4" x14ac:dyDescent="0.3">
      <c r="A589" s="63">
        <v>582</v>
      </c>
      <c r="B589" s="63" t="s">
        <v>5188</v>
      </c>
      <c r="C589" s="63" t="s">
        <v>3912</v>
      </c>
      <c r="D589" s="63" t="s">
        <v>3830</v>
      </c>
      <c r="E589" s="63" t="s">
        <v>3831</v>
      </c>
      <c r="F589" s="63" t="s">
        <v>3913</v>
      </c>
      <c r="G589" s="64">
        <v>3166</v>
      </c>
      <c r="H589" s="63" t="s">
        <v>5104</v>
      </c>
      <c r="I589" s="63" t="s">
        <v>5189</v>
      </c>
      <c r="J589" s="63" t="s">
        <v>3948</v>
      </c>
    </row>
    <row r="590" spans="1:10" ht="14.4" x14ac:dyDescent="0.3">
      <c r="A590" s="63">
        <v>583</v>
      </c>
      <c r="B590" s="63" t="s">
        <v>5190</v>
      </c>
      <c r="C590" s="63" t="s">
        <v>5191</v>
      </c>
      <c r="D590" s="63" t="s">
        <v>3830</v>
      </c>
      <c r="E590" s="63" t="s">
        <v>3831</v>
      </c>
      <c r="F590" s="63" t="s">
        <v>3913</v>
      </c>
      <c r="G590" s="64">
        <v>4019</v>
      </c>
      <c r="H590" s="63" t="s">
        <v>3833</v>
      </c>
      <c r="I590" s="63" t="s">
        <v>5192</v>
      </c>
      <c r="J590" s="63" t="s">
        <v>3827</v>
      </c>
    </row>
    <row r="591" spans="1:10" ht="14.4" x14ac:dyDescent="0.3">
      <c r="A591" s="63">
        <v>584</v>
      </c>
      <c r="B591" s="63" t="s">
        <v>5193</v>
      </c>
      <c r="C591" s="63" t="s">
        <v>4276</v>
      </c>
      <c r="D591" s="63" t="s">
        <v>3830</v>
      </c>
      <c r="E591" s="63" t="s">
        <v>3823</v>
      </c>
      <c r="F591" s="63" t="s">
        <v>3913</v>
      </c>
      <c r="G591" s="64">
        <v>1670</v>
      </c>
      <c r="H591" s="63" t="s">
        <v>4476</v>
      </c>
      <c r="I591" s="63" t="s">
        <v>5194</v>
      </c>
      <c r="J591" s="63" t="s">
        <v>3850</v>
      </c>
    </row>
    <row r="592" spans="1:10" ht="14.4" x14ac:dyDescent="0.3">
      <c r="A592" s="63">
        <v>585</v>
      </c>
      <c r="B592" s="63" t="s">
        <v>4255</v>
      </c>
      <c r="C592" s="63" t="s">
        <v>5195</v>
      </c>
      <c r="D592" s="63" t="s">
        <v>3822</v>
      </c>
      <c r="E592" s="63" t="s">
        <v>3823</v>
      </c>
      <c r="F592" s="63" t="s">
        <v>3870</v>
      </c>
      <c r="G592" s="64">
        <v>1735</v>
      </c>
      <c r="H592" s="63" t="s">
        <v>4013</v>
      </c>
      <c r="I592" s="63" t="s">
        <v>5196</v>
      </c>
      <c r="J592" s="63" t="s">
        <v>4039</v>
      </c>
    </row>
    <row r="593" spans="1:10" ht="14.4" x14ac:dyDescent="0.3">
      <c r="A593" s="63">
        <v>586</v>
      </c>
      <c r="B593" s="63" t="s">
        <v>3882</v>
      </c>
      <c r="C593" s="63" t="s">
        <v>3950</v>
      </c>
      <c r="D593" s="63" t="s">
        <v>3837</v>
      </c>
      <c r="E593" s="63" t="s">
        <v>3823</v>
      </c>
      <c r="F593" s="63" t="s">
        <v>3832</v>
      </c>
      <c r="G593" s="64">
        <v>2127</v>
      </c>
      <c r="H593" s="63" t="s">
        <v>3833</v>
      </c>
      <c r="I593" s="63" t="s">
        <v>5197</v>
      </c>
      <c r="J593" s="63" t="s">
        <v>4285</v>
      </c>
    </row>
    <row r="594" spans="1:10" ht="14.4" x14ac:dyDescent="0.3">
      <c r="A594" s="63">
        <v>587</v>
      </c>
      <c r="B594" s="63" t="s">
        <v>5198</v>
      </c>
      <c r="C594" s="63" t="s">
        <v>3934</v>
      </c>
      <c r="D594" s="63" t="s">
        <v>3847</v>
      </c>
      <c r="E594" s="63" t="s">
        <v>3831</v>
      </c>
      <c r="F594" s="63" t="s">
        <v>3870</v>
      </c>
      <c r="G594" s="64">
        <v>4362</v>
      </c>
      <c r="H594" s="63" t="s">
        <v>5199</v>
      </c>
      <c r="I594" s="63" t="s">
        <v>5200</v>
      </c>
      <c r="J594" s="63" t="s">
        <v>3835</v>
      </c>
    </row>
    <row r="595" spans="1:10" ht="14.4" x14ac:dyDescent="0.3">
      <c r="A595" s="63">
        <v>588</v>
      </c>
      <c r="B595" s="63" t="s">
        <v>5201</v>
      </c>
      <c r="C595" s="63" t="s">
        <v>4574</v>
      </c>
      <c r="D595" s="63" t="s">
        <v>3837</v>
      </c>
      <c r="E595" s="63" t="s">
        <v>3831</v>
      </c>
      <c r="F595" s="63" t="s">
        <v>3913</v>
      </c>
      <c r="G595" s="64">
        <v>1529</v>
      </c>
      <c r="H595" s="63" t="s">
        <v>3833</v>
      </c>
      <c r="I595" s="63" t="s">
        <v>5202</v>
      </c>
      <c r="J595" s="63" t="s">
        <v>4095</v>
      </c>
    </row>
    <row r="596" spans="1:10" ht="14.4" x14ac:dyDescent="0.3">
      <c r="A596" s="63">
        <v>589</v>
      </c>
      <c r="B596" s="63" t="s">
        <v>5203</v>
      </c>
      <c r="C596" s="63" t="s">
        <v>5204</v>
      </c>
      <c r="D596" s="63" t="s">
        <v>3847</v>
      </c>
      <c r="E596" s="63" t="s">
        <v>3831</v>
      </c>
      <c r="F596" s="63" t="s">
        <v>3824</v>
      </c>
      <c r="G596" s="64">
        <v>1325</v>
      </c>
      <c r="H596" s="63" t="s">
        <v>3833</v>
      </c>
      <c r="I596" s="63" t="s">
        <v>5205</v>
      </c>
      <c r="J596" s="63" t="s">
        <v>3840</v>
      </c>
    </row>
    <row r="597" spans="1:10" ht="14.4" x14ac:dyDescent="0.3">
      <c r="A597" s="63">
        <v>590</v>
      </c>
      <c r="B597" s="63" t="s">
        <v>4712</v>
      </c>
      <c r="C597" s="63" t="s">
        <v>3829</v>
      </c>
      <c r="D597" s="63" t="s">
        <v>3822</v>
      </c>
      <c r="E597" s="63" t="s">
        <v>3831</v>
      </c>
      <c r="F597" s="63" t="s">
        <v>3832</v>
      </c>
      <c r="G597" s="64">
        <v>1337</v>
      </c>
      <c r="H597" s="63" t="s">
        <v>4238</v>
      </c>
      <c r="I597" s="63" t="s">
        <v>5206</v>
      </c>
      <c r="J597" s="63" t="s">
        <v>3835</v>
      </c>
    </row>
    <row r="598" spans="1:10" ht="14.4" x14ac:dyDescent="0.3">
      <c r="A598" s="63">
        <v>591</v>
      </c>
      <c r="B598" s="63" t="s">
        <v>5207</v>
      </c>
      <c r="C598" s="63" t="s">
        <v>4250</v>
      </c>
      <c r="D598" s="63" t="s">
        <v>3830</v>
      </c>
      <c r="E598" s="63" t="s">
        <v>3823</v>
      </c>
      <c r="F598" s="63" t="s">
        <v>3842</v>
      </c>
      <c r="G598" s="64">
        <v>2329</v>
      </c>
      <c r="H598" s="63" t="s">
        <v>4154</v>
      </c>
      <c r="I598" s="63" t="s">
        <v>5208</v>
      </c>
      <c r="J598" s="63" t="s">
        <v>3885</v>
      </c>
    </row>
    <row r="599" spans="1:10" ht="14.4" x14ac:dyDescent="0.3">
      <c r="A599" s="63">
        <v>592</v>
      </c>
      <c r="B599" s="63" t="s">
        <v>5209</v>
      </c>
      <c r="C599" s="63" t="s">
        <v>3887</v>
      </c>
      <c r="D599" s="63" t="s">
        <v>3830</v>
      </c>
      <c r="E599" s="63" t="s">
        <v>3823</v>
      </c>
      <c r="F599" s="63" t="s">
        <v>3870</v>
      </c>
      <c r="G599" s="64">
        <v>1783</v>
      </c>
      <c r="H599" s="63" t="s">
        <v>3833</v>
      </c>
      <c r="I599" s="63" t="s">
        <v>5210</v>
      </c>
      <c r="J599" s="63" t="s">
        <v>3885</v>
      </c>
    </row>
    <row r="600" spans="1:10" ht="14.4" x14ac:dyDescent="0.3">
      <c r="A600" s="63">
        <v>593</v>
      </c>
      <c r="B600" s="63" t="s">
        <v>5211</v>
      </c>
      <c r="C600" s="63" t="s">
        <v>3918</v>
      </c>
      <c r="D600" s="63" t="s">
        <v>3837</v>
      </c>
      <c r="E600" s="63" t="s">
        <v>3823</v>
      </c>
      <c r="F600" s="63" t="s">
        <v>3913</v>
      </c>
      <c r="G600" s="64">
        <v>1274</v>
      </c>
      <c r="H600" s="63" t="s">
        <v>3935</v>
      </c>
      <c r="I600" s="63" t="s">
        <v>5212</v>
      </c>
      <c r="J600" s="63" t="s">
        <v>3885</v>
      </c>
    </row>
    <row r="601" spans="1:10" ht="14.4" x14ac:dyDescent="0.3">
      <c r="A601" s="63">
        <v>594</v>
      </c>
      <c r="B601" s="63" t="s">
        <v>5213</v>
      </c>
      <c r="C601" s="63" t="s">
        <v>4077</v>
      </c>
      <c r="D601" s="63" t="s">
        <v>3847</v>
      </c>
      <c r="E601" s="63" t="s">
        <v>3831</v>
      </c>
      <c r="F601" s="63" t="s">
        <v>3824</v>
      </c>
      <c r="G601" s="64">
        <v>4067</v>
      </c>
      <c r="H601" s="63" t="s">
        <v>4899</v>
      </c>
      <c r="I601" s="63" t="s">
        <v>5214</v>
      </c>
      <c r="J601" s="63" t="s">
        <v>3910</v>
      </c>
    </row>
    <row r="602" spans="1:10" ht="14.4" x14ac:dyDescent="0.3">
      <c r="A602" s="63">
        <v>595</v>
      </c>
      <c r="B602" s="63" t="s">
        <v>4355</v>
      </c>
      <c r="C602" s="63" t="s">
        <v>135</v>
      </c>
      <c r="D602" s="63" t="s">
        <v>3837</v>
      </c>
      <c r="E602" s="63" t="s">
        <v>3823</v>
      </c>
      <c r="F602" s="63" t="s">
        <v>3913</v>
      </c>
      <c r="G602" s="64">
        <v>2341</v>
      </c>
      <c r="H602" s="63" t="s">
        <v>3833</v>
      </c>
      <c r="I602" s="63" t="s">
        <v>5215</v>
      </c>
      <c r="J602" s="63" t="s">
        <v>4039</v>
      </c>
    </row>
    <row r="603" spans="1:10" ht="14.4" x14ac:dyDescent="0.3">
      <c r="A603" s="63">
        <v>596</v>
      </c>
      <c r="B603" s="63" t="s">
        <v>4602</v>
      </c>
      <c r="C603" s="63" t="s">
        <v>4288</v>
      </c>
      <c r="D603" s="63" t="s">
        <v>3822</v>
      </c>
      <c r="E603" s="63" t="s">
        <v>3831</v>
      </c>
      <c r="F603" s="63" t="s">
        <v>3870</v>
      </c>
      <c r="G603" s="64">
        <v>3243</v>
      </c>
      <c r="H603" s="63" t="s">
        <v>5216</v>
      </c>
      <c r="I603" s="63" t="s">
        <v>5217</v>
      </c>
      <c r="J603" s="63" t="s">
        <v>3910</v>
      </c>
    </row>
    <row r="604" spans="1:10" ht="14.4" x14ac:dyDescent="0.3">
      <c r="A604" s="63">
        <v>597</v>
      </c>
      <c r="B604" s="63" t="s">
        <v>5218</v>
      </c>
      <c r="C604" s="63" t="s">
        <v>3930</v>
      </c>
      <c r="D604" s="63" t="s">
        <v>3830</v>
      </c>
      <c r="E604" s="63" t="s">
        <v>3831</v>
      </c>
      <c r="F604" s="63" t="s">
        <v>3913</v>
      </c>
      <c r="G604" s="64">
        <v>2450</v>
      </c>
      <c r="H604" s="63" t="s">
        <v>5219</v>
      </c>
      <c r="I604" s="63" t="s">
        <v>5220</v>
      </c>
      <c r="J604" s="63" t="s">
        <v>3948</v>
      </c>
    </row>
    <row r="605" spans="1:10" ht="14.4" x14ac:dyDescent="0.3">
      <c r="A605" s="63">
        <v>598</v>
      </c>
      <c r="B605" s="63" t="s">
        <v>5221</v>
      </c>
      <c r="C605" s="63" t="s">
        <v>3829</v>
      </c>
      <c r="D605" s="63" t="s">
        <v>3822</v>
      </c>
      <c r="E605" s="63" t="s">
        <v>3831</v>
      </c>
      <c r="F605" s="63" t="s">
        <v>3832</v>
      </c>
      <c r="G605" s="64">
        <v>3980</v>
      </c>
      <c r="H605" s="63" t="s">
        <v>5222</v>
      </c>
      <c r="I605" s="63" t="s">
        <v>5223</v>
      </c>
      <c r="J605" s="63" t="s">
        <v>3827</v>
      </c>
    </row>
    <row r="606" spans="1:10" ht="14.4" x14ac:dyDescent="0.3">
      <c r="A606" s="63">
        <v>599</v>
      </c>
      <c r="B606" s="63" t="s">
        <v>5224</v>
      </c>
      <c r="C606" s="63" t="s">
        <v>4438</v>
      </c>
      <c r="D606" s="63" t="s">
        <v>3847</v>
      </c>
      <c r="E606" s="63" t="s">
        <v>3823</v>
      </c>
      <c r="F606" s="63" t="s">
        <v>3842</v>
      </c>
      <c r="G606" s="64">
        <v>1668</v>
      </c>
      <c r="H606" s="63" t="s">
        <v>3833</v>
      </c>
      <c r="I606" s="63" t="s">
        <v>5225</v>
      </c>
      <c r="J606" s="63" t="s">
        <v>3844</v>
      </c>
    </row>
    <row r="607" spans="1:10" ht="14.4" x14ac:dyDescent="0.3">
      <c r="A607" s="63">
        <v>600</v>
      </c>
      <c r="B607" s="63" t="s">
        <v>5226</v>
      </c>
      <c r="C607" s="63" t="s">
        <v>4069</v>
      </c>
      <c r="D607" s="63" t="s">
        <v>3837</v>
      </c>
      <c r="E607" s="63" t="s">
        <v>3831</v>
      </c>
      <c r="F607" s="63" t="s">
        <v>3870</v>
      </c>
      <c r="G607" s="64">
        <v>1308</v>
      </c>
      <c r="H607" s="63" t="s">
        <v>4139</v>
      </c>
      <c r="I607" s="63" t="s">
        <v>5227</v>
      </c>
      <c r="J607" s="63" t="s">
        <v>4285</v>
      </c>
    </row>
    <row r="608" spans="1:10" ht="14.4" x14ac:dyDescent="0.3">
      <c r="A608" s="63">
        <v>601</v>
      </c>
      <c r="B608" s="63" t="s">
        <v>5228</v>
      </c>
      <c r="C608" s="63" t="s">
        <v>4073</v>
      </c>
      <c r="D608" s="63" t="s">
        <v>3837</v>
      </c>
      <c r="E608" s="63" t="s">
        <v>3831</v>
      </c>
      <c r="F608" s="63" t="s">
        <v>3842</v>
      </c>
      <c r="G608" s="64">
        <v>3227</v>
      </c>
      <c r="H608" s="63" t="s">
        <v>3833</v>
      </c>
      <c r="I608" s="63" t="s">
        <v>5229</v>
      </c>
      <c r="J608" s="63" t="s">
        <v>3885</v>
      </c>
    </row>
    <row r="609" spans="1:10" ht="14.4" x14ac:dyDescent="0.3">
      <c r="A609" s="63">
        <v>602</v>
      </c>
      <c r="B609" s="63" t="s">
        <v>5230</v>
      </c>
      <c r="C609" s="63" t="s">
        <v>4002</v>
      </c>
      <c r="D609" s="63" t="s">
        <v>3847</v>
      </c>
      <c r="E609" s="63" t="s">
        <v>3831</v>
      </c>
      <c r="F609" s="63" t="s">
        <v>3913</v>
      </c>
      <c r="G609" s="64">
        <v>1387</v>
      </c>
      <c r="H609" s="63" t="s">
        <v>3833</v>
      </c>
      <c r="I609" s="63" t="s">
        <v>5231</v>
      </c>
      <c r="J609" s="63" t="s">
        <v>3885</v>
      </c>
    </row>
    <row r="610" spans="1:10" ht="14.4" x14ac:dyDescent="0.3">
      <c r="A610" s="63">
        <v>603</v>
      </c>
      <c r="B610" s="63" t="s">
        <v>4357</v>
      </c>
      <c r="C610" s="63" t="s">
        <v>3869</v>
      </c>
      <c r="D610" s="63" t="s">
        <v>3830</v>
      </c>
      <c r="E610" s="63" t="s">
        <v>3831</v>
      </c>
      <c r="F610" s="63" t="s">
        <v>3842</v>
      </c>
      <c r="G610" s="64">
        <v>2606</v>
      </c>
      <c r="H610" s="63" t="s">
        <v>3833</v>
      </c>
      <c r="I610" s="63" t="s">
        <v>5232</v>
      </c>
      <c r="J610" s="63" t="s">
        <v>3840</v>
      </c>
    </row>
    <row r="611" spans="1:10" ht="14.4" x14ac:dyDescent="0.3">
      <c r="A611" s="63">
        <v>604</v>
      </c>
      <c r="B611" s="63" t="s">
        <v>5233</v>
      </c>
      <c r="C611" s="63" t="s">
        <v>3957</v>
      </c>
      <c r="D611" s="63" t="s">
        <v>3847</v>
      </c>
      <c r="E611" s="63" t="s">
        <v>3823</v>
      </c>
      <c r="F611" s="63" t="s">
        <v>3824</v>
      </c>
      <c r="G611" s="64">
        <v>1580</v>
      </c>
      <c r="H611" s="63" t="s">
        <v>3888</v>
      </c>
      <c r="I611" s="63" t="s">
        <v>5234</v>
      </c>
      <c r="J611" s="63" t="s">
        <v>3835</v>
      </c>
    </row>
    <row r="612" spans="1:10" ht="14.4" x14ac:dyDescent="0.3">
      <c r="A612" s="63">
        <v>605</v>
      </c>
      <c r="B612" s="63" t="s">
        <v>5235</v>
      </c>
      <c r="C612" s="63" t="s">
        <v>3930</v>
      </c>
      <c r="D612" s="63" t="s">
        <v>3822</v>
      </c>
      <c r="E612" s="63" t="s">
        <v>3831</v>
      </c>
      <c r="F612" s="63" t="s">
        <v>3913</v>
      </c>
      <c r="G612" s="64">
        <v>4103</v>
      </c>
      <c r="H612" s="63" t="s">
        <v>4269</v>
      </c>
      <c r="I612" s="63" t="s">
        <v>5236</v>
      </c>
      <c r="J612" s="63" t="s">
        <v>3840</v>
      </c>
    </row>
    <row r="613" spans="1:10" ht="14.4" x14ac:dyDescent="0.3">
      <c r="A613" s="63">
        <v>606</v>
      </c>
      <c r="B613" s="63" t="s">
        <v>5237</v>
      </c>
      <c r="C613" s="63" t="s">
        <v>3950</v>
      </c>
      <c r="D613" s="63" t="s">
        <v>3822</v>
      </c>
      <c r="E613" s="63" t="s">
        <v>3823</v>
      </c>
      <c r="F613" s="63" t="s">
        <v>3832</v>
      </c>
      <c r="G613" s="64">
        <v>1349</v>
      </c>
      <c r="H613" s="63" t="s">
        <v>5238</v>
      </c>
      <c r="I613" s="63" t="s">
        <v>5239</v>
      </c>
      <c r="J613" s="63" t="s">
        <v>4039</v>
      </c>
    </row>
    <row r="614" spans="1:10" ht="14.4" x14ac:dyDescent="0.3">
      <c r="A614" s="63">
        <v>607</v>
      </c>
      <c r="B614" s="63" t="s">
        <v>5240</v>
      </c>
      <c r="C614" s="63" t="s">
        <v>3821</v>
      </c>
      <c r="D614" s="63" t="s">
        <v>3830</v>
      </c>
      <c r="E614" s="63" t="s">
        <v>3823</v>
      </c>
      <c r="F614" s="63" t="s">
        <v>3870</v>
      </c>
      <c r="G614" s="64">
        <v>1682</v>
      </c>
      <c r="H614" s="63" t="s">
        <v>4219</v>
      </c>
      <c r="I614" s="63" t="s">
        <v>5241</v>
      </c>
      <c r="J614" s="63" t="s">
        <v>3850</v>
      </c>
    </row>
    <row r="615" spans="1:10" ht="14.4" x14ac:dyDescent="0.3">
      <c r="A615" s="63">
        <v>608</v>
      </c>
      <c r="B615" s="63" t="s">
        <v>5242</v>
      </c>
      <c r="C615" s="63" t="s">
        <v>3857</v>
      </c>
      <c r="D615" s="63" t="s">
        <v>3822</v>
      </c>
      <c r="E615" s="63" t="s">
        <v>3831</v>
      </c>
      <c r="F615" s="63" t="s">
        <v>3842</v>
      </c>
      <c r="G615" s="64">
        <v>3066</v>
      </c>
      <c r="H615" s="63" t="s">
        <v>4273</v>
      </c>
      <c r="I615" s="63" t="s">
        <v>5243</v>
      </c>
      <c r="J615" s="63" t="s">
        <v>3948</v>
      </c>
    </row>
    <row r="616" spans="1:10" ht="14.4" x14ac:dyDescent="0.3">
      <c r="A616" s="63">
        <v>609</v>
      </c>
      <c r="B616" s="63" t="s">
        <v>5244</v>
      </c>
      <c r="C616" s="63" t="s">
        <v>135</v>
      </c>
      <c r="D616" s="63" t="s">
        <v>3822</v>
      </c>
      <c r="E616" s="63" t="s">
        <v>3823</v>
      </c>
      <c r="F616" s="63" t="s">
        <v>3842</v>
      </c>
      <c r="G616" s="64">
        <v>2492</v>
      </c>
      <c r="H616" s="63" t="s">
        <v>4221</v>
      </c>
      <c r="I616" s="63" t="s">
        <v>5245</v>
      </c>
      <c r="J616" s="63" t="s">
        <v>3885</v>
      </c>
    </row>
    <row r="617" spans="1:10" ht="14.4" x14ac:dyDescent="0.3">
      <c r="A617" s="63">
        <v>610</v>
      </c>
      <c r="B617" s="63" t="s">
        <v>5246</v>
      </c>
      <c r="C617" s="63" t="s">
        <v>4069</v>
      </c>
      <c r="D617" s="63" t="s">
        <v>3847</v>
      </c>
      <c r="E617" s="63" t="s">
        <v>3831</v>
      </c>
      <c r="F617" s="63" t="s">
        <v>3842</v>
      </c>
      <c r="G617" s="64">
        <v>3616</v>
      </c>
      <c r="H617" s="63" t="s">
        <v>5247</v>
      </c>
      <c r="I617" s="63" t="s">
        <v>5248</v>
      </c>
      <c r="J617" s="63" t="s">
        <v>3840</v>
      </c>
    </row>
    <row r="618" spans="1:10" ht="14.4" x14ac:dyDescent="0.3">
      <c r="A618" s="63">
        <v>611</v>
      </c>
      <c r="B618" s="63" t="s">
        <v>4394</v>
      </c>
      <c r="C618" s="63" t="s">
        <v>4073</v>
      </c>
      <c r="D618" s="63" t="s">
        <v>3847</v>
      </c>
      <c r="E618" s="63" t="s">
        <v>3831</v>
      </c>
      <c r="F618" s="63" t="s">
        <v>3832</v>
      </c>
      <c r="G618" s="64">
        <v>3175</v>
      </c>
      <c r="H618" s="63" t="s">
        <v>3981</v>
      </c>
      <c r="I618" s="63" t="s">
        <v>5249</v>
      </c>
      <c r="J618" s="63" t="s">
        <v>3850</v>
      </c>
    </row>
    <row r="619" spans="1:10" ht="14.4" x14ac:dyDescent="0.3">
      <c r="A619" s="63">
        <v>612</v>
      </c>
      <c r="B619" s="63" t="s">
        <v>5250</v>
      </c>
      <c r="C619" s="63" t="s">
        <v>129</v>
      </c>
      <c r="D619" s="63" t="s">
        <v>3847</v>
      </c>
      <c r="E619" s="63" t="s">
        <v>3831</v>
      </c>
      <c r="F619" s="63" t="s">
        <v>3913</v>
      </c>
      <c r="G619" s="64">
        <v>1284</v>
      </c>
      <c r="H619" s="63" t="s">
        <v>3833</v>
      </c>
      <c r="I619" s="63" t="s">
        <v>5251</v>
      </c>
      <c r="J619" s="63" t="s">
        <v>3885</v>
      </c>
    </row>
    <row r="620" spans="1:10" ht="14.4" x14ac:dyDescent="0.3">
      <c r="A620" s="63">
        <v>613</v>
      </c>
      <c r="B620" s="63" t="s">
        <v>5252</v>
      </c>
      <c r="C620" s="63" t="s">
        <v>3874</v>
      </c>
      <c r="D620" s="63" t="s">
        <v>3847</v>
      </c>
      <c r="E620" s="63" t="s">
        <v>3831</v>
      </c>
      <c r="F620" s="63" t="s">
        <v>3870</v>
      </c>
      <c r="G620" s="64">
        <v>1584</v>
      </c>
      <c r="H620" s="63" t="s">
        <v>3833</v>
      </c>
      <c r="I620" s="63" t="s">
        <v>5253</v>
      </c>
      <c r="J620" s="63" t="s">
        <v>3835</v>
      </c>
    </row>
    <row r="621" spans="1:10" ht="14.4" x14ac:dyDescent="0.3">
      <c r="A621" s="63">
        <v>614</v>
      </c>
      <c r="B621" s="63" t="s">
        <v>5254</v>
      </c>
      <c r="C621" s="63" t="s">
        <v>3950</v>
      </c>
      <c r="D621" s="63" t="s">
        <v>3830</v>
      </c>
      <c r="E621" s="63" t="s">
        <v>3823</v>
      </c>
      <c r="F621" s="63" t="s">
        <v>3824</v>
      </c>
      <c r="G621" s="64">
        <v>1913</v>
      </c>
      <c r="H621" s="63" t="s">
        <v>3833</v>
      </c>
      <c r="I621" s="63" t="s">
        <v>5255</v>
      </c>
      <c r="J621" s="63" t="s">
        <v>3850</v>
      </c>
    </row>
    <row r="622" spans="1:10" ht="14.4" x14ac:dyDescent="0.3">
      <c r="A622" s="63">
        <v>615</v>
      </c>
      <c r="B622" s="63" t="s">
        <v>5184</v>
      </c>
      <c r="C622" s="63" t="s">
        <v>5256</v>
      </c>
      <c r="D622" s="63" t="s">
        <v>3822</v>
      </c>
      <c r="E622" s="63" t="s">
        <v>3831</v>
      </c>
      <c r="F622" s="63" t="s">
        <v>3824</v>
      </c>
      <c r="G622" s="64">
        <v>3737</v>
      </c>
      <c r="H622" s="63" t="s">
        <v>3833</v>
      </c>
      <c r="I622" s="63" t="s">
        <v>5257</v>
      </c>
      <c r="J622" s="63" t="s">
        <v>3827</v>
      </c>
    </row>
    <row r="623" spans="1:10" ht="14.4" x14ac:dyDescent="0.3">
      <c r="A623" s="63">
        <v>616</v>
      </c>
      <c r="B623" s="63" t="s">
        <v>5258</v>
      </c>
      <c r="C623" s="63" t="s">
        <v>4300</v>
      </c>
      <c r="D623" s="63" t="s">
        <v>3822</v>
      </c>
      <c r="E623" s="63" t="s">
        <v>3831</v>
      </c>
      <c r="F623" s="63" t="s">
        <v>3824</v>
      </c>
      <c r="G623" s="64">
        <v>4181</v>
      </c>
      <c r="H623" s="63" t="s">
        <v>4238</v>
      </c>
      <c r="I623" s="63" t="s">
        <v>5259</v>
      </c>
      <c r="J623" s="63" t="s">
        <v>4095</v>
      </c>
    </row>
    <row r="624" spans="1:10" ht="14.4" x14ac:dyDescent="0.3">
      <c r="A624" s="63">
        <v>617</v>
      </c>
      <c r="B624" s="63" t="s">
        <v>5260</v>
      </c>
      <c r="C624" s="63" t="s">
        <v>4077</v>
      </c>
      <c r="D624" s="63" t="s">
        <v>3837</v>
      </c>
      <c r="E624" s="63" t="s">
        <v>3831</v>
      </c>
      <c r="F624" s="63" t="s">
        <v>3824</v>
      </c>
      <c r="G624" s="64">
        <v>4297</v>
      </c>
      <c r="H624" s="63" t="s">
        <v>4899</v>
      </c>
      <c r="I624" s="63" t="s">
        <v>5261</v>
      </c>
      <c r="J624" s="63" t="s">
        <v>3855</v>
      </c>
    </row>
    <row r="625" spans="1:10" ht="14.4" x14ac:dyDescent="0.3">
      <c r="A625" s="63">
        <v>618</v>
      </c>
      <c r="B625" s="63" t="s">
        <v>4164</v>
      </c>
      <c r="C625" s="63" t="s">
        <v>3900</v>
      </c>
      <c r="D625" s="63" t="s">
        <v>3837</v>
      </c>
      <c r="E625" s="63" t="s">
        <v>3831</v>
      </c>
      <c r="F625" s="63" t="s">
        <v>3870</v>
      </c>
      <c r="G625" s="64">
        <v>3437</v>
      </c>
      <c r="H625" s="63" t="s">
        <v>4101</v>
      </c>
      <c r="I625" s="63" t="s">
        <v>5262</v>
      </c>
      <c r="J625" s="63" t="s">
        <v>3855</v>
      </c>
    </row>
    <row r="626" spans="1:10" ht="14.4" x14ac:dyDescent="0.3">
      <c r="A626" s="63">
        <v>619</v>
      </c>
      <c r="B626" s="63" t="s">
        <v>4033</v>
      </c>
      <c r="C626" s="63" t="s">
        <v>4073</v>
      </c>
      <c r="D626" s="63" t="s">
        <v>3822</v>
      </c>
      <c r="E626" s="63" t="s">
        <v>3831</v>
      </c>
      <c r="F626" s="63" t="s">
        <v>3870</v>
      </c>
      <c r="G626" s="64">
        <v>3289</v>
      </c>
      <c r="H626" s="63" t="s">
        <v>4408</v>
      </c>
      <c r="I626" s="63" t="s">
        <v>5263</v>
      </c>
      <c r="J626" s="63" t="s">
        <v>3855</v>
      </c>
    </row>
    <row r="627" spans="1:10" ht="14.4" x14ac:dyDescent="0.3">
      <c r="A627" s="63">
        <v>620</v>
      </c>
      <c r="B627" s="63" t="s">
        <v>5264</v>
      </c>
      <c r="C627" s="63" t="s">
        <v>4719</v>
      </c>
      <c r="D627" s="63" t="s">
        <v>3822</v>
      </c>
      <c r="E627" s="63" t="s">
        <v>3823</v>
      </c>
      <c r="F627" s="63" t="s">
        <v>3824</v>
      </c>
      <c r="G627" s="64">
        <v>1350</v>
      </c>
      <c r="H627" s="63" t="s">
        <v>3833</v>
      </c>
      <c r="I627" s="63" t="s">
        <v>5265</v>
      </c>
      <c r="J627" s="63" t="s">
        <v>3850</v>
      </c>
    </row>
    <row r="628" spans="1:10" ht="14.4" x14ac:dyDescent="0.3">
      <c r="A628" s="63">
        <v>621</v>
      </c>
      <c r="B628" s="63" t="s">
        <v>5266</v>
      </c>
      <c r="C628" s="63" t="s">
        <v>3869</v>
      </c>
      <c r="D628" s="63" t="s">
        <v>3847</v>
      </c>
      <c r="E628" s="63" t="s">
        <v>3831</v>
      </c>
      <c r="F628" s="63" t="s">
        <v>3913</v>
      </c>
      <c r="G628" s="64">
        <v>2817</v>
      </c>
      <c r="H628" s="63" t="s">
        <v>3914</v>
      </c>
      <c r="I628" s="63" t="s">
        <v>5267</v>
      </c>
      <c r="J628" s="63" t="s">
        <v>3881</v>
      </c>
    </row>
    <row r="629" spans="1:10" ht="14.4" x14ac:dyDescent="0.3">
      <c r="A629" s="63">
        <v>622</v>
      </c>
      <c r="B629" s="63" t="s">
        <v>5268</v>
      </c>
      <c r="C629" s="63" t="s">
        <v>4288</v>
      </c>
      <c r="D629" s="63" t="s">
        <v>3822</v>
      </c>
      <c r="E629" s="63" t="s">
        <v>3831</v>
      </c>
      <c r="F629" s="63" t="s">
        <v>3842</v>
      </c>
      <c r="G629" s="64">
        <v>3924</v>
      </c>
      <c r="H629" s="63" t="s">
        <v>5269</v>
      </c>
      <c r="I629" s="63" t="s">
        <v>5270</v>
      </c>
      <c r="J629" s="63" t="s">
        <v>3881</v>
      </c>
    </row>
    <row r="630" spans="1:10" ht="14.4" x14ac:dyDescent="0.3">
      <c r="A630" s="63">
        <v>623</v>
      </c>
      <c r="B630" s="63" t="s">
        <v>5271</v>
      </c>
      <c r="C630" s="63" t="s">
        <v>3912</v>
      </c>
      <c r="D630" s="63" t="s">
        <v>3822</v>
      </c>
      <c r="E630" s="63" t="s">
        <v>3831</v>
      </c>
      <c r="F630" s="63" t="s">
        <v>3824</v>
      </c>
      <c r="G630" s="64">
        <v>3752</v>
      </c>
      <c r="H630" s="63" t="s">
        <v>5272</v>
      </c>
      <c r="I630" s="63" t="s">
        <v>5273</v>
      </c>
      <c r="J630" s="63" t="s">
        <v>3948</v>
      </c>
    </row>
    <row r="631" spans="1:10" ht="14.4" x14ac:dyDescent="0.3">
      <c r="A631" s="63">
        <v>624</v>
      </c>
      <c r="B631" s="63" t="s">
        <v>5274</v>
      </c>
      <c r="C631" s="63" t="s">
        <v>3950</v>
      </c>
      <c r="D631" s="63" t="s">
        <v>3822</v>
      </c>
      <c r="E631" s="63" t="s">
        <v>3823</v>
      </c>
      <c r="F631" s="63" t="s">
        <v>3870</v>
      </c>
      <c r="G631" s="64">
        <v>2264</v>
      </c>
      <c r="H631" s="63" t="s">
        <v>3935</v>
      </c>
      <c r="I631" s="63" t="s">
        <v>5275</v>
      </c>
      <c r="J631" s="63" t="s">
        <v>3948</v>
      </c>
    </row>
    <row r="632" spans="1:10" ht="14.4" x14ac:dyDescent="0.3">
      <c r="A632" s="63">
        <v>625</v>
      </c>
      <c r="B632" s="63" t="s">
        <v>4183</v>
      </c>
      <c r="C632" s="63" t="s">
        <v>3879</v>
      </c>
      <c r="D632" s="63" t="s">
        <v>3847</v>
      </c>
      <c r="E632" s="63" t="s">
        <v>3823</v>
      </c>
      <c r="F632" s="63" t="s">
        <v>3824</v>
      </c>
      <c r="G632" s="64">
        <v>2311</v>
      </c>
      <c r="H632" s="63" t="s">
        <v>3833</v>
      </c>
      <c r="I632" s="63" t="s">
        <v>5276</v>
      </c>
      <c r="J632" s="63" t="s">
        <v>3855</v>
      </c>
    </row>
    <row r="633" spans="1:10" ht="14.4" x14ac:dyDescent="0.3">
      <c r="A633" s="63">
        <v>626</v>
      </c>
      <c r="B633" s="63" t="s">
        <v>4357</v>
      </c>
      <c r="C633" s="63" t="s">
        <v>3874</v>
      </c>
      <c r="D633" s="63" t="s">
        <v>3847</v>
      </c>
      <c r="E633" s="63" t="s">
        <v>3831</v>
      </c>
      <c r="F633" s="63" t="s">
        <v>3842</v>
      </c>
      <c r="G633" s="64">
        <v>1585</v>
      </c>
      <c r="H633" s="63" t="s">
        <v>4134</v>
      </c>
      <c r="I633" s="63" t="s">
        <v>5277</v>
      </c>
      <c r="J633" s="63" t="s">
        <v>3885</v>
      </c>
    </row>
    <row r="634" spans="1:10" ht="14.4" x14ac:dyDescent="0.3">
      <c r="A634" s="63">
        <v>627</v>
      </c>
      <c r="B634" s="63" t="s">
        <v>5278</v>
      </c>
      <c r="C634" s="63" t="s">
        <v>144</v>
      </c>
      <c r="D634" s="63" t="s">
        <v>3830</v>
      </c>
      <c r="E634" s="63" t="s">
        <v>3831</v>
      </c>
      <c r="F634" s="63" t="s">
        <v>3824</v>
      </c>
      <c r="G634" s="64">
        <v>4006</v>
      </c>
      <c r="H634" s="63" t="s">
        <v>3838</v>
      </c>
      <c r="I634" s="63" t="s">
        <v>5279</v>
      </c>
      <c r="J634" s="63" t="s">
        <v>4056</v>
      </c>
    </row>
    <row r="635" spans="1:10" ht="14.4" x14ac:dyDescent="0.3">
      <c r="A635" s="63">
        <v>628</v>
      </c>
      <c r="B635" s="63" t="s">
        <v>4628</v>
      </c>
      <c r="C635" s="63" t="s">
        <v>3944</v>
      </c>
      <c r="D635" s="63" t="s">
        <v>3847</v>
      </c>
      <c r="E635" s="63" t="s">
        <v>3823</v>
      </c>
      <c r="F635" s="63" t="s">
        <v>3913</v>
      </c>
      <c r="G635" s="64">
        <v>2419</v>
      </c>
      <c r="H635" s="63" t="s">
        <v>4154</v>
      </c>
      <c r="I635" s="63" t="s">
        <v>5280</v>
      </c>
      <c r="J635" s="63" t="s">
        <v>3844</v>
      </c>
    </row>
    <row r="636" spans="1:10" ht="14.4" x14ac:dyDescent="0.3">
      <c r="A636" s="63">
        <v>629</v>
      </c>
      <c r="B636" s="63" t="s">
        <v>5281</v>
      </c>
      <c r="C636" s="63" t="s">
        <v>3930</v>
      </c>
      <c r="D636" s="63" t="s">
        <v>3837</v>
      </c>
      <c r="E636" s="63" t="s">
        <v>3831</v>
      </c>
      <c r="F636" s="63" t="s">
        <v>3870</v>
      </c>
      <c r="G636" s="64">
        <v>2655</v>
      </c>
      <c r="H636" s="63" t="s">
        <v>4074</v>
      </c>
      <c r="I636" s="63" t="s">
        <v>5282</v>
      </c>
      <c r="J636" s="63" t="s">
        <v>3885</v>
      </c>
    </row>
    <row r="637" spans="1:10" ht="14.4" x14ac:dyDescent="0.3">
      <c r="A637" s="63">
        <v>630</v>
      </c>
      <c r="B637" s="63" t="s">
        <v>4191</v>
      </c>
      <c r="C637" s="63" t="s">
        <v>3903</v>
      </c>
      <c r="D637" s="63" t="s">
        <v>3822</v>
      </c>
      <c r="E637" s="63" t="s">
        <v>3823</v>
      </c>
      <c r="F637" s="63" t="s">
        <v>3832</v>
      </c>
      <c r="G637" s="64">
        <v>2342</v>
      </c>
      <c r="H637" s="63" t="s">
        <v>3833</v>
      </c>
      <c r="I637" s="63" t="s">
        <v>5283</v>
      </c>
      <c r="J637" s="63" t="s">
        <v>3881</v>
      </c>
    </row>
    <row r="638" spans="1:10" ht="14.4" x14ac:dyDescent="0.3">
      <c r="A638" s="63">
        <v>631</v>
      </c>
      <c r="B638" s="63" t="s">
        <v>4950</v>
      </c>
      <c r="C638" s="63" t="s">
        <v>4382</v>
      </c>
      <c r="D638" s="63" t="s">
        <v>3837</v>
      </c>
      <c r="E638" s="63" t="s">
        <v>3823</v>
      </c>
      <c r="F638" s="63" t="s">
        <v>3824</v>
      </c>
      <c r="G638" s="64">
        <v>1942</v>
      </c>
      <c r="H638" s="63" t="s">
        <v>3833</v>
      </c>
      <c r="I638" s="63" t="s">
        <v>5284</v>
      </c>
      <c r="J638" s="63" t="s">
        <v>3840</v>
      </c>
    </row>
    <row r="639" spans="1:10" ht="14.4" x14ac:dyDescent="0.3">
      <c r="A639" s="63">
        <v>632</v>
      </c>
      <c r="B639" s="63" t="s">
        <v>5285</v>
      </c>
      <c r="C639" s="63" t="s">
        <v>144</v>
      </c>
      <c r="D639" s="63" t="s">
        <v>3837</v>
      </c>
      <c r="E639" s="63" t="s">
        <v>3831</v>
      </c>
      <c r="F639" s="63" t="s">
        <v>3832</v>
      </c>
      <c r="G639" s="64">
        <v>4184</v>
      </c>
      <c r="H639" s="63" t="s">
        <v>4817</v>
      </c>
      <c r="I639" s="63" t="s">
        <v>5286</v>
      </c>
      <c r="J639" s="63" t="s">
        <v>4095</v>
      </c>
    </row>
    <row r="640" spans="1:10" ht="14.4" x14ac:dyDescent="0.3">
      <c r="A640" s="63">
        <v>633</v>
      </c>
      <c r="B640" s="63" t="s">
        <v>4268</v>
      </c>
      <c r="C640" s="63" t="s">
        <v>3924</v>
      </c>
      <c r="D640" s="63" t="s">
        <v>3847</v>
      </c>
      <c r="E640" s="63" t="s">
        <v>3831</v>
      </c>
      <c r="F640" s="63" t="s">
        <v>3842</v>
      </c>
      <c r="G640" s="64">
        <v>4035</v>
      </c>
      <c r="H640" s="63" t="s">
        <v>4120</v>
      </c>
      <c r="I640" s="63" t="s">
        <v>5287</v>
      </c>
      <c r="J640" s="63" t="s">
        <v>3844</v>
      </c>
    </row>
    <row r="641" spans="1:10" ht="14.4" x14ac:dyDescent="0.3">
      <c r="A641" s="63">
        <v>634</v>
      </c>
      <c r="B641" s="63" t="s">
        <v>5288</v>
      </c>
      <c r="C641" s="63" t="s">
        <v>4337</v>
      </c>
      <c r="D641" s="63" t="s">
        <v>3837</v>
      </c>
      <c r="E641" s="63" t="s">
        <v>3831</v>
      </c>
      <c r="F641" s="63" t="s">
        <v>3824</v>
      </c>
      <c r="G641" s="64">
        <v>2904</v>
      </c>
      <c r="H641" s="63" t="s">
        <v>4751</v>
      </c>
      <c r="I641" s="63" t="s">
        <v>5289</v>
      </c>
      <c r="J641" s="63" t="s">
        <v>3885</v>
      </c>
    </row>
    <row r="642" spans="1:10" ht="14.4" x14ac:dyDescent="0.3">
      <c r="A642" s="63">
        <v>635</v>
      </c>
      <c r="B642" s="63" t="s">
        <v>5290</v>
      </c>
      <c r="C642" s="63" t="s">
        <v>5291</v>
      </c>
      <c r="D642" s="63" t="s">
        <v>3830</v>
      </c>
      <c r="E642" s="63" t="s">
        <v>3823</v>
      </c>
      <c r="F642" s="63" t="s">
        <v>3832</v>
      </c>
      <c r="G642" s="64">
        <v>1501</v>
      </c>
      <c r="H642" s="63" t="s">
        <v>4041</v>
      </c>
      <c r="I642" s="63" t="s">
        <v>5292</v>
      </c>
      <c r="J642" s="63" t="s">
        <v>3844</v>
      </c>
    </row>
    <row r="643" spans="1:10" ht="14.4" x14ac:dyDescent="0.3">
      <c r="A643" s="63">
        <v>636</v>
      </c>
      <c r="B643" s="63" t="s">
        <v>4935</v>
      </c>
      <c r="C643" s="63" t="s">
        <v>3903</v>
      </c>
      <c r="D643" s="63" t="s">
        <v>3847</v>
      </c>
      <c r="E643" s="63" t="s">
        <v>3823</v>
      </c>
      <c r="F643" s="63" t="s">
        <v>3832</v>
      </c>
      <c r="G643" s="64">
        <v>2082</v>
      </c>
      <c r="H643" s="63" t="s">
        <v>3833</v>
      </c>
      <c r="I643" s="63" t="s">
        <v>5293</v>
      </c>
      <c r="J643" s="63" t="s">
        <v>3877</v>
      </c>
    </row>
    <row r="644" spans="1:10" ht="14.4" x14ac:dyDescent="0.3">
      <c r="A644" s="63">
        <v>637</v>
      </c>
      <c r="B644" s="63" t="s">
        <v>3926</v>
      </c>
      <c r="C644" s="63" t="s">
        <v>3930</v>
      </c>
      <c r="D644" s="63" t="s">
        <v>3847</v>
      </c>
      <c r="E644" s="63" t="s">
        <v>3831</v>
      </c>
      <c r="F644" s="63" t="s">
        <v>3824</v>
      </c>
      <c r="G644" s="64">
        <v>3179</v>
      </c>
      <c r="H644" s="63" t="s">
        <v>4037</v>
      </c>
      <c r="I644" s="63" t="s">
        <v>5294</v>
      </c>
      <c r="J644" s="63" t="s">
        <v>3877</v>
      </c>
    </row>
    <row r="645" spans="1:10" ht="14.4" x14ac:dyDescent="0.3">
      <c r="A645" s="63">
        <v>638</v>
      </c>
      <c r="B645" s="63" t="s">
        <v>5295</v>
      </c>
      <c r="C645" s="63" t="s">
        <v>3846</v>
      </c>
      <c r="D645" s="63" t="s">
        <v>3837</v>
      </c>
      <c r="E645" s="63" t="s">
        <v>3823</v>
      </c>
      <c r="F645" s="63" t="s">
        <v>3870</v>
      </c>
      <c r="G645" s="64">
        <v>1555</v>
      </c>
      <c r="H645" s="63" t="s">
        <v>4034</v>
      </c>
      <c r="I645" s="63" t="s">
        <v>5296</v>
      </c>
      <c r="J645" s="63" t="s">
        <v>3863</v>
      </c>
    </row>
    <row r="646" spans="1:10" ht="14.4" x14ac:dyDescent="0.3">
      <c r="A646" s="63">
        <v>639</v>
      </c>
      <c r="B646" s="63" t="s">
        <v>4508</v>
      </c>
      <c r="C646" s="63" t="s">
        <v>129</v>
      </c>
      <c r="D646" s="63" t="s">
        <v>3847</v>
      </c>
      <c r="E646" s="63" t="s">
        <v>3831</v>
      </c>
      <c r="F646" s="63" t="s">
        <v>3842</v>
      </c>
      <c r="G646" s="64">
        <v>1351</v>
      </c>
      <c r="H646" s="63" t="s">
        <v>3833</v>
      </c>
      <c r="I646" s="63" t="s">
        <v>5297</v>
      </c>
      <c r="J646" s="63" t="s">
        <v>3835</v>
      </c>
    </row>
    <row r="647" spans="1:10" ht="14.4" x14ac:dyDescent="0.3">
      <c r="A647" s="63">
        <v>640</v>
      </c>
      <c r="B647" s="63" t="s">
        <v>5298</v>
      </c>
      <c r="C647" s="63" t="s">
        <v>4558</v>
      </c>
      <c r="D647" s="63" t="s">
        <v>3830</v>
      </c>
      <c r="E647" s="63" t="s">
        <v>3831</v>
      </c>
      <c r="F647" s="63" t="s">
        <v>3870</v>
      </c>
      <c r="G647" s="64">
        <v>1444</v>
      </c>
      <c r="H647" s="63" t="s">
        <v>4331</v>
      </c>
      <c r="I647" s="63" t="s">
        <v>5299</v>
      </c>
      <c r="J647" s="63" t="s">
        <v>3863</v>
      </c>
    </row>
    <row r="648" spans="1:10" ht="14.4" x14ac:dyDescent="0.3">
      <c r="A648" s="63">
        <v>641</v>
      </c>
      <c r="B648" s="63" t="s">
        <v>4138</v>
      </c>
      <c r="C648" s="63" t="s">
        <v>3857</v>
      </c>
      <c r="D648" s="63" t="s">
        <v>3837</v>
      </c>
      <c r="E648" s="63" t="s">
        <v>3831</v>
      </c>
      <c r="F648" s="63" t="s">
        <v>3913</v>
      </c>
      <c r="G648" s="64">
        <v>2953</v>
      </c>
      <c r="H648" s="63" t="s">
        <v>3833</v>
      </c>
      <c r="I648" s="63" t="s">
        <v>5300</v>
      </c>
      <c r="J648" s="63" t="s">
        <v>3877</v>
      </c>
    </row>
    <row r="649" spans="1:10" ht="14.4" x14ac:dyDescent="0.3">
      <c r="A649" s="63">
        <v>642</v>
      </c>
      <c r="B649" s="63" t="s">
        <v>5301</v>
      </c>
      <c r="C649" s="63" t="s">
        <v>3829</v>
      </c>
      <c r="D649" s="63" t="s">
        <v>3830</v>
      </c>
      <c r="E649" s="63" t="s">
        <v>3831</v>
      </c>
      <c r="F649" s="63" t="s">
        <v>3842</v>
      </c>
      <c r="G649" s="64">
        <v>1351</v>
      </c>
      <c r="H649" s="63" t="s">
        <v>4379</v>
      </c>
      <c r="I649" s="63" t="s">
        <v>5302</v>
      </c>
      <c r="J649" s="63" t="s">
        <v>3877</v>
      </c>
    </row>
    <row r="650" spans="1:10" ht="14.4" x14ac:dyDescent="0.3">
      <c r="A650" s="63">
        <v>643</v>
      </c>
      <c r="B650" s="63" t="s">
        <v>5303</v>
      </c>
      <c r="C650" s="63" t="s">
        <v>3950</v>
      </c>
      <c r="D650" s="63" t="s">
        <v>3847</v>
      </c>
      <c r="E650" s="63" t="s">
        <v>3823</v>
      </c>
      <c r="F650" s="63" t="s">
        <v>3824</v>
      </c>
      <c r="G650" s="64">
        <v>2068</v>
      </c>
      <c r="H650" s="63" t="s">
        <v>3999</v>
      </c>
      <c r="I650" s="63" t="s">
        <v>5304</v>
      </c>
      <c r="J650" s="63" t="s">
        <v>3850</v>
      </c>
    </row>
    <row r="651" spans="1:10" ht="14.4" x14ac:dyDescent="0.3">
      <c r="A651" s="63">
        <v>644</v>
      </c>
      <c r="B651" s="63" t="s">
        <v>5305</v>
      </c>
      <c r="C651" s="63" t="s">
        <v>154</v>
      </c>
      <c r="D651" s="63" t="s">
        <v>3837</v>
      </c>
      <c r="E651" s="63" t="s">
        <v>3831</v>
      </c>
      <c r="F651" s="63" t="s">
        <v>3824</v>
      </c>
      <c r="G651" s="64">
        <v>2117</v>
      </c>
      <c r="H651" s="63" t="s">
        <v>4466</v>
      </c>
      <c r="I651" s="63" t="s">
        <v>5306</v>
      </c>
      <c r="J651" s="63" t="s">
        <v>3916</v>
      </c>
    </row>
    <row r="652" spans="1:10" ht="14.4" x14ac:dyDescent="0.3">
      <c r="A652" s="63">
        <v>645</v>
      </c>
      <c r="B652" s="63" t="s">
        <v>4321</v>
      </c>
      <c r="C652" s="63" t="s">
        <v>4288</v>
      </c>
      <c r="D652" s="63" t="s">
        <v>3837</v>
      </c>
      <c r="E652" s="63" t="s">
        <v>3831</v>
      </c>
      <c r="F652" s="63" t="s">
        <v>3913</v>
      </c>
      <c r="G652" s="64">
        <v>3121</v>
      </c>
      <c r="H652" s="63" t="s">
        <v>3833</v>
      </c>
      <c r="I652" s="63" t="s">
        <v>5307</v>
      </c>
      <c r="J652" s="63" t="s">
        <v>3835</v>
      </c>
    </row>
    <row r="653" spans="1:10" ht="14.4" x14ac:dyDescent="0.3">
      <c r="A653" s="63">
        <v>646</v>
      </c>
      <c r="B653" s="63" t="s">
        <v>5308</v>
      </c>
      <c r="C653" s="63" t="s">
        <v>3821</v>
      </c>
      <c r="D653" s="63" t="s">
        <v>3837</v>
      </c>
      <c r="E653" s="63" t="s">
        <v>3823</v>
      </c>
      <c r="F653" s="63" t="s">
        <v>3824</v>
      </c>
      <c r="G653" s="64">
        <v>1270</v>
      </c>
      <c r="H653" s="63" t="s">
        <v>3833</v>
      </c>
      <c r="I653" s="63" t="s">
        <v>5309</v>
      </c>
      <c r="J653" s="63" t="s">
        <v>4039</v>
      </c>
    </row>
    <row r="654" spans="1:10" ht="14.4" x14ac:dyDescent="0.3">
      <c r="A654" s="63">
        <v>647</v>
      </c>
      <c r="B654" s="63" t="s">
        <v>5310</v>
      </c>
      <c r="C654" s="63" t="s">
        <v>4574</v>
      </c>
      <c r="D654" s="63" t="s">
        <v>3847</v>
      </c>
      <c r="E654" s="63" t="s">
        <v>3831</v>
      </c>
      <c r="F654" s="63" t="s">
        <v>3832</v>
      </c>
      <c r="G654" s="64">
        <v>1417</v>
      </c>
      <c r="H654" s="63" t="s">
        <v>4154</v>
      </c>
      <c r="I654" s="63" t="s">
        <v>5311</v>
      </c>
      <c r="J654" s="63" t="s">
        <v>3910</v>
      </c>
    </row>
    <row r="655" spans="1:10" ht="14.4" x14ac:dyDescent="0.3">
      <c r="A655" s="63">
        <v>648</v>
      </c>
      <c r="B655" s="63" t="s">
        <v>5312</v>
      </c>
      <c r="C655" s="63" t="s">
        <v>135</v>
      </c>
      <c r="D655" s="63" t="s">
        <v>3830</v>
      </c>
      <c r="E655" s="63" t="s">
        <v>3823</v>
      </c>
      <c r="F655" s="63" t="s">
        <v>3870</v>
      </c>
      <c r="G655" s="64">
        <v>2258</v>
      </c>
      <c r="H655" s="63" t="s">
        <v>4003</v>
      </c>
      <c r="I655" s="63" t="s">
        <v>5313</v>
      </c>
      <c r="J655" s="63" t="s">
        <v>3835</v>
      </c>
    </row>
    <row r="656" spans="1:10" ht="14.4" x14ac:dyDescent="0.3">
      <c r="A656" s="63">
        <v>649</v>
      </c>
      <c r="B656" s="63" t="s">
        <v>5314</v>
      </c>
      <c r="C656" s="63" t="s">
        <v>135</v>
      </c>
      <c r="D656" s="63" t="s">
        <v>3830</v>
      </c>
      <c r="E656" s="63" t="s">
        <v>3823</v>
      </c>
      <c r="F656" s="63" t="s">
        <v>3870</v>
      </c>
      <c r="G656" s="64">
        <v>2468</v>
      </c>
      <c r="H656" s="63" t="s">
        <v>3833</v>
      </c>
      <c r="I656" s="63" t="s">
        <v>5315</v>
      </c>
      <c r="J656" s="63" t="s">
        <v>3850</v>
      </c>
    </row>
    <row r="657" spans="1:10" ht="14.4" x14ac:dyDescent="0.3">
      <c r="A657" s="63">
        <v>650</v>
      </c>
      <c r="B657" s="63" t="s">
        <v>5316</v>
      </c>
      <c r="C657" s="63" t="s">
        <v>135</v>
      </c>
      <c r="D657" s="63" t="s">
        <v>3822</v>
      </c>
      <c r="E657" s="63" t="s">
        <v>3823</v>
      </c>
      <c r="F657" s="63" t="s">
        <v>3832</v>
      </c>
      <c r="G657" s="64">
        <v>2258</v>
      </c>
      <c r="H657" s="63" t="s">
        <v>5317</v>
      </c>
      <c r="I657" s="63" t="s">
        <v>5318</v>
      </c>
      <c r="J657" s="63" t="s">
        <v>3881</v>
      </c>
    </row>
    <row r="658" spans="1:10" ht="14.4" x14ac:dyDescent="0.3">
      <c r="A658" s="63">
        <v>651</v>
      </c>
      <c r="B658" s="63" t="s">
        <v>5319</v>
      </c>
      <c r="C658" s="63" t="s">
        <v>4288</v>
      </c>
      <c r="D658" s="63" t="s">
        <v>3822</v>
      </c>
      <c r="E658" s="63" t="s">
        <v>3831</v>
      </c>
      <c r="F658" s="63" t="s">
        <v>3913</v>
      </c>
      <c r="G658" s="64">
        <v>3323</v>
      </c>
      <c r="H658" s="63" t="s">
        <v>3833</v>
      </c>
      <c r="I658" s="63" t="s">
        <v>5320</v>
      </c>
      <c r="J658" s="63" t="s">
        <v>3827</v>
      </c>
    </row>
    <row r="659" spans="1:10" ht="14.4" x14ac:dyDescent="0.3">
      <c r="A659" s="63">
        <v>652</v>
      </c>
      <c r="B659" s="63" t="s">
        <v>5321</v>
      </c>
      <c r="C659" s="63" t="s">
        <v>3907</v>
      </c>
      <c r="D659" s="63" t="s">
        <v>3847</v>
      </c>
      <c r="E659" s="63" t="s">
        <v>3831</v>
      </c>
      <c r="F659" s="63" t="s">
        <v>3832</v>
      </c>
      <c r="G659" s="64">
        <v>2373</v>
      </c>
      <c r="H659" s="63" t="s">
        <v>5322</v>
      </c>
      <c r="I659" s="63" t="s">
        <v>5323</v>
      </c>
      <c r="J659" s="63" t="s">
        <v>3835</v>
      </c>
    </row>
    <row r="660" spans="1:10" ht="14.4" x14ac:dyDescent="0.3">
      <c r="A660" s="63">
        <v>653</v>
      </c>
      <c r="B660" s="63" t="s">
        <v>5324</v>
      </c>
      <c r="C660" s="63" t="s">
        <v>3900</v>
      </c>
      <c r="D660" s="63" t="s">
        <v>3822</v>
      </c>
      <c r="E660" s="63" t="s">
        <v>3831</v>
      </c>
      <c r="F660" s="63" t="s">
        <v>3913</v>
      </c>
      <c r="G660" s="64">
        <v>1720</v>
      </c>
      <c r="H660" s="63" t="s">
        <v>3833</v>
      </c>
      <c r="I660" s="63" t="s">
        <v>5325</v>
      </c>
      <c r="J660" s="63" t="s">
        <v>3835</v>
      </c>
    </row>
    <row r="661" spans="1:10" ht="14.4" x14ac:dyDescent="0.3">
      <c r="A661" s="63">
        <v>654</v>
      </c>
      <c r="B661" s="63" t="s">
        <v>4736</v>
      </c>
      <c r="C661" s="63" t="s">
        <v>3950</v>
      </c>
      <c r="D661" s="63" t="s">
        <v>3847</v>
      </c>
      <c r="E661" s="63" t="s">
        <v>3823</v>
      </c>
      <c r="F661" s="63" t="s">
        <v>3824</v>
      </c>
      <c r="G661" s="64">
        <v>2398</v>
      </c>
      <c r="H661" s="63" t="s">
        <v>4899</v>
      </c>
      <c r="I661" s="63" t="s">
        <v>5326</v>
      </c>
      <c r="J661" s="63" t="s">
        <v>3910</v>
      </c>
    </row>
    <row r="662" spans="1:10" ht="14.4" x14ac:dyDescent="0.3">
      <c r="A662" s="63">
        <v>655</v>
      </c>
      <c r="B662" s="63" t="s">
        <v>5327</v>
      </c>
      <c r="C662" s="63" t="s">
        <v>135</v>
      </c>
      <c r="D662" s="63" t="s">
        <v>3847</v>
      </c>
      <c r="E662" s="63" t="s">
        <v>3823</v>
      </c>
      <c r="F662" s="63" t="s">
        <v>3824</v>
      </c>
      <c r="G662" s="64">
        <v>2303</v>
      </c>
      <c r="H662" s="63" t="s">
        <v>3833</v>
      </c>
      <c r="I662" s="63" t="s">
        <v>5328</v>
      </c>
      <c r="J662" s="63" t="s">
        <v>3910</v>
      </c>
    </row>
    <row r="663" spans="1:10" ht="14.4" x14ac:dyDescent="0.3">
      <c r="A663" s="63">
        <v>656</v>
      </c>
      <c r="B663" s="63" t="s">
        <v>5295</v>
      </c>
      <c r="C663" s="63" t="s">
        <v>4579</v>
      </c>
      <c r="D663" s="63" t="s">
        <v>3847</v>
      </c>
      <c r="E663" s="63" t="s">
        <v>3831</v>
      </c>
      <c r="F663" s="63" t="s">
        <v>3824</v>
      </c>
      <c r="G663" s="64">
        <v>3714</v>
      </c>
      <c r="H663" s="63" t="s">
        <v>4280</v>
      </c>
      <c r="I663" s="63" t="s">
        <v>5329</v>
      </c>
      <c r="J663" s="63" t="s">
        <v>3850</v>
      </c>
    </row>
    <row r="664" spans="1:10" ht="14.4" x14ac:dyDescent="0.3">
      <c r="A664" s="63">
        <v>657</v>
      </c>
      <c r="B664" s="63" t="s">
        <v>5330</v>
      </c>
      <c r="C664" s="63" t="s">
        <v>3950</v>
      </c>
      <c r="D664" s="63" t="s">
        <v>3830</v>
      </c>
      <c r="E664" s="63" t="s">
        <v>3823</v>
      </c>
      <c r="F664" s="63" t="s">
        <v>3842</v>
      </c>
      <c r="G664" s="64">
        <v>1260</v>
      </c>
      <c r="H664" s="63" t="s">
        <v>4177</v>
      </c>
      <c r="I664" s="63" t="s">
        <v>5331</v>
      </c>
      <c r="J664" s="63" t="s">
        <v>3827</v>
      </c>
    </row>
    <row r="665" spans="1:10" ht="14.4" x14ac:dyDescent="0.3">
      <c r="A665" s="63">
        <v>658</v>
      </c>
      <c r="B665" s="63" t="s">
        <v>5332</v>
      </c>
      <c r="C665" s="63" t="s">
        <v>4073</v>
      </c>
      <c r="D665" s="63" t="s">
        <v>3822</v>
      </c>
      <c r="E665" s="63" t="s">
        <v>3831</v>
      </c>
      <c r="F665" s="63" t="s">
        <v>3913</v>
      </c>
      <c r="G665" s="64">
        <v>1542</v>
      </c>
      <c r="H665" s="63" t="s">
        <v>4031</v>
      </c>
      <c r="I665" s="63" t="s">
        <v>5333</v>
      </c>
      <c r="J665" s="63" t="s">
        <v>3840</v>
      </c>
    </row>
    <row r="666" spans="1:10" ht="14.4" x14ac:dyDescent="0.3">
      <c r="A666" s="63">
        <v>659</v>
      </c>
      <c r="B666" s="63" t="s">
        <v>5334</v>
      </c>
      <c r="C666" s="63" t="s">
        <v>132</v>
      </c>
      <c r="D666" s="63" t="s">
        <v>3837</v>
      </c>
      <c r="E666" s="63" t="s">
        <v>3823</v>
      </c>
      <c r="F666" s="63" t="s">
        <v>3842</v>
      </c>
      <c r="G666" s="64">
        <v>1976</v>
      </c>
      <c r="H666" s="63" t="s">
        <v>3853</v>
      </c>
      <c r="I666" s="63" t="s">
        <v>5335</v>
      </c>
      <c r="J666" s="63" t="s">
        <v>4039</v>
      </c>
    </row>
    <row r="667" spans="1:10" ht="14.4" x14ac:dyDescent="0.3">
      <c r="A667" s="63">
        <v>660</v>
      </c>
      <c r="B667" s="63" t="s">
        <v>5336</v>
      </c>
      <c r="C667" s="63" t="s">
        <v>4838</v>
      </c>
      <c r="D667" s="63" t="s">
        <v>3837</v>
      </c>
      <c r="E667" s="63" t="s">
        <v>3823</v>
      </c>
      <c r="F667" s="63" t="s">
        <v>3842</v>
      </c>
      <c r="G667" s="64">
        <v>1980</v>
      </c>
      <c r="H667" s="63" t="s">
        <v>3833</v>
      </c>
      <c r="I667" s="63" t="s">
        <v>5337</v>
      </c>
      <c r="J667" s="63" t="s">
        <v>3877</v>
      </c>
    </row>
    <row r="668" spans="1:10" ht="14.4" x14ac:dyDescent="0.3">
      <c r="A668" s="63">
        <v>661</v>
      </c>
      <c r="B668" s="63" t="s">
        <v>5338</v>
      </c>
      <c r="C668" s="63" t="s">
        <v>144</v>
      </c>
      <c r="D668" s="63" t="s">
        <v>3830</v>
      </c>
      <c r="E668" s="63" t="s">
        <v>3831</v>
      </c>
      <c r="F668" s="63" t="s">
        <v>3832</v>
      </c>
      <c r="G668" s="64">
        <v>4206</v>
      </c>
      <c r="H668" s="63" t="s">
        <v>5339</v>
      </c>
      <c r="I668" s="63" t="s">
        <v>5340</v>
      </c>
      <c r="J668" s="63" t="s">
        <v>4039</v>
      </c>
    </row>
    <row r="669" spans="1:10" ht="14.4" x14ac:dyDescent="0.3">
      <c r="A669" s="63">
        <v>662</v>
      </c>
      <c r="B669" s="63" t="s">
        <v>4240</v>
      </c>
      <c r="C669" s="63" t="s">
        <v>3944</v>
      </c>
      <c r="D669" s="63" t="s">
        <v>3822</v>
      </c>
      <c r="E669" s="63" t="s">
        <v>3823</v>
      </c>
      <c r="F669" s="63" t="s">
        <v>3913</v>
      </c>
      <c r="G669" s="64">
        <v>1850</v>
      </c>
      <c r="H669" s="63" t="s">
        <v>4157</v>
      </c>
      <c r="I669" s="63" t="s">
        <v>5341</v>
      </c>
      <c r="J669" s="63" t="s">
        <v>3850</v>
      </c>
    </row>
    <row r="670" spans="1:10" ht="14.4" x14ac:dyDescent="0.3">
      <c r="A670" s="63">
        <v>663</v>
      </c>
      <c r="B670" s="63" t="s">
        <v>5342</v>
      </c>
      <c r="C670" s="63" t="s">
        <v>4438</v>
      </c>
      <c r="D670" s="63" t="s">
        <v>3847</v>
      </c>
      <c r="E670" s="63" t="s">
        <v>3823</v>
      </c>
      <c r="F670" s="63" t="s">
        <v>3913</v>
      </c>
      <c r="G670" s="64">
        <v>1945</v>
      </c>
      <c r="H670" s="63" t="s">
        <v>5343</v>
      </c>
      <c r="I670" s="63" t="s">
        <v>5344</v>
      </c>
      <c r="J670" s="63" t="s">
        <v>4285</v>
      </c>
    </row>
    <row r="671" spans="1:10" ht="14.4" x14ac:dyDescent="0.3">
      <c r="A671" s="63">
        <v>664</v>
      </c>
      <c r="B671" s="63" t="s">
        <v>5345</v>
      </c>
      <c r="C671" s="63" t="s">
        <v>3869</v>
      </c>
      <c r="D671" s="63" t="s">
        <v>3847</v>
      </c>
      <c r="E671" s="63" t="s">
        <v>3831</v>
      </c>
      <c r="F671" s="63" t="s">
        <v>3913</v>
      </c>
      <c r="G671" s="64">
        <v>4492</v>
      </c>
      <c r="H671" s="63" t="s">
        <v>3833</v>
      </c>
      <c r="I671" s="63" t="s">
        <v>5346</v>
      </c>
      <c r="J671" s="63" t="s">
        <v>3910</v>
      </c>
    </row>
    <row r="672" spans="1:10" ht="14.4" x14ac:dyDescent="0.3">
      <c r="A672" s="63">
        <v>665</v>
      </c>
      <c r="B672" s="63" t="s">
        <v>5347</v>
      </c>
      <c r="C672" s="63" t="s">
        <v>3887</v>
      </c>
      <c r="D672" s="63" t="s">
        <v>3837</v>
      </c>
      <c r="E672" s="63" t="s">
        <v>3823</v>
      </c>
      <c r="F672" s="63" t="s">
        <v>3913</v>
      </c>
      <c r="G672" s="64">
        <v>1934</v>
      </c>
      <c r="H672" s="63" t="s">
        <v>3833</v>
      </c>
      <c r="I672" s="63" t="s">
        <v>5348</v>
      </c>
      <c r="J672" s="63" t="s">
        <v>3885</v>
      </c>
    </row>
    <row r="673" spans="1:10" ht="14.4" x14ac:dyDescent="0.3">
      <c r="A673" s="63">
        <v>666</v>
      </c>
      <c r="B673" s="63" t="s">
        <v>5349</v>
      </c>
      <c r="C673" s="63" t="s">
        <v>3950</v>
      </c>
      <c r="D673" s="63" t="s">
        <v>3830</v>
      </c>
      <c r="E673" s="63" t="s">
        <v>3823</v>
      </c>
      <c r="F673" s="63" t="s">
        <v>3824</v>
      </c>
      <c r="G673" s="64">
        <v>2068</v>
      </c>
      <c r="H673" s="63" t="s">
        <v>3833</v>
      </c>
      <c r="I673" s="63" t="s">
        <v>5350</v>
      </c>
      <c r="J673" s="63" t="s">
        <v>3863</v>
      </c>
    </row>
    <row r="674" spans="1:10" ht="14.4" x14ac:dyDescent="0.3">
      <c r="A674" s="63">
        <v>667</v>
      </c>
      <c r="B674" s="63" t="s">
        <v>4327</v>
      </c>
      <c r="C674" s="63" t="s">
        <v>3874</v>
      </c>
      <c r="D674" s="63" t="s">
        <v>3837</v>
      </c>
      <c r="E674" s="63" t="s">
        <v>3831</v>
      </c>
      <c r="F674" s="63" t="s">
        <v>3870</v>
      </c>
      <c r="G674" s="64">
        <v>3107</v>
      </c>
      <c r="H674" s="63" t="s">
        <v>5351</v>
      </c>
      <c r="I674" s="63" t="s">
        <v>5352</v>
      </c>
      <c r="J674" s="63" t="s">
        <v>3863</v>
      </c>
    </row>
    <row r="675" spans="1:10" ht="14.4" x14ac:dyDescent="0.3">
      <c r="A675" s="63">
        <v>668</v>
      </c>
      <c r="B675" s="63" t="s">
        <v>4164</v>
      </c>
      <c r="C675" s="63" t="s">
        <v>3821</v>
      </c>
      <c r="D675" s="63" t="s">
        <v>3837</v>
      </c>
      <c r="E675" s="63" t="s">
        <v>3823</v>
      </c>
      <c r="F675" s="63" t="s">
        <v>3832</v>
      </c>
      <c r="G675" s="64">
        <v>2267</v>
      </c>
      <c r="H675" s="63" t="s">
        <v>4343</v>
      </c>
      <c r="I675" s="63" t="s">
        <v>5353</v>
      </c>
      <c r="J675" s="63" t="s">
        <v>3910</v>
      </c>
    </row>
    <row r="676" spans="1:10" ht="14.4" x14ac:dyDescent="0.3">
      <c r="A676" s="63">
        <v>669</v>
      </c>
      <c r="B676" s="63" t="s">
        <v>5354</v>
      </c>
      <c r="C676" s="63" t="s">
        <v>3846</v>
      </c>
      <c r="D676" s="63" t="s">
        <v>3837</v>
      </c>
      <c r="E676" s="63" t="s">
        <v>3823</v>
      </c>
      <c r="F676" s="63" t="s">
        <v>3870</v>
      </c>
      <c r="G676" s="64">
        <v>1724</v>
      </c>
      <c r="H676" s="63" t="s">
        <v>3914</v>
      </c>
      <c r="I676" s="63" t="s">
        <v>5355</v>
      </c>
      <c r="J676" s="63" t="s">
        <v>3835</v>
      </c>
    </row>
    <row r="677" spans="1:10" ht="14.4" x14ac:dyDescent="0.3">
      <c r="A677" s="63">
        <v>670</v>
      </c>
      <c r="B677" s="63" t="s">
        <v>5356</v>
      </c>
      <c r="C677" s="63" t="s">
        <v>4382</v>
      </c>
      <c r="D677" s="63" t="s">
        <v>3830</v>
      </c>
      <c r="E677" s="63" t="s">
        <v>3823</v>
      </c>
      <c r="F677" s="63" t="s">
        <v>3870</v>
      </c>
      <c r="G677" s="64">
        <v>1287</v>
      </c>
      <c r="H677" s="63" t="s">
        <v>3833</v>
      </c>
      <c r="I677" s="63" t="s">
        <v>5357</v>
      </c>
      <c r="J677" s="63" t="s">
        <v>4039</v>
      </c>
    </row>
    <row r="678" spans="1:10" ht="14.4" x14ac:dyDescent="0.3">
      <c r="A678" s="63">
        <v>671</v>
      </c>
      <c r="B678" s="63" t="s">
        <v>5132</v>
      </c>
      <c r="C678" s="63" t="s">
        <v>3950</v>
      </c>
      <c r="D678" s="63" t="s">
        <v>3822</v>
      </c>
      <c r="E678" s="63" t="s">
        <v>3823</v>
      </c>
      <c r="F678" s="63" t="s">
        <v>3842</v>
      </c>
      <c r="G678" s="64">
        <v>2025</v>
      </c>
      <c r="H678" s="63" t="s">
        <v>4280</v>
      </c>
      <c r="I678" s="63" t="s">
        <v>5358</v>
      </c>
      <c r="J678" s="63" t="s">
        <v>4095</v>
      </c>
    </row>
    <row r="679" spans="1:10" ht="14.4" x14ac:dyDescent="0.3">
      <c r="A679" s="63">
        <v>672</v>
      </c>
      <c r="B679" s="63" t="s">
        <v>5082</v>
      </c>
      <c r="C679" s="63" t="s">
        <v>309</v>
      </c>
      <c r="D679" s="63" t="s">
        <v>3830</v>
      </c>
      <c r="E679" s="63" t="s">
        <v>3831</v>
      </c>
      <c r="F679" s="63" t="s">
        <v>3842</v>
      </c>
      <c r="G679" s="64">
        <v>4162</v>
      </c>
      <c r="H679" s="63" t="s">
        <v>4466</v>
      </c>
      <c r="I679" s="63" t="s">
        <v>5359</v>
      </c>
      <c r="J679" s="63" t="s">
        <v>3881</v>
      </c>
    </row>
    <row r="680" spans="1:10" ht="14.4" x14ac:dyDescent="0.3">
      <c r="A680" s="63">
        <v>673</v>
      </c>
      <c r="B680" s="63" t="s">
        <v>4441</v>
      </c>
      <c r="C680" s="63" t="s">
        <v>5360</v>
      </c>
      <c r="D680" s="63" t="s">
        <v>3837</v>
      </c>
      <c r="E680" s="63" t="s">
        <v>3831</v>
      </c>
      <c r="F680" s="63" t="s">
        <v>3824</v>
      </c>
      <c r="G680" s="64">
        <v>4435</v>
      </c>
      <c r="H680" s="63" t="s">
        <v>4074</v>
      </c>
      <c r="I680" s="63" t="s">
        <v>5361</v>
      </c>
      <c r="J680" s="63" t="s">
        <v>3948</v>
      </c>
    </row>
    <row r="681" spans="1:10" ht="14.4" x14ac:dyDescent="0.3">
      <c r="A681" s="63">
        <v>674</v>
      </c>
      <c r="B681" s="63" t="s">
        <v>3993</v>
      </c>
      <c r="C681" s="63" t="s">
        <v>3950</v>
      </c>
      <c r="D681" s="63" t="s">
        <v>3847</v>
      </c>
      <c r="E681" s="63" t="s">
        <v>3823</v>
      </c>
      <c r="F681" s="63" t="s">
        <v>3824</v>
      </c>
      <c r="G681" s="64">
        <v>2340</v>
      </c>
      <c r="H681" s="63" t="s">
        <v>5362</v>
      </c>
      <c r="I681" s="63" t="s">
        <v>5363</v>
      </c>
      <c r="J681" s="63" t="s">
        <v>3877</v>
      </c>
    </row>
    <row r="682" spans="1:10" ht="14.4" x14ac:dyDescent="0.3">
      <c r="A682" s="63">
        <v>675</v>
      </c>
      <c r="B682" s="63" t="s">
        <v>5364</v>
      </c>
      <c r="C682" s="63" t="s">
        <v>148</v>
      </c>
      <c r="D682" s="63" t="s">
        <v>3830</v>
      </c>
      <c r="E682" s="63" t="s">
        <v>3823</v>
      </c>
      <c r="F682" s="63" t="s">
        <v>3870</v>
      </c>
      <c r="G682" s="64">
        <v>2471</v>
      </c>
      <c r="H682" s="63" t="s">
        <v>3995</v>
      </c>
      <c r="I682" s="63" t="s">
        <v>5365</v>
      </c>
      <c r="J682" s="63" t="s">
        <v>3835</v>
      </c>
    </row>
    <row r="683" spans="1:10" ht="14.4" x14ac:dyDescent="0.3">
      <c r="A683" s="63">
        <v>676</v>
      </c>
      <c r="B683" s="63" t="s">
        <v>4695</v>
      </c>
      <c r="C683" s="63" t="s">
        <v>4288</v>
      </c>
      <c r="D683" s="63" t="s">
        <v>3837</v>
      </c>
      <c r="E683" s="63" t="s">
        <v>3831</v>
      </c>
      <c r="F683" s="63" t="s">
        <v>3913</v>
      </c>
      <c r="G683" s="64">
        <v>2605</v>
      </c>
      <c r="H683" s="63" t="s">
        <v>3848</v>
      </c>
      <c r="I683" s="63" t="s">
        <v>5366</v>
      </c>
      <c r="J683" s="63" t="s">
        <v>3827</v>
      </c>
    </row>
    <row r="684" spans="1:10" ht="14.4" x14ac:dyDescent="0.3">
      <c r="A684" s="63">
        <v>677</v>
      </c>
      <c r="B684" s="63" t="s">
        <v>5367</v>
      </c>
      <c r="C684" s="63" t="s">
        <v>3994</v>
      </c>
      <c r="D684" s="63" t="s">
        <v>3822</v>
      </c>
      <c r="E684" s="63" t="s">
        <v>3831</v>
      </c>
      <c r="F684" s="63" t="s">
        <v>3870</v>
      </c>
      <c r="G684" s="64">
        <v>3995</v>
      </c>
      <c r="H684" s="63" t="s">
        <v>3833</v>
      </c>
      <c r="I684" s="63" t="s">
        <v>5368</v>
      </c>
      <c r="J684" s="63" t="s">
        <v>3863</v>
      </c>
    </row>
    <row r="685" spans="1:10" ht="14.4" x14ac:dyDescent="0.3">
      <c r="A685" s="63">
        <v>678</v>
      </c>
      <c r="B685" s="63" t="s">
        <v>5369</v>
      </c>
      <c r="C685" s="63" t="s">
        <v>5370</v>
      </c>
      <c r="D685" s="63" t="s">
        <v>3822</v>
      </c>
      <c r="E685" s="63" t="s">
        <v>3831</v>
      </c>
      <c r="F685" s="63" t="s">
        <v>3913</v>
      </c>
      <c r="G685" s="64">
        <v>3522</v>
      </c>
      <c r="H685" s="63" t="s">
        <v>4476</v>
      </c>
      <c r="I685" s="63" t="s">
        <v>5371</v>
      </c>
      <c r="J685" s="63" t="s">
        <v>3910</v>
      </c>
    </row>
    <row r="686" spans="1:10" ht="14.4" x14ac:dyDescent="0.3">
      <c r="A686" s="63">
        <v>679</v>
      </c>
      <c r="B686" s="63" t="s">
        <v>5372</v>
      </c>
      <c r="C686" s="63" t="s">
        <v>135</v>
      </c>
      <c r="D686" s="63" t="s">
        <v>3837</v>
      </c>
      <c r="E686" s="63" t="s">
        <v>3823</v>
      </c>
      <c r="F686" s="63" t="s">
        <v>3824</v>
      </c>
      <c r="G686" s="64">
        <v>2424</v>
      </c>
      <c r="H686" s="63" t="s">
        <v>5373</v>
      </c>
      <c r="I686" s="63" t="s">
        <v>5374</v>
      </c>
      <c r="J686" s="63" t="s">
        <v>3910</v>
      </c>
    </row>
    <row r="687" spans="1:10" ht="14.4" x14ac:dyDescent="0.3">
      <c r="A687" s="63">
        <v>680</v>
      </c>
      <c r="B687" s="63" t="s">
        <v>4693</v>
      </c>
      <c r="C687" s="63" t="s">
        <v>3887</v>
      </c>
      <c r="D687" s="63" t="s">
        <v>3847</v>
      </c>
      <c r="E687" s="63" t="s">
        <v>3823</v>
      </c>
      <c r="F687" s="63" t="s">
        <v>3870</v>
      </c>
      <c r="G687" s="64">
        <v>1674</v>
      </c>
      <c r="H687" s="63" t="s">
        <v>4031</v>
      </c>
      <c r="I687" s="63" t="s">
        <v>5375</v>
      </c>
      <c r="J687" s="63" t="s">
        <v>3916</v>
      </c>
    </row>
    <row r="688" spans="1:10" ht="14.4" x14ac:dyDescent="0.3">
      <c r="A688" s="63">
        <v>681</v>
      </c>
      <c r="B688" s="63" t="s">
        <v>4966</v>
      </c>
      <c r="C688" s="63" t="s">
        <v>3934</v>
      </c>
      <c r="D688" s="63" t="s">
        <v>3822</v>
      </c>
      <c r="E688" s="63" t="s">
        <v>3831</v>
      </c>
      <c r="F688" s="63" t="s">
        <v>3832</v>
      </c>
      <c r="G688" s="64">
        <v>4119</v>
      </c>
      <c r="H688" s="63" t="s">
        <v>3833</v>
      </c>
      <c r="I688" s="63" t="s">
        <v>5376</v>
      </c>
      <c r="J688" s="63" t="s">
        <v>3885</v>
      </c>
    </row>
    <row r="689" spans="1:10" ht="14.4" x14ac:dyDescent="0.3">
      <c r="A689" s="63">
        <v>682</v>
      </c>
      <c r="B689" s="63" t="s">
        <v>5377</v>
      </c>
      <c r="C689" s="63" t="s">
        <v>3829</v>
      </c>
      <c r="D689" s="63" t="s">
        <v>3822</v>
      </c>
      <c r="E689" s="63" t="s">
        <v>3831</v>
      </c>
      <c r="F689" s="63" t="s">
        <v>3832</v>
      </c>
      <c r="G689" s="64">
        <v>3951</v>
      </c>
      <c r="H689" s="63" t="s">
        <v>4139</v>
      </c>
      <c r="I689" s="63" t="s">
        <v>5378</v>
      </c>
      <c r="J689" s="63" t="s">
        <v>3885</v>
      </c>
    </row>
    <row r="690" spans="1:10" ht="14.4" x14ac:dyDescent="0.3">
      <c r="A690" s="63">
        <v>683</v>
      </c>
      <c r="B690" s="63" t="s">
        <v>5379</v>
      </c>
      <c r="C690" s="63" t="s">
        <v>4016</v>
      </c>
      <c r="D690" s="63" t="s">
        <v>3847</v>
      </c>
      <c r="E690" s="63" t="s">
        <v>3831</v>
      </c>
      <c r="F690" s="63" t="s">
        <v>3842</v>
      </c>
      <c r="G690" s="64">
        <v>3310</v>
      </c>
      <c r="H690" s="63" t="s">
        <v>3833</v>
      </c>
      <c r="I690" s="63" t="s">
        <v>5380</v>
      </c>
      <c r="J690" s="63" t="s">
        <v>3840</v>
      </c>
    </row>
    <row r="691" spans="1:10" ht="14.4" x14ac:dyDescent="0.3">
      <c r="A691" s="63">
        <v>684</v>
      </c>
      <c r="B691" s="63" t="s">
        <v>5381</v>
      </c>
      <c r="C691" s="63" t="s">
        <v>3869</v>
      </c>
      <c r="D691" s="63" t="s">
        <v>3830</v>
      </c>
      <c r="E691" s="63" t="s">
        <v>3831</v>
      </c>
      <c r="F691" s="63" t="s">
        <v>3832</v>
      </c>
      <c r="G691" s="64">
        <v>2981</v>
      </c>
      <c r="H691" s="63" t="s">
        <v>3833</v>
      </c>
      <c r="I691" s="63" t="s">
        <v>5382</v>
      </c>
      <c r="J691" s="63" t="s">
        <v>3910</v>
      </c>
    </row>
    <row r="692" spans="1:10" ht="14.4" x14ac:dyDescent="0.3">
      <c r="A692" s="63">
        <v>685</v>
      </c>
      <c r="B692" s="63" t="s">
        <v>5383</v>
      </c>
      <c r="C692" s="63" t="s">
        <v>3934</v>
      </c>
      <c r="D692" s="63" t="s">
        <v>3847</v>
      </c>
      <c r="E692" s="63" t="s">
        <v>3831</v>
      </c>
      <c r="F692" s="63" t="s">
        <v>3870</v>
      </c>
      <c r="G692" s="64">
        <v>1528</v>
      </c>
      <c r="H692" s="63" t="s">
        <v>3848</v>
      </c>
      <c r="I692" s="63" t="s">
        <v>5384</v>
      </c>
      <c r="J692" s="63" t="s">
        <v>3885</v>
      </c>
    </row>
    <row r="693" spans="1:10" ht="14.4" x14ac:dyDescent="0.3">
      <c r="A693" s="63">
        <v>686</v>
      </c>
      <c r="B693" s="63" t="s">
        <v>5385</v>
      </c>
      <c r="C693" s="63" t="s">
        <v>3934</v>
      </c>
      <c r="D693" s="63" t="s">
        <v>3837</v>
      </c>
      <c r="E693" s="63" t="s">
        <v>3831</v>
      </c>
      <c r="F693" s="63" t="s">
        <v>3832</v>
      </c>
      <c r="G693" s="64">
        <v>4092</v>
      </c>
      <c r="H693" s="63" t="s">
        <v>4592</v>
      </c>
      <c r="I693" s="63" t="s">
        <v>5386</v>
      </c>
      <c r="J693" s="63" t="s">
        <v>3916</v>
      </c>
    </row>
    <row r="694" spans="1:10" ht="14.4" x14ac:dyDescent="0.3">
      <c r="A694" s="63">
        <v>687</v>
      </c>
      <c r="B694" s="63" t="s">
        <v>5387</v>
      </c>
      <c r="C694" s="63" t="s">
        <v>142</v>
      </c>
      <c r="D694" s="63" t="s">
        <v>3837</v>
      </c>
      <c r="E694" s="63" t="s">
        <v>3831</v>
      </c>
      <c r="F694" s="63" t="s">
        <v>3870</v>
      </c>
      <c r="G694" s="64">
        <v>4081</v>
      </c>
      <c r="H694" s="63" t="s">
        <v>3897</v>
      </c>
      <c r="I694" s="63" t="s">
        <v>5388</v>
      </c>
      <c r="J694" s="63" t="s">
        <v>3840</v>
      </c>
    </row>
    <row r="695" spans="1:10" ht="14.4" x14ac:dyDescent="0.3">
      <c r="A695" s="63">
        <v>688</v>
      </c>
      <c r="B695" s="63" t="s">
        <v>5389</v>
      </c>
      <c r="C695" s="63" t="s">
        <v>4165</v>
      </c>
      <c r="D695" s="63" t="s">
        <v>3822</v>
      </c>
      <c r="E695" s="63" t="s">
        <v>3823</v>
      </c>
      <c r="F695" s="63" t="s">
        <v>3824</v>
      </c>
      <c r="G695" s="64">
        <v>1636</v>
      </c>
      <c r="H695" s="63" t="s">
        <v>4213</v>
      </c>
      <c r="I695" s="63" t="s">
        <v>5390</v>
      </c>
      <c r="J695" s="63" t="s">
        <v>3885</v>
      </c>
    </row>
    <row r="696" spans="1:10" ht="14.4" x14ac:dyDescent="0.3">
      <c r="A696" s="63">
        <v>689</v>
      </c>
      <c r="B696" s="63" t="s">
        <v>5391</v>
      </c>
      <c r="C696" s="63" t="s">
        <v>4006</v>
      </c>
      <c r="D696" s="63" t="s">
        <v>3837</v>
      </c>
      <c r="E696" s="63" t="s">
        <v>3831</v>
      </c>
      <c r="F696" s="63" t="s">
        <v>3832</v>
      </c>
      <c r="G696" s="64">
        <v>3941</v>
      </c>
      <c r="H696" s="63" t="s">
        <v>4379</v>
      </c>
      <c r="I696" s="63" t="s">
        <v>5392</v>
      </c>
      <c r="J696" s="63" t="s">
        <v>3855</v>
      </c>
    </row>
    <row r="697" spans="1:10" ht="14.4" x14ac:dyDescent="0.3">
      <c r="A697" s="63">
        <v>690</v>
      </c>
      <c r="B697" s="63" t="s">
        <v>5393</v>
      </c>
      <c r="C697" s="63" t="s">
        <v>4002</v>
      </c>
      <c r="D697" s="63" t="s">
        <v>3830</v>
      </c>
      <c r="E697" s="63" t="s">
        <v>3831</v>
      </c>
      <c r="F697" s="63" t="s">
        <v>3913</v>
      </c>
      <c r="G697" s="64">
        <v>2904</v>
      </c>
      <c r="H697" s="63" t="s">
        <v>5394</v>
      </c>
      <c r="I697" s="63" t="s">
        <v>5395</v>
      </c>
      <c r="J697" s="63" t="s">
        <v>3827</v>
      </c>
    </row>
    <row r="698" spans="1:10" ht="14.4" x14ac:dyDescent="0.3">
      <c r="A698" s="63">
        <v>691</v>
      </c>
      <c r="B698" s="63" t="s">
        <v>5396</v>
      </c>
      <c r="C698" s="63" t="s">
        <v>3972</v>
      </c>
      <c r="D698" s="63" t="s">
        <v>3830</v>
      </c>
      <c r="E698" s="63" t="s">
        <v>3823</v>
      </c>
      <c r="F698" s="63" t="s">
        <v>3870</v>
      </c>
      <c r="G698" s="64">
        <v>1895</v>
      </c>
      <c r="H698" s="63" t="s">
        <v>3833</v>
      </c>
      <c r="I698" s="63" t="s">
        <v>5397</v>
      </c>
      <c r="J698" s="63" t="s">
        <v>3877</v>
      </c>
    </row>
    <row r="699" spans="1:10" ht="14.4" x14ac:dyDescent="0.3">
      <c r="A699" s="63">
        <v>692</v>
      </c>
      <c r="B699" s="63" t="s">
        <v>5398</v>
      </c>
      <c r="C699" s="63" t="s">
        <v>3857</v>
      </c>
      <c r="D699" s="63" t="s">
        <v>3830</v>
      </c>
      <c r="E699" s="63" t="s">
        <v>3831</v>
      </c>
      <c r="F699" s="63" t="s">
        <v>3842</v>
      </c>
      <c r="G699" s="64">
        <v>3952</v>
      </c>
      <c r="H699" s="63" t="s">
        <v>4051</v>
      </c>
      <c r="I699" s="63" t="s">
        <v>5399</v>
      </c>
      <c r="J699" s="63" t="s">
        <v>3850</v>
      </c>
    </row>
    <row r="700" spans="1:10" ht="14.4" x14ac:dyDescent="0.3">
      <c r="A700" s="63">
        <v>693</v>
      </c>
      <c r="B700" s="63" t="s">
        <v>4623</v>
      </c>
      <c r="C700" s="63" t="s">
        <v>4317</v>
      </c>
      <c r="D700" s="63" t="s">
        <v>3822</v>
      </c>
      <c r="E700" s="63" t="s">
        <v>3831</v>
      </c>
      <c r="F700" s="63" t="s">
        <v>3842</v>
      </c>
      <c r="G700" s="64">
        <v>2629</v>
      </c>
      <c r="H700" s="63" t="s">
        <v>4273</v>
      </c>
      <c r="I700" s="63" t="s">
        <v>5400</v>
      </c>
      <c r="J700" s="63" t="s">
        <v>4039</v>
      </c>
    </row>
    <row r="701" spans="1:10" ht="14.4" x14ac:dyDescent="0.3">
      <c r="A701" s="63">
        <v>694</v>
      </c>
      <c r="B701" s="63" t="s">
        <v>4767</v>
      </c>
      <c r="C701" s="63" t="s">
        <v>4128</v>
      </c>
      <c r="D701" s="63" t="s">
        <v>3837</v>
      </c>
      <c r="E701" s="63" t="s">
        <v>3823</v>
      </c>
      <c r="F701" s="63" t="s">
        <v>3824</v>
      </c>
      <c r="G701" s="64">
        <v>2252</v>
      </c>
      <c r="H701" s="63" t="s">
        <v>3833</v>
      </c>
      <c r="I701" s="63" t="s">
        <v>5401</v>
      </c>
      <c r="J701" s="63" t="s">
        <v>3910</v>
      </c>
    </row>
    <row r="702" spans="1:10" ht="14.4" x14ac:dyDescent="0.3">
      <c r="A702" s="63">
        <v>695</v>
      </c>
      <c r="B702" s="63" t="s">
        <v>5402</v>
      </c>
      <c r="C702" s="63" t="s">
        <v>3865</v>
      </c>
      <c r="D702" s="63" t="s">
        <v>3847</v>
      </c>
      <c r="E702" s="63" t="s">
        <v>3823</v>
      </c>
      <c r="F702" s="63" t="s">
        <v>3870</v>
      </c>
      <c r="G702" s="64">
        <v>1453</v>
      </c>
      <c r="H702" s="63" t="s">
        <v>3833</v>
      </c>
      <c r="I702" s="63" t="s">
        <v>5403</v>
      </c>
      <c r="J702" s="63" t="s">
        <v>3835</v>
      </c>
    </row>
    <row r="703" spans="1:10" ht="14.4" x14ac:dyDescent="0.3">
      <c r="A703" s="63">
        <v>696</v>
      </c>
      <c r="B703" s="63" t="s">
        <v>5404</v>
      </c>
      <c r="C703" s="63" t="s">
        <v>4002</v>
      </c>
      <c r="D703" s="63" t="s">
        <v>3822</v>
      </c>
      <c r="E703" s="63" t="s">
        <v>3831</v>
      </c>
      <c r="F703" s="63" t="s">
        <v>3842</v>
      </c>
      <c r="G703" s="64">
        <v>2061</v>
      </c>
      <c r="H703" s="63" t="s">
        <v>5405</v>
      </c>
      <c r="I703" s="63" t="s">
        <v>5406</v>
      </c>
      <c r="J703" s="63" t="s">
        <v>3840</v>
      </c>
    </row>
    <row r="704" spans="1:10" ht="14.4" x14ac:dyDescent="0.3">
      <c r="A704" s="63">
        <v>697</v>
      </c>
      <c r="B704" s="63" t="s">
        <v>5407</v>
      </c>
      <c r="C704" s="63" t="s">
        <v>4392</v>
      </c>
      <c r="D704" s="63" t="s">
        <v>3822</v>
      </c>
      <c r="E704" s="63" t="s">
        <v>3831</v>
      </c>
      <c r="F704" s="63" t="s">
        <v>3913</v>
      </c>
      <c r="G704" s="64">
        <v>3287</v>
      </c>
      <c r="H704" s="63" t="s">
        <v>3833</v>
      </c>
      <c r="I704" s="63" t="s">
        <v>5408</v>
      </c>
      <c r="J704" s="63" t="s">
        <v>3910</v>
      </c>
    </row>
    <row r="705" spans="1:10" ht="14.4" x14ac:dyDescent="0.3">
      <c r="A705" s="63">
        <v>698</v>
      </c>
      <c r="B705" s="63" t="s">
        <v>5409</v>
      </c>
      <c r="C705" s="63" t="s">
        <v>309</v>
      </c>
      <c r="D705" s="63" t="s">
        <v>3830</v>
      </c>
      <c r="E705" s="63" t="s">
        <v>3831</v>
      </c>
      <c r="F705" s="63" t="s">
        <v>3832</v>
      </c>
      <c r="G705" s="64">
        <v>3130</v>
      </c>
      <c r="H705" s="63" t="s">
        <v>3861</v>
      </c>
      <c r="I705" s="63" t="s">
        <v>5410</v>
      </c>
      <c r="J705" s="63" t="s">
        <v>4095</v>
      </c>
    </row>
    <row r="706" spans="1:10" ht="14.4" x14ac:dyDescent="0.3">
      <c r="A706" s="63">
        <v>699</v>
      </c>
      <c r="B706" s="63" t="s">
        <v>5411</v>
      </c>
      <c r="C706" s="63" t="s">
        <v>5412</v>
      </c>
      <c r="D706" s="63" t="s">
        <v>3837</v>
      </c>
      <c r="E706" s="63" t="s">
        <v>3831</v>
      </c>
      <c r="F706" s="63" t="s">
        <v>3870</v>
      </c>
      <c r="G706" s="64">
        <v>3378</v>
      </c>
      <c r="H706" s="63" t="s">
        <v>3833</v>
      </c>
      <c r="I706" s="63" t="s">
        <v>5413</v>
      </c>
      <c r="J706" s="63" t="s">
        <v>3885</v>
      </c>
    </row>
    <row r="707" spans="1:10" ht="14.4" x14ac:dyDescent="0.3">
      <c r="A707" s="63">
        <v>700</v>
      </c>
      <c r="B707" s="63" t="s">
        <v>5414</v>
      </c>
      <c r="C707" s="63" t="s">
        <v>3887</v>
      </c>
      <c r="D707" s="63" t="s">
        <v>3830</v>
      </c>
      <c r="E707" s="63" t="s">
        <v>3823</v>
      </c>
      <c r="F707" s="63" t="s">
        <v>3832</v>
      </c>
      <c r="G707" s="64">
        <v>1258</v>
      </c>
      <c r="H707" s="63" t="s">
        <v>3833</v>
      </c>
      <c r="I707" s="63" t="s">
        <v>5415</v>
      </c>
      <c r="J707" s="63" t="s">
        <v>3885</v>
      </c>
    </row>
    <row r="708" spans="1:10" ht="14.4" x14ac:dyDescent="0.3">
      <c r="A708" s="63">
        <v>701</v>
      </c>
      <c r="B708" s="63" t="s">
        <v>5416</v>
      </c>
      <c r="C708" s="63" t="s">
        <v>3912</v>
      </c>
      <c r="D708" s="63" t="s">
        <v>3837</v>
      </c>
      <c r="E708" s="63" t="s">
        <v>3831</v>
      </c>
      <c r="F708" s="63" t="s">
        <v>3824</v>
      </c>
      <c r="G708" s="64">
        <v>2853</v>
      </c>
      <c r="H708" s="63" t="s">
        <v>4374</v>
      </c>
      <c r="I708" s="63" t="s">
        <v>5417</v>
      </c>
      <c r="J708" s="63" t="s">
        <v>3835</v>
      </c>
    </row>
    <row r="709" spans="1:10" ht="14.4" x14ac:dyDescent="0.3">
      <c r="A709" s="63">
        <v>702</v>
      </c>
      <c r="B709" s="63" t="s">
        <v>5418</v>
      </c>
      <c r="C709" s="63" t="s">
        <v>3950</v>
      </c>
      <c r="D709" s="63" t="s">
        <v>3830</v>
      </c>
      <c r="E709" s="63" t="s">
        <v>3823</v>
      </c>
      <c r="F709" s="63" t="s">
        <v>3824</v>
      </c>
      <c r="G709" s="64">
        <v>2430</v>
      </c>
      <c r="H709" s="63" t="s">
        <v>3833</v>
      </c>
      <c r="I709" s="63" t="s">
        <v>5419</v>
      </c>
      <c r="J709" s="63" t="s">
        <v>3885</v>
      </c>
    </row>
    <row r="710" spans="1:10" ht="14.4" x14ac:dyDescent="0.3">
      <c r="A710" s="63">
        <v>703</v>
      </c>
      <c r="B710" s="63" t="s">
        <v>5420</v>
      </c>
      <c r="C710" s="63" t="s">
        <v>3964</v>
      </c>
      <c r="D710" s="63" t="s">
        <v>3837</v>
      </c>
      <c r="E710" s="63" t="s">
        <v>3831</v>
      </c>
      <c r="F710" s="63" t="s">
        <v>3832</v>
      </c>
      <c r="G710" s="64">
        <v>4375</v>
      </c>
      <c r="H710" s="63" t="s">
        <v>4466</v>
      </c>
      <c r="I710" s="63" t="s">
        <v>5421</v>
      </c>
      <c r="J710" s="63" t="s">
        <v>3877</v>
      </c>
    </row>
    <row r="711" spans="1:10" ht="14.4" x14ac:dyDescent="0.3">
      <c r="A711" s="63">
        <v>704</v>
      </c>
      <c r="B711" s="63" t="s">
        <v>75</v>
      </c>
      <c r="C711" s="63" t="s">
        <v>3968</v>
      </c>
      <c r="D711" s="63" t="s">
        <v>3837</v>
      </c>
      <c r="E711" s="63" t="s">
        <v>3831</v>
      </c>
      <c r="F711" s="63" t="s">
        <v>3824</v>
      </c>
      <c r="G711" s="64">
        <v>2524</v>
      </c>
      <c r="H711" s="63" t="s">
        <v>5247</v>
      </c>
      <c r="I711" s="63" t="s">
        <v>5422</v>
      </c>
      <c r="J711" s="63" t="s">
        <v>4039</v>
      </c>
    </row>
    <row r="712" spans="1:10" ht="14.4" x14ac:dyDescent="0.3">
      <c r="A712" s="63">
        <v>705</v>
      </c>
      <c r="B712" s="63" t="s">
        <v>5423</v>
      </c>
      <c r="C712" s="63" t="s">
        <v>3821</v>
      </c>
      <c r="D712" s="63" t="s">
        <v>3830</v>
      </c>
      <c r="E712" s="63" t="s">
        <v>3823</v>
      </c>
      <c r="F712" s="63" t="s">
        <v>3842</v>
      </c>
      <c r="G712" s="64">
        <v>1531</v>
      </c>
      <c r="H712" s="63" t="s">
        <v>4269</v>
      </c>
      <c r="I712" s="63" t="s">
        <v>5424</v>
      </c>
      <c r="J712" s="63" t="s">
        <v>3916</v>
      </c>
    </row>
    <row r="713" spans="1:10" ht="14.4" x14ac:dyDescent="0.3">
      <c r="A713" s="63">
        <v>706</v>
      </c>
      <c r="B713" s="63" t="s">
        <v>5425</v>
      </c>
      <c r="C713" s="63" t="s">
        <v>4337</v>
      </c>
      <c r="D713" s="63" t="s">
        <v>3847</v>
      </c>
      <c r="E713" s="63" t="s">
        <v>3831</v>
      </c>
      <c r="F713" s="63" t="s">
        <v>3842</v>
      </c>
      <c r="G713" s="64">
        <v>1471</v>
      </c>
      <c r="H713" s="63" t="s">
        <v>3969</v>
      </c>
      <c r="I713" s="63" t="s">
        <v>5426</v>
      </c>
      <c r="J713" s="63" t="s">
        <v>3835</v>
      </c>
    </row>
    <row r="714" spans="1:10" ht="14.4" x14ac:dyDescent="0.3">
      <c r="A714" s="63">
        <v>707</v>
      </c>
      <c r="B714" s="63" t="s">
        <v>5427</v>
      </c>
      <c r="C714" s="63" t="s">
        <v>4520</v>
      </c>
      <c r="D714" s="63" t="s">
        <v>3822</v>
      </c>
      <c r="E714" s="63" t="s">
        <v>3831</v>
      </c>
      <c r="F714" s="63" t="s">
        <v>3870</v>
      </c>
      <c r="G714" s="64">
        <v>2896</v>
      </c>
      <c r="H714" s="63" t="s">
        <v>3871</v>
      </c>
      <c r="I714" s="63" t="s">
        <v>5428</v>
      </c>
      <c r="J714" s="63" t="s">
        <v>4039</v>
      </c>
    </row>
    <row r="715" spans="1:10" ht="14.4" x14ac:dyDescent="0.3">
      <c r="A715" s="63">
        <v>708</v>
      </c>
      <c r="B715" s="63" t="s">
        <v>5429</v>
      </c>
      <c r="C715" s="63" t="s">
        <v>4574</v>
      </c>
      <c r="D715" s="63" t="s">
        <v>3837</v>
      </c>
      <c r="E715" s="63" t="s">
        <v>3831</v>
      </c>
      <c r="F715" s="63" t="s">
        <v>3824</v>
      </c>
      <c r="G715" s="64">
        <v>2689</v>
      </c>
      <c r="H715" s="63" t="s">
        <v>3995</v>
      </c>
      <c r="I715" s="63" t="s">
        <v>5430</v>
      </c>
      <c r="J715" s="63" t="s">
        <v>3885</v>
      </c>
    </row>
    <row r="716" spans="1:10" ht="14.4" x14ac:dyDescent="0.3">
      <c r="A716" s="63">
        <v>709</v>
      </c>
      <c r="B716" s="63" t="s">
        <v>5431</v>
      </c>
      <c r="C716" s="63" t="s">
        <v>5432</v>
      </c>
      <c r="D716" s="63" t="s">
        <v>3822</v>
      </c>
      <c r="E716" s="63" t="s">
        <v>3823</v>
      </c>
      <c r="F716" s="63" t="s">
        <v>3870</v>
      </c>
      <c r="G716" s="64">
        <v>1887</v>
      </c>
      <c r="H716" s="63" t="s">
        <v>4273</v>
      </c>
      <c r="I716" s="63" t="s">
        <v>5433</v>
      </c>
      <c r="J716" s="63" t="s">
        <v>3835</v>
      </c>
    </row>
    <row r="717" spans="1:10" ht="14.4" x14ac:dyDescent="0.3">
      <c r="A717" s="63">
        <v>710</v>
      </c>
      <c r="B717" s="63" t="s">
        <v>5434</v>
      </c>
      <c r="C717" s="63" t="s">
        <v>142</v>
      </c>
      <c r="D717" s="63" t="s">
        <v>3830</v>
      </c>
      <c r="E717" s="63" t="s">
        <v>3831</v>
      </c>
      <c r="F717" s="63" t="s">
        <v>3842</v>
      </c>
      <c r="G717" s="64">
        <v>3746</v>
      </c>
      <c r="H717" s="63" t="s">
        <v>3853</v>
      </c>
      <c r="I717" s="63" t="s">
        <v>5435</v>
      </c>
      <c r="J717" s="63" t="s">
        <v>3850</v>
      </c>
    </row>
    <row r="718" spans="1:10" ht="14.4" x14ac:dyDescent="0.3">
      <c r="A718" s="63">
        <v>711</v>
      </c>
      <c r="B718" s="63" t="s">
        <v>5436</v>
      </c>
      <c r="C718" s="63" t="s">
        <v>144</v>
      </c>
      <c r="D718" s="63" t="s">
        <v>3822</v>
      </c>
      <c r="E718" s="63" t="s">
        <v>3831</v>
      </c>
      <c r="F718" s="63" t="s">
        <v>3913</v>
      </c>
      <c r="G718" s="64">
        <v>2764</v>
      </c>
      <c r="H718" s="63" t="s">
        <v>3833</v>
      </c>
      <c r="I718" s="63" t="s">
        <v>5437</v>
      </c>
      <c r="J718" s="63" t="s">
        <v>3863</v>
      </c>
    </row>
    <row r="719" spans="1:10" ht="14.4" x14ac:dyDescent="0.3">
      <c r="A719" s="63">
        <v>712</v>
      </c>
      <c r="B719" s="63" t="s">
        <v>4187</v>
      </c>
      <c r="C719" s="63" t="s">
        <v>4288</v>
      </c>
      <c r="D719" s="63" t="s">
        <v>3830</v>
      </c>
      <c r="E719" s="63" t="s">
        <v>3831</v>
      </c>
      <c r="F719" s="63" t="s">
        <v>3832</v>
      </c>
      <c r="G719" s="64">
        <v>3641</v>
      </c>
      <c r="H719" s="63" t="s">
        <v>3995</v>
      </c>
      <c r="I719" s="63" t="s">
        <v>5438</v>
      </c>
      <c r="J719" s="63" t="s">
        <v>3835</v>
      </c>
    </row>
    <row r="720" spans="1:10" ht="14.4" x14ac:dyDescent="0.3">
      <c r="A720" s="63">
        <v>713</v>
      </c>
      <c r="B720" s="63" t="s">
        <v>4819</v>
      </c>
      <c r="C720" s="63" t="s">
        <v>4016</v>
      </c>
      <c r="D720" s="63" t="s">
        <v>3822</v>
      </c>
      <c r="E720" s="63" t="s">
        <v>3831</v>
      </c>
      <c r="F720" s="63" t="s">
        <v>3870</v>
      </c>
      <c r="G720" s="64">
        <v>3542</v>
      </c>
      <c r="H720" s="63" t="s">
        <v>4058</v>
      </c>
      <c r="I720" s="63" t="s">
        <v>5439</v>
      </c>
      <c r="J720" s="63" t="s">
        <v>3840</v>
      </c>
    </row>
    <row r="721" spans="1:10" ht="14.4" x14ac:dyDescent="0.3">
      <c r="A721" s="63">
        <v>714</v>
      </c>
      <c r="B721" s="63" t="s">
        <v>5440</v>
      </c>
      <c r="C721" s="63" t="s">
        <v>5441</v>
      </c>
      <c r="D721" s="63" t="s">
        <v>3830</v>
      </c>
      <c r="E721" s="63" t="s">
        <v>3831</v>
      </c>
      <c r="F721" s="63" t="s">
        <v>3870</v>
      </c>
      <c r="G721" s="64">
        <v>4001</v>
      </c>
      <c r="H721" s="63" t="s">
        <v>3833</v>
      </c>
      <c r="I721" s="63" t="s">
        <v>5442</v>
      </c>
      <c r="J721" s="63" t="s">
        <v>3877</v>
      </c>
    </row>
    <row r="722" spans="1:10" ht="14.4" x14ac:dyDescent="0.3">
      <c r="A722" s="63">
        <v>715</v>
      </c>
      <c r="B722" s="63" t="s">
        <v>4712</v>
      </c>
      <c r="C722" s="63" t="s">
        <v>4256</v>
      </c>
      <c r="D722" s="63" t="s">
        <v>3837</v>
      </c>
      <c r="E722" s="63" t="s">
        <v>3823</v>
      </c>
      <c r="F722" s="63" t="s">
        <v>3913</v>
      </c>
      <c r="G722" s="64">
        <v>2443</v>
      </c>
      <c r="H722" s="63" t="s">
        <v>3833</v>
      </c>
      <c r="I722" s="63" t="s">
        <v>5443</v>
      </c>
      <c r="J722" s="63" t="s">
        <v>3885</v>
      </c>
    </row>
    <row r="723" spans="1:10" ht="14.4" x14ac:dyDescent="0.3">
      <c r="A723" s="63">
        <v>716</v>
      </c>
      <c r="B723" s="63" t="s">
        <v>5444</v>
      </c>
      <c r="C723" s="63" t="s">
        <v>4054</v>
      </c>
      <c r="D723" s="63" t="s">
        <v>3847</v>
      </c>
      <c r="E723" s="63" t="s">
        <v>3831</v>
      </c>
      <c r="F723" s="63" t="s">
        <v>3870</v>
      </c>
      <c r="G723" s="64">
        <v>3825</v>
      </c>
      <c r="H723" s="63" t="s">
        <v>4074</v>
      </c>
      <c r="I723" s="63" t="s">
        <v>5445</v>
      </c>
      <c r="J723" s="63" t="s">
        <v>3916</v>
      </c>
    </row>
    <row r="724" spans="1:10" ht="14.4" x14ac:dyDescent="0.3">
      <c r="A724" s="63">
        <v>717</v>
      </c>
      <c r="B724" s="63" t="s">
        <v>5446</v>
      </c>
      <c r="C724" s="63" t="s">
        <v>3930</v>
      </c>
      <c r="D724" s="63" t="s">
        <v>3837</v>
      </c>
      <c r="E724" s="63" t="s">
        <v>3831</v>
      </c>
      <c r="F724" s="63" t="s">
        <v>3913</v>
      </c>
      <c r="G724" s="64">
        <v>4048</v>
      </c>
      <c r="H724" s="63" t="s">
        <v>4003</v>
      </c>
      <c r="I724" s="63" t="s">
        <v>5447</v>
      </c>
      <c r="J724" s="63" t="s">
        <v>3855</v>
      </c>
    </row>
    <row r="725" spans="1:10" ht="14.4" x14ac:dyDescent="0.3">
      <c r="A725" s="63">
        <v>718</v>
      </c>
      <c r="B725" s="63" t="s">
        <v>5448</v>
      </c>
      <c r="C725" s="63" t="s">
        <v>4012</v>
      </c>
      <c r="D725" s="63" t="s">
        <v>3837</v>
      </c>
      <c r="E725" s="63" t="s">
        <v>3823</v>
      </c>
      <c r="F725" s="63" t="s">
        <v>3870</v>
      </c>
      <c r="G725" s="64">
        <v>2104</v>
      </c>
      <c r="H725" s="63" t="s">
        <v>4408</v>
      </c>
      <c r="I725" s="63" t="s">
        <v>5449</v>
      </c>
      <c r="J725" s="63" t="s">
        <v>3885</v>
      </c>
    </row>
    <row r="726" spans="1:10" ht="14.4" x14ac:dyDescent="0.3">
      <c r="A726" s="63">
        <v>719</v>
      </c>
      <c r="B726" s="63" t="s">
        <v>5041</v>
      </c>
      <c r="C726" s="63" t="s">
        <v>5450</v>
      </c>
      <c r="D726" s="63" t="s">
        <v>3830</v>
      </c>
      <c r="E726" s="63" t="s">
        <v>3823</v>
      </c>
      <c r="F726" s="63" t="s">
        <v>3824</v>
      </c>
      <c r="G726" s="64">
        <v>2315</v>
      </c>
      <c r="H726" s="63" t="s">
        <v>3914</v>
      </c>
      <c r="I726" s="63" t="s">
        <v>5451</v>
      </c>
      <c r="J726" s="63" t="s">
        <v>3844</v>
      </c>
    </row>
    <row r="727" spans="1:10" ht="14.4" x14ac:dyDescent="0.3">
      <c r="A727" s="63">
        <v>720</v>
      </c>
      <c r="B727" s="63" t="s">
        <v>5448</v>
      </c>
      <c r="C727" s="63" t="s">
        <v>3930</v>
      </c>
      <c r="D727" s="63" t="s">
        <v>3830</v>
      </c>
      <c r="E727" s="63" t="s">
        <v>3831</v>
      </c>
      <c r="F727" s="63" t="s">
        <v>3832</v>
      </c>
      <c r="G727" s="64">
        <v>2419</v>
      </c>
      <c r="H727" s="63" t="s">
        <v>3833</v>
      </c>
      <c r="I727" s="63" t="s">
        <v>5452</v>
      </c>
      <c r="J727" s="63" t="s">
        <v>3835</v>
      </c>
    </row>
    <row r="728" spans="1:10" ht="14.4" x14ac:dyDescent="0.3">
      <c r="A728" s="63">
        <v>721</v>
      </c>
      <c r="B728" s="63" t="s">
        <v>5453</v>
      </c>
      <c r="C728" s="63" t="s">
        <v>3869</v>
      </c>
      <c r="D728" s="63" t="s">
        <v>3830</v>
      </c>
      <c r="E728" s="63" t="s">
        <v>3831</v>
      </c>
      <c r="F728" s="63" t="s">
        <v>3824</v>
      </c>
      <c r="G728" s="64">
        <v>3031</v>
      </c>
      <c r="H728" s="63" t="s">
        <v>3833</v>
      </c>
      <c r="I728" s="63" t="s">
        <v>5454</v>
      </c>
      <c r="J728" s="63" t="s">
        <v>3840</v>
      </c>
    </row>
    <row r="729" spans="1:10" ht="14.4" x14ac:dyDescent="0.3">
      <c r="A729" s="63">
        <v>722</v>
      </c>
      <c r="B729" s="63" t="s">
        <v>4463</v>
      </c>
      <c r="C729" s="63" t="s">
        <v>3869</v>
      </c>
      <c r="D729" s="63" t="s">
        <v>3822</v>
      </c>
      <c r="E729" s="63" t="s">
        <v>3831</v>
      </c>
      <c r="F729" s="63" t="s">
        <v>3842</v>
      </c>
      <c r="G729" s="64">
        <v>2321</v>
      </c>
      <c r="H729" s="63" t="s">
        <v>4013</v>
      </c>
      <c r="I729" s="63" t="s">
        <v>5455</v>
      </c>
      <c r="J729" s="63" t="s">
        <v>3881</v>
      </c>
    </row>
    <row r="730" spans="1:10" ht="14.4" x14ac:dyDescent="0.3">
      <c r="A730" s="63">
        <v>723</v>
      </c>
      <c r="B730" s="63" t="s">
        <v>5456</v>
      </c>
      <c r="C730" s="63" t="s">
        <v>129</v>
      </c>
      <c r="D730" s="63" t="s">
        <v>3830</v>
      </c>
      <c r="E730" s="63" t="s">
        <v>3831</v>
      </c>
      <c r="F730" s="63" t="s">
        <v>3842</v>
      </c>
      <c r="G730" s="64">
        <v>4163</v>
      </c>
      <c r="H730" s="63" t="s">
        <v>3871</v>
      </c>
      <c r="I730" s="63" t="s">
        <v>5457</v>
      </c>
      <c r="J730" s="63" t="s">
        <v>3910</v>
      </c>
    </row>
    <row r="731" spans="1:10" ht="14.4" x14ac:dyDescent="0.3">
      <c r="A731" s="63">
        <v>724</v>
      </c>
      <c r="B731" s="63" t="s">
        <v>5458</v>
      </c>
      <c r="C731" s="63" t="s">
        <v>4002</v>
      </c>
      <c r="D731" s="63" t="s">
        <v>3847</v>
      </c>
      <c r="E731" s="63" t="s">
        <v>3831</v>
      </c>
      <c r="F731" s="63" t="s">
        <v>3824</v>
      </c>
      <c r="G731" s="64">
        <v>2076</v>
      </c>
      <c r="H731" s="63" t="s">
        <v>3833</v>
      </c>
      <c r="I731" s="63" t="s">
        <v>5459</v>
      </c>
      <c r="J731" s="63" t="s">
        <v>3877</v>
      </c>
    </row>
    <row r="732" spans="1:10" ht="14.4" x14ac:dyDescent="0.3">
      <c r="A732" s="63">
        <v>725</v>
      </c>
      <c r="B732" s="63" t="s">
        <v>5460</v>
      </c>
      <c r="C732" s="63" t="s">
        <v>5461</v>
      </c>
      <c r="D732" s="63" t="s">
        <v>3847</v>
      </c>
      <c r="E732" s="63" t="s">
        <v>3823</v>
      </c>
      <c r="F732" s="63" t="s">
        <v>3824</v>
      </c>
      <c r="G732" s="64">
        <v>2444</v>
      </c>
      <c r="H732" s="63" t="s">
        <v>4157</v>
      </c>
      <c r="I732" s="63" t="s">
        <v>5462</v>
      </c>
      <c r="J732" s="63" t="s">
        <v>3835</v>
      </c>
    </row>
    <row r="733" spans="1:10" ht="14.4" x14ac:dyDescent="0.3">
      <c r="A733" s="63">
        <v>726</v>
      </c>
      <c r="B733" s="63" t="s">
        <v>5463</v>
      </c>
      <c r="C733" s="63" t="s">
        <v>4317</v>
      </c>
      <c r="D733" s="63" t="s">
        <v>3837</v>
      </c>
      <c r="E733" s="63" t="s">
        <v>3831</v>
      </c>
      <c r="F733" s="63" t="s">
        <v>3824</v>
      </c>
      <c r="G733" s="64">
        <v>3363</v>
      </c>
      <c r="H733" s="63" t="s">
        <v>5464</v>
      </c>
      <c r="I733" s="63" t="s">
        <v>5465</v>
      </c>
      <c r="J733" s="63" t="s">
        <v>3863</v>
      </c>
    </row>
    <row r="734" spans="1:10" ht="14.4" x14ac:dyDescent="0.3">
      <c r="A734" s="63">
        <v>727</v>
      </c>
      <c r="B734" s="63" t="s">
        <v>5466</v>
      </c>
      <c r="C734" s="63" t="s">
        <v>5467</v>
      </c>
      <c r="D734" s="63" t="s">
        <v>3830</v>
      </c>
      <c r="E734" s="63" t="s">
        <v>3823</v>
      </c>
      <c r="F734" s="63" t="s">
        <v>3824</v>
      </c>
      <c r="G734" s="64">
        <v>1803</v>
      </c>
      <c r="H734" s="63" t="s">
        <v>3833</v>
      </c>
      <c r="I734" s="63" t="s">
        <v>5468</v>
      </c>
      <c r="J734" s="63" t="s">
        <v>4056</v>
      </c>
    </row>
    <row r="735" spans="1:10" ht="14.4" x14ac:dyDescent="0.3">
      <c r="A735" s="63">
        <v>728</v>
      </c>
      <c r="B735" s="63" t="s">
        <v>5469</v>
      </c>
      <c r="C735" s="63" t="s">
        <v>3957</v>
      </c>
      <c r="D735" s="63" t="s">
        <v>3830</v>
      </c>
      <c r="E735" s="63" t="s">
        <v>3823</v>
      </c>
      <c r="F735" s="63" t="s">
        <v>3913</v>
      </c>
      <c r="G735" s="64">
        <v>2291</v>
      </c>
      <c r="H735" s="63" t="s">
        <v>5470</v>
      </c>
      <c r="I735" s="63" t="s">
        <v>5471</v>
      </c>
      <c r="J735" s="63" t="s">
        <v>3916</v>
      </c>
    </row>
    <row r="736" spans="1:10" ht="14.4" x14ac:dyDescent="0.3">
      <c r="A736" s="63">
        <v>729</v>
      </c>
      <c r="B736" s="63" t="s">
        <v>5472</v>
      </c>
      <c r="C736" s="63" t="s">
        <v>3860</v>
      </c>
      <c r="D736" s="63" t="s">
        <v>3822</v>
      </c>
      <c r="E736" s="63" t="s">
        <v>3823</v>
      </c>
      <c r="F736" s="63" t="s">
        <v>3842</v>
      </c>
      <c r="G736" s="64">
        <v>1512</v>
      </c>
      <c r="H736" s="63" t="s">
        <v>3871</v>
      </c>
      <c r="I736" s="63" t="s">
        <v>5473</v>
      </c>
      <c r="J736" s="63" t="s">
        <v>3885</v>
      </c>
    </row>
    <row r="737" spans="1:10" ht="14.4" x14ac:dyDescent="0.3">
      <c r="A737" s="63">
        <v>730</v>
      </c>
      <c r="B737" s="63" t="s">
        <v>5474</v>
      </c>
      <c r="C737" s="63" t="s">
        <v>3846</v>
      </c>
      <c r="D737" s="63" t="s">
        <v>3847</v>
      </c>
      <c r="E737" s="63" t="s">
        <v>3823</v>
      </c>
      <c r="F737" s="63" t="s">
        <v>3832</v>
      </c>
      <c r="G737" s="64">
        <v>1855</v>
      </c>
      <c r="H737" s="63" t="s">
        <v>3833</v>
      </c>
      <c r="I737" s="63" t="s">
        <v>5475</v>
      </c>
      <c r="J737" s="63" t="s">
        <v>3910</v>
      </c>
    </row>
    <row r="738" spans="1:10" ht="14.4" x14ac:dyDescent="0.3">
      <c r="A738" s="63">
        <v>731</v>
      </c>
      <c r="B738" s="63" t="s">
        <v>3878</v>
      </c>
      <c r="C738" s="63" t="s">
        <v>3957</v>
      </c>
      <c r="D738" s="63" t="s">
        <v>3837</v>
      </c>
      <c r="E738" s="63" t="s">
        <v>3823</v>
      </c>
      <c r="F738" s="63" t="s">
        <v>3842</v>
      </c>
      <c r="G738" s="64">
        <v>1719</v>
      </c>
      <c r="H738" s="63" t="s">
        <v>3833</v>
      </c>
      <c r="I738" s="63" t="s">
        <v>5476</v>
      </c>
      <c r="J738" s="63" t="s">
        <v>3835</v>
      </c>
    </row>
    <row r="739" spans="1:10" ht="14.4" x14ac:dyDescent="0.3">
      <c r="A739" s="63">
        <v>732</v>
      </c>
      <c r="B739" s="63" t="s">
        <v>5477</v>
      </c>
      <c r="C739" s="63" t="s">
        <v>4438</v>
      </c>
      <c r="D739" s="63" t="s">
        <v>3837</v>
      </c>
      <c r="E739" s="63" t="s">
        <v>3823</v>
      </c>
      <c r="F739" s="63" t="s">
        <v>3913</v>
      </c>
      <c r="G739" s="64">
        <v>1568</v>
      </c>
      <c r="H739" s="63" t="s">
        <v>4213</v>
      </c>
      <c r="I739" s="63" t="s">
        <v>5478</v>
      </c>
      <c r="J739" s="63" t="s">
        <v>3835</v>
      </c>
    </row>
    <row r="740" spans="1:10" ht="14.4" x14ac:dyDescent="0.3">
      <c r="A740" s="63">
        <v>733</v>
      </c>
      <c r="B740" s="63" t="s">
        <v>5479</v>
      </c>
      <c r="C740" s="63" t="s">
        <v>5480</v>
      </c>
      <c r="D740" s="63" t="s">
        <v>3822</v>
      </c>
      <c r="E740" s="63" t="s">
        <v>3831</v>
      </c>
      <c r="F740" s="63" t="s">
        <v>3870</v>
      </c>
      <c r="G740" s="64">
        <v>3940</v>
      </c>
      <c r="H740" s="63" t="s">
        <v>4751</v>
      </c>
      <c r="I740" s="63" t="s">
        <v>5481</v>
      </c>
      <c r="J740" s="63" t="s">
        <v>3910</v>
      </c>
    </row>
    <row r="741" spans="1:10" ht="14.4" x14ac:dyDescent="0.3">
      <c r="A741" s="63">
        <v>734</v>
      </c>
      <c r="B741" s="63" t="s">
        <v>5482</v>
      </c>
      <c r="C741" s="63" t="s">
        <v>3960</v>
      </c>
      <c r="D741" s="63" t="s">
        <v>3837</v>
      </c>
      <c r="E741" s="63" t="s">
        <v>3831</v>
      </c>
      <c r="F741" s="63" t="s">
        <v>3870</v>
      </c>
      <c r="G741" s="64">
        <v>4300</v>
      </c>
      <c r="H741" s="63" t="s">
        <v>4221</v>
      </c>
      <c r="I741" s="63" t="s">
        <v>5483</v>
      </c>
      <c r="J741" s="63" t="s">
        <v>3855</v>
      </c>
    </row>
    <row r="742" spans="1:10" ht="14.4" x14ac:dyDescent="0.3">
      <c r="A742" s="63">
        <v>735</v>
      </c>
      <c r="B742" s="63" t="s">
        <v>5484</v>
      </c>
      <c r="C742" s="63" t="s">
        <v>3957</v>
      </c>
      <c r="D742" s="63" t="s">
        <v>3822</v>
      </c>
      <c r="E742" s="63" t="s">
        <v>3823</v>
      </c>
      <c r="F742" s="63" t="s">
        <v>3824</v>
      </c>
      <c r="G742" s="64">
        <v>1911</v>
      </c>
      <c r="H742" s="63" t="s">
        <v>4907</v>
      </c>
      <c r="I742" s="63" t="s">
        <v>5485</v>
      </c>
      <c r="J742" s="63" t="s">
        <v>3835</v>
      </c>
    </row>
    <row r="743" spans="1:10" ht="14.4" x14ac:dyDescent="0.3">
      <c r="A743" s="63">
        <v>736</v>
      </c>
      <c r="B743" s="63" t="s">
        <v>5486</v>
      </c>
      <c r="C743" s="63" t="s">
        <v>3950</v>
      </c>
      <c r="D743" s="63" t="s">
        <v>3847</v>
      </c>
      <c r="E743" s="63" t="s">
        <v>3823</v>
      </c>
      <c r="F743" s="63" t="s">
        <v>3913</v>
      </c>
      <c r="G743" s="64">
        <v>2435</v>
      </c>
      <c r="H743" s="63" t="s">
        <v>3833</v>
      </c>
      <c r="I743" s="63" t="s">
        <v>5487</v>
      </c>
      <c r="J743" s="63" t="s">
        <v>3910</v>
      </c>
    </row>
    <row r="744" spans="1:10" ht="14.4" x14ac:dyDescent="0.3">
      <c r="A744" s="63">
        <v>737</v>
      </c>
      <c r="B744" s="63" t="s">
        <v>5488</v>
      </c>
      <c r="C744" s="63" t="s">
        <v>3918</v>
      </c>
      <c r="D744" s="63" t="s">
        <v>3837</v>
      </c>
      <c r="E744" s="63" t="s">
        <v>3823</v>
      </c>
      <c r="F744" s="63" t="s">
        <v>3824</v>
      </c>
      <c r="G744" s="64">
        <v>2052</v>
      </c>
      <c r="H744" s="63" t="s">
        <v>3833</v>
      </c>
      <c r="I744" s="63" t="s">
        <v>5489</v>
      </c>
      <c r="J744" s="63" t="s">
        <v>4039</v>
      </c>
    </row>
    <row r="745" spans="1:10" ht="14.4" x14ac:dyDescent="0.3">
      <c r="A745" s="63">
        <v>738</v>
      </c>
      <c r="B745" s="63" t="s">
        <v>5490</v>
      </c>
      <c r="C745" s="63" t="s">
        <v>5491</v>
      </c>
      <c r="D745" s="63" t="s">
        <v>3830</v>
      </c>
      <c r="E745" s="63" t="s">
        <v>3831</v>
      </c>
      <c r="F745" s="63" t="s">
        <v>3913</v>
      </c>
      <c r="G745" s="64">
        <v>1472</v>
      </c>
      <c r="H745" s="63" t="s">
        <v>4134</v>
      </c>
      <c r="I745" s="63" t="s">
        <v>5492</v>
      </c>
      <c r="J745" s="63" t="s">
        <v>3885</v>
      </c>
    </row>
    <row r="746" spans="1:10" ht="14.4" x14ac:dyDescent="0.3">
      <c r="A746" s="63">
        <v>739</v>
      </c>
      <c r="B746" s="63" t="s">
        <v>5493</v>
      </c>
      <c r="C746" s="63" t="s">
        <v>3924</v>
      </c>
      <c r="D746" s="63" t="s">
        <v>3822</v>
      </c>
      <c r="E746" s="63" t="s">
        <v>3831</v>
      </c>
      <c r="F746" s="63" t="s">
        <v>3832</v>
      </c>
      <c r="G746" s="64">
        <v>1219</v>
      </c>
      <c r="H746" s="63" t="s">
        <v>3866</v>
      </c>
      <c r="I746" s="63" t="s">
        <v>5494</v>
      </c>
      <c r="J746" s="63" t="s">
        <v>3910</v>
      </c>
    </row>
    <row r="747" spans="1:10" ht="14.4" x14ac:dyDescent="0.3">
      <c r="A747" s="63">
        <v>740</v>
      </c>
      <c r="B747" s="63" t="s">
        <v>5495</v>
      </c>
      <c r="C747" s="63" t="s">
        <v>135</v>
      </c>
      <c r="D747" s="63" t="s">
        <v>3847</v>
      </c>
      <c r="E747" s="63" t="s">
        <v>3823</v>
      </c>
      <c r="F747" s="63" t="s">
        <v>3913</v>
      </c>
      <c r="G747" s="64">
        <v>2411</v>
      </c>
      <c r="H747" s="63" t="s">
        <v>5496</v>
      </c>
      <c r="I747" s="63" t="s">
        <v>5497</v>
      </c>
      <c r="J747" s="63" t="s">
        <v>3910</v>
      </c>
    </row>
    <row r="748" spans="1:10" ht="14.4" x14ac:dyDescent="0.3">
      <c r="A748" s="63">
        <v>741</v>
      </c>
      <c r="B748" s="63" t="s">
        <v>5427</v>
      </c>
      <c r="C748" s="63" t="s">
        <v>129</v>
      </c>
      <c r="D748" s="63" t="s">
        <v>3837</v>
      </c>
      <c r="E748" s="63" t="s">
        <v>3831</v>
      </c>
      <c r="F748" s="63" t="s">
        <v>3824</v>
      </c>
      <c r="G748" s="64">
        <v>3440</v>
      </c>
      <c r="H748" s="63" t="s">
        <v>4238</v>
      </c>
      <c r="I748" s="63" t="s">
        <v>5498</v>
      </c>
      <c r="J748" s="63" t="s">
        <v>3835</v>
      </c>
    </row>
    <row r="749" spans="1:10" ht="14.4" x14ac:dyDescent="0.3">
      <c r="A749" s="63">
        <v>742</v>
      </c>
      <c r="B749" s="63" t="s">
        <v>4249</v>
      </c>
      <c r="C749" s="63" t="s">
        <v>3950</v>
      </c>
      <c r="D749" s="63" t="s">
        <v>3830</v>
      </c>
      <c r="E749" s="63" t="s">
        <v>3823</v>
      </c>
      <c r="F749" s="63" t="s">
        <v>3913</v>
      </c>
      <c r="G749" s="64">
        <v>2001</v>
      </c>
      <c r="H749" s="63" t="s">
        <v>3965</v>
      </c>
      <c r="I749" s="63" t="s">
        <v>5499</v>
      </c>
      <c r="J749" s="63" t="s">
        <v>3840</v>
      </c>
    </row>
    <row r="750" spans="1:10" ht="14.4" x14ac:dyDescent="0.3">
      <c r="A750" s="63">
        <v>743</v>
      </c>
      <c r="B750" s="63" t="s">
        <v>5416</v>
      </c>
      <c r="C750" s="63" t="s">
        <v>144</v>
      </c>
      <c r="D750" s="63" t="s">
        <v>3830</v>
      </c>
      <c r="E750" s="63" t="s">
        <v>3831</v>
      </c>
      <c r="F750" s="63" t="s">
        <v>3842</v>
      </c>
      <c r="G750" s="64">
        <v>2484</v>
      </c>
      <c r="H750" s="63" t="s">
        <v>4817</v>
      </c>
      <c r="I750" s="63" t="s">
        <v>5500</v>
      </c>
      <c r="J750" s="63" t="s">
        <v>3850</v>
      </c>
    </row>
    <row r="751" spans="1:10" ht="14.4" x14ac:dyDescent="0.3">
      <c r="A751" s="63">
        <v>744</v>
      </c>
      <c r="B751" s="63" t="s">
        <v>5501</v>
      </c>
      <c r="C751" s="63" t="s">
        <v>3860</v>
      </c>
      <c r="D751" s="63" t="s">
        <v>3837</v>
      </c>
      <c r="E751" s="63" t="s">
        <v>3823</v>
      </c>
      <c r="F751" s="63" t="s">
        <v>3832</v>
      </c>
      <c r="G751" s="64">
        <v>2312</v>
      </c>
      <c r="H751" s="63" t="s">
        <v>3833</v>
      </c>
      <c r="I751" s="63" t="s">
        <v>5502</v>
      </c>
      <c r="J751" s="63" t="s">
        <v>3881</v>
      </c>
    </row>
    <row r="752" spans="1:10" ht="14.4" x14ac:dyDescent="0.3">
      <c r="A752" s="63">
        <v>745</v>
      </c>
      <c r="B752" s="63" t="s">
        <v>5503</v>
      </c>
      <c r="C752" s="63" t="s">
        <v>4288</v>
      </c>
      <c r="D752" s="63" t="s">
        <v>3837</v>
      </c>
      <c r="E752" s="63" t="s">
        <v>3831</v>
      </c>
      <c r="F752" s="63" t="s">
        <v>3870</v>
      </c>
      <c r="G752" s="64">
        <v>3840</v>
      </c>
      <c r="H752" s="63" t="s">
        <v>4571</v>
      </c>
      <c r="I752" s="63" t="s">
        <v>5504</v>
      </c>
      <c r="J752" s="63" t="s">
        <v>4039</v>
      </c>
    </row>
    <row r="753" spans="1:10" ht="14.4" x14ac:dyDescent="0.3">
      <c r="A753" s="63">
        <v>746</v>
      </c>
      <c r="B753" s="63" t="s">
        <v>5505</v>
      </c>
      <c r="C753" s="63" t="s">
        <v>5461</v>
      </c>
      <c r="D753" s="63" t="s">
        <v>3830</v>
      </c>
      <c r="E753" s="63" t="s">
        <v>3823</v>
      </c>
      <c r="F753" s="63" t="s">
        <v>3870</v>
      </c>
      <c r="G753" s="64">
        <v>2351</v>
      </c>
      <c r="H753" s="63" t="s">
        <v>4389</v>
      </c>
      <c r="I753" s="63" t="s">
        <v>5506</v>
      </c>
      <c r="J753" s="63" t="s">
        <v>4285</v>
      </c>
    </row>
    <row r="754" spans="1:10" ht="14.4" x14ac:dyDescent="0.3">
      <c r="A754" s="63">
        <v>747</v>
      </c>
      <c r="B754" s="63" t="s">
        <v>5507</v>
      </c>
      <c r="C754" s="63" t="s">
        <v>3829</v>
      </c>
      <c r="D754" s="63" t="s">
        <v>3830</v>
      </c>
      <c r="E754" s="63" t="s">
        <v>3831</v>
      </c>
      <c r="F754" s="63" t="s">
        <v>3832</v>
      </c>
      <c r="G754" s="64">
        <v>3774</v>
      </c>
      <c r="H754" s="63" t="s">
        <v>3833</v>
      </c>
      <c r="I754" s="63" t="s">
        <v>5508</v>
      </c>
      <c r="J754" s="63" t="s">
        <v>3881</v>
      </c>
    </row>
    <row r="755" spans="1:10" ht="14.4" x14ac:dyDescent="0.3">
      <c r="A755" s="63">
        <v>748</v>
      </c>
      <c r="B755" s="63" t="s">
        <v>5509</v>
      </c>
      <c r="C755" s="63" t="s">
        <v>3964</v>
      </c>
      <c r="D755" s="63" t="s">
        <v>3837</v>
      </c>
      <c r="E755" s="63" t="s">
        <v>3831</v>
      </c>
      <c r="F755" s="63" t="s">
        <v>3832</v>
      </c>
      <c r="G755" s="64">
        <v>2372</v>
      </c>
      <c r="H755" s="63" t="s">
        <v>4139</v>
      </c>
      <c r="I755" s="63" t="s">
        <v>5510</v>
      </c>
      <c r="J755" s="63" t="s">
        <v>3835</v>
      </c>
    </row>
    <row r="756" spans="1:10" ht="14.4" x14ac:dyDescent="0.3">
      <c r="A756" s="63">
        <v>749</v>
      </c>
      <c r="B756" s="63" t="s">
        <v>5511</v>
      </c>
      <c r="C756" s="63" t="s">
        <v>3930</v>
      </c>
      <c r="D756" s="63" t="s">
        <v>3830</v>
      </c>
      <c r="E756" s="63" t="s">
        <v>3831</v>
      </c>
      <c r="F756" s="63" t="s">
        <v>3870</v>
      </c>
      <c r="G756" s="64">
        <v>3889</v>
      </c>
      <c r="H756" s="63" t="s">
        <v>4120</v>
      </c>
      <c r="I756" s="63" t="s">
        <v>5512</v>
      </c>
      <c r="J756" s="63" t="s">
        <v>3827</v>
      </c>
    </row>
    <row r="757" spans="1:10" ht="14.4" x14ac:dyDescent="0.3">
      <c r="A757" s="63">
        <v>750</v>
      </c>
      <c r="B757" s="63" t="s">
        <v>5513</v>
      </c>
      <c r="C757" s="63" t="s">
        <v>3846</v>
      </c>
      <c r="D757" s="63" t="s">
        <v>3847</v>
      </c>
      <c r="E757" s="63" t="s">
        <v>3823</v>
      </c>
      <c r="F757" s="63" t="s">
        <v>3870</v>
      </c>
      <c r="G757" s="64">
        <v>2377</v>
      </c>
      <c r="H757" s="63" t="s">
        <v>4408</v>
      </c>
      <c r="I757" s="63" t="s">
        <v>5514</v>
      </c>
      <c r="J757" s="63" t="s">
        <v>3910</v>
      </c>
    </row>
    <row r="758" spans="1:10" ht="14.4" x14ac:dyDescent="0.3">
      <c r="A758" s="63">
        <v>751</v>
      </c>
      <c r="B758" s="63" t="s">
        <v>4963</v>
      </c>
      <c r="C758" s="63" t="s">
        <v>5515</v>
      </c>
      <c r="D758" s="63" t="s">
        <v>3830</v>
      </c>
      <c r="E758" s="63" t="s">
        <v>3831</v>
      </c>
      <c r="F758" s="63" t="s">
        <v>3832</v>
      </c>
      <c r="G758" s="64">
        <v>3681</v>
      </c>
      <c r="H758" s="63" t="s">
        <v>4058</v>
      </c>
      <c r="I758" s="63" t="s">
        <v>5516</v>
      </c>
      <c r="J758" s="63" t="s">
        <v>3881</v>
      </c>
    </row>
    <row r="759" spans="1:10" ht="14.4" x14ac:dyDescent="0.3">
      <c r="A759" s="63">
        <v>752</v>
      </c>
      <c r="B759" s="63" t="s">
        <v>5517</v>
      </c>
      <c r="C759" s="63" t="s">
        <v>5518</v>
      </c>
      <c r="D759" s="63" t="s">
        <v>3830</v>
      </c>
      <c r="E759" s="63" t="s">
        <v>3823</v>
      </c>
      <c r="F759" s="63" t="s">
        <v>3913</v>
      </c>
      <c r="G759" s="64">
        <v>2325</v>
      </c>
      <c r="H759" s="63" t="s">
        <v>3969</v>
      </c>
      <c r="I759" s="63" t="s">
        <v>5519</v>
      </c>
      <c r="J759" s="63" t="s">
        <v>3948</v>
      </c>
    </row>
    <row r="760" spans="1:10" ht="14.4" x14ac:dyDescent="0.3">
      <c r="A760" s="63">
        <v>753</v>
      </c>
      <c r="B760" s="63" t="s">
        <v>5520</v>
      </c>
      <c r="C760" s="63" t="s">
        <v>3964</v>
      </c>
      <c r="D760" s="63" t="s">
        <v>3830</v>
      </c>
      <c r="E760" s="63" t="s">
        <v>3831</v>
      </c>
      <c r="F760" s="63" t="s">
        <v>3842</v>
      </c>
      <c r="G760" s="64">
        <v>1467</v>
      </c>
      <c r="H760" s="63" t="s">
        <v>5521</v>
      </c>
      <c r="I760" s="63" t="s">
        <v>5522</v>
      </c>
      <c r="J760" s="63" t="s">
        <v>3881</v>
      </c>
    </row>
    <row r="761" spans="1:10" ht="14.4" x14ac:dyDescent="0.3">
      <c r="A761" s="63">
        <v>754</v>
      </c>
      <c r="B761" s="63" t="s">
        <v>4648</v>
      </c>
      <c r="C761" s="63" t="s">
        <v>3930</v>
      </c>
      <c r="D761" s="63" t="s">
        <v>3822</v>
      </c>
      <c r="E761" s="63" t="s">
        <v>3831</v>
      </c>
      <c r="F761" s="63" t="s">
        <v>3824</v>
      </c>
      <c r="G761" s="64">
        <v>3331</v>
      </c>
      <c r="H761" s="63" t="s">
        <v>4074</v>
      </c>
      <c r="I761" s="63" t="s">
        <v>5523</v>
      </c>
      <c r="J761" s="63" t="s">
        <v>3850</v>
      </c>
    </row>
    <row r="762" spans="1:10" ht="14.4" x14ac:dyDescent="0.3">
      <c r="A762" s="63">
        <v>755</v>
      </c>
      <c r="B762" s="63" t="s">
        <v>5524</v>
      </c>
      <c r="C762" s="63" t="s">
        <v>4002</v>
      </c>
      <c r="D762" s="63" t="s">
        <v>3837</v>
      </c>
      <c r="E762" s="63" t="s">
        <v>3831</v>
      </c>
      <c r="F762" s="63" t="s">
        <v>3913</v>
      </c>
      <c r="G762" s="64">
        <v>3646</v>
      </c>
      <c r="H762" s="63" t="s">
        <v>4584</v>
      </c>
      <c r="I762" s="63" t="s">
        <v>5525</v>
      </c>
      <c r="J762" s="63" t="s">
        <v>3910</v>
      </c>
    </row>
    <row r="763" spans="1:10" ht="14.4" x14ac:dyDescent="0.3">
      <c r="A763" s="63">
        <v>756</v>
      </c>
      <c r="B763" s="63" t="s">
        <v>5526</v>
      </c>
      <c r="C763" s="63" t="s">
        <v>3964</v>
      </c>
      <c r="D763" s="63" t="s">
        <v>3830</v>
      </c>
      <c r="E763" s="63" t="s">
        <v>3831</v>
      </c>
      <c r="F763" s="63" t="s">
        <v>3832</v>
      </c>
      <c r="G763" s="64">
        <v>4414</v>
      </c>
      <c r="H763" s="63" t="s">
        <v>3871</v>
      </c>
      <c r="I763" s="63" t="s">
        <v>5527</v>
      </c>
      <c r="J763" s="63" t="s">
        <v>3855</v>
      </c>
    </row>
    <row r="764" spans="1:10" ht="14.4" x14ac:dyDescent="0.3">
      <c r="A764" s="63">
        <v>757</v>
      </c>
      <c r="B764" s="63" t="s">
        <v>4950</v>
      </c>
      <c r="C764" s="63" t="s">
        <v>4317</v>
      </c>
      <c r="D764" s="63" t="s">
        <v>3830</v>
      </c>
      <c r="E764" s="63" t="s">
        <v>3831</v>
      </c>
      <c r="F764" s="63" t="s">
        <v>3832</v>
      </c>
      <c r="G764" s="64">
        <v>2196</v>
      </c>
      <c r="H764" s="63" t="s">
        <v>4291</v>
      </c>
      <c r="I764" s="63" t="s">
        <v>5528</v>
      </c>
      <c r="J764" s="63" t="s">
        <v>4285</v>
      </c>
    </row>
    <row r="765" spans="1:10" ht="14.4" x14ac:dyDescent="0.3">
      <c r="A765" s="63">
        <v>758</v>
      </c>
      <c r="B765" s="63" t="s">
        <v>5529</v>
      </c>
      <c r="C765" s="63" t="s">
        <v>148</v>
      </c>
      <c r="D765" s="63" t="s">
        <v>3830</v>
      </c>
      <c r="E765" s="63" t="s">
        <v>3823</v>
      </c>
      <c r="F765" s="63" t="s">
        <v>3824</v>
      </c>
      <c r="G765" s="64">
        <v>1555</v>
      </c>
      <c r="H765" s="63" t="s">
        <v>3833</v>
      </c>
      <c r="I765" s="63" t="s">
        <v>5530</v>
      </c>
      <c r="J765" s="63" t="s">
        <v>3948</v>
      </c>
    </row>
    <row r="766" spans="1:10" ht="14.4" x14ac:dyDescent="0.3">
      <c r="A766" s="63">
        <v>759</v>
      </c>
      <c r="B766" s="63" t="s">
        <v>5531</v>
      </c>
      <c r="C766" s="63" t="s">
        <v>3964</v>
      </c>
      <c r="D766" s="63" t="s">
        <v>3847</v>
      </c>
      <c r="E766" s="63" t="s">
        <v>3831</v>
      </c>
      <c r="F766" s="63" t="s">
        <v>3832</v>
      </c>
      <c r="G766" s="64">
        <v>1269</v>
      </c>
      <c r="H766" s="63" t="s">
        <v>4157</v>
      </c>
      <c r="I766" s="63" t="s">
        <v>5532</v>
      </c>
      <c r="J766" s="63" t="s">
        <v>3916</v>
      </c>
    </row>
    <row r="767" spans="1:10" ht="14.4" x14ac:dyDescent="0.3">
      <c r="A767" s="63">
        <v>760</v>
      </c>
      <c r="B767" s="63" t="s">
        <v>5533</v>
      </c>
      <c r="C767" s="63" t="s">
        <v>4288</v>
      </c>
      <c r="D767" s="63" t="s">
        <v>3822</v>
      </c>
      <c r="E767" s="63" t="s">
        <v>3831</v>
      </c>
      <c r="F767" s="63" t="s">
        <v>3870</v>
      </c>
      <c r="G767" s="64">
        <v>1409</v>
      </c>
      <c r="H767" s="63" t="s">
        <v>4074</v>
      </c>
      <c r="I767" s="63" t="s">
        <v>5534</v>
      </c>
      <c r="J767" s="63" t="s">
        <v>3835</v>
      </c>
    </row>
    <row r="768" spans="1:10" ht="14.4" x14ac:dyDescent="0.3">
      <c r="A768" s="63">
        <v>761</v>
      </c>
      <c r="B768" s="63" t="s">
        <v>5535</v>
      </c>
      <c r="C768" s="63" t="s">
        <v>3900</v>
      </c>
      <c r="D768" s="63" t="s">
        <v>3830</v>
      </c>
      <c r="E768" s="63" t="s">
        <v>3831</v>
      </c>
      <c r="F768" s="63" t="s">
        <v>3832</v>
      </c>
      <c r="G768" s="64">
        <v>3345</v>
      </c>
      <c r="H768" s="63" t="s">
        <v>3866</v>
      </c>
      <c r="I768" s="63" t="s">
        <v>5536</v>
      </c>
      <c r="J768" s="63" t="s">
        <v>4285</v>
      </c>
    </row>
    <row r="769" spans="1:10" ht="14.4" x14ac:dyDescent="0.3">
      <c r="A769" s="63">
        <v>762</v>
      </c>
      <c r="B769" s="63" t="s">
        <v>5537</v>
      </c>
      <c r="C769" s="63" t="s">
        <v>3869</v>
      </c>
      <c r="D769" s="63" t="s">
        <v>3837</v>
      </c>
      <c r="E769" s="63" t="s">
        <v>3831</v>
      </c>
      <c r="F769" s="63" t="s">
        <v>3913</v>
      </c>
      <c r="G769" s="64">
        <v>1277</v>
      </c>
      <c r="H769" s="63" t="s">
        <v>3833</v>
      </c>
      <c r="I769" s="63" t="s">
        <v>5538</v>
      </c>
      <c r="J769" s="63" t="s">
        <v>3881</v>
      </c>
    </row>
    <row r="770" spans="1:10" ht="14.4" x14ac:dyDescent="0.3">
      <c r="A770" s="63">
        <v>763</v>
      </c>
      <c r="B770" s="63" t="s">
        <v>5539</v>
      </c>
      <c r="C770" s="63" t="s">
        <v>3869</v>
      </c>
      <c r="D770" s="63" t="s">
        <v>3847</v>
      </c>
      <c r="E770" s="63" t="s">
        <v>3831</v>
      </c>
      <c r="F770" s="63" t="s">
        <v>3842</v>
      </c>
      <c r="G770" s="64">
        <v>2127</v>
      </c>
      <c r="H770" s="63" t="s">
        <v>3833</v>
      </c>
      <c r="I770" s="63" t="s">
        <v>5540</v>
      </c>
      <c r="J770" s="63" t="s">
        <v>3948</v>
      </c>
    </row>
    <row r="771" spans="1:10" ht="14.4" x14ac:dyDescent="0.3">
      <c r="A771" s="63">
        <v>764</v>
      </c>
      <c r="B771" s="63" t="s">
        <v>4001</v>
      </c>
      <c r="C771" s="63" t="s">
        <v>4474</v>
      </c>
      <c r="D771" s="63" t="s">
        <v>3847</v>
      </c>
      <c r="E771" s="63" t="s">
        <v>3831</v>
      </c>
      <c r="F771" s="63" t="s">
        <v>3824</v>
      </c>
      <c r="G771" s="64">
        <v>1560</v>
      </c>
      <c r="H771" s="63" t="s">
        <v>4238</v>
      </c>
      <c r="I771" s="63" t="s">
        <v>5541</v>
      </c>
      <c r="J771" s="63" t="s">
        <v>3877</v>
      </c>
    </row>
    <row r="772" spans="1:10" ht="14.4" x14ac:dyDescent="0.3">
      <c r="A772" s="63">
        <v>765</v>
      </c>
      <c r="B772" s="63" t="s">
        <v>5542</v>
      </c>
      <c r="C772" s="63" t="s">
        <v>3846</v>
      </c>
      <c r="D772" s="63" t="s">
        <v>3837</v>
      </c>
      <c r="E772" s="63" t="s">
        <v>3823</v>
      </c>
      <c r="F772" s="63" t="s">
        <v>3913</v>
      </c>
      <c r="G772" s="64">
        <v>1471</v>
      </c>
      <c r="H772" s="63" t="s">
        <v>4374</v>
      </c>
      <c r="I772" s="63" t="s">
        <v>5543</v>
      </c>
      <c r="J772" s="63" t="s">
        <v>3850</v>
      </c>
    </row>
    <row r="773" spans="1:10" ht="14.4" x14ac:dyDescent="0.3">
      <c r="A773" s="63">
        <v>766</v>
      </c>
      <c r="B773" s="63" t="s">
        <v>5544</v>
      </c>
      <c r="C773" s="63" t="s">
        <v>4288</v>
      </c>
      <c r="D773" s="63" t="s">
        <v>3847</v>
      </c>
      <c r="E773" s="63" t="s">
        <v>3831</v>
      </c>
      <c r="F773" s="63" t="s">
        <v>3870</v>
      </c>
      <c r="G773" s="64">
        <v>2071</v>
      </c>
      <c r="H773" s="63" t="s">
        <v>5545</v>
      </c>
      <c r="I773" s="63" t="s">
        <v>5546</v>
      </c>
      <c r="J773" s="63" t="s">
        <v>3881</v>
      </c>
    </row>
    <row r="774" spans="1:10" ht="14.4" x14ac:dyDescent="0.3">
      <c r="A774" s="63">
        <v>767</v>
      </c>
      <c r="B774" s="63" t="s">
        <v>5547</v>
      </c>
      <c r="C774" s="63" t="s">
        <v>3887</v>
      </c>
      <c r="D774" s="63" t="s">
        <v>3830</v>
      </c>
      <c r="E774" s="63" t="s">
        <v>3823</v>
      </c>
      <c r="F774" s="63" t="s">
        <v>3842</v>
      </c>
      <c r="G774" s="64">
        <v>1414</v>
      </c>
      <c r="H774" s="63" t="s">
        <v>3833</v>
      </c>
      <c r="I774" s="63" t="s">
        <v>5548</v>
      </c>
      <c r="J774" s="63" t="s">
        <v>3885</v>
      </c>
    </row>
    <row r="775" spans="1:10" ht="14.4" x14ac:dyDescent="0.3">
      <c r="A775" s="63">
        <v>768</v>
      </c>
      <c r="B775" s="63" t="s">
        <v>5549</v>
      </c>
      <c r="C775" s="63" t="s">
        <v>3821</v>
      </c>
      <c r="D775" s="63" t="s">
        <v>3837</v>
      </c>
      <c r="E775" s="63" t="s">
        <v>3823</v>
      </c>
      <c r="F775" s="63" t="s">
        <v>3824</v>
      </c>
      <c r="G775" s="64">
        <v>1673</v>
      </c>
      <c r="H775" s="63" t="s">
        <v>3833</v>
      </c>
      <c r="I775" s="63" t="s">
        <v>5550</v>
      </c>
      <c r="J775" s="63" t="s">
        <v>3877</v>
      </c>
    </row>
    <row r="776" spans="1:10" ht="14.4" x14ac:dyDescent="0.3">
      <c r="A776" s="63">
        <v>769</v>
      </c>
      <c r="B776" s="63" t="s">
        <v>5551</v>
      </c>
      <c r="C776" s="63" t="s">
        <v>3857</v>
      </c>
      <c r="D776" s="63" t="s">
        <v>3830</v>
      </c>
      <c r="E776" s="63" t="s">
        <v>3831</v>
      </c>
      <c r="F776" s="63" t="s">
        <v>3842</v>
      </c>
      <c r="G776" s="64">
        <v>3766</v>
      </c>
      <c r="H776" s="63" t="s">
        <v>5552</v>
      </c>
      <c r="I776" s="63" t="s">
        <v>5553</v>
      </c>
      <c r="J776" s="63" t="s">
        <v>3863</v>
      </c>
    </row>
    <row r="777" spans="1:10" ht="14.4" x14ac:dyDescent="0.3">
      <c r="A777" s="63">
        <v>770</v>
      </c>
      <c r="B777" s="63" t="s">
        <v>5554</v>
      </c>
      <c r="C777" s="63" t="s">
        <v>4734</v>
      </c>
      <c r="D777" s="63" t="s">
        <v>3830</v>
      </c>
      <c r="E777" s="63" t="s">
        <v>3823</v>
      </c>
      <c r="F777" s="63" t="s">
        <v>3832</v>
      </c>
      <c r="G777" s="64">
        <v>1592</v>
      </c>
      <c r="H777" s="63" t="s">
        <v>3825</v>
      </c>
      <c r="I777" s="63" t="s">
        <v>5555</v>
      </c>
      <c r="J777" s="63" t="s">
        <v>3948</v>
      </c>
    </row>
    <row r="778" spans="1:10" ht="14.4" x14ac:dyDescent="0.3">
      <c r="A778" s="63">
        <v>771</v>
      </c>
      <c r="B778" s="63" t="s">
        <v>5556</v>
      </c>
      <c r="C778" s="63" t="s">
        <v>4144</v>
      </c>
      <c r="D778" s="63" t="s">
        <v>3830</v>
      </c>
      <c r="E778" s="63" t="s">
        <v>3823</v>
      </c>
      <c r="F778" s="63" t="s">
        <v>3913</v>
      </c>
      <c r="G778" s="64">
        <v>1568</v>
      </c>
      <c r="H778" s="63" t="s">
        <v>3833</v>
      </c>
      <c r="I778" s="63" t="s">
        <v>5557</v>
      </c>
      <c r="J778" s="63" t="s">
        <v>3885</v>
      </c>
    </row>
    <row r="779" spans="1:10" ht="14.4" x14ac:dyDescent="0.3">
      <c r="A779" s="63">
        <v>772</v>
      </c>
      <c r="B779" s="63" t="s">
        <v>4444</v>
      </c>
      <c r="C779" s="63" t="s">
        <v>5558</v>
      </c>
      <c r="D779" s="63" t="s">
        <v>3830</v>
      </c>
      <c r="E779" s="63" t="s">
        <v>3823</v>
      </c>
      <c r="F779" s="63" t="s">
        <v>3913</v>
      </c>
      <c r="G779" s="64">
        <v>2320</v>
      </c>
      <c r="H779" s="63" t="s">
        <v>3833</v>
      </c>
      <c r="I779" s="63" t="s">
        <v>5559</v>
      </c>
      <c r="J779" s="63" t="s">
        <v>3885</v>
      </c>
    </row>
    <row r="780" spans="1:10" ht="14.4" x14ac:dyDescent="0.3">
      <c r="A780" s="63">
        <v>773</v>
      </c>
      <c r="B780" s="63" t="s">
        <v>5560</v>
      </c>
      <c r="C780" s="63" t="s">
        <v>3821</v>
      </c>
      <c r="D780" s="63" t="s">
        <v>3837</v>
      </c>
      <c r="E780" s="63" t="s">
        <v>3823</v>
      </c>
      <c r="F780" s="63" t="s">
        <v>3824</v>
      </c>
      <c r="G780" s="64">
        <v>1521</v>
      </c>
      <c r="H780" s="63" t="s">
        <v>4280</v>
      </c>
      <c r="I780" s="63" t="s">
        <v>5561</v>
      </c>
      <c r="J780" s="63" t="s">
        <v>3885</v>
      </c>
    </row>
    <row r="781" spans="1:10" ht="14.4" x14ac:dyDescent="0.3">
      <c r="A781" s="63">
        <v>774</v>
      </c>
      <c r="B781" s="63" t="s">
        <v>5562</v>
      </c>
      <c r="C781" s="63" t="s">
        <v>3924</v>
      </c>
      <c r="D781" s="63" t="s">
        <v>3822</v>
      </c>
      <c r="E781" s="63" t="s">
        <v>3831</v>
      </c>
      <c r="F781" s="63" t="s">
        <v>3832</v>
      </c>
      <c r="G781" s="64">
        <v>3665</v>
      </c>
      <c r="H781" s="63" t="s">
        <v>4379</v>
      </c>
      <c r="I781" s="63" t="s">
        <v>5563</v>
      </c>
      <c r="J781" s="63" t="s">
        <v>3835</v>
      </c>
    </row>
    <row r="782" spans="1:10" ht="14.4" x14ac:dyDescent="0.3">
      <c r="A782" s="63">
        <v>775</v>
      </c>
      <c r="B782" s="63" t="s">
        <v>5564</v>
      </c>
      <c r="C782" s="63" t="s">
        <v>135</v>
      </c>
      <c r="D782" s="63" t="s">
        <v>3830</v>
      </c>
      <c r="E782" s="63" t="s">
        <v>3823</v>
      </c>
      <c r="F782" s="63" t="s">
        <v>3824</v>
      </c>
      <c r="G782" s="64">
        <v>2127</v>
      </c>
      <c r="H782" s="63" t="s">
        <v>3833</v>
      </c>
      <c r="I782" s="63" t="s">
        <v>5565</v>
      </c>
      <c r="J782" s="63" t="s">
        <v>3910</v>
      </c>
    </row>
    <row r="783" spans="1:10" ht="14.4" x14ac:dyDescent="0.3">
      <c r="A783" s="63">
        <v>776</v>
      </c>
      <c r="B783" s="63" t="s">
        <v>5566</v>
      </c>
      <c r="C783" s="63" t="s">
        <v>3912</v>
      </c>
      <c r="D783" s="63" t="s">
        <v>3847</v>
      </c>
      <c r="E783" s="63" t="s">
        <v>3831</v>
      </c>
      <c r="F783" s="63" t="s">
        <v>3832</v>
      </c>
      <c r="G783" s="64">
        <v>1275</v>
      </c>
      <c r="H783" s="63" t="s">
        <v>3833</v>
      </c>
      <c r="I783" s="63" t="s">
        <v>5567</v>
      </c>
      <c r="J783" s="63" t="s">
        <v>3885</v>
      </c>
    </row>
    <row r="784" spans="1:10" ht="14.4" x14ac:dyDescent="0.3">
      <c r="A784" s="63">
        <v>777</v>
      </c>
      <c r="B784" s="63" t="s">
        <v>5568</v>
      </c>
      <c r="C784" s="63" t="s">
        <v>3912</v>
      </c>
      <c r="D784" s="63" t="s">
        <v>3847</v>
      </c>
      <c r="E784" s="63" t="s">
        <v>3831</v>
      </c>
      <c r="F784" s="63" t="s">
        <v>3913</v>
      </c>
      <c r="G784" s="64">
        <v>1200</v>
      </c>
      <c r="H784" s="63" t="s">
        <v>5569</v>
      </c>
      <c r="I784" s="63" t="s">
        <v>5570</v>
      </c>
      <c r="J784" s="63" t="s">
        <v>3835</v>
      </c>
    </row>
    <row r="785" spans="1:10" ht="14.4" x14ac:dyDescent="0.3">
      <c r="A785" s="63">
        <v>778</v>
      </c>
      <c r="B785" s="63" t="s">
        <v>4540</v>
      </c>
      <c r="C785" s="63" t="s">
        <v>3924</v>
      </c>
      <c r="D785" s="63" t="s">
        <v>3830</v>
      </c>
      <c r="E785" s="63" t="s">
        <v>3831</v>
      </c>
      <c r="F785" s="63" t="s">
        <v>3824</v>
      </c>
      <c r="G785" s="64">
        <v>2519</v>
      </c>
      <c r="H785" s="63" t="s">
        <v>5247</v>
      </c>
      <c r="I785" s="63" t="s">
        <v>5571</v>
      </c>
      <c r="J785" s="63" t="s">
        <v>3844</v>
      </c>
    </row>
    <row r="786" spans="1:10" ht="14.4" x14ac:dyDescent="0.3">
      <c r="A786" s="63">
        <v>779</v>
      </c>
      <c r="B786" s="63" t="s">
        <v>4508</v>
      </c>
      <c r="C786" s="63" t="s">
        <v>4077</v>
      </c>
      <c r="D786" s="63" t="s">
        <v>3830</v>
      </c>
      <c r="E786" s="63" t="s">
        <v>3831</v>
      </c>
      <c r="F786" s="63" t="s">
        <v>3842</v>
      </c>
      <c r="G786" s="64">
        <v>4224</v>
      </c>
      <c r="H786" s="63" t="s">
        <v>3833</v>
      </c>
      <c r="I786" s="63" t="s">
        <v>5572</v>
      </c>
      <c r="J786" s="63" t="s">
        <v>3863</v>
      </c>
    </row>
    <row r="787" spans="1:10" ht="14.4" x14ac:dyDescent="0.3">
      <c r="A787" s="63">
        <v>780</v>
      </c>
      <c r="B787" s="63" t="s">
        <v>4025</v>
      </c>
      <c r="C787" s="63" t="s">
        <v>3869</v>
      </c>
      <c r="D787" s="63" t="s">
        <v>3837</v>
      </c>
      <c r="E787" s="63" t="s">
        <v>3831</v>
      </c>
      <c r="F787" s="63" t="s">
        <v>3870</v>
      </c>
      <c r="G787" s="64">
        <v>2548</v>
      </c>
      <c r="H787" s="63" t="s">
        <v>4221</v>
      </c>
      <c r="I787" s="63" t="s">
        <v>5573</v>
      </c>
      <c r="J787" s="63" t="s">
        <v>4056</v>
      </c>
    </row>
    <row r="788" spans="1:10" ht="14.4" x14ac:dyDescent="0.3">
      <c r="A788" s="63">
        <v>781</v>
      </c>
      <c r="B788" s="63" t="s">
        <v>4040</v>
      </c>
      <c r="C788" s="63" t="s">
        <v>3924</v>
      </c>
      <c r="D788" s="63" t="s">
        <v>3830</v>
      </c>
      <c r="E788" s="63" t="s">
        <v>3831</v>
      </c>
      <c r="F788" s="63" t="s">
        <v>3842</v>
      </c>
      <c r="G788" s="64">
        <v>2769</v>
      </c>
      <c r="H788" s="63" t="s">
        <v>3961</v>
      </c>
      <c r="I788" s="63" t="s">
        <v>5574</v>
      </c>
      <c r="J788" s="63" t="s">
        <v>3850</v>
      </c>
    </row>
    <row r="789" spans="1:10" ht="14.4" x14ac:dyDescent="0.3">
      <c r="A789" s="63">
        <v>782</v>
      </c>
      <c r="B789" s="63" t="s">
        <v>5575</v>
      </c>
      <c r="C789" s="63" t="s">
        <v>5432</v>
      </c>
      <c r="D789" s="63" t="s">
        <v>3847</v>
      </c>
      <c r="E789" s="63" t="s">
        <v>3823</v>
      </c>
      <c r="F789" s="63" t="s">
        <v>3832</v>
      </c>
      <c r="G789" s="64">
        <v>2138</v>
      </c>
      <c r="H789" s="63" t="s">
        <v>4157</v>
      </c>
      <c r="I789" s="63" t="s">
        <v>5576</v>
      </c>
      <c r="J789" s="63" t="s">
        <v>3910</v>
      </c>
    </row>
    <row r="790" spans="1:10" ht="14.4" x14ac:dyDescent="0.3">
      <c r="A790" s="63">
        <v>783</v>
      </c>
      <c r="B790" s="63" t="s">
        <v>4550</v>
      </c>
      <c r="C790" s="63" t="s">
        <v>3893</v>
      </c>
      <c r="D790" s="63" t="s">
        <v>3837</v>
      </c>
      <c r="E790" s="63" t="s">
        <v>3823</v>
      </c>
      <c r="F790" s="63" t="s">
        <v>3870</v>
      </c>
      <c r="G790" s="64">
        <v>1896</v>
      </c>
      <c r="H790" s="63" t="s">
        <v>4608</v>
      </c>
      <c r="I790" s="63" t="s">
        <v>5577</v>
      </c>
      <c r="J790" s="63" t="s">
        <v>3855</v>
      </c>
    </row>
    <row r="791" spans="1:10" ht="14.4" x14ac:dyDescent="0.3">
      <c r="A791" s="63">
        <v>784</v>
      </c>
      <c r="B791" s="63" t="s">
        <v>5578</v>
      </c>
      <c r="C791" s="63" t="s">
        <v>4250</v>
      </c>
      <c r="D791" s="63" t="s">
        <v>3847</v>
      </c>
      <c r="E791" s="63" t="s">
        <v>3823</v>
      </c>
      <c r="F791" s="63" t="s">
        <v>3913</v>
      </c>
      <c r="G791" s="64">
        <v>1884</v>
      </c>
      <c r="H791" s="63" t="s">
        <v>4123</v>
      </c>
      <c r="I791" s="63" t="s">
        <v>5579</v>
      </c>
      <c r="J791" s="63" t="s">
        <v>3916</v>
      </c>
    </row>
    <row r="792" spans="1:10" ht="14.4" x14ac:dyDescent="0.3">
      <c r="A792" s="63">
        <v>785</v>
      </c>
      <c r="B792" s="63" t="s">
        <v>5580</v>
      </c>
      <c r="C792" s="63" t="s">
        <v>135</v>
      </c>
      <c r="D792" s="63" t="s">
        <v>3847</v>
      </c>
      <c r="E792" s="63" t="s">
        <v>3823</v>
      </c>
      <c r="F792" s="63" t="s">
        <v>3870</v>
      </c>
      <c r="G792" s="64">
        <v>1809</v>
      </c>
      <c r="H792" s="63" t="s">
        <v>3833</v>
      </c>
      <c r="I792" s="63" t="s">
        <v>5581</v>
      </c>
      <c r="J792" s="63" t="s">
        <v>3835</v>
      </c>
    </row>
    <row r="793" spans="1:10" ht="14.4" x14ac:dyDescent="0.3">
      <c r="A793" s="63">
        <v>786</v>
      </c>
      <c r="B793" s="63" t="s">
        <v>5582</v>
      </c>
      <c r="C793" s="63" t="s">
        <v>3968</v>
      </c>
      <c r="D793" s="63" t="s">
        <v>3837</v>
      </c>
      <c r="E793" s="63" t="s">
        <v>3831</v>
      </c>
      <c r="F793" s="63" t="s">
        <v>3832</v>
      </c>
      <c r="G793" s="64">
        <v>1892</v>
      </c>
      <c r="H793" s="63" t="s">
        <v>3861</v>
      </c>
      <c r="I793" s="63" t="s">
        <v>5583</v>
      </c>
      <c r="J793" s="63" t="s">
        <v>4039</v>
      </c>
    </row>
    <row r="794" spans="1:10" ht="14.4" x14ac:dyDescent="0.3">
      <c r="A794" s="63">
        <v>787</v>
      </c>
      <c r="B794" s="63" t="s">
        <v>5367</v>
      </c>
      <c r="C794" s="63" t="s">
        <v>3869</v>
      </c>
      <c r="D794" s="63" t="s">
        <v>3830</v>
      </c>
      <c r="E794" s="63" t="s">
        <v>3831</v>
      </c>
      <c r="F794" s="63" t="s">
        <v>3832</v>
      </c>
      <c r="G794" s="64">
        <v>3853</v>
      </c>
      <c r="H794" s="63" t="s">
        <v>4154</v>
      </c>
      <c r="I794" s="63" t="s">
        <v>5584</v>
      </c>
      <c r="J794" s="63" t="s">
        <v>3827</v>
      </c>
    </row>
    <row r="795" spans="1:10" ht="14.4" x14ac:dyDescent="0.3">
      <c r="A795" s="63">
        <v>788</v>
      </c>
      <c r="B795" s="63" t="s">
        <v>4550</v>
      </c>
      <c r="C795" s="63" t="s">
        <v>4272</v>
      </c>
      <c r="D795" s="63" t="s">
        <v>3822</v>
      </c>
      <c r="E795" s="63" t="s">
        <v>3823</v>
      </c>
      <c r="F795" s="63" t="s">
        <v>3870</v>
      </c>
      <c r="G795" s="64">
        <v>1290</v>
      </c>
      <c r="H795" s="63" t="s">
        <v>4134</v>
      </c>
      <c r="I795" s="63" t="s">
        <v>5585</v>
      </c>
      <c r="J795" s="63" t="s">
        <v>4095</v>
      </c>
    </row>
    <row r="796" spans="1:10" ht="14.4" x14ac:dyDescent="0.3">
      <c r="A796" s="63">
        <v>789</v>
      </c>
      <c r="B796" s="63" t="s">
        <v>5586</v>
      </c>
      <c r="C796" s="63" t="s">
        <v>3950</v>
      </c>
      <c r="D796" s="63" t="s">
        <v>3830</v>
      </c>
      <c r="E796" s="63" t="s">
        <v>3823</v>
      </c>
      <c r="F796" s="63" t="s">
        <v>3870</v>
      </c>
      <c r="G796" s="64">
        <v>2412</v>
      </c>
      <c r="H796" s="63" t="s">
        <v>4280</v>
      </c>
      <c r="I796" s="63" t="s">
        <v>5587</v>
      </c>
      <c r="J796" s="63" t="s">
        <v>3885</v>
      </c>
    </row>
    <row r="797" spans="1:10" ht="14.4" x14ac:dyDescent="0.3">
      <c r="A797" s="63">
        <v>790</v>
      </c>
      <c r="B797" s="63" t="s">
        <v>5588</v>
      </c>
      <c r="C797" s="63" t="s">
        <v>4337</v>
      </c>
      <c r="D797" s="63" t="s">
        <v>3822</v>
      </c>
      <c r="E797" s="63" t="s">
        <v>3831</v>
      </c>
      <c r="F797" s="63" t="s">
        <v>3842</v>
      </c>
      <c r="G797" s="64">
        <v>1323</v>
      </c>
      <c r="H797" s="63" t="s">
        <v>5589</v>
      </c>
      <c r="I797" s="63" t="s">
        <v>5590</v>
      </c>
      <c r="J797" s="63" t="s">
        <v>3863</v>
      </c>
    </row>
    <row r="798" spans="1:10" ht="14.4" x14ac:dyDescent="0.3">
      <c r="A798" s="63">
        <v>791</v>
      </c>
      <c r="B798" s="63" t="s">
        <v>5591</v>
      </c>
      <c r="C798" s="63" t="s">
        <v>3964</v>
      </c>
      <c r="D798" s="63" t="s">
        <v>3822</v>
      </c>
      <c r="E798" s="63" t="s">
        <v>3831</v>
      </c>
      <c r="F798" s="63" t="s">
        <v>3842</v>
      </c>
      <c r="G798" s="64">
        <v>3137</v>
      </c>
      <c r="H798" s="63" t="s">
        <v>5592</v>
      </c>
      <c r="I798" s="63" t="s">
        <v>5593</v>
      </c>
      <c r="J798" s="63" t="s">
        <v>3910</v>
      </c>
    </row>
    <row r="799" spans="1:10" ht="14.4" x14ac:dyDescent="0.3">
      <c r="A799" s="63">
        <v>792</v>
      </c>
      <c r="B799" s="63" t="s">
        <v>5594</v>
      </c>
      <c r="C799" s="63" t="s">
        <v>3964</v>
      </c>
      <c r="D799" s="63" t="s">
        <v>3847</v>
      </c>
      <c r="E799" s="63" t="s">
        <v>3831</v>
      </c>
      <c r="F799" s="63" t="s">
        <v>3832</v>
      </c>
      <c r="G799" s="64">
        <v>3783</v>
      </c>
      <c r="H799" s="63" t="s">
        <v>5247</v>
      </c>
      <c r="I799" s="63" t="s">
        <v>5595</v>
      </c>
      <c r="J799" s="63" t="s">
        <v>4285</v>
      </c>
    </row>
    <row r="800" spans="1:10" ht="14.4" x14ac:dyDescent="0.3">
      <c r="A800" s="63">
        <v>793</v>
      </c>
      <c r="B800" s="63" t="s">
        <v>5596</v>
      </c>
      <c r="C800" s="63" t="s">
        <v>4288</v>
      </c>
      <c r="D800" s="63" t="s">
        <v>3837</v>
      </c>
      <c r="E800" s="63" t="s">
        <v>3831</v>
      </c>
      <c r="F800" s="63" t="s">
        <v>3832</v>
      </c>
      <c r="G800" s="64">
        <v>4285</v>
      </c>
      <c r="H800" s="63" t="s">
        <v>3833</v>
      </c>
      <c r="I800" s="63" t="s">
        <v>5597</v>
      </c>
      <c r="J800" s="63" t="s">
        <v>3835</v>
      </c>
    </row>
    <row r="801" spans="1:10" ht="14.4" x14ac:dyDescent="0.3">
      <c r="A801" s="63">
        <v>794</v>
      </c>
      <c r="B801" s="63" t="s">
        <v>5598</v>
      </c>
      <c r="C801" s="63" t="s">
        <v>3893</v>
      </c>
      <c r="D801" s="63" t="s">
        <v>3830</v>
      </c>
      <c r="E801" s="63" t="s">
        <v>3823</v>
      </c>
      <c r="F801" s="63" t="s">
        <v>3832</v>
      </c>
      <c r="G801" s="64">
        <v>1230</v>
      </c>
      <c r="H801" s="63" t="s">
        <v>3833</v>
      </c>
      <c r="I801" s="63" t="s">
        <v>5599</v>
      </c>
      <c r="J801" s="63" t="s">
        <v>3916</v>
      </c>
    </row>
    <row r="802" spans="1:10" ht="14.4" x14ac:dyDescent="0.3">
      <c r="A802" s="63">
        <v>795</v>
      </c>
      <c r="B802" s="63" t="s">
        <v>4739</v>
      </c>
      <c r="C802" s="63" t="s">
        <v>4002</v>
      </c>
      <c r="D802" s="63" t="s">
        <v>3847</v>
      </c>
      <c r="E802" s="63" t="s">
        <v>3831</v>
      </c>
      <c r="F802" s="63" t="s">
        <v>3870</v>
      </c>
      <c r="G802" s="64">
        <v>4086</v>
      </c>
      <c r="H802" s="63" t="s">
        <v>4899</v>
      </c>
      <c r="I802" s="63" t="s">
        <v>5600</v>
      </c>
      <c r="J802" s="63" t="s">
        <v>3850</v>
      </c>
    </row>
    <row r="803" spans="1:10" ht="14.4" x14ac:dyDescent="0.3">
      <c r="A803" s="63">
        <v>796</v>
      </c>
      <c r="B803" s="63" t="s">
        <v>5601</v>
      </c>
      <c r="C803" s="63" t="s">
        <v>4077</v>
      </c>
      <c r="D803" s="63" t="s">
        <v>3822</v>
      </c>
      <c r="E803" s="63" t="s">
        <v>3831</v>
      </c>
      <c r="F803" s="63" t="s">
        <v>3913</v>
      </c>
      <c r="G803" s="64">
        <v>2805</v>
      </c>
      <c r="H803" s="63" t="s">
        <v>3833</v>
      </c>
      <c r="I803" s="63" t="s">
        <v>5602</v>
      </c>
      <c r="J803" s="63" t="s">
        <v>3850</v>
      </c>
    </row>
    <row r="804" spans="1:10" ht="14.4" x14ac:dyDescent="0.3">
      <c r="A804" s="63">
        <v>797</v>
      </c>
      <c r="B804" s="63" t="s">
        <v>5420</v>
      </c>
      <c r="C804" s="63" t="s">
        <v>3964</v>
      </c>
      <c r="D804" s="63" t="s">
        <v>3822</v>
      </c>
      <c r="E804" s="63" t="s">
        <v>3831</v>
      </c>
      <c r="F804" s="63" t="s">
        <v>3913</v>
      </c>
      <c r="G804" s="64">
        <v>2163</v>
      </c>
      <c r="H804" s="63" t="s">
        <v>3833</v>
      </c>
      <c r="I804" s="63" t="s">
        <v>5603</v>
      </c>
      <c r="J804" s="63" t="s">
        <v>3844</v>
      </c>
    </row>
    <row r="805" spans="1:10" ht="14.4" x14ac:dyDescent="0.3">
      <c r="A805" s="63">
        <v>798</v>
      </c>
      <c r="B805" s="63" t="s">
        <v>5604</v>
      </c>
      <c r="C805" s="63" t="s">
        <v>3964</v>
      </c>
      <c r="D805" s="63" t="s">
        <v>3822</v>
      </c>
      <c r="E805" s="63" t="s">
        <v>3831</v>
      </c>
      <c r="F805" s="63" t="s">
        <v>3870</v>
      </c>
      <c r="G805" s="64">
        <v>1511</v>
      </c>
      <c r="H805" s="63" t="s">
        <v>5605</v>
      </c>
      <c r="I805" s="63" t="s">
        <v>5606</v>
      </c>
      <c r="J805" s="63" t="s">
        <v>3855</v>
      </c>
    </row>
    <row r="806" spans="1:10" ht="14.4" x14ac:dyDescent="0.3">
      <c r="A806" s="63">
        <v>799</v>
      </c>
      <c r="B806" s="63" t="s">
        <v>5402</v>
      </c>
      <c r="C806" s="63" t="s">
        <v>4006</v>
      </c>
      <c r="D806" s="63" t="s">
        <v>3837</v>
      </c>
      <c r="E806" s="63" t="s">
        <v>3831</v>
      </c>
      <c r="F806" s="63" t="s">
        <v>3824</v>
      </c>
      <c r="G806" s="64">
        <v>3735</v>
      </c>
      <c r="H806" s="63" t="s">
        <v>3833</v>
      </c>
      <c r="I806" s="63" t="s">
        <v>5607</v>
      </c>
      <c r="J806" s="63" t="s">
        <v>3948</v>
      </c>
    </row>
    <row r="807" spans="1:10" ht="14.4" x14ac:dyDescent="0.3">
      <c r="A807" s="63">
        <v>800</v>
      </c>
      <c r="B807" s="63" t="s">
        <v>5608</v>
      </c>
      <c r="C807" s="63" t="s">
        <v>3846</v>
      </c>
      <c r="D807" s="63" t="s">
        <v>3822</v>
      </c>
      <c r="E807" s="63" t="s">
        <v>3823</v>
      </c>
      <c r="F807" s="63" t="s">
        <v>3832</v>
      </c>
      <c r="G807" s="64">
        <v>2298</v>
      </c>
      <c r="H807" s="63" t="s">
        <v>3833</v>
      </c>
      <c r="I807" s="63" t="s">
        <v>5609</v>
      </c>
      <c r="J807" s="63" t="s">
        <v>3910</v>
      </c>
    </row>
    <row r="808" spans="1:10" ht="14.4" x14ac:dyDescent="0.3">
      <c r="A808" s="63">
        <v>801</v>
      </c>
      <c r="B808" s="63" t="s">
        <v>5610</v>
      </c>
      <c r="C808" s="63" t="s">
        <v>4579</v>
      </c>
      <c r="D808" s="63" t="s">
        <v>3847</v>
      </c>
      <c r="E808" s="63" t="s">
        <v>3831</v>
      </c>
      <c r="F808" s="63" t="s">
        <v>3832</v>
      </c>
      <c r="G808" s="64">
        <v>3090</v>
      </c>
      <c r="H808" s="63" t="s">
        <v>5611</v>
      </c>
      <c r="I808" s="63" t="s">
        <v>5612</v>
      </c>
      <c r="J808" s="63" t="s">
        <v>3916</v>
      </c>
    </row>
    <row r="809" spans="1:10" ht="14.4" x14ac:dyDescent="0.3">
      <c r="A809" s="63">
        <v>802</v>
      </c>
      <c r="B809" s="63" t="s">
        <v>5613</v>
      </c>
      <c r="C809" s="63" t="s">
        <v>3944</v>
      </c>
      <c r="D809" s="63" t="s">
        <v>3822</v>
      </c>
      <c r="E809" s="63" t="s">
        <v>3823</v>
      </c>
      <c r="F809" s="63" t="s">
        <v>3842</v>
      </c>
      <c r="G809" s="64">
        <v>2481</v>
      </c>
      <c r="H809" s="63" t="s">
        <v>3833</v>
      </c>
      <c r="I809" s="63" t="s">
        <v>5614</v>
      </c>
      <c r="J809" s="63" t="s">
        <v>3910</v>
      </c>
    </row>
    <row r="810" spans="1:10" ht="14.4" x14ac:dyDescent="0.3">
      <c r="A810" s="63">
        <v>803</v>
      </c>
      <c r="B810" s="63" t="s">
        <v>5615</v>
      </c>
      <c r="C810" s="63" t="s">
        <v>5616</v>
      </c>
      <c r="D810" s="63" t="s">
        <v>3822</v>
      </c>
      <c r="E810" s="63" t="s">
        <v>3823</v>
      </c>
      <c r="F810" s="63" t="s">
        <v>3870</v>
      </c>
      <c r="G810" s="64">
        <v>1594</v>
      </c>
      <c r="H810" s="63" t="s">
        <v>4312</v>
      </c>
      <c r="I810" s="63" t="s">
        <v>5617</v>
      </c>
      <c r="J810" s="63" t="s">
        <v>3881</v>
      </c>
    </row>
    <row r="811" spans="1:10" ht="14.4" x14ac:dyDescent="0.3">
      <c r="A811" s="63">
        <v>804</v>
      </c>
      <c r="B811" s="63" t="s">
        <v>4548</v>
      </c>
      <c r="C811" s="63" t="s">
        <v>3829</v>
      </c>
      <c r="D811" s="63" t="s">
        <v>3830</v>
      </c>
      <c r="E811" s="63" t="s">
        <v>3831</v>
      </c>
      <c r="F811" s="63" t="s">
        <v>3824</v>
      </c>
      <c r="G811" s="64">
        <v>3684</v>
      </c>
      <c r="H811" s="63" t="s">
        <v>4343</v>
      </c>
      <c r="I811" s="63" t="s">
        <v>5618</v>
      </c>
      <c r="J811" s="63" t="s">
        <v>3840</v>
      </c>
    </row>
    <row r="812" spans="1:10" ht="14.4" x14ac:dyDescent="0.3">
      <c r="A812" s="63">
        <v>805</v>
      </c>
      <c r="B812" s="63" t="s">
        <v>5619</v>
      </c>
      <c r="C812" s="63" t="s">
        <v>3964</v>
      </c>
      <c r="D812" s="63" t="s">
        <v>3830</v>
      </c>
      <c r="E812" s="63" t="s">
        <v>3831</v>
      </c>
      <c r="F812" s="63" t="s">
        <v>3824</v>
      </c>
      <c r="G812" s="64">
        <v>4379</v>
      </c>
      <c r="H812" s="63" t="s">
        <v>3833</v>
      </c>
      <c r="I812" s="63" t="s">
        <v>5620</v>
      </c>
      <c r="J812" s="63" t="s">
        <v>3885</v>
      </c>
    </row>
    <row r="813" spans="1:10" ht="14.4" x14ac:dyDescent="0.3">
      <c r="A813" s="63">
        <v>806</v>
      </c>
      <c r="B813" s="63" t="s">
        <v>5621</v>
      </c>
      <c r="C813" s="63" t="s">
        <v>3972</v>
      </c>
      <c r="D813" s="63" t="s">
        <v>3822</v>
      </c>
      <c r="E813" s="63" t="s">
        <v>3823</v>
      </c>
      <c r="F813" s="63" t="s">
        <v>3832</v>
      </c>
      <c r="G813" s="64">
        <v>1587</v>
      </c>
      <c r="H813" s="63" t="s">
        <v>3833</v>
      </c>
      <c r="I813" s="63" t="s">
        <v>5622</v>
      </c>
      <c r="J813" s="63" t="s">
        <v>3877</v>
      </c>
    </row>
    <row r="814" spans="1:10" ht="14.4" x14ac:dyDescent="0.3">
      <c r="A814" s="63">
        <v>807</v>
      </c>
      <c r="B814" s="63" t="s">
        <v>4249</v>
      </c>
      <c r="C814" s="63" t="s">
        <v>4382</v>
      </c>
      <c r="D814" s="63" t="s">
        <v>3837</v>
      </c>
      <c r="E814" s="63" t="s">
        <v>3823</v>
      </c>
      <c r="F814" s="63" t="s">
        <v>3913</v>
      </c>
      <c r="G814" s="64">
        <v>1528</v>
      </c>
      <c r="H814" s="63" t="s">
        <v>3833</v>
      </c>
      <c r="I814" s="63" t="s">
        <v>5623</v>
      </c>
      <c r="J814" s="63" t="s">
        <v>3885</v>
      </c>
    </row>
    <row r="815" spans="1:10" ht="14.4" x14ac:dyDescent="0.3">
      <c r="A815" s="63">
        <v>808</v>
      </c>
      <c r="B815" s="63" t="s">
        <v>5624</v>
      </c>
      <c r="C815" s="63" t="s">
        <v>4382</v>
      </c>
      <c r="D815" s="63" t="s">
        <v>3847</v>
      </c>
      <c r="E815" s="63" t="s">
        <v>3823</v>
      </c>
      <c r="F815" s="63" t="s">
        <v>3824</v>
      </c>
      <c r="G815" s="64">
        <v>1626</v>
      </c>
      <c r="H815" s="63" t="s">
        <v>3861</v>
      </c>
      <c r="I815" s="63" t="s">
        <v>5625</v>
      </c>
      <c r="J815" s="63" t="s">
        <v>3855</v>
      </c>
    </row>
    <row r="816" spans="1:10" ht="14.4" x14ac:dyDescent="0.3">
      <c r="A816" s="63">
        <v>809</v>
      </c>
      <c r="B816" s="63" t="s">
        <v>4756</v>
      </c>
      <c r="C816" s="63" t="s">
        <v>4165</v>
      </c>
      <c r="D816" s="63" t="s">
        <v>3822</v>
      </c>
      <c r="E816" s="63" t="s">
        <v>3823</v>
      </c>
      <c r="F816" s="63" t="s">
        <v>3832</v>
      </c>
      <c r="G816" s="64">
        <v>1639</v>
      </c>
      <c r="H816" s="63" t="s">
        <v>3888</v>
      </c>
      <c r="I816" s="63" t="s">
        <v>5626</v>
      </c>
      <c r="J816" s="63" t="s">
        <v>3835</v>
      </c>
    </row>
    <row r="817" spans="1:10" ht="14.4" x14ac:dyDescent="0.3">
      <c r="A817" s="63">
        <v>810</v>
      </c>
      <c r="B817" s="63" t="s">
        <v>4384</v>
      </c>
      <c r="C817" s="63" t="s">
        <v>4438</v>
      </c>
      <c r="D817" s="63" t="s">
        <v>3837</v>
      </c>
      <c r="E817" s="63" t="s">
        <v>3823</v>
      </c>
      <c r="F817" s="63" t="s">
        <v>3842</v>
      </c>
      <c r="G817" s="64">
        <v>1760</v>
      </c>
      <c r="H817" s="63" t="s">
        <v>3833</v>
      </c>
      <c r="I817" s="63" t="s">
        <v>5627</v>
      </c>
      <c r="J817" s="63" t="s">
        <v>3835</v>
      </c>
    </row>
    <row r="818" spans="1:10" ht="14.4" x14ac:dyDescent="0.3">
      <c r="A818" s="63">
        <v>811</v>
      </c>
      <c r="B818" s="63" t="s">
        <v>5628</v>
      </c>
      <c r="C818" s="63" t="s">
        <v>4983</v>
      </c>
      <c r="D818" s="63" t="s">
        <v>3847</v>
      </c>
      <c r="E818" s="63" t="s">
        <v>3823</v>
      </c>
      <c r="F818" s="63" t="s">
        <v>3870</v>
      </c>
      <c r="G818" s="64">
        <v>1715</v>
      </c>
      <c r="H818" s="63" t="s">
        <v>3833</v>
      </c>
      <c r="I818" s="63" t="s">
        <v>5629</v>
      </c>
      <c r="J818" s="63" t="s">
        <v>3863</v>
      </c>
    </row>
    <row r="819" spans="1:10" ht="14.4" x14ac:dyDescent="0.3">
      <c r="A819" s="63">
        <v>812</v>
      </c>
      <c r="B819" s="63" t="s">
        <v>5630</v>
      </c>
      <c r="C819" s="63" t="s">
        <v>5631</v>
      </c>
      <c r="D819" s="63" t="s">
        <v>3822</v>
      </c>
      <c r="E819" s="63" t="s">
        <v>3831</v>
      </c>
      <c r="F819" s="63" t="s">
        <v>3832</v>
      </c>
      <c r="G819" s="64">
        <v>3401</v>
      </c>
      <c r="H819" s="63" t="s">
        <v>4817</v>
      </c>
      <c r="I819" s="63" t="s">
        <v>5632</v>
      </c>
      <c r="J819" s="63" t="s">
        <v>3850</v>
      </c>
    </row>
    <row r="820" spans="1:10" ht="14.4" x14ac:dyDescent="0.3">
      <c r="A820" s="63">
        <v>813</v>
      </c>
      <c r="B820" s="63" t="s">
        <v>4954</v>
      </c>
      <c r="C820" s="63" t="s">
        <v>3964</v>
      </c>
      <c r="D820" s="63" t="s">
        <v>3830</v>
      </c>
      <c r="E820" s="63" t="s">
        <v>3831</v>
      </c>
      <c r="F820" s="63" t="s">
        <v>3870</v>
      </c>
      <c r="G820" s="64">
        <v>4252</v>
      </c>
      <c r="H820" s="63" t="s">
        <v>3833</v>
      </c>
      <c r="I820" s="63" t="s">
        <v>5633</v>
      </c>
      <c r="J820" s="63" t="s">
        <v>3885</v>
      </c>
    </row>
    <row r="821" spans="1:10" ht="14.4" x14ac:dyDescent="0.3">
      <c r="A821" s="63">
        <v>814</v>
      </c>
      <c r="B821" s="63" t="s">
        <v>4499</v>
      </c>
      <c r="C821" s="63" t="s">
        <v>3900</v>
      </c>
      <c r="D821" s="63" t="s">
        <v>3830</v>
      </c>
      <c r="E821" s="63" t="s">
        <v>3831</v>
      </c>
      <c r="F821" s="63" t="s">
        <v>3870</v>
      </c>
      <c r="G821" s="64">
        <v>4010</v>
      </c>
      <c r="H821" s="63" t="s">
        <v>4408</v>
      </c>
      <c r="I821" s="63" t="s">
        <v>5634</v>
      </c>
      <c r="J821" s="63" t="s">
        <v>3885</v>
      </c>
    </row>
    <row r="822" spans="1:10" ht="14.4" x14ac:dyDescent="0.3">
      <c r="A822" s="63">
        <v>815</v>
      </c>
      <c r="B822" s="63" t="s">
        <v>5635</v>
      </c>
      <c r="C822" s="63" t="s">
        <v>3900</v>
      </c>
      <c r="D822" s="63" t="s">
        <v>3837</v>
      </c>
      <c r="E822" s="63" t="s">
        <v>3831</v>
      </c>
      <c r="F822" s="63" t="s">
        <v>3832</v>
      </c>
      <c r="G822" s="64">
        <v>4042</v>
      </c>
      <c r="H822" s="63" t="s">
        <v>3833</v>
      </c>
      <c r="I822" s="63" t="s">
        <v>5636</v>
      </c>
      <c r="J822" s="63" t="s">
        <v>3850</v>
      </c>
    </row>
    <row r="823" spans="1:10" ht="14.4" x14ac:dyDescent="0.3">
      <c r="A823" s="63">
        <v>816</v>
      </c>
      <c r="B823" s="63" t="s">
        <v>5637</v>
      </c>
      <c r="C823" s="63" t="s">
        <v>5638</v>
      </c>
      <c r="D823" s="63" t="s">
        <v>3847</v>
      </c>
      <c r="E823" s="63" t="s">
        <v>3823</v>
      </c>
      <c r="F823" s="63" t="s">
        <v>3842</v>
      </c>
      <c r="G823" s="64">
        <v>1621</v>
      </c>
      <c r="H823" s="63" t="s">
        <v>3833</v>
      </c>
      <c r="I823" s="63" t="s">
        <v>5639</v>
      </c>
      <c r="J823" s="63" t="s">
        <v>3835</v>
      </c>
    </row>
    <row r="824" spans="1:10" ht="14.4" x14ac:dyDescent="0.3">
      <c r="A824" s="63">
        <v>817</v>
      </c>
      <c r="B824" s="63" t="s">
        <v>5640</v>
      </c>
      <c r="C824" s="63" t="s">
        <v>4288</v>
      </c>
      <c r="D824" s="63" t="s">
        <v>3822</v>
      </c>
      <c r="E824" s="63" t="s">
        <v>3831</v>
      </c>
      <c r="F824" s="63" t="s">
        <v>3913</v>
      </c>
      <c r="G824" s="64">
        <v>1392</v>
      </c>
      <c r="H824" s="63" t="s">
        <v>3987</v>
      </c>
      <c r="I824" s="63" t="s">
        <v>5641</v>
      </c>
      <c r="J824" s="63" t="s">
        <v>3850</v>
      </c>
    </row>
    <row r="825" spans="1:10" ht="14.4" x14ac:dyDescent="0.3">
      <c r="A825" s="63">
        <v>818</v>
      </c>
      <c r="B825" s="63" t="s">
        <v>5642</v>
      </c>
      <c r="C825" s="63" t="s">
        <v>5643</v>
      </c>
      <c r="D825" s="63" t="s">
        <v>3822</v>
      </c>
      <c r="E825" s="63" t="s">
        <v>3823</v>
      </c>
      <c r="F825" s="63" t="s">
        <v>3842</v>
      </c>
      <c r="G825" s="64">
        <v>2156</v>
      </c>
      <c r="H825" s="63" t="s">
        <v>4090</v>
      </c>
      <c r="I825" s="63" t="s">
        <v>5644</v>
      </c>
      <c r="J825" s="63" t="s">
        <v>3916</v>
      </c>
    </row>
    <row r="826" spans="1:10" ht="14.4" x14ac:dyDescent="0.3">
      <c r="A826" s="63">
        <v>819</v>
      </c>
      <c r="B826" s="63" t="s">
        <v>4309</v>
      </c>
      <c r="C826" s="63" t="s">
        <v>3829</v>
      </c>
      <c r="D826" s="63" t="s">
        <v>3822</v>
      </c>
      <c r="E826" s="63" t="s">
        <v>3831</v>
      </c>
      <c r="F826" s="63" t="s">
        <v>3913</v>
      </c>
      <c r="G826" s="64">
        <v>3243</v>
      </c>
      <c r="H826" s="63" t="s">
        <v>3833</v>
      </c>
      <c r="I826" s="63" t="s">
        <v>5645</v>
      </c>
      <c r="J826" s="63" t="s">
        <v>3827</v>
      </c>
    </row>
    <row r="827" spans="1:10" ht="14.4" x14ac:dyDescent="0.3">
      <c r="A827" s="63">
        <v>820</v>
      </c>
      <c r="B827" s="63" t="s">
        <v>5646</v>
      </c>
      <c r="C827" s="63" t="s">
        <v>4176</v>
      </c>
      <c r="D827" s="63" t="s">
        <v>3847</v>
      </c>
      <c r="E827" s="63" t="s">
        <v>3823</v>
      </c>
      <c r="F827" s="63" t="s">
        <v>3842</v>
      </c>
      <c r="G827" s="64">
        <v>1492</v>
      </c>
      <c r="H827" s="63" t="s">
        <v>3833</v>
      </c>
      <c r="I827" s="63" t="s">
        <v>5647</v>
      </c>
      <c r="J827" s="63" t="s">
        <v>3863</v>
      </c>
    </row>
    <row r="828" spans="1:10" ht="14.4" x14ac:dyDescent="0.3">
      <c r="A828" s="63">
        <v>821</v>
      </c>
      <c r="B828" s="63" t="s">
        <v>5648</v>
      </c>
      <c r="C828" s="63" t="s">
        <v>4438</v>
      </c>
      <c r="D828" s="63" t="s">
        <v>3847</v>
      </c>
      <c r="E828" s="63" t="s">
        <v>3823</v>
      </c>
      <c r="F828" s="63" t="s">
        <v>3824</v>
      </c>
      <c r="G828" s="64">
        <v>2034</v>
      </c>
      <c r="H828" s="63" t="s">
        <v>5649</v>
      </c>
      <c r="I828" s="63" t="s">
        <v>5650</v>
      </c>
      <c r="J828" s="63" t="s">
        <v>3844</v>
      </c>
    </row>
    <row r="829" spans="1:10" ht="14.4" x14ac:dyDescent="0.3">
      <c r="A829" s="63">
        <v>822</v>
      </c>
      <c r="B829" s="63" t="s">
        <v>5651</v>
      </c>
      <c r="C829" s="63" t="s">
        <v>3846</v>
      </c>
      <c r="D829" s="63" t="s">
        <v>3822</v>
      </c>
      <c r="E829" s="63" t="s">
        <v>3823</v>
      </c>
      <c r="F829" s="63" t="s">
        <v>3913</v>
      </c>
      <c r="G829" s="64">
        <v>2067</v>
      </c>
      <c r="H829" s="63" t="s">
        <v>4273</v>
      </c>
      <c r="I829" s="63" t="s">
        <v>5652</v>
      </c>
      <c r="J829" s="63" t="s">
        <v>4285</v>
      </c>
    </row>
    <row r="830" spans="1:10" ht="14.4" x14ac:dyDescent="0.3">
      <c r="A830" s="63">
        <v>823</v>
      </c>
      <c r="B830" s="63" t="s">
        <v>4685</v>
      </c>
      <c r="C830" s="63" t="s">
        <v>3912</v>
      </c>
      <c r="D830" s="63" t="s">
        <v>3822</v>
      </c>
      <c r="E830" s="63" t="s">
        <v>3831</v>
      </c>
      <c r="F830" s="63" t="s">
        <v>3824</v>
      </c>
      <c r="G830" s="64">
        <v>1865</v>
      </c>
      <c r="H830" s="63" t="s">
        <v>3833</v>
      </c>
      <c r="I830" s="63" t="s">
        <v>5653</v>
      </c>
      <c r="J830" s="63" t="s">
        <v>3855</v>
      </c>
    </row>
    <row r="831" spans="1:10" ht="14.4" x14ac:dyDescent="0.3">
      <c r="A831" s="63">
        <v>824</v>
      </c>
      <c r="B831" s="63" t="s">
        <v>5654</v>
      </c>
      <c r="C831" s="63" t="s">
        <v>3821</v>
      </c>
      <c r="D831" s="63" t="s">
        <v>3847</v>
      </c>
      <c r="E831" s="63" t="s">
        <v>3823</v>
      </c>
      <c r="F831" s="63" t="s">
        <v>3870</v>
      </c>
      <c r="G831" s="64">
        <v>1984</v>
      </c>
      <c r="H831" s="63" t="s">
        <v>3995</v>
      </c>
      <c r="I831" s="63" t="s">
        <v>5655</v>
      </c>
      <c r="J831" s="63" t="s">
        <v>3850</v>
      </c>
    </row>
    <row r="832" spans="1:10" ht="14.4" x14ac:dyDescent="0.3">
      <c r="A832" s="63">
        <v>825</v>
      </c>
      <c r="B832" s="63" t="s">
        <v>4183</v>
      </c>
      <c r="C832" s="63" t="s">
        <v>3860</v>
      </c>
      <c r="D832" s="63" t="s">
        <v>3837</v>
      </c>
      <c r="E832" s="63" t="s">
        <v>3823</v>
      </c>
      <c r="F832" s="63" t="s">
        <v>3842</v>
      </c>
      <c r="G832" s="64">
        <v>2495</v>
      </c>
      <c r="H832" s="63" t="s">
        <v>4134</v>
      </c>
      <c r="I832" s="63" t="s">
        <v>5656</v>
      </c>
      <c r="J832" s="63" t="s">
        <v>3948</v>
      </c>
    </row>
    <row r="833" spans="1:10" ht="14.4" x14ac:dyDescent="0.3">
      <c r="A833" s="63">
        <v>826</v>
      </c>
      <c r="B833" s="63" t="s">
        <v>5657</v>
      </c>
      <c r="C833" s="63" t="s">
        <v>4288</v>
      </c>
      <c r="D833" s="63" t="s">
        <v>3822</v>
      </c>
      <c r="E833" s="63" t="s">
        <v>3831</v>
      </c>
      <c r="F833" s="63" t="s">
        <v>3842</v>
      </c>
      <c r="G833" s="64">
        <v>1531</v>
      </c>
      <c r="H833" s="63" t="s">
        <v>3833</v>
      </c>
      <c r="I833" s="63" t="s">
        <v>5658</v>
      </c>
      <c r="J833" s="63" t="s">
        <v>4056</v>
      </c>
    </row>
    <row r="834" spans="1:10" ht="14.4" x14ac:dyDescent="0.3">
      <c r="A834" s="63">
        <v>827</v>
      </c>
      <c r="B834" s="63" t="s">
        <v>5659</v>
      </c>
      <c r="C834" s="63" t="s">
        <v>3829</v>
      </c>
      <c r="D834" s="63" t="s">
        <v>3830</v>
      </c>
      <c r="E834" s="63" t="s">
        <v>3831</v>
      </c>
      <c r="F834" s="63" t="s">
        <v>3842</v>
      </c>
      <c r="G834" s="64">
        <v>1438</v>
      </c>
      <c r="H834" s="63" t="s">
        <v>3833</v>
      </c>
      <c r="I834" s="63" t="s">
        <v>5660</v>
      </c>
      <c r="J834" s="63" t="s">
        <v>4039</v>
      </c>
    </row>
    <row r="835" spans="1:10" ht="14.4" x14ac:dyDescent="0.3">
      <c r="A835" s="63">
        <v>828</v>
      </c>
      <c r="B835" s="63" t="s">
        <v>4183</v>
      </c>
      <c r="C835" s="63" t="s">
        <v>5643</v>
      </c>
      <c r="D835" s="63" t="s">
        <v>3837</v>
      </c>
      <c r="E835" s="63" t="s">
        <v>3823</v>
      </c>
      <c r="F835" s="63" t="s">
        <v>3913</v>
      </c>
      <c r="G835" s="64">
        <v>2479</v>
      </c>
      <c r="H835" s="63" t="s">
        <v>4034</v>
      </c>
      <c r="I835" s="63" t="s">
        <v>5661</v>
      </c>
      <c r="J835" s="63" t="s">
        <v>3885</v>
      </c>
    </row>
    <row r="836" spans="1:10" ht="14.4" x14ac:dyDescent="0.3">
      <c r="A836" s="63">
        <v>829</v>
      </c>
      <c r="B836" s="63" t="s">
        <v>5662</v>
      </c>
      <c r="C836" s="63" t="s">
        <v>3964</v>
      </c>
      <c r="D836" s="63" t="s">
        <v>3830</v>
      </c>
      <c r="E836" s="63" t="s">
        <v>3831</v>
      </c>
      <c r="F836" s="63" t="s">
        <v>3842</v>
      </c>
      <c r="G836" s="64">
        <v>4338</v>
      </c>
      <c r="H836" s="63" t="s">
        <v>3897</v>
      </c>
      <c r="I836" s="63" t="s">
        <v>5663</v>
      </c>
      <c r="J836" s="63" t="s">
        <v>3948</v>
      </c>
    </row>
    <row r="837" spans="1:10" ht="14.4" x14ac:dyDescent="0.3">
      <c r="A837" s="63">
        <v>830</v>
      </c>
      <c r="B837" s="63" t="s">
        <v>5664</v>
      </c>
      <c r="C837" s="63" t="s">
        <v>4300</v>
      </c>
      <c r="D837" s="63" t="s">
        <v>3830</v>
      </c>
      <c r="E837" s="63" t="s">
        <v>3831</v>
      </c>
      <c r="F837" s="63" t="s">
        <v>3870</v>
      </c>
      <c r="G837" s="64">
        <v>1448</v>
      </c>
      <c r="H837" s="63" t="s">
        <v>3897</v>
      </c>
      <c r="I837" s="63" t="s">
        <v>5665</v>
      </c>
      <c r="J837" s="63" t="s">
        <v>3877</v>
      </c>
    </row>
    <row r="838" spans="1:10" ht="14.4" x14ac:dyDescent="0.3">
      <c r="A838" s="63">
        <v>831</v>
      </c>
      <c r="B838" s="63" t="s">
        <v>5666</v>
      </c>
      <c r="C838" s="63" t="s">
        <v>4579</v>
      </c>
      <c r="D838" s="63" t="s">
        <v>3822</v>
      </c>
      <c r="E838" s="63" t="s">
        <v>3831</v>
      </c>
      <c r="F838" s="63" t="s">
        <v>3870</v>
      </c>
      <c r="G838" s="64">
        <v>1366</v>
      </c>
      <c r="H838" s="63" t="s">
        <v>3833</v>
      </c>
      <c r="I838" s="63" t="s">
        <v>5667</v>
      </c>
      <c r="J838" s="63" t="s">
        <v>3948</v>
      </c>
    </row>
    <row r="839" spans="1:10" ht="14.4" x14ac:dyDescent="0.3">
      <c r="A839" s="63">
        <v>832</v>
      </c>
      <c r="B839" s="63" t="s">
        <v>4693</v>
      </c>
      <c r="C839" s="63" t="s">
        <v>135</v>
      </c>
      <c r="D839" s="63" t="s">
        <v>3830</v>
      </c>
      <c r="E839" s="63" t="s">
        <v>3823</v>
      </c>
      <c r="F839" s="63" t="s">
        <v>3913</v>
      </c>
      <c r="G839" s="64">
        <v>2050</v>
      </c>
      <c r="H839" s="63" t="s">
        <v>4379</v>
      </c>
      <c r="I839" s="63" t="s">
        <v>5668</v>
      </c>
      <c r="J839" s="63" t="s">
        <v>4056</v>
      </c>
    </row>
    <row r="840" spans="1:10" ht="14.4" x14ac:dyDescent="0.3">
      <c r="A840" s="63">
        <v>833</v>
      </c>
      <c r="B840" s="63" t="s">
        <v>5254</v>
      </c>
      <c r="C840" s="63" t="s">
        <v>3860</v>
      </c>
      <c r="D840" s="63" t="s">
        <v>3847</v>
      </c>
      <c r="E840" s="63" t="s">
        <v>3823</v>
      </c>
      <c r="F840" s="63" t="s">
        <v>3870</v>
      </c>
      <c r="G840" s="64">
        <v>1402</v>
      </c>
      <c r="H840" s="63" t="s">
        <v>4013</v>
      </c>
      <c r="I840" s="63" t="s">
        <v>5669</v>
      </c>
      <c r="J840" s="63" t="s">
        <v>3948</v>
      </c>
    </row>
    <row r="841" spans="1:10" ht="14.4" x14ac:dyDescent="0.3">
      <c r="A841" s="63">
        <v>834</v>
      </c>
      <c r="B841" s="63" t="s">
        <v>4275</v>
      </c>
      <c r="C841" s="63" t="s">
        <v>3865</v>
      </c>
      <c r="D841" s="63" t="s">
        <v>3830</v>
      </c>
      <c r="E841" s="63" t="s">
        <v>3823</v>
      </c>
      <c r="F841" s="63" t="s">
        <v>3824</v>
      </c>
      <c r="G841" s="64">
        <v>2353</v>
      </c>
      <c r="H841" s="63" t="s">
        <v>4608</v>
      </c>
      <c r="I841" s="63" t="s">
        <v>5670</v>
      </c>
      <c r="J841" s="63" t="s">
        <v>3910</v>
      </c>
    </row>
    <row r="842" spans="1:10" ht="14.4" x14ac:dyDescent="0.3">
      <c r="A842" s="63">
        <v>835</v>
      </c>
      <c r="B842" s="63" t="s">
        <v>5671</v>
      </c>
      <c r="C842" s="63" t="s">
        <v>4165</v>
      </c>
      <c r="D842" s="63" t="s">
        <v>3847</v>
      </c>
      <c r="E842" s="63" t="s">
        <v>3823</v>
      </c>
      <c r="F842" s="63" t="s">
        <v>3824</v>
      </c>
      <c r="G842" s="64">
        <v>1759</v>
      </c>
      <c r="H842" s="63" t="s">
        <v>3833</v>
      </c>
      <c r="I842" s="63" t="s">
        <v>5672</v>
      </c>
      <c r="J842" s="63" t="s">
        <v>3835</v>
      </c>
    </row>
    <row r="843" spans="1:10" ht="14.4" x14ac:dyDescent="0.3">
      <c r="A843" s="63">
        <v>836</v>
      </c>
      <c r="B843" s="63" t="s">
        <v>5673</v>
      </c>
      <c r="C843" s="63" t="s">
        <v>4382</v>
      </c>
      <c r="D843" s="63" t="s">
        <v>3837</v>
      </c>
      <c r="E843" s="63" t="s">
        <v>3823</v>
      </c>
      <c r="F843" s="63" t="s">
        <v>3832</v>
      </c>
      <c r="G843" s="64">
        <v>1290</v>
      </c>
      <c r="H843" s="63" t="s">
        <v>5674</v>
      </c>
      <c r="I843" s="63" t="s">
        <v>5675</v>
      </c>
      <c r="J843" s="63" t="s">
        <v>3916</v>
      </c>
    </row>
    <row r="844" spans="1:10" ht="14.4" x14ac:dyDescent="0.3">
      <c r="A844" s="63">
        <v>837</v>
      </c>
      <c r="B844" s="63" t="s">
        <v>5676</v>
      </c>
      <c r="C844" s="63" t="s">
        <v>4807</v>
      </c>
      <c r="D844" s="63" t="s">
        <v>3822</v>
      </c>
      <c r="E844" s="63" t="s">
        <v>3823</v>
      </c>
      <c r="F844" s="63" t="s">
        <v>3842</v>
      </c>
      <c r="G844" s="64">
        <v>1379</v>
      </c>
      <c r="H844" s="63" t="s">
        <v>3969</v>
      </c>
      <c r="I844" s="63" t="s">
        <v>5677</v>
      </c>
      <c r="J844" s="63" t="s">
        <v>3855</v>
      </c>
    </row>
    <row r="845" spans="1:10" ht="14.4" x14ac:dyDescent="0.3">
      <c r="A845" s="63">
        <v>838</v>
      </c>
      <c r="B845" s="63" t="s">
        <v>5678</v>
      </c>
      <c r="C845" s="63" t="s">
        <v>5017</v>
      </c>
      <c r="D845" s="63" t="s">
        <v>3830</v>
      </c>
      <c r="E845" s="63" t="s">
        <v>3831</v>
      </c>
      <c r="F845" s="63" t="s">
        <v>3870</v>
      </c>
      <c r="G845" s="64">
        <v>3719</v>
      </c>
      <c r="H845" s="63" t="s">
        <v>3965</v>
      </c>
      <c r="I845" s="63" t="s">
        <v>5679</v>
      </c>
      <c r="J845" s="63" t="s">
        <v>3840</v>
      </c>
    </row>
    <row r="846" spans="1:10" ht="14.4" x14ac:dyDescent="0.3">
      <c r="A846" s="63">
        <v>839</v>
      </c>
      <c r="B846" s="63" t="s">
        <v>4384</v>
      </c>
      <c r="C846" s="63" t="s">
        <v>3924</v>
      </c>
      <c r="D846" s="63" t="s">
        <v>3822</v>
      </c>
      <c r="E846" s="63" t="s">
        <v>3831</v>
      </c>
      <c r="F846" s="63" t="s">
        <v>3824</v>
      </c>
      <c r="G846" s="64">
        <v>2567</v>
      </c>
      <c r="H846" s="63" t="s">
        <v>4466</v>
      </c>
      <c r="I846" s="63" t="s">
        <v>5680</v>
      </c>
      <c r="J846" s="63" t="s">
        <v>3916</v>
      </c>
    </row>
    <row r="847" spans="1:10" ht="14.4" x14ac:dyDescent="0.3">
      <c r="A847" s="63">
        <v>840</v>
      </c>
      <c r="B847" s="63" t="s">
        <v>4849</v>
      </c>
      <c r="C847" s="63" t="s">
        <v>4838</v>
      </c>
      <c r="D847" s="63" t="s">
        <v>3837</v>
      </c>
      <c r="E847" s="63" t="s">
        <v>3823</v>
      </c>
      <c r="F847" s="63" t="s">
        <v>3824</v>
      </c>
      <c r="G847" s="64">
        <v>1582</v>
      </c>
      <c r="H847" s="63" t="s">
        <v>3969</v>
      </c>
      <c r="I847" s="63" t="s">
        <v>5681</v>
      </c>
      <c r="J847" s="63" t="s">
        <v>3910</v>
      </c>
    </row>
    <row r="848" spans="1:10" ht="14.4" x14ac:dyDescent="0.3">
      <c r="A848" s="63">
        <v>841</v>
      </c>
      <c r="B848" s="63" t="s">
        <v>5682</v>
      </c>
      <c r="C848" s="63" t="s">
        <v>3907</v>
      </c>
      <c r="D848" s="63" t="s">
        <v>3822</v>
      </c>
      <c r="E848" s="63" t="s">
        <v>3831</v>
      </c>
      <c r="F848" s="63" t="s">
        <v>3870</v>
      </c>
      <c r="G848" s="64">
        <v>3615</v>
      </c>
      <c r="H848" s="63" t="s">
        <v>4592</v>
      </c>
      <c r="I848" s="63" t="s">
        <v>5683</v>
      </c>
      <c r="J848" s="63" t="s">
        <v>3948</v>
      </c>
    </row>
    <row r="849" spans="1:10" ht="14.4" x14ac:dyDescent="0.3">
      <c r="A849" s="63">
        <v>842</v>
      </c>
      <c r="B849" s="63" t="s">
        <v>4823</v>
      </c>
      <c r="C849" s="63" t="s">
        <v>3930</v>
      </c>
      <c r="D849" s="63" t="s">
        <v>3847</v>
      </c>
      <c r="E849" s="63" t="s">
        <v>3831</v>
      </c>
      <c r="F849" s="63" t="s">
        <v>3824</v>
      </c>
      <c r="G849" s="64">
        <v>2698</v>
      </c>
      <c r="H849" s="63" t="s">
        <v>4608</v>
      </c>
      <c r="I849" s="63" t="s">
        <v>5684</v>
      </c>
      <c r="J849" s="63" t="s">
        <v>3827</v>
      </c>
    </row>
    <row r="850" spans="1:10" ht="14.4" x14ac:dyDescent="0.3">
      <c r="A850" s="63">
        <v>843</v>
      </c>
      <c r="B850" s="63" t="s">
        <v>5685</v>
      </c>
      <c r="C850" s="63" t="s">
        <v>3957</v>
      </c>
      <c r="D850" s="63" t="s">
        <v>3830</v>
      </c>
      <c r="E850" s="63" t="s">
        <v>3823</v>
      </c>
      <c r="F850" s="63" t="s">
        <v>3824</v>
      </c>
      <c r="G850" s="64">
        <v>2279</v>
      </c>
      <c r="H850" s="63" t="s">
        <v>3969</v>
      </c>
      <c r="I850" s="63" t="s">
        <v>5686</v>
      </c>
      <c r="J850" s="63" t="s">
        <v>3877</v>
      </c>
    </row>
    <row r="851" spans="1:10" ht="14.4" x14ac:dyDescent="0.3">
      <c r="A851" s="63">
        <v>844</v>
      </c>
      <c r="B851" s="63" t="s">
        <v>5517</v>
      </c>
      <c r="C851" s="63" t="s">
        <v>4002</v>
      </c>
      <c r="D851" s="63" t="s">
        <v>3830</v>
      </c>
      <c r="E851" s="63" t="s">
        <v>3831</v>
      </c>
      <c r="F851" s="63" t="s">
        <v>3913</v>
      </c>
      <c r="G851" s="64">
        <v>2273</v>
      </c>
      <c r="H851" s="63" t="s">
        <v>4751</v>
      </c>
      <c r="I851" s="63" t="s">
        <v>5687</v>
      </c>
      <c r="J851" s="63" t="s">
        <v>3910</v>
      </c>
    </row>
    <row r="852" spans="1:10" ht="14.4" x14ac:dyDescent="0.3">
      <c r="A852" s="63">
        <v>845</v>
      </c>
      <c r="B852" s="63" t="s">
        <v>5688</v>
      </c>
      <c r="C852" s="63" t="s">
        <v>4012</v>
      </c>
      <c r="D852" s="63" t="s">
        <v>3837</v>
      </c>
      <c r="E852" s="63" t="s">
        <v>3823</v>
      </c>
      <c r="F852" s="63" t="s">
        <v>3870</v>
      </c>
      <c r="G852" s="64">
        <v>2406</v>
      </c>
      <c r="H852" s="63" t="s">
        <v>3833</v>
      </c>
      <c r="I852" s="63" t="s">
        <v>5689</v>
      </c>
      <c r="J852" s="63" t="s">
        <v>3855</v>
      </c>
    </row>
    <row r="853" spans="1:10" ht="14.4" x14ac:dyDescent="0.3">
      <c r="A853" s="63">
        <v>846</v>
      </c>
      <c r="B853" s="63" t="s">
        <v>4499</v>
      </c>
      <c r="C853" s="63" t="s">
        <v>4046</v>
      </c>
      <c r="D853" s="63" t="s">
        <v>3822</v>
      </c>
      <c r="E853" s="63" t="s">
        <v>3831</v>
      </c>
      <c r="F853" s="63" t="s">
        <v>3824</v>
      </c>
      <c r="G853" s="64">
        <v>3543</v>
      </c>
      <c r="H853" s="63" t="s">
        <v>3969</v>
      </c>
      <c r="I853" s="63" t="s">
        <v>5690</v>
      </c>
      <c r="J853" s="63" t="s">
        <v>3844</v>
      </c>
    </row>
    <row r="854" spans="1:10" ht="14.4" x14ac:dyDescent="0.3">
      <c r="A854" s="63">
        <v>847</v>
      </c>
      <c r="B854" s="63" t="s">
        <v>5691</v>
      </c>
      <c r="C854" s="63" t="s">
        <v>3924</v>
      </c>
      <c r="D854" s="63" t="s">
        <v>3847</v>
      </c>
      <c r="E854" s="63" t="s">
        <v>3831</v>
      </c>
      <c r="F854" s="63" t="s">
        <v>3832</v>
      </c>
      <c r="G854" s="64">
        <v>2131</v>
      </c>
      <c r="H854" s="63" t="s">
        <v>3833</v>
      </c>
      <c r="I854" s="63" t="s">
        <v>5692</v>
      </c>
      <c r="J854" s="63" t="s">
        <v>3840</v>
      </c>
    </row>
    <row r="855" spans="1:10" ht="14.4" x14ac:dyDescent="0.3">
      <c r="A855" s="63">
        <v>848</v>
      </c>
      <c r="B855" s="63" t="s">
        <v>4771</v>
      </c>
      <c r="C855" s="63" t="s">
        <v>135</v>
      </c>
      <c r="D855" s="63" t="s">
        <v>3830</v>
      </c>
      <c r="E855" s="63" t="s">
        <v>3823</v>
      </c>
      <c r="F855" s="63" t="s">
        <v>3913</v>
      </c>
      <c r="G855" s="64">
        <v>2015</v>
      </c>
      <c r="H855" s="63" t="s">
        <v>3833</v>
      </c>
      <c r="I855" s="63" t="s">
        <v>5693</v>
      </c>
      <c r="J855" s="63" t="s">
        <v>3885</v>
      </c>
    </row>
    <row r="856" spans="1:10" ht="14.4" x14ac:dyDescent="0.3">
      <c r="A856" s="63">
        <v>849</v>
      </c>
      <c r="B856" s="63" t="s">
        <v>5694</v>
      </c>
      <c r="C856" s="63" t="s">
        <v>5450</v>
      </c>
      <c r="D856" s="63" t="s">
        <v>3847</v>
      </c>
      <c r="E856" s="63" t="s">
        <v>3823</v>
      </c>
      <c r="F856" s="63" t="s">
        <v>3832</v>
      </c>
      <c r="G856" s="64">
        <v>2051</v>
      </c>
      <c r="H856" s="63" t="s">
        <v>4466</v>
      </c>
      <c r="I856" s="63" t="s">
        <v>5695</v>
      </c>
      <c r="J856" s="63" t="s">
        <v>3835</v>
      </c>
    </row>
    <row r="857" spans="1:10" ht="14.4" x14ac:dyDescent="0.3">
      <c r="A857" s="63">
        <v>850</v>
      </c>
      <c r="B857" s="63" t="s">
        <v>5696</v>
      </c>
      <c r="C857" s="63" t="s">
        <v>3887</v>
      </c>
      <c r="D857" s="63" t="s">
        <v>3822</v>
      </c>
      <c r="E857" s="63" t="s">
        <v>3823</v>
      </c>
      <c r="F857" s="63" t="s">
        <v>3842</v>
      </c>
      <c r="G857" s="64">
        <v>1506</v>
      </c>
      <c r="H857" s="63" t="s">
        <v>3833</v>
      </c>
      <c r="I857" s="63" t="s">
        <v>5697</v>
      </c>
      <c r="J857" s="63" t="s">
        <v>3855</v>
      </c>
    </row>
    <row r="858" spans="1:10" ht="14.4" x14ac:dyDescent="0.3">
      <c r="A858" s="63">
        <v>851</v>
      </c>
      <c r="B858" s="63" t="s">
        <v>5698</v>
      </c>
      <c r="C858" s="63" t="s">
        <v>4006</v>
      </c>
      <c r="D858" s="63" t="s">
        <v>3822</v>
      </c>
      <c r="E858" s="63" t="s">
        <v>3831</v>
      </c>
      <c r="F858" s="63" t="s">
        <v>3870</v>
      </c>
      <c r="G858" s="64">
        <v>1625</v>
      </c>
      <c r="H858" s="63" t="s">
        <v>3848</v>
      </c>
      <c r="I858" s="63" t="s">
        <v>5699</v>
      </c>
      <c r="J858" s="63" t="s">
        <v>3885</v>
      </c>
    </row>
    <row r="859" spans="1:10" ht="14.4" x14ac:dyDescent="0.3">
      <c r="A859" s="63">
        <v>852</v>
      </c>
      <c r="B859" s="63" t="s">
        <v>4605</v>
      </c>
      <c r="C859" s="63" t="s">
        <v>5700</v>
      </c>
      <c r="D859" s="63" t="s">
        <v>3822</v>
      </c>
      <c r="E859" s="63" t="s">
        <v>3823</v>
      </c>
      <c r="F859" s="63" t="s">
        <v>3913</v>
      </c>
      <c r="G859" s="64">
        <v>1330</v>
      </c>
      <c r="H859" s="63" t="s">
        <v>3833</v>
      </c>
      <c r="I859" s="63" t="s">
        <v>5701</v>
      </c>
      <c r="J859" s="63" t="s">
        <v>3835</v>
      </c>
    </row>
    <row r="860" spans="1:10" ht="14.4" x14ac:dyDescent="0.3">
      <c r="A860" s="63">
        <v>853</v>
      </c>
      <c r="B860" s="63" t="s">
        <v>5702</v>
      </c>
      <c r="C860" s="63" t="s">
        <v>5703</v>
      </c>
      <c r="D860" s="63" t="s">
        <v>3822</v>
      </c>
      <c r="E860" s="63" t="s">
        <v>3831</v>
      </c>
      <c r="F860" s="63" t="s">
        <v>3913</v>
      </c>
      <c r="G860" s="64">
        <v>2216</v>
      </c>
      <c r="H860" s="63" t="s">
        <v>4134</v>
      </c>
      <c r="I860" s="63" t="s">
        <v>5704</v>
      </c>
      <c r="J860" s="63" t="s">
        <v>3948</v>
      </c>
    </row>
    <row r="861" spans="1:10" ht="14.4" x14ac:dyDescent="0.3">
      <c r="A861" s="63">
        <v>854</v>
      </c>
      <c r="B861" s="63" t="s">
        <v>5705</v>
      </c>
      <c r="C861" s="63" t="s">
        <v>3865</v>
      </c>
      <c r="D861" s="63" t="s">
        <v>3822</v>
      </c>
      <c r="E861" s="63" t="s">
        <v>3823</v>
      </c>
      <c r="F861" s="63" t="s">
        <v>3913</v>
      </c>
      <c r="G861" s="64">
        <v>2417</v>
      </c>
      <c r="H861" s="63" t="s">
        <v>5706</v>
      </c>
      <c r="I861" s="63" t="s">
        <v>5707</v>
      </c>
      <c r="J861" s="63" t="s">
        <v>3885</v>
      </c>
    </row>
    <row r="862" spans="1:10" ht="14.4" x14ac:dyDescent="0.3">
      <c r="A862" s="63">
        <v>855</v>
      </c>
      <c r="B862" s="63" t="s">
        <v>5708</v>
      </c>
      <c r="C862" s="63" t="s">
        <v>5709</v>
      </c>
      <c r="D862" s="63" t="s">
        <v>3847</v>
      </c>
      <c r="E862" s="63" t="s">
        <v>3823</v>
      </c>
      <c r="F862" s="63" t="s">
        <v>3913</v>
      </c>
      <c r="G862" s="64">
        <v>2164</v>
      </c>
      <c r="H862" s="63" t="s">
        <v>3999</v>
      </c>
      <c r="I862" s="63" t="s">
        <v>5710</v>
      </c>
      <c r="J862" s="63" t="s">
        <v>3910</v>
      </c>
    </row>
    <row r="863" spans="1:10" ht="14.4" x14ac:dyDescent="0.3">
      <c r="A863" s="63">
        <v>856</v>
      </c>
      <c r="B863" s="63" t="s">
        <v>5711</v>
      </c>
      <c r="C863" s="63" t="s">
        <v>129</v>
      </c>
      <c r="D863" s="63" t="s">
        <v>3837</v>
      </c>
      <c r="E863" s="63" t="s">
        <v>3831</v>
      </c>
      <c r="F863" s="63" t="s">
        <v>3842</v>
      </c>
      <c r="G863" s="64">
        <v>1268</v>
      </c>
      <c r="H863" s="63" t="s">
        <v>3978</v>
      </c>
      <c r="I863" s="63" t="s">
        <v>5712</v>
      </c>
      <c r="J863" s="63" t="s">
        <v>3827</v>
      </c>
    </row>
    <row r="864" spans="1:10" ht="14.4" x14ac:dyDescent="0.3">
      <c r="A864" s="63">
        <v>857</v>
      </c>
      <c r="B864" s="63" t="s">
        <v>5713</v>
      </c>
      <c r="C864" s="63" t="s">
        <v>3821</v>
      </c>
      <c r="D864" s="63" t="s">
        <v>3847</v>
      </c>
      <c r="E864" s="63" t="s">
        <v>3823</v>
      </c>
      <c r="F864" s="63" t="s">
        <v>3870</v>
      </c>
      <c r="G864" s="64">
        <v>2290</v>
      </c>
      <c r="H864" s="63" t="s">
        <v>4273</v>
      </c>
      <c r="I864" s="63" t="s">
        <v>5714</v>
      </c>
      <c r="J864" s="63" t="s">
        <v>3910</v>
      </c>
    </row>
    <row r="865" spans="1:10" ht="14.4" x14ac:dyDescent="0.3">
      <c r="A865" s="63">
        <v>858</v>
      </c>
      <c r="B865" s="63" t="s">
        <v>5024</v>
      </c>
      <c r="C865" s="63" t="s">
        <v>3846</v>
      </c>
      <c r="D865" s="63" t="s">
        <v>3847</v>
      </c>
      <c r="E865" s="63" t="s">
        <v>3823</v>
      </c>
      <c r="F865" s="63" t="s">
        <v>3870</v>
      </c>
      <c r="G865" s="64">
        <v>2420</v>
      </c>
      <c r="H865" s="63" t="s">
        <v>3833</v>
      </c>
      <c r="I865" s="63" t="s">
        <v>5715</v>
      </c>
      <c r="J865" s="63" t="s">
        <v>3835</v>
      </c>
    </row>
    <row r="866" spans="1:10" ht="14.4" x14ac:dyDescent="0.3">
      <c r="A866" s="63">
        <v>859</v>
      </c>
      <c r="B866" s="63" t="s">
        <v>5716</v>
      </c>
      <c r="C866" s="63" t="s">
        <v>4069</v>
      </c>
      <c r="D866" s="63" t="s">
        <v>3822</v>
      </c>
      <c r="E866" s="63" t="s">
        <v>3831</v>
      </c>
      <c r="F866" s="63" t="s">
        <v>3832</v>
      </c>
      <c r="G866" s="64">
        <v>2226</v>
      </c>
      <c r="H866" s="63" t="s">
        <v>3999</v>
      </c>
      <c r="I866" s="63" t="s">
        <v>5717</v>
      </c>
      <c r="J866" s="63" t="s">
        <v>3855</v>
      </c>
    </row>
    <row r="867" spans="1:10" ht="14.4" x14ac:dyDescent="0.3">
      <c r="A867" s="63">
        <v>860</v>
      </c>
      <c r="B867" s="63" t="s">
        <v>5718</v>
      </c>
      <c r="C867" s="63" t="s">
        <v>3912</v>
      </c>
      <c r="D867" s="63" t="s">
        <v>3847</v>
      </c>
      <c r="E867" s="63" t="s">
        <v>3831</v>
      </c>
      <c r="F867" s="63" t="s">
        <v>3870</v>
      </c>
      <c r="G867" s="64">
        <v>4104</v>
      </c>
      <c r="H867" s="63" t="s">
        <v>5719</v>
      </c>
      <c r="I867" s="63" t="s">
        <v>5720</v>
      </c>
      <c r="J867" s="63" t="s">
        <v>3885</v>
      </c>
    </row>
    <row r="868" spans="1:10" ht="14.4" x14ac:dyDescent="0.3">
      <c r="A868" s="63">
        <v>861</v>
      </c>
      <c r="B868" s="63" t="s">
        <v>4773</v>
      </c>
      <c r="C868" s="63" t="s">
        <v>136</v>
      </c>
      <c r="D868" s="63" t="s">
        <v>3837</v>
      </c>
      <c r="E868" s="63" t="s">
        <v>3831</v>
      </c>
      <c r="F868" s="63" t="s">
        <v>3842</v>
      </c>
      <c r="G868" s="64">
        <v>2942</v>
      </c>
      <c r="H868" s="63" t="s">
        <v>4123</v>
      </c>
      <c r="I868" s="63" t="s">
        <v>5721</v>
      </c>
      <c r="J868" s="63" t="s">
        <v>3835</v>
      </c>
    </row>
    <row r="869" spans="1:10" ht="14.4" x14ac:dyDescent="0.3">
      <c r="A869" s="63">
        <v>862</v>
      </c>
      <c r="B869" s="63" t="s">
        <v>5722</v>
      </c>
      <c r="C869" s="63" t="s">
        <v>4077</v>
      </c>
      <c r="D869" s="63" t="s">
        <v>3830</v>
      </c>
      <c r="E869" s="63" t="s">
        <v>3831</v>
      </c>
      <c r="F869" s="63" t="s">
        <v>3842</v>
      </c>
      <c r="G869" s="64">
        <v>3863</v>
      </c>
      <c r="H869" s="63" t="s">
        <v>5104</v>
      </c>
      <c r="I869" s="63" t="s">
        <v>5723</v>
      </c>
      <c r="J869" s="63" t="s">
        <v>3916</v>
      </c>
    </row>
    <row r="870" spans="1:10" ht="14.4" x14ac:dyDescent="0.3">
      <c r="A870" s="63">
        <v>863</v>
      </c>
      <c r="B870" s="63" t="s">
        <v>4837</v>
      </c>
      <c r="C870" s="63" t="s">
        <v>135</v>
      </c>
      <c r="D870" s="63" t="s">
        <v>3830</v>
      </c>
      <c r="E870" s="63" t="s">
        <v>3823</v>
      </c>
      <c r="F870" s="63" t="s">
        <v>3870</v>
      </c>
      <c r="G870" s="64">
        <v>2187</v>
      </c>
      <c r="H870" s="63" t="s">
        <v>3853</v>
      </c>
      <c r="I870" s="63" t="s">
        <v>5724</v>
      </c>
      <c r="J870" s="63" t="s">
        <v>3885</v>
      </c>
    </row>
    <row r="871" spans="1:10" ht="14.4" x14ac:dyDescent="0.3">
      <c r="A871" s="63">
        <v>864</v>
      </c>
      <c r="B871" s="63" t="s">
        <v>5725</v>
      </c>
      <c r="C871" s="63" t="s">
        <v>136</v>
      </c>
      <c r="D871" s="63" t="s">
        <v>3837</v>
      </c>
      <c r="E871" s="63" t="s">
        <v>3831</v>
      </c>
      <c r="F871" s="63" t="s">
        <v>3842</v>
      </c>
      <c r="G871" s="64">
        <v>3734</v>
      </c>
      <c r="H871" s="63" t="s">
        <v>4101</v>
      </c>
      <c r="I871" s="63" t="s">
        <v>5726</v>
      </c>
      <c r="J871" s="63" t="s">
        <v>3840</v>
      </c>
    </row>
    <row r="872" spans="1:10" ht="14.4" x14ac:dyDescent="0.3">
      <c r="A872" s="63">
        <v>865</v>
      </c>
      <c r="B872" s="63" t="s">
        <v>5727</v>
      </c>
      <c r="C872" s="63" t="s">
        <v>4272</v>
      </c>
      <c r="D872" s="63" t="s">
        <v>3830</v>
      </c>
      <c r="E872" s="63" t="s">
        <v>3823</v>
      </c>
      <c r="F872" s="63" t="s">
        <v>3870</v>
      </c>
      <c r="G872" s="64">
        <v>1614</v>
      </c>
      <c r="H872" s="63" t="s">
        <v>5728</v>
      </c>
      <c r="I872" s="63" t="s">
        <v>5729</v>
      </c>
      <c r="J872" s="63" t="s">
        <v>3863</v>
      </c>
    </row>
    <row r="873" spans="1:10" ht="14.4" x14ac:dyDescent="0.3">
      <c r="A873" s="63">
        <v>866</v>
      </c>
      <c r="B873" s="63" t="s">
        <v>5554</v>
      </c>
      <c r="C873" s="63" t="s">
        <v>3950</v>
      </c>
      <c r="D873" s="63" t="s">
        <v>3822</v>
      </c>
      <c r="E873" s="63" t="s">
        <v>3823</v>
      </c>
      <c r="F873" s="63" t="s">
        <v>3870</v>
      </c>
      <c r="G873" s="64">
        <v>2380</v>
      </c>
      <c r="H873" s="63" t="s">
        <v>4051</v>
      </c>
      <c r="I873" s="63" t="s">
        <v>5730</v>
      </c>
      <c r="J873" s="63" t="s">
        <v>3885</v>
      </c>
    </row>
    <row r="874" spans="1:10" ht="14.4" x14ac:dyDescent="0.3">
      <c r="A874" s="63">
        <v>867</v>
      </c>
      <c r="B874" s="63" t="s">
        <v>4179</v>
      </c>
      <c r="C874" s="63" t="s">
        <v>135</v>
      </c>
      <c r="D874" s="63" t="s">
        <v>3847</v>
      </c>
      <c r="E874" s="63" t="s">
        <v>3823</v>
      </c>
      <c r="F874" s="63" t="s">
        <v>3870</v>
      </c>
      <c r="G874" s="64">
        <v>1490</v>
      </c>
      <c r="H874" s="63" t="s">
        <v>4374</v>
      </c>
      <c r="I874" s="63" t="s">
        <v>5731</v>
      </c>
      <c r="J874" s="63" t="s">
        <v>3855</v>
      </c>
    </row>
    <row r="875" spans="1:10" ht="14.4" x14ac:dyDescent="0.3">
      <c r="A875" s="63">
        <v>868</v>
      </c>
      <c r="B875" s="63" t="s">
        <v>5203</v>
      </c>
      <c r="C875" s="63" t="s">
        <v>4002</v>
      </c>
      <c r="D875" s="63" t="s">
        <v>3837</v>
      </c>
      <c r="E875" s="63" t="s">
        <v>3831</v>
      </c>
      <c r="F875" s="63" t="s">
        <v>3832</v>
      </c>
      <c r="G875" s="64">
        <v>3290</v>
      </c>
      <c r="H875" s="63" t="s">
        <v>4111</v>
      </c>
      <c r="I875" s="63" t="s">
        <v>5732</v>
      </c>
      <c r="J875" s="63" t="s">
        <v>4039</v>
      </c>
    </row>
    <row r="876" spans="1:10" ht="14.4" x14ac:dyDescent="0.3">
      <c r="A876" s="63">
        <v>869</v>
      </c>
      <c r="B876" s="63" t="s">
        <v>5733</v>
      </c>
      <c r="C876" s="63" t="s">
        <v>4337</v>
      </c>
      <c r="D876" s="63" t="s">
        <v>3847</v>
      </c>
      <c r="E876" s="63" t="s">
        <v>3831</v>
      </c>
      <c r="F876" s="63" t="s">
        <v>3913</v>
      </c>
      <c r="G876" s="64">
        <v>4191</v>
      </c>
      <c r="H876" s="63" t="s">
        <v>4123</v>
      </c>
      <c r="I876" s="63" t="s">
        <v>5734</v>
      </c>
      <c r="J876" s="63" t="s">
        <v>3863</v>
      </c>
    </row>
    <row r="877" spans="1:10" ht="14.4" x14ac:dyDescent="0.3">
      <c r="A877" s="63">
        <v>870</v>
      </c>
      <c r="B877" s="63" t="s">
        <v>5735</v>
      </c>
      <c r="C877" s="63" t="s">
        <v>3846</v>
      </c>
      <c r="D877" s="63" t="s">
        <v>3822</v>
      </c>
      <c r="E877" s="63" t="s">
        <v>3823</v>
      </c>
      <c r="F877" s="63" t="s">
        <v>3913</v>
      </c>
      <c r="G877" s="64">
        <v>2157</v>
      </c>
      <c r="H877" s="63" t="s">
        <v>4291</v>
      </c>
      <c r="I877" s="63" t="s">
        <v>5736</v>
      </c>
      <c r="J877" s="63" t="s">
        <v>3910</v>
      </c>
    </row>
    <row r="878" spans="1:10" ht="14.4" x14ac:dyDescent="0.3">
      <c r="A878" s="63">
        <v>871</v>
      </c>
      <c r="B878" s="63" t="s">
        <v>5737</v>
      </c>
      <c r="C878" s="63" t="s">
        <v>4002</v>
      </c>
      <c r="D878" s="63" t="s">
        <v>3830</v>
      </c>
      <c r="E878" s="63" t="s">
        <v>3831</v>
      </c>
      <c r="F878" s="63" t="s">
        <v>3832</v>
      </c>
      <c r="G878" s="64">
        <v>3159</v>
      </c>
      <c r="H878" s="63" t="s">
        <v>4123</v>
      </c>
      <c r="I878" s="63" t="s">
        <v>5738</v>
      </c>
      <c r="J878" s="63" t="s">
        <v>3885</v>
      </c>
    </row>
    <row r="879" spans="1:10" ht="14.4" x14ac:dyDescent="0.3">
      <c r="A879" s="63">
        <v>872</v>
      </c>
      <c r="B879" s="63" t="s">
        <v>5739</v>
      </c>
      <c r="C879" s="63" t="s">
        <v>129</v>
      </c>
      <c r="D879" s="63" t="s">
        <v>3830</v>
      </c>
      <c r="E879" s="63" t="s">
        <v>3831</v>
      </c>
      <c r="F879" s="63" t="s">
        <v>3842</v>
      </c>
      <c r="G879" s="64">
        <v>3974</v>
      </c>
      <c r="H879" s="63" t="s">
        <v>3833</v>
      </c>
      <c r="I879" s="63" t="s">
        <v>5740</v>
      </c>
      <c r="J879" s="63" t="s">
        <v>3885</v>
      </c>
    </row>
    <row r="880" spans="1:10" ht="14.4" x14ac:dyDescent="0.3">
      <c r="A880" s="63">
        <v>873</v>
      </c>
      <c r="B880" s="63" t="s">
        <v>5741</v>
      </c>
      <c r="C880" s="63" t="s">
        <v>3821</v>
      </c>
      <c r="D880" s="63" t="s">
        <v>3822</v>
      </c>
      <c r="E880" s="63" t="s">
        <v>3823</v>
      </c>
      <c r="F880" s="63" t="s">
        <v>3842</v>
      </c>
      <c r="G880" s="64">
        <v>1296</v>
      </c>
      <c r="H880" s="63" t="s">
        <v>3833</v>
      </c>
      <c r="I880" s="63" t="s">
        <v>5742</v>
      </c>
      <c r="J880" s="63" t="s">
        <v>3840</v>
      </c>
    </row>
    <row r="881" spans="1:10" ht="14.4" x14ac:dyDescent="0.3">
      <c r="A881" s="63">
        <v>874</v>
      </c>
      <c r="B881" s="63" t="s">
        <v>5743</v>
      </c>
      <c r="C881" s="63" t="s">
        <v>3912</v>
      </c>
      <c r="D881" s="63" t="s">
        <v>3847</v>
      </c>
      <c r="E881" s="63" t="s">
        <v>3831</v>
      </c>
      <c r="F881" s="63" t="s">
        <v>3842</v>
      </c>
      <c r="G881" s="64">
        <v>2329</v>
      </c>
      <c r="H881" s="63" t="s">
        <v>5744</v>
      </c>
      <c r="I881" s="63" t="s">
        <v>5745</v>
      </c>
      <c r="J881" s="63" t="s">
        <v>3850</v>
      </c>
    </row>
    <row r="882" spans="1:10" ht="14.4" x14ac:dyDescent="0.3">
      <c r="A882" s="63">
        <v>875</v>
      </c>
      <c r="B882" s="63" t="s">
        <v>5746</v>
      </c>
      <c r="C882" s="63" t="s">
        <v>3821</v>
      </c>
      <c r="D882" s="63" t="s">
        <v>3837</v>
      </c>
      <c r="E882" s="63" t="s">
        <v>3823</v>
      </c>
      <c r="F882" s="63" t="s">
        <v>3824</v>
      </c>
      <c r="G882" s="64">
        <v>2018</v>
      </c>
      <c r="H882" s="63" t="s">
        <v>4139</v>
      </c>
      <c r="I882" s="63" t="s">
        <v>5747</v>
      </c>
      <c r="J882" s="63" t="s">
        <v>3885</v>
      </c>
    </row>
    <row r="883" spans="1:10" ht="14.4" x14ac:dyDescent="0.3">
      <c r="A883" s="63">
        <v>876</v>
      </c>
      <c r="B883" s="63" t="s">
        <v>4554</v>
      </c>
      <c r="C883" s="63" t="s">
        <v>3829</v>
      </c>
      <c r="D883" s="63" t="s">
        <v>3830</v>
      </c>
      <c r="E883" s="63" t="s">
        <v>3831</v>
      </c>
      <c r="F883" s="63" t="s">
        <v>3913</v>
      </c>
      <c r="G883" s="64">
        <v>2741</v>
      </c>
      <c r="H883" s="63" t="s">
        <v>3861</v>
      </c>
      <c r="I883" s="63" t="s">
        <v>5748</v>
      </c>
      <c r="J883" s="63" t="s">
        <v>4039</v>
      </c>
    </row>
    <row r="884" spans="1:10" ht="14.4" x14ac:dyDescent="0.3">
      <c r="A884" s="63">
        <v>877</v>
      </c>
      <c r="B884" s="63" t="s">
        <v>5749</v>
      </c>
      <c r="C884" s="63" t="s">
        <v>3912</v>
      </c>
      <c r="D884" s="63" t="s">
        <v>3837</v>
      </c>
      <c r="E884" s="63" t="s">
        <v>3831</v>
      </c>
      <c r="F884" s="63" t="s">
        <v>3824</v>
      </c>
      <c r="G884" s="64">
        <v>3802</v>
      </c>
      <c r="H884" s="63" t="s">
        <v>3833</v>
      </c>
      <c r="I884" s="63" t="s">
        <v>5750</v>
      </c>
      <c r="J884" s="63" t="s">
        <v>3881</v>
      </c>
    </row>
    <row r="885" spans="1:10" ht="14.4" x14ac:dyDescent="0.3">
      <c r="A885" s="63">
        <v>878</v>
      </c>
      <c r="B885" s="63" t="s">
        <v>5751</v>
      </c>
      <c r="C885" s="63" t="s">
        <v>3903</v>
      </c>
      <c r="D885" s="63" t="s">
        <v>3830</v>
      </c>
      <c r="E885" s="63" t="s">
        <v>3823</v>
      </c>
      <c r="F885" s="63" t="s">
        <v>3824</v>
      </c>
      <c r="G885" s="64">
        <v>1962</v>
      </c>
      <c r="H885" s="63" t="s">
        <v>4111</v>
      </c>
      <c r="I885" s="63" t="s">
        <v>5752</v>
      </c>
      <c r="J885" s="63" t="s">
        <v>3885</v>
      </c>
    </row>
    <row r="886" spans="1:10" ht="14.4" x14ac:dyDescent="0.3">
      <c r="A886" s="63">
        <v>879</v>
      </c>
      <c r="B886" s="63" t="s">
        <v>4760</v>
      </c>
      <c r="C886" s="63" t="s">
        <v>3900</v>
      </c>
      <c r="D886" s="63" t="s">
        <v>3837</v>
      </c>
      <c r="E886" s="63" t="s">
        <v>3831</v>
      </c>
      <c r="F886" s="63" t="s">
        <v>3913</v>
      </c>
      <c r="G886" s="64">
        <v>1449</v>
      </c>
      <c r="H886" s="63" t="s">
        <v>3833</v>
      </c>
      <c r="I886" s="63" t="s">
        <v>5753</v>
      </c>
      <c r="J886" s="63" t="s">
        <v>3916</v>
      </c>
    </row>
    <row r="887" spans="1:10" ht="14.4" x14ac:dyDescent="0.3">
      <c r="A887" s="63">
        <v>880</v>
      </c>
      <c r="B887" s="63" t="s">
        <v>4554</v>
      </c>
      <c r="C887" s="63" t="s">
        <v>3874</v>
      </c>
      <c r="D887" s="63" t="s">
        <v>3822</v>
      </c>
      <c r="E887" s="63" t="s">
        <v>3831</v>
      </c>
      <c r="F887" s="63" t="s">
        <v>3832</v>
      </c>
      <c r="G887" s="64">
        <v>1522</v>
      </c>
      <c r="H887" s="63" t="s">
        <v>3833</v>
      </c>
      <c r="I887" s="63" t="s">
        <v>5754</v>
      </c>
      <c r="J887" s="63" t="s">
        <v>3910</v>
      </c>
    </row>
    <row r="888" spans="1:10" ht="14.4" x14ac:dyDescent="0.3">
      <c r="A888" s="63">
        <v>881</v>
      </c>
      <c r="B888" s="63" t="s">
        <v>5755</v>
      </c>
      <c r="C888" s="63" t="s">
        <v>5291</v>
      </c>
      <c r="D888" s="63" t="s">
        <v>3822</v>
      </c>
      <c r="E888" s="63" t="s">
        <v>3823</v>
      </c>
      <c r="F888" s="63" t="s">
        <v>3832</v>
      </c>
      <c r="G888" s="64">
        <v>1481</v>
      </c>
      <c r="H888" s="63" t="s">
        <v>3833</v>
      </c>
      <c r="I888" s="63" t="s">
        <v>5756</v>
      </c>
      <c r="J888" s="63" t="s">
        <v>3863</v>
      </c>
    </row>
    <row r="889" spans="1:10" ht="14.4" x14ac:dyDescent="0.3">
      <c r="A889" s="63">
        <v>882</v>
      </c>
      <c r="B889" s="63" t="s">
        <v>5757</v>
      </c>
      <c r="C889" s="63" t="s">
        <v>4026</v>
      </c>
      <c r="D889" s="63" t="s">
        <v>3830</v>
      </c>
      <c r="E889" s="63" t="s">
        <v>3823</v>
      </c>
      <c r="F889" s="63" t="s">
        <v>3870</v>
      </c>
      <c r="G889" s="64">
        <v>2261</v>
      </c>
      <c r="H889" s="63" t="s">
        <v>3833</v>
      </c>
      <c r="I889" s="63" t="s">
        <v>5758</v>
      </c>
      <c r="J889" s="63" t="s">
        <v>3885</v>
      </c>
    </row>
    <row r="890" spans="1:10" ht="14.4" x14ac:dyDescent="0.3">
      <c r="A890" s="63">
        <v>883</v>
      </c>
      <c r="B890" s="63" t="s">
        <v>5759</v>
      </c>
      <c r="C890" s="63" t="s">
        <v>144</v>
      </c>
      <c r="D890" s="63" t="s">
        <v>3830</v>
      </c>
      <c r="E890" s="63" t="s">
        <v>3831</v>
      </c>
      <c r="F890" s="63" t="s">
        <v>3870</v>
      </c>
      <c r="G890" s="64">
        <v>4292</v>
      </c>
      <c r="H890" s="63" t="s">
        <v>3833</v>
      </c>
      <c r="I890" s="63" t="s">
        <v>5760</v>
      </c>
      <c r="J890" s="63" t="s">
        <v>3835</v>
      </c>
    </row>
    <row r="891" spans="1:10" ht="14.4" x14ac:dyDescent="0.3">
      <c r="A891" s="63">
        <v>884</v>
      </c>
      <c r="B891" s="63" t="s">
        <v>4819</v>
      </c>
      <c r="C891" s="63" t="s">
        <v>3964</v>
      </c>
      <c r="D891" s="63" t="s">
        <v>3830</v>
      </c>
      <c r="E891" s="63" t="s">
        <v>3831</v>
      </c>
      <c r="F891" s="63" t="s">
        <v>3824</v>
      </c>
      <c r="G891" s="64">
        <v>2463</v>
      </c>
      <c r="H891" s="63" t="s">
        <v>3833</v>
      </c>
      <c r="I891" s="63" t="s">
        <v>5761</v>
      </c>
      <c r="J891" s="63" t="s">
        <v>3840</v>
      </c>
    </row>
    <row r="892" spans="1:10" ht="14.4" x14ac:dyDescent="0.3">
      <c r="A892" s="63">
        <v>885</v>
      </c>
      <c r="B892" s="63" t="s">
        <v>5762</v>
      </c>
      <c r="C892" s="63" t="s">
        <v>3869</v>
      </c>
      <c r="D892" s="63" t="s">
        <v>3847</v>
      </c>
      <c r="E892" s="63" t="s">
        <v>3831</v>
      </c>
      <c r="F892" s="63" t="s">
        <v>3824</v>
      </c>
      <c r="G892" s="64">
        <v>3129</v>
      </c>
      <c r="H892" s="63" t="s">
        <v>5763</v>
      </c>
      <c r="I892" s="63" t="s">
        <v>5764</v>
      </c>
      <c r="J892" s="63" t="s">
        <v>4095</v>
      </c>
    </row>
    <row r="893" spans="1:10" ht="14.4" x14ac:dyDescent="0.3">
      <c r="A893" s="63">
        <v>886</v>
      </c>
      <c r="B893" s="63" t="s">
        <v>5765</v>
      </c>
      <c r="C893" s="63" t="s">
        <v>3860</v>
      </c>
      <c r="D893" s="63" t="s">
        <v>3837</v>
      </c>
      <c r="E893" s="63" t="s">
        <v>3823</v>
      </c>
      <c r="F893" s="63" t="s">
        <v>3824</v>
      </c>
      <c r="G893" s="64">
        <v>2492</v>
      </c>
      <c r="H893" s="63" t="s">
        <v>3954</v>
      </c>
      <c r="I893" s="63" t="s">
        <v>5766</v>
      </c>
      <c r="J893" s="63" t="s">
        <v>3885</v>
      </c>
    </row>
    <row r="894" spans="1:10" ht="14.4" x14ac:dyDescent="0.3">
      <c r="A894" s="63">
        <v>887</v>
      </c>
      <c r="B894" s="63" t="s">
        <v>5767</v>
      </c>
      <c r="C894" s="63" t="s">
        <v>3883</v>
      </c>
      <c r="D894" s="63" t="s">
        <v>3830</v>
      </c>
      <c r="E894" s="63" t="s">
        <v>3823</v>
      </c>
      <c r="F894" s="63" t="s">
        <v>3870</v>
      </c>
      <c r="G894" s="64">
        <v>1415</v>
      </c>
      <c r="H894" s="63" t="s">
        <v>3897</v>
      </c>
      <c r="I894" s="63" t="s">
        <v>5768</v>
      </c>
      <c r="J894" s="63" t="s">
        <v>3877</v>
      </c>
    </row>
    <row r="895" spans="1:10" ht="14.4" x14ac:dyDescent="0.3">
      <c r="A895" s="63">
        <v>888</v>
      </c>
      <c r="B895" s="63" t="s">
        <v>5769</v>
      </c>
      <c r="C895" s="63" t="s">
        <v>4663</v>
      </c>
      <c r="D895" s="63" t="s">
        <v>3837</v>
      </c>
      <c r="E895" s="63" t="s">
        <v>3823</v>
      </c>
      <c r="F895" s="63" t="s">
        <v>3870</v>
      </c>
      <c r="G895" s="64">
        <v>2302</v>
      </c>
      <c r="H895" s="63" t="s">
        <v>4093</v>
      </c>
      <c r="I895" s="63" t="s">
        <v>5770</v>
      </c>
      <c r="J895" s="63" t="s">
        <v>3835</v>
      </c>
    </row>
    <row r="896" spans="1:10" ht="14.4" x14ac:dyDescent="0.3">
      <c r="A896" s="63">
        <v>889</v>
      </c>
      <c r="B896" s="63" t="s">
        <v>4562</v>
      </c>
      <c r="C896" s="63" t="s">
        <v>3821</v>
      </c>
      <c r="D896" s="63" t="s">
        <v>3847</v>
      </c>
      <c r="E896" s="63" t="s">
        <v>3823</v>
      </c>
      <c r="F896" s="63" t="s">
        <v>3824</v>
      </c>
      <c r="G896" s="64">
        <v>1457</v>
      </c>
      <c r="H896" s="63" t="s">
        <v>5771</v>
      </c>
      <c r="I896" s="63" t="s">
        <v>5772</v>
      </c>
      <c r="J896" s="63" t="s">
        <v>3916</v>
      </c>
    </row>
    <row r="897" spans="1:10" ht="14.4" x14ac:dyDescent="0.3">
      <c r="A897" s="63">
        <v>890</v>
      </c>
      <c r="B897" s="63" t="s">
        <v>5773</v>
      </c>
      <c r="C897" s="63" t="s">
        <v>3860</v>
      </c>
      <c r="D897" s="63" t="s">
        <v>3847</v>
      </c>
      <c r="E897" s="63" t="s">
        <v>3823</v>
      </c>
      <c r="F897" s="63" t="s">
        <v>3870</v>
      </c>
      <c r="G897" s="64">
        <v>1440</v>
      </c>
      <c r="H897" s="63" t="s">
        <v>4041</v>
      </c>
      <c r="I897" s="63" t="s">
        <v>5774</v>
      </c>
      <c r="J897" s="63" t="s">
        <v>3885</v>
      </c>
    </row>
    <row r="898" spans="1:10" ht="14.4" x14ac:dyDescent="0.3">
      <c r="A898" s="63">
        <v>891</v>
      </c>
      <c r="B898" s="63" t="s">
        <v>5024</v>
      </c>
      <c r="C898" s="63" t="s">
        <v>3874</v>
      </c>
      <c r="D898" s="63" t="s">
        <v>3847</v>
      </c>
      <c r="E898" s="63" t="s">
        <v>3831</v>
      </c>
      <c r="F898" s="63" t="s">
        <v>3913</v>
      </c>
      <c r="G898" s="64">
        <v>1406</v>
      </c>
      <c r="H898" s="63" t="s">
        <v>4047</v>
      </c>
      <c r="I898" s="63" t="s">
        <v>5775</v>
      </c>
      <c r="J898" s="63" t="s">
        <v>3881</v>
      </c>
    </row>
    <row r="899" spans="1:10" ht="14.4" x14ac:dyDescent="0.3">
      <c r="A899" s="63">
        <v>892</v>
      </c>
      <c r="B899" s="63" t="s">
        <v>4206</v>
      </c>
      <c r="C899" s="63" t="s">
        <v>3896</v>
      </c>
      <c r="D899" s="63" t="s">
        <v>3847</v>
      </c>
      <c r="E899" s="63" t="s">
        <v>3823</v>
      </c>
      <c r="F899" s="63" t="s">
        <v>3913</v>
      </c>
      <c r="G899" s="64">
        <v>1815</v>
      </c>
      <c r="H899" s="63" t="s">
        <v>3965</v>
      </c>
      <c r="I899" s="63" t="s">
        <v>5776</v>
      </c>
      <c r="J899" s="63" t="s">
        <v>3910</v>
      </c>
    </row>
    <row r="900" spans="1:10" ht="14.4" x14ac:dyDescent="0.3">
      <c r="A900" s="63">
        <v>893</v>
      </c>
      <c r="B900" s="63" t="s">
        <v>5777</v>
      </c>
      <c r="C900" s="63" t="s">
        <v>3846</v>
      </c>
      <c r="D900" s="63" t="s">
        <v>3847</v>
      </c>
      <c r="E900" s="63" t="s">
        <v>3823</v>
      </c>
      <c r="F900" s="63" t="s">
        <v>3842</v>
      </c>
      <c r="G900" s="64">
        <v>1716</v>
      </c>
      <c r="H900" s="63" t="s">
        <v>4037</v>
      </c>
      <c r="I900" s="63" t="s">
        <v>5778</v>
      </c>
      <c r="J900" s="63" t="s">
        <v>3840</v>
      </c>
    </row>
    <row r="901" spans="1:10" ht="14.4" x14ac:dyDescent="0.3">
      <c r="A901" s="63">
        <v>894</v>
      </c>
      <c r="B901" s="63" t="s">
        <v>5779</v>
      </c>
      <c r="C901" s="63" t="s">
        <v>4006</v>
      </c>
      <c r="D901" s="63" t="s">
        <v>3830</v>
      </c>
      <c r="E901" s="63" t="s">
        <v>3831</v>
      </c>
      <c r="F901" s="63" t="s">
        <v>3824</v>
      </c>
      <c r="G901" s="64">
        <v>3130</v>
      </c>
      <c r="H901" s="63" t="s">
        <v>3833</v>
      </c>
      <c r="I901" s="63" t="s">
        <v>5780</v>
      </c>
      <c r="J901" s="63" t="s">
        <v>3863</v>
      </c>
    </row>
    <row r="902" spans="1:10" ht="14.4" x14ac:dyDescent="0.3">
      <c r="A902" s="63">
        <v>895</v>
      </c>
      <c r="B902" s="63" t="s">
        <v>5781</v>
      </c>
      <c r="C902" s="63" t="s">
        <v>3907</v>
      </c>
      <c r="D902" s="63" t="s">
        <v>3830</v>
      </c>
      <c r="E902" s="63" t="s">
        <v>3831</v>
      </c>
      <c r="F902" s="63" t="s">
        <v>3824</v>
      </c>
      <c r="G902" s="64">
        <v>3124</v>
      </c>
      <c r="H902" s="63" t="s">
        <v>3833</v>
      </c>
      <c r="I902" s="63" t="s">
        <v>5782</v>
      </c>
      <c r="J902" s="63" t="s">
        <v>3910</v>
      </c>
    </row>
    <row r="903" spans="1:10" ht="14.4" x14ac:dyDescent="0.3">
      <c r="A903" s="63">
        <v>896</v>
      </c>
      <c r="B903" s="63" t="s">
        <v>5783</v>
      </c>
      <c r="C903" s="63" t="s">
        <v>3964</v>
      </c>
      <c r="D903" s="63" t="s">
        <v>3837</v>
      </c>
      <c r="E903" s="63" t="s">
        <v>3831</v>
      </c>
      <c r="F903" s="63" t="s">
        <v>3824</v>
      </c>
      <c r="G903" s="64">
        <v>3013</v>
      </c>
      <c r="H903" s="63" t="s">
        <v>4466</v>
      </c>
      <c r="I903" s="63" t="s">
        <v>5784</v>
      </c>
      <c r="J903" s="63" t="s">
        <v>3885</v>
      </c>
    </row>
    <row r="904" spans="1:10" ht="14.4" x14ac:dyDescent="0.3">
      <c r="A904" s="63">
        <v>897</v>
      </c>
      <c r="B904" s="63" t="s">
        <v>5785</v>
      </c>
      <c r="C904" s="63" t="s">
        <v>3821</v>
      </c>
      <c r="D904" s="63" t="s">
        <v>3830</v>
      </c>
      <c r="E904" s="63" t="s">
        <v>3823</v>
      </c>
      <c r="F904" s="63" t="s">
        <v>3870</v>
      </c>
      <c r="G904" s="64">
        <v>1975</v>
      </c>
      <c r="H904" s="63" t="s">
        <v>3833</v>
      </c>
      <c r="I904" s="63" t="s">
        <v>5786</v>
      </c>
      <c r="J904" s="63" t="s">
        <v>3885</v>
      </c>
    </row>
    <row r="905" spans="1:10" ht="14.4" x14ac:dyDescent="0.3">
      <c r="A905" s="63">
        <v>898</v>
      </c>
      <c r="B905" s="63" t="s">
        <v>5787</v>
      </c>
      <c r="C905" s="63" t="s">
        <v>3934</v>
      </c>
      <c r="D905" s="63" t="s">
        <v>3830</v>
      </c>
      <c r="E905" s="63" t="s">
        <v>3831</v>
      </c>
      <c r="F905" s="63" t="s">
        <v>3832</v>
      </c>
      <c r="G905" s="64">
        <v>2795</v>
      </c>
      <c r="H905" s="63" t="s">
        <v>3999</v>
      </c>
      <c r="I905" s="63" t="s">
        <v>5788</v>
      </c>
      <c r="J905" s="63" t="s">
        <v>4056</v>
      </c>
    </row>
    <row r="906" spans="1:10" ht="14.4" x14ac:dyDescent="0.3">
      <c r="A906" s="63">
        <v>899</v>
      </c>
      <c r="B906" s="63" t="s">
        <v>5789</v>
      </c>
      <c r="C906" s="63" t="s">
        <v>3869</v>
      </c>
      <c r="D906" s="63" t="s">
        <v>3847</v>
      </c>
      <c r="E906" s="63" t="s">
        <v>3831</v>
      </c>
      <c r="F906" s="63" t="s">
        <v>3832</v>
      </c>
      <c r="G906" s="64">
        <v>3350</v>
      </c>
      <c r="H906" s="63" t="s">
        <v>4343</v>
      </c>
      <c r="I906" s="63" t="s">
        <v>5790</v>
      </c>
      <c r="J906" s="63" t="s">
        <v>3910</v>
      </c>
    </row>
    <row r="907" spans="1:10" ht="14.4" x14ac:dyDescent="0.3">
      <c r="A907" s="63">
        <v>900</v>
      </c>
      <c r="B907" s="63" t="s">
        <v>4339</v>
      </c>
      <c r="C907" s="63" t="s">
        <v>135</v>
      </c>
      <c r="D907" s="63" t="s">
        <v>3830</v>
      </c>
      <c r="E907" s="63" t="s">
        <v>3823</v>
      </c>
      <c r="F907" s="63" t="s">
        <v>3832</v>
      </c>
      <c r="G907" s="64">
        <v>1509</v>
      </c>
      <c r="H907" s="63" t="s">
        <v>4273</v>
      </c>
      <c r="I907" s="63" t="s">
        <v>5791</v>
      </c>
      <c r="J907" s="63" t="s">
        <v>3948</v>
      </c>
    </row>
    <row r="908" spans="1:10" ht="14.4" x14ac:dyDescent="0.3">
      <c r="A908" s="63">
        <v>901</v>
      </c>
      <c r="B908" s="63" t="s">
        <v>5792</v>
      </c>
      <c r="C908" s="63" t="s">
        <v>4754</v>
      </c>
      <c r="D908" s="63" t="s">
        <v>3830</v>
      </c>
      <c r="E908" s="63" t="s">
        <v>3831</v>
      </c>
      <c r="F908" s="63" t="s">
        <v>3913</v>
      </c>
      <c r="G908" s="64">
        <v>2471</v>
      </c>
      <c r="H908" s="63" t="s">
        <v>5793</v>
      </c>
      <c r="I908" s="63" t="s">
        <v>5794</v>
      </c>
      <c r="J908" s="63" t="s">
        <v>3840</v>
      </c>
    </row>
    <row r="909" spans="1:10" ht="14.4" x14ac:dyDescent="0.3">
      <c r="A909" s="63">
        <v>902</v>
      </c>
      <c r="B909" s="63" t="s">
        <v>5795</v>
      </c>
      <c r="C909" s="63" t="s">
        <v>5631</v>
      </c>
      <c r="D909" s="63" t="s">
        <v>3847</v>
      </c>
      <c r="E909" s="63" t="s">
        <v>3831</v>
      </c>
      <c r="F909" s="63" t="s">
        <v>3832</v>
      </c>
      <c r="G909" s="64">
        <v>4092</v>
      </c>
      <c r="H909" s="63" t="s">
        <v>4034</v>
      </c>
      <c r="I909" s="63" t="s">
        <v>5796</v>
      </c>
      <c r="J909" s="63" t="s">
        <v>3885</v>
      </c>
    </row>
    <row r="910" spans="1:10" ht="14.4" x14ac:dyDescent="0.3">
      <c r="A910" s="63">
        <v>903</v>
      </c>
      <c r="B910" s="63" t="s">
        <v>5797</v>
      </c>
      <c r="C910" s="63" t="s">
        <v>3912</v>
      </c>
      <c r="D910" s="63" t="s">
        <v>3837</v>
      </c>
      <c r="E910" s="63" t="s">
        <v>3831</v>
      </c>
      <c r="F910" s="63" t="s">
        <v>3832</v>
      </c>
      <c r="G910" s="64">
        <v>4129</v>
      </c>
      <c r="H910" s="63" t="s">
        <v>3833</v>
      </c>
      <c r="I910" s="63" t="s">
        <v>5798</v>
      </c>
      <c r="J910" s="63" t="s">
        <v>3835</v>
      </c>
    </row>
    <row r="911" spans="1:10" ht="14.4" x14ac:dyDescent="0.3">
      <c r="A911" s="63">
        <v>904</v>
      </c>
      <c r="B911" s="63" t="s">
        <v>4023</v>
      </c>
      <c r="C911" s="63" t="s">
        <v>129</v>
      </c>
      <c r="D911" s="63" t="s">
        <v>3847</v>
      </c>
      <c r="E911" s="63" t="s">
        <v>3831</v>
      </c>
      <c r="F911" s="63" t="s">
        <v>3842</v>
      </c>
      <c r="G911" s="64">
        <v>3163</v>
      </c>
      <c r="H911" s="63" t="s">
        <v>3954</v>
      </c>
      <c r="I911" s="63" t="s">
        <v>5799</v>
      </c>
      <c r="J911" s="63" t="s">
        <v>3840</v>
      </c>
    </row>
    <row r="912" spans="1:10" ht="14.4" x14ac:dyDescent="0.3">
      <c r="A912" s="63">
        <v>905</v>
      </c>
      <c r="B912" s="63" t="s">
        <v>5800</v>
      </c>
      <c r="C912" s="63" t="s">
        <v>5801</v>
      </c>
      <c r="D912" s="63" t="s">
        <v>3830</v>
      </c>
      <c r="E912" s="63" t="s">
        <v>3831</v>
      </c>
      <c r="F912" s="63" t="s">
        <v>3870</v>
      </c>
      <c r="G912" s="64">
        <v>3847</v>
      </c>
      <c r="H912" s="63" t="s">
        <v>3861</v>
      </c>
      <c r="I912" s="63" t="s">
        <v>5802</v>
      </c>
      <c r="J912" s="63" t="s">
        <v>3855</v>
      </c>
    </row>
    <row r="913" spans="1:10" ht="14.4" x14ac:dyDescent="0.3">
      <c r="A913" s="63">
        <v>906</v>
      </c>
      <c r="B913" s="63" t="s">
        <v>3917</v>
      </c>
      <c r="C913" s="63" t="s">
        <v>135</v>
      </c>
      <c r="D913" s="63" t="s">
        <v>3822</v>
      </c>
      <c r="E913" s="63" t="s">
        <v>3823</v>
      </c>
      <c r="F913" s="63" t="s">
        <v>3832</v>
      </c>
      <c r="G913" s="64">
        <v>2300</v>
      </c>
      <c r="H913" s="63" t="s">
        <v>4608</v>
      </c>
      <c r="I913" s="63" t="s">
        <v>5803</v>
      </c>
      <c r="J913" s="63" t="s">
        <v>3850</v>
      </c>
    </row>
    <row r="914" spans="1:10" ht="14.4" x14ac:dyDescent="0.3">
      <c r="A914" s="63">
        <v>907</v>
      </c>
      <c r="B914" s="63" t="s">
        <v>5619</v>
      </c>
      <c r="C914" s="63" t="s">
        <v>3964</v>
      </c>
      <c r="D914" s="63" t="s">
        <v>3847</v>
      </c>
      <c r="E914" s="63" t="s">
        <v>3831</v>
      </c>
      <c r="F914" s="63" t="s">
        <v>3870</v>
      </c>
      <c r="G914" s="64">
        <v>4063</v>
      </c>
      <c r="H914" s="63" t="s">
        <v>3833</v>
      </c>
      <c r="I914" s="63" t="s">
        <v>5804</v>
      </c>
      <c r="J914" s="63" t="s">
        <v>3835</v>
      </c>
    </row>
    <row r="915" spans="1:10" ht="14.4" x14ac:dyDescent="0.3">
      <c r="A915" s="63">
        <v>908</v>
      </c>
      <c r="B915" s="63" t="s">
        <v>5805</v>
      </c>
      <c r="C915" s="63" t="s">
        <v>5480</v>
      </c>
      <c r="D915" s="63" t="s">
        <v>3837</v>
      </c>
      <c r="E915" s="63" t="s">
        <v>3831</v>
      </c>
      <c r="F915" s="63" t="s">
        <v>3913</v>
      </c>
      <c r="G915" s="64">
        <v>2207</v>
      </c>
      <c r="H915" s="63" t="s">
        <v>5806</v>
      </c>
      <c r="I915" s="63" t="s">
        <v>5807</v>
      </c>
      <c r="J915" s="63" t="s">
        <v>3835</v>
      </c>
    </row>
    <row r="916" spans="1:10" ht="14.4" x14ac:dyDescent="0.3">
      <c r="A916" s="63">
        <v>909</v>
      </c>
      <c r="B916" s="63" t="s">
        <v>5808</v>
      </c>
      <c r="C916" s="63" t="s">
        <v>4719</v>
      </c>
      <c r="D916" s="63" t="s">
        <v>3822</v>
      </c>
      <c r="E916" s="63" t="s">
        <v>3823</v>
      </c>
      <c r="F916" s="63" t="s">
        <v>3870</v>
      </c>
      <c r="G916" s="64">
        <v>1812</v>
      </c>
      <c r="H916" s="63" t="s">
        <v>4273</v>
      </c>
      <c r="I916" s="63" t="s">
        <v>5809</v>
      </c>
      <c r="J916" s="63" t="s">
        <v>3840</v>
      </c>
    </row>
    <row r="917" spans="1:10" ht="14.4" x14ac:dyDescent="0.3">
      <c r="A917" s="63">
        <v>910</v>
      </c>
      <c r="B917" s="63" t="s">
        <v>3917</v>
      </c>
      <c r="C917" s="63" t="s">
        <v>3893</v>
      </c>
      <c r="D917" s="63" t="s">
        <v>3830</v>
      </c>
      <c r="E917" s="63" t="s">
        <v>3823</v>
      </c>
      <c r="F917" s="63" t="s">
        <v>3870</v>
      </c>
      <c r="G917" s="64">
        <v>2207</v>
      </c>
      <c r="H917" s="63" t="s">
        <v>3833</v>
      </c>
      <c r="I917" s="63" t="s">
        <v>5810</v>
      </c>
      <c r="J917" s="63" t="s">
        <v>3910</v>
      </c>
    </row>
    <row r="918" spans="1:10" ht="14.4" x14ac:dyDescent="0.3">
      <c r="A918" s="63">
        <v>911</v>
      </c>
      <c r="B918" s="63" t="s">
        <v>5811</v>
      </c>
      <c r="C918" s="63" t="s">
        <v>3874</v>
      </c>
      <c r="D918" s="63" t="s">
        <v>3830</v>
      </c>
      <c r="E918" s="63" t="s">
        <v>3831</v>
      </c>
      <c r="F918" s="63" t="s">
        <v>3913</v>
      </c>
      <c r="G918" s="64">
        <v>1394</v>
      </c>
      <c r="H918" s="63" t="s">
        <v>4154</v>
      </c>
      <c r="I918" s="63" t="s">
        <v>5812</v>
      </c>
      <c r="J918" s="63" t="s">
        <v>3916</v>
      </c>
    </row>
    <row r="919" spans="1:10" ht="14.4" x14ac:dyDescent="0.3">
      <c r="A919" s="63">
        <v>912</v>
      </c>
      <c r="B919" s="63" t="s">
        <v>4499</v>
      </c>
      <c r="C919" s="63" t="s">
        <v>3869</v>
      </c>
      <c r="D919" s="63" t="s">
        <v>3822</v>
      </c>
      <c r="E919" s="63" t="s">
        <v>3831</v>
      </c>
      <c r="F919" s="63" t="s">
        <v>3870</v>
      </c>
      <c r="G919" s="64">
        <v>4188</v>
      </c>
      <c r="H919" s="63" t="s">
        <v>4291</v>
      </c>
      <c r="I919" s="63" t="s">
        <v>5813</v>
      </c>
      <c r="J919" s="63" t="s">
        <v>3881</v>
      </c>
    </row>
    <row r="920" spans="1:10" ht="14.4" x14ac:dyDescent="0.3">
      <c r="A920" s="63">
        <v>913</v>
      </c>
      <c r="B920" s="63" t="s">
        <v>5814</v>
      </c>
      <c r="C920" s="63" t="s">
        <v>5096</v>
      </c>
      <c r="D920" s="63" t="s">
        <v>3822</v>
      </c>
      <c r="E920" s="63" t="s">
        <v>3823</v>
      </c>
      <c r="F920" s="63" t="s">
        <v>3913</v>
      </c>
      <c r="G920" s="64">
        <v>2472</v>
      </c>
      <c r="H920" s="63" t="s">
        <v>3833</v>
      </c>
      <c r="I920" s="63" t="s">
        <v>5815</v>
      </c>
      <c r="J920" s="63" t="s">
        <v>4095</v>
      </c>
    </row>
    <row r="921" spans="1:10" ht="14.4" x14ac:dyDescent="0.3">
      <c r="A921" s="63">
        <v>914</v>
      </c>
      <c r="B921" s="63" t="s">
        <v>5816</v>
      </c>
      <c r="C921" s="63" t="s">
        <v>4250</v>
      </c>
      <c r="D921" s="63" t="s">
        <v>3847</v>
      </c>
      <c r="E921" s="63" t="s">
        <v>3823</v>
      </c>
      <c r="F921" s="63" t="s">
        <v>3824</v>
      </c>
      <c r="G921" s="64">
        <v>2440</v>
      </c>
      <c r="H921" s="63" t="s">
        <v>5817</v>
      </c>
      <c r="I921" s="63" t="s">
        <v>5818</v>
      </c>
      <c r="J921" s="63" t="s">
        <v>3910</v>
      </c>
    </row>
    <row r="922" spans="1:10" ht="14.4" x14ac:dyDescent="0.3">
      <c r="A922" s="63">
        <v>915</v>
      </c>
      <c r="B922" s="63" t="s">
        <v>5819</v>
      </c>
      <c r="C922" s="63" t="s">
        <v>5820</v>
      </c>
      <c r="D922" s="63" t="s">
        <v>3837</v>
      </c>
      <c r="E922" s="63" t="s">
        <v>3823</v>
      </c>
      <c r="F922" s="63" t="s">
        <v>3842</v>
      </c>
      <c r="G922" s="64">
        <v>2064</v>
      </c>
      <c r="H922" s="63" t="s">
        <v>4157</v>
      </c>
      <c r="I922" s="63" t="s">
        <v>5821</v>
      </c>
      <c r="J922" s="63" t="s">
        <v>3835</v>
      </c>
    </row>
    <row r="923" spans="1:10" ht="14.4" x14ac:dyDescent="0.3">
      <c r="A923" s="63">
        <v>916</v>
      </c>
      <c r="B923" s="63" t="s">
        <v>4695</v>
      </c>
      <c r="C923" s="63" t="s">
        <v>4046</v>
      </c>
      <c r="D923" s="63" t="s">
        <v>3847</v>
      </c>
      <c r="E923" s="63" t="s">
        <v>3831</v>
      </c>
      <c r="F923" s="63" t="s">
        <v>3842</v>
      </c>
      <c r="G923" s="64">
        <v>1594</v>
      </c>
      <c r="H923" s="63" t="s">
        <v>3853</v>
      </c>
      <c r="I923" s="63" t="s">
        <v>5822</v>
      </c>
      <c r="J923" s="63" t="s">
        <v>3863</v>
      </c>
    </row>
    <row r="924" spans="1:10" ht="14.4" x14ac:dyDescent="0.3">
      <c r="A924" s="63">
        <v>917</v>
      </c>
      <c r="B924" s="63" t="s">
        <v>5823</v>
      </c>
      <c r="C924" s="63" t="s">
        <v>3821</v>
      </c>
      <c r="D924" s="63" t="s">
        <v>3822</v>
      </c>
      <c r="E924" s="63" t="s">
        <v>3823</v>
      </c>
      <c r="F924" s="63" t="s">
        <v>3832</v>
      </c>
      <c r="G924" s="64">
        <v>1935</v>
      </c>
      <c r="H924" s="63" t="s">
        <v>3833</v>
      </c>
      <c r="I924" s="63" t="s">
        <v>5824</v>
      </c>
      <c r="J924" s="63" t="s">
        <v>3877</v>
      </c>
    </row>
    <row r="925" spans="1:10" ht="14.4" x14ac:dyDescent="0.3">
      <c r="A925" s="63">
        <v>918</v>
      </c>
      <c r="B925" s="63" t="s">
        <v>5825</v>
      </c>
      <c r="C925" s="63" t="s">
        <v>3950</v>
      </c>
      <c r="D925" s="63" t="s">
        <v>3822</v>
      </c>
      <c r="E925" s="63" t="s">
        <v>3823</v>
      </c>
      <c r="F925" s="63" t="s">
        <v>3870</v>
      </c>
      <c r="G925" s="64">
        <v>1239</v>
      </c>
      <c r="H925" s="63" t="s">
        <v>3833</v>
      </c>
      <c r="I925" s="63" t="s">
        <v>5826</v>
      </c>
      <c r="J925" s="63" t="s">
        <v>3885</v>
      </c>
    </row>
    <row r="926" spans="1:10" ht="14.4" x14ac:dyDescent="0.3">
      <c r="A926" s="63">
        <v>919</v>
      </c>
      <c r="B926" s="63" t="s">
        <v>5827</v>
      </c>
      <c r="C926" s="63" t="s">
        <v>5828</v>
      </c>
      <c r="D926" s="63" t="s">
        <v>3830</v>
      </c>
      <c r="E926" s="63" t="s">
        <v>3823</v>
      </c>
      <c r="F926" s="63" t="s">
        <v>3824</v>
      </c>
      <c r="G926" s="64">
        <v>1686</v>
      </c>
      <c r="H926" s="63" t="s">
        <v>3833</v>
      </c>
      <c r="I926" s="63" t="s">
        <v>5829</v>
      </c>
      <c r="J926" s="63" t="s">
        <v>3863</v>
      </c>
    </row>
    <row r="927" spans="1:10" ht="14.4" x14ac:dyDescent="0.3">
      <c r="A927" s="63">
        <v>920</v>
      </c>
      <c r="B927" s="63" t="s">
        <v>4616</v>
      </c>
      <c r="C927" s="63" t="s">
        <v>3968</v>
      </c>
      <c r="D927" s="63" t="s">
        <v>3847</v>
      </c>
      <c r="E927" s="63" t="s">
        <v>3831</v>
      </c>
      <c r="F927" s="63" t="s">
        <v>3870</v>
      </c>
      <c r="G927" s="64">
        <v>3702</v>
      </c>
      <c r="H927" s="63" t="s">
        <v>4041</v>
      </c>
      <c r="I927" s="63" t="s">
        <v>5830</v>
      </c>
      <c r="J927" s="63" t="s">
        <v>3877</v>
      </c>
    </row>
    <row r="928" spans="1:10" ht="14.4" x14ac:dyDescent="0.3">
      <c r="A928" s="63">
        <v>921</v>
      </c>
      <c r="B928" s="63" t="s">
        <v>5831</v>
      </c>
      <c r="C928" s="63" t="s">
        <v>4663</v>
      </c>
      <c r="D928" s="63" t="s">
        <v>3837</v>
      </c>
      <c r="E928" s="63" t="s">
        <v>3823</v>
      </c>
      <c r="F928" s="63" t="s">
        <v>3913</v>
      </c>
      <c r="G928" s="64">
        <v>1741</v>
      </c>
      <c r="H928" s="63" t="s">
        <v>3833</v>
      </c>
      <c r="I928" s="63" t="s">
        <v>5832</v>
      </c>
      <c r="J928" s="63" t="s">
        <v>3855</v>
      </c>
    </row>
    <row r="929" spans="1:10" ht="14.4" x14ac:dyDescent="0.3">
      <c r="A929" s="63">
        <v>922</v>
      </c>
      <c r="B929" s="63" t="s">
        <v>5833</v>
      </c>
      <c r="C929" s="63" t="s">
        <v>3950</v>
      </c>
      <c r="D929" s="63" t="s">
        <v>3837</v>
      </c>
      <c r="E929" s="63" t="s">
        <v>3823</v>
      </c>
      <c r="F929" s="63" t="s">
        <v>3842</v>
      </c>
      <c r="G929" s="64">
        <v>1907</v>
      </c>
      <c r="H929" s="63" t="s">
        <v>4251</v>
      </c>
      <c r="I929" s="63" t="s">
        <v>5834</v>
      </c>
      <c r="J929" s="63" t="s">
        <v>3885</v>
      </c>
    </row>
    <row r="930" spans="1:10" ht="14.4" x14ac:dyDescent="0.3">
      <c r="A930" s="63">
        <v>923</v>
      </c>
      <c r="B930" s="63" t="s">
        <v>5835</v>
      </c>
      <c r="C930" s="63" t="s">
        <v>3903</v>
      </c>
      <c r="D930" s="63" t="s">
        <v>3830</v>
      </c>
      <c r="E930" s="63" t="s">
        <v>3823</v>
      </c>
      <c r="F930" s="63" t="s">
        <v>3824</v>
      </c>
      <c r="G930" s="64">
        <v>2420</v>
      </c>
      <c r="H930" s="63" t="s">
        <v>3833</v>
      </c>
      <c r="I930" s="63" t="s">
        <v>5836</v>
      </c>
      <c r="J930" s="63" t="s">
        <v>3885</v>
      </c>
    </row>
    <row r="931" spans="1:10" ht="14.4" x14ac:dyDescent="0.3">
      <c r="A931" s="63">
        <v>924</v>
      </c>
      <c r="B931" s="63" t="s">
        <v>5837</v>
      </c>
      <c r="C931" s="63" t="s">
        <v>3912</v>
      </c>
      <c r="D931" s="63" t="s">
        <v>3822</v>
      </c>
      <c r="E931" s="63" t="s">
        <v>3831</v>
      </c>
      <c r="F931" s="63" t="s">
        <v>3913</v>
      </c>
      <c r="G931" s="64">
        <v>1594</v>
      </c>
      <c r="H931" s="63" t="s">
        <v>3833</v>
      </c>
      <c r="I931" s="63" t="s">
        <v>5838</v>
      </c>
      <c r="J931" s="63" t="s">
        <v>3850</v>
      </c>
    </row>
    <row r="932" spans="1:10" ht="14.4" x14ac:dyDescent="0.3">
      <c r="A932" s="63">
        <v>925</v>
      </c>
      <c r="B932" s="63" t="s">
        <v>4185</v>
      </c>
      <c r="C932" s="63" t="s">
        <v>3869</v>
      </c>
      <c r="D932" s="63" t="s">
        <v>3822</v>
      </c>
      <c r="E932" s="63" t="s">
        <v>3831</v>
      </c>
      <c r="F932" s="63" t="s">
        <v>3832</v>
      </c>
      <c r="G932" s="64">
        <v>2957</v>
      </c>
      <c r="H932" s="63" t="s">
        <v>4451</v>
      </c>
      <c r="I932" s="63" t="s">
        <v>5839</v>
      </c>
      <c r="J932" s="63" t="s">
        <v>3948</v>
      </c>
    </row>
    <row r="933" spans="1:10" ht="14.4" x14ac:dyDescent="0.3">
      <c r="A933" s="63">
        <v>926</v>
      </c>
      <c r="B933" s="63" t="s">
        <v>5840</v>
      </c>
      <c r="C933" s="63" t="s">
        <v>3907</v>
      </c>
      <c r="D933" s="63" t="s">
        <v>3830</v>
      </c>
      <c r="E933" s="63" t="s">
        <v>3831</v>
      </c>
      <c r="F933" s="63" t="s">
        <v>3870</v>
      </c>
      <c r="G933" s="64">
        <v>4392</v>
      </c>
      <c r="H933" s="63" t="s">
        <v>5841</v>
      </c>
      <c r="I933" s="63" t="s">
        <v>5842</v>
      </c>
      <c r="J933" s="63" t="s">
        <v>3885</v>
      </c>
    </row>
    <row r="934" spans="1:10" ht="14.4" x14ac:dyDescent="0.3">
      <c r="A934" s="63">
        <v>927</v>
      </c>
      <c r="B934" s="63" t="s">
        <v>5843</v>
      </c>
      <c r="C934" s="63" t="s">
        <v>4077</v>
      </c>
      <c r="D934" s="63" t="s">
        <v>3830</v>
      </c>
      <c r="E934" s="63" t="s">
        <v>3831</v>
      </c>
      <c r="F934" s="63" t="s">
        <v>3842</v>
      </c>
      <c r="G934" s="64">
        <v>3035</v>
      </c>
      <c r="H934" s="63" t="s">
        <v>3833</v>
      </c>
      <c r="I934" s="63" t="s">
        <v>5844</v>
      </c>
      <c r="J934" s="63" t="s">
        <v>4095</v>
      </c>
    </row>
    <row r="935" spans="1:10" ht="14.4" x14ac:dyDescent="0.3">
      <c r="A935" s="63">
        <v>928</v>
      </c>
      <c r="B935" s="63" t="s">
        <v>5845</v>
      </c>
      <c r="C935" s="63" t="s">
        <v>3874</v>
      </c>
      <c r="D935" s="63" t="s">
        <v>3837</v>
      </c>
      <c r="E935" s="63" t="s">
        <v>3831</v>
      </c>
      <c r="F935" s="63" t="s">
        <v>3870</v>
      </c>
      <c r="G935" s="64">
        <v>2285</v>
      </c>
      <c r="H935" s="63" t="s">
        <v>3833</v>
      </c>
      <c r="I935" s="63" t="s">
        <v>5846</v>
      </c>
      <c r="J935" s="63" t="s">
        <v>3844</v>
      </c>
    </row>
    <row r="936" spans="1:10" ht="14.4" x14ac:dyDescent="0.3">
      <c r="A936" s="63">
        <v>929</v>
      </c>
      <c r="B936" s="63" t="s">
        <v>5132</v>
      </c>
      <c r="C936" s="63" t="s">
        <v>3829</v>
      </c>
      <c r="D936" s="63" t="s">
        <v>3822</v>
      </c>
      <c r="E936" s="63" t="s">
        <v>3831</v>
      </c>
      <c r="F936" s="63" t="s">
        <v>3824</v>
      </c>
      <c r="G936" s="64">
        <v>3945</v>
      </c>
      <c r="H936" s="63" t="s">
        <v>3961</v>
      </c>
      <c r="I936" s="63" t="s">
        <v>5847</v>
      </c>
      <c r="J936" s="63" t="s">
        <v>3840</v>
      </c>
    </row>
    <row r="937" spans="1:10" ht="14.4" x14ac:dyDescent="0.3">
      <c r="A937" s="63">
        <v>930</v>
      </c>
      <c r="B937" s="63" t="s">
        <v>5848</v>
      </c>
      <c r="C937" s="63" t="s">
        <v>5360</v>
      </c>
      <c r="D937" s="63" t="s">
        <v>3837</v>
      </c>
      <c r="E937" s="63" t="s">
        <v>3831</v>
      </c>
      <c r="F937" s="63" t="s">
        <v>3870</v>
      </c>
      <c r="G937" s="64">
        <v>2889</v>
      </c>
      <c r="H937" s="63" t="s">
        <v>3833</v>
      </c>
      <c r="I937" s="63" t="s">
        <v>5849</v>
      </c>
      <c r="J937" s="63" t="s">
        <v>3850</v>
      </c>
    </row>
    <row r="938" spans="1:10" ht="14.4" x14ac:dyDescent="0.3">
      <c r="A938" s="63">
        <v>931</v>
      </c>
      <c r="B938" s="63" t="s">
        <v>5850</v>
      </c>
      <c r="C938" s="63" t="s">
        <v>3821</v>
      </c>
      <c r="D938" s="63" t="s">
        <v>3822</v>
      </c>
      <c r="E938" s="63" t="s">
        <v>3823</v>
      </c>
      <c r="F938" s="63" t="s">
        <v>3913</v>
      </c>
      <c r="G938" s="64">
        <v>1688</v>
      </c>
      <c r="H938" s="63" t="s">
        <v>3833</v>
      </c>
      <c r="I938" s="63" t="s">
        <v>5851</v>
      </c>
      <c r="J938" s="63" t="s">
        <v>3948</v>
      </c>
    </row>
    <row r="939" spans="1:10" ht="14.4" x14ac:dyDescent="0.3">
      <c r="A939" s="63">
        <v>932</v>
      </c>
      <c r="B939" s="63" t="s">
        <v>5852</v>
      </c>
      <c r="C939" s="63" t="s">
        <v>309</v>
      </c>
      <c r="D939" s="63" t="s">
        <v>3822</v>
      </c>
      <c r="E939" s="63" t="s">
        <v>3831</v>
      </c>
      <c r="F939" s="63" t="s">
        <v>3842</v>
      </c>
      <c r="G939" s="64">
        <v>3344</v>
      </c>
      <c r="H939" s="63" t="s">
        <v>5853</v>
      </c>
      <c r="I939" s="63" t="s">
        <v>5854</v>
      </c>
      <c r="J939" s="63" t="s">
        <v>3885</v>
      </c>
    </row>
    <row r="940" spans="1:10" ht="14.4" x14ac:dyDescent="0.3">
      <c r="A940" s="63">
        <v>933</v>
      </c>
      <c r="B940" s="63" t="s">
        <v>5193</v>
      </c>
      <c r="C940" s="63" t="s">
        <v>3972</v>
      </c>
      <c r="D940" s="63" t="s">
        <v>3847</v>
      </c>
      <c r="E940" s="63" t="s">
        <v>3823</v>
      </c>
      <c r="F940" s="63" t="s">
        <v>3913</v>
      </c>
      <c r="G940" s="64">
        <v>1235</v>
      </c>
      <c r="H940" s="63" t="s">
        <v>4331</v>
      </c>
      <c r="I940" s="63" t="s">
        <v>5855</v>
      </c>
      <c r="J940" s="63" t="s">
        <v>3916</v>
      </c>
    </row>
    <row r="941" spans="1:10" ht="14.4" x14ac:dyDescent="0.3">
      <c r="A941" s="63">
        <v>934</v>
      </c>
      <c r="B941" s="63" t="s">
        <v>4950</v>
      </c>
      <c r="C941" s="63" t="s">
        <v>4300</v>
      </c>
      <c r="D941" s="63" t="s">
        <v>3822</v>
      </c>
      <c r="E941" s="63" t="s">
        <v>3831</v>
      </c>
      <c r="F941" s="63" t="s">
        <v>3870</v>
      </c>
      <c r="G941" s="64">
        <v>2681</v>
      </c>
      <c r="H941" s="63" t="s">
        <v>4374</v>
      </c>
      <c r="I941" s="63" t="s">
        <v>5856</v>
      </c>
      <c r="J941" s="63" t="s">
        <v>3844</v>
      </c>
    </row>
    <row r="942" spans="1:10" ht="14.4" x14ac:dyDescent="0.3">
      <c r="A942" s="63">
        <v>935</v>
      </c>
      <c r="B942" s="63" t="s">
        <v>5857</v>
      </c>
      <c r="C942" s="63" t="s">
        <v>309</v>
      </c>
      <c r="D942" s="63" t="s">
        <v>3837</v>
      </c>
      <c r="E942" s="63" t="s">
        <v>3831</v>
      </c>
      <c r="F942" s="63" t="s">
        <v>3913</v>
      </c>
      <c r="G942" s="64">
        <v>4464</v>
      </c>
      <c r="H942" s="63" t="s">
        <v>3833</v>
      </c>
      <c r="I942" s="63" t="s">
        <v>5858</v>
      </c>
      <c r="J942" s="63" t="s">
        <v>3840</v>
      </c>
    </row>
    <row r="943" spans="1:10" ht="14.4" x14ac:dyDescent="0.3">
      <c r="A943" s="63">
        <v>936</v>
      </c>
      <c r="B943" s="63" t="s">
        <v>5859</v>
      </c>
      <c r="C943" s="63" t="s">
        <v>4272</v>
      </c>
      <c r="D943" s="63" t="s">
        <v>3837</v>
      </c>
      <c r="E943" s="63" t="s">
        <v>3823</v>
      </c>
      <c r="F943" s="63" t="s">
        <v>3842</v>
      </c>
      <c r="G943" s="64">
        <v>2129</v>
      </c>
      <c r="H943" s="63" t="s">
        <v>5860</v>
      </c>
      <c r="I943" s="63" t="s">
        <v>5861</v>
      </c>
      <c r="J943" s="63" t="s">
        <v>3910</v>
      </c>
    </row>
    <row r="944" spans="1:10" ht="14.4" x14ac:dyDescent="0.3">
      <c r="A944" s="63">
        <v>937</v>
      </c>
      <c r="B944" s="63" t="s">
        <v>5862</v>
      </c>
      <c r="C944" s="63" t="s">
        <v>4002</v>
      </c>
      <c r="D944" s="63" t="s">
        <v>3847</v>
      </c>
      <c r="E944" s="63" t="s">
        <v>3831</v>
      </c>
      <c r="F944" s="63" t="s">
        <v>3870</v>
      </c>
      <c r="G944" s="64">
        <v>4030</v>
      </c>
      <c r="H944" s="63" t="s">
        <v>4899</v>
      </c>
      <c r="I944" s="63" t="s">
        <v>5863</v>
      </c>
      <c r="J944" s="63" t="s">
        <v>3885</v>
      </c>
    </row>
    <row r="945" spans="1:10" ht="14.4" x14ac:dyDescent="0.3">
      <c r="A945" s="63">
        <v>938</v>
      </c>
      <c r="B945" s="63" t="s">
        <v>4403</v>
      </c>
      <c r="C945" s="63" t="s">
        <v>3944</v>
      </c>
      <c r="D945" s="63" t="s">
        <v>3847</v>
      </c>
      <c r="E945" s="63" t="s">
        <v>3823</v>
      </c>
      <c r="F945" s="63" t="s">
        <v>3824</v>
      </c>
      <c r="G945" s="64">
        <v>1910</v>
      </c>
      <c r="H945" s="63" t="s">
        <v>4251</v>
      </c>
      <c r="I945" s="63" t="s">
        <v>5864</v>
      </c>
      <c r="J945" s="63" t="s">
        <v>3910</v>
      </c>
    </row>
    <row r="946" spans="1:10" ht="14.4" x14ac:dyDescent="0.3">
      <c r="A946" s="63">
        <v>939</v>
      </c>
      <c r="B946" s="63" t="s">
        <v>4950</v>
      </c>
      <c r="C946" s="63" t="s">
        <v>3950</v>
      </c>
      <c r="D946" s="63" t="s">
        <v>3822</v>
      </c>
      <c r="E946" s="63" t="s">
        <v>3823</v>
      </c>
      <c r="F946" s="63" t="s">
        <v>3832</v>
      </c>
      <c r="G946" s="64">
        <v>1230</v>
      </c>
      <c r="H946" s="63" t="s">
        <v>3833</v>
      </c>
      <c r="I946" s="63" t="s">
        <v>5865</v>
      </c>
      <c r="J946" s="63" t="s">
        <v>3910</v>
      </c>
    </row>
    <row r="947" spans="1:10" ht="14.4" x14ac:dyDescent="0.3">
      <c r="A947" s="63">
        <v>940</v>
      </c>
      <c r="B947" s="63" t="s">
        <v>4197</v>
      </c>
      <c r="C947" s="63" t="s">
        <v>3930</v>
      </c>
      <c r="D947" s="63" t="s">
        <v>3847</v>
      </c>
      <c r="E947" s="63" t="s">
        <v>3831</v>
      </c>
      <c r="F947" s="63" t="s">
        <v>3913</v>
      </c>
      <c r="G947" s="64">
        <v>1673</v>
      </c>
      <c r="H947" s="63" t="s">
        <v>3833</v>
      </c>
      <c r="I947" s="63" t="s">
        <v>5866</v>
      </c>
      <c r="J947" s="63" t="s">
        <v>4095</v>
      </c>
    </row>
    <row r="948" spans="1:10" ht="14.4" x14ac:dyDescent="0.3">
      <c r="A948" s="63">
        <v>941</v>
      </c>
      <c r="B948" s="63" t="s">
        <v>5867</v>
      </c>
      <c r="C948" s="63" t="s">
        <v>4272</v>
      </c>
      <c r="D948" s="63" t="s">
        <v>3830</v>
      </c>
      <c r="E948" s="63" t="s">
        <v>3823</v>
      </c>
      <c r="F948" s="63" t="s">
        <v>3824</v>
      </c>
      <c r="G948" s="64">
        <v>2347</v>
      </c>
      <c r="H948" s="63" t="s">
        <v>3954</v>
      </c>
      <c r="I948" s="63" t="s">
        <v>5868</v>
      </c>
      <c r="J948" s="63" t="s">
        <v>3885</v>
      </c>
    </row>
    <row r="949" spans="1:10" ht="14.4" x14ac:dyDescent="0.3">
      <c r="A949" s="63">
        <v>942</v>
      </c>
      <c r="B949" s="63" t="s">
        <v>5869</v>
      </c>
      <c r="C949" s="63" t="s">
        <v>3893</v>
      </c>
      <c r="D949" s="63" t="s">
        <v>3847</v>
      </c>
      <c r="E949" s="63" t="s">
        <v>3823</v>
      </c>
      <c r="F949" s="63" t="s">
        <v>3842</v>
      </c>
      <c r="G949" s="64">
        <v>1835</v>
      </c>
      <c r="H949" s="63" t="s">
        <v>4466</v>
      </c>
      <c r="I949" s="63" t="s">
        <v>5870</v>
      </c>
      <c r="J949" s="63" t="s">
        <v>3881</v>
      </c>
    </row>
    <row r="950" spans="1:10" ht="14.4" x14ac:dyDescent="0.3">
      <c r="A950" s="63">
        <v>943</v>
      </c>
      <c r="B950" s="63" t="s">
        <v>5429</v>
      </c>
      <c r="C950" s="63" t="s">
        <v>135</v>
      </c>
      <c r="D950" s="63" t="s">
        <v>3822</v>
      </c>
      <c r="E950" s="63" t="s">
        <v>3823</v>
      </c>
      <c r="F950" s="63" t="s">
        <v>3842</v>
      </c>
      <c r="G950" s="64">
        <v>1281</v>
      </c>
      <c r="H950" s="63" t="s">
        <v>4051</v>
      </c>
      <c r="I950" s="63" t="s">
        <v>5871</v>
      </c>
      <c r="J950" s="63" t="s">
        <v>3840</v>
      </c>
    </row>
    <row r="951" spans="1:10" ht="14.4" x14ac:dyDescent="0.3">
      <c r="A951" s="63">
        <v>944</v>
      </c>
      <c r="B951" s="63" t="s">
        <v>5872</v>
      </c>
      <c r="C951" s="63" t="s">
        <v>4382</v>
      </c>
      <c r="D951" s="63" t="s">
        <v>3837</v>
      </c>
      <c r="E951" s="63" t="s">
        <v>3823</v>
      </c>
      <c r="F951" s="63" t="s">
        <v>3870</v>
      </c>
      <c r="G951" s="64">
        <v>2479</v>
      </c>
      <c r="H951" s="63" t="s">
        <v>4154</v>
      </c>
      <c r="I951" s="63" t="s">
        <v>5873</v>
      </c>
      <c r="J951" s="63" t="s">
        <v>4039</v>
      </c>
    </row>
    <row r="952" spans="1:10" ht="14.4" x14ac:dyDescent="0.3">
      <c r="A952" s="63">
        <v>945</v>
      </c>
      <c r="B952" s="63" t="s">
        <v>5874</v>
      </c>
      <c r="C952" s="63" t="s">
        <v>5875</v>
      </c>
      <c r="D952" s="63" t="s">
        <v>3830</v>
      </c>
      <c r="E952" s="63" t="s">
        <v>3831</v>
      </c>
      <c r="F952" s="63" t="s">
        <v>3842</v>
      </c>
      <c r="G952" s="64">
        <v>3206</v>
      </c>
      <c r="H952" s="63" t="s">
        <v>3833</v>
      </c>
      <c r="I952" s="63" t="s">
        <v>5876</v>
      </c>
      <c r="J952" s="63" t="s">
        <v>3835</v>
      </c>
    </row>
    <row r="953" spans="1:10" ht="14.4" x14ac:dyDescent="0.3">
      <c r="A953" s="63">
        <v>946</v>
      </c>
      <c r="B953" s="63" t="s">
        <v>5877</v>
      </c>
      <c r="C953" s="63" t="s">
        <v>4002</v>
      </c>
      <c r="D953" s="63" t="s">
        <v>3822</v>
      </c>
      <c r="E953" s="63" t="s">
        <v>3831</v>
      </c>
      <c r="F953" s="63" t="s">
        <v>3824</v>
      </c>
      <c r="G953" s="64">
        <v>4261</v>
      </c>
      <c r="H953" s="63" t="s">
        <v>3861</v>
      </c>
      <c r="I953" s="63" t="s">
        <v>5878</v>
      </c>
      <c r="J953" s="63" t="s">
        <v>3916</v>
      </c>
    </row>
    <row r="954" spans="1:10" ht="14.4" x14ac:dyDescent="0.3">
      <c r="A954" s="63">
        <v>947</v>
      </c>
      <c r="B954" s="63" t="s">
        <v>5879</v>
      </c>
      <c r="C954" s="63" t="s">
        <v>132</v>
      </c>
      <c r="D954" s="63" t="s">
        <v>3847</v>
      </c>
      <c r="E954" s="63" t="s">
        <v>3823</v>
      </c>
      <c r="F954" s="63" t="s">
        <v>3870</v>
      </c>
      <c r="G954" s="64">
        <v>1797</v>
      </c>
      <c r="H954" s="63" t="s">
        <v>4273</v>
      </c>
      <c r="I954" s="63" t="s">
        <v>5880</v>
      </c>
      <c r="J954" s="63" t="s">
        <v>3885</v>
      </c>
    </row>
    <row r="955" spans="1:10" ht="14.4" x14ac:dyDescent="0.3">
      <c r="A955" s="63">
        <v>948</v>
      </c>
      <c r="B955" s="63" t="s">
        <v>4088</v>
      </c>
      <c r="C955" s="63" t="s">
        <v>3972</v>
      </c>
      <c r="D955" s="63" t="s">
        <v>3837</v>
      </c>
      <c r="E955" s="63" t="s">
        <v>3823</v>
      </c>
      <c r="F955" s="63" t="s">
        <v>3870</v>
      </c>
      <c r="G955" s="64">
        <v>2058</v>
      </c>
      <c r="H955" s="63" t="s">
        <v>5881</v>
      </c>
      <c r="I955" s="63" t="s">
        <v>5882</v>
      </c>
      <c r="J955" s="63" t="s">
        <v>3835</v>
      </c>
    </row>
    <row r="956" spans="1:10" ht="14.4" x14ac:dyDescent="0.3">
      <c r="A956" s="63">
        <v>949</v>
      </c>
      <c r="B956" s="63" t="s">
        <v>5883</v>
      </c>
      <c r="C956" s="63" t="s">
        <v>4077</v>
      </c>
      <c r="D956" s="63" t="s">
        <v>3847</v>
      </c>
      <c r="E956" s="63" t="s">
        <v>3831</v>
      </c>
      <c r="F956" s="63" t="s">
        <v>3870</v>
      </c>
      <c r="G956" s="64">
        <v>1916</v>
      </c>
      <c r="H956" s="63" t="s">
        <v>5884</v>
      </c>
      <c r="I956" s="63" t="s">
        <v>5885</v>
      </c>
      <c r="J956" s="63" t="s">
        <v>4039</v>
      </c>
    </row>
    <row r="957" spans="1:10" ht="14.4" x14ac:dyDescent="0.3">
      <c r="A957" s="63">
        <v>950</v>
      </c>
      <c r="B957" s="63" t="s">
        <v>5886</v>
      </c>
      <c r="C957" s="63" t="s">
        <v>3829</v>
      </c>
      <c r="D957" s="63" t="s">
        <v>3830</v>
      </c>
      <c r="E957" s="63" t="s">
        <v>3831</v>
      </c>
      <c r="F957" s="63" t="s">
        <v>3842</v>
      </c>
      <c r="G957" s="64">
        <v>1671</v>
      </c>
      <c r="H957" s="63" t="s">
        <v>3965</v>
      </c>
      <c r="I957" s="63" t="s">
        <v>5887</v>
      </c>
      <c r="J957" s="63" t="s">
        <v>3827</v>
      </c>
    </row>
    <row r="958" spans="1:10" ht="14.4" x14ac:dyDescent="0.3">
      <c r="A958" s="63">
        <v>951</v>
      </c>
      <c r="B958" s="63" t="s">
        <v>5338</v>
      </c>
      <c r="C958" s="63" t="s">
        <v>4069</v>
      </c>
      <c r="D958" s="63" t="s">
        <v>3847</v>
      </c>
      <c r="E958" s="63" t="s">
        <v>3831</v>
      </c>
      <c r="F958" s="63" t="s">
        <v>3824</v>
      </c>
      <c r="G958" s="64">
        <v>1870</v>
      </c>
      <c r="H958" s="63" t="s">
        <v>3833</v>
      </c>
      <c r="I958" s="63" t="s">
        <v>5888</v>
      </c>
      <c r="J958" s="63" t="s">
        <v>3844</v>
      </c>
    </row>
    <row r="959" spans="1:10" ht="14.4" x14ac:dyDescent="0.3">
      <c r="A959" s="63">
        <v>952</v>
      </c>
      <c r="B959" s="63" t="s">
        <v>5889</v>
      </c>
      <c r="C959" s="63" t="s">
        <v>3900</v>
      </c>
      <c r="D959" s="63" t="s">
        <v>3822</v>
      </c>
      <c r="E959" s="63" t="s">
        <v>3831</v>
      </c>
      <c r="F959" s="63" t="s">
        <v>3824</v>
      </c>
      <c r="G959" s="64">
        <v>3646</v>
      </c>
      <c r="H959" s="63" t="s">
        <v>4111</v>
      </c>
      <c r="I959" s="63" t="s">
        <v>5890</v>
      </c>
      <c r="J959" s="63" t="s">
        <v>3885</v>
      </c>
    </row>
    <row r="960" spans="1:10" ht="14.4" x14ac:dyDescent="0.3">
      <c r="A960" s="63">
        <v>953</v>
      </c>
      <c r="B960" s="63" t="s">
        <v>5891</v>
      </c>
      <c r="C960" s="63" t="s">
        <v>135</v>
      </c>
      <c r="D960" s="63" t="s">
        <v>3847</v>
      </c>
      <c r="E960" s="63" t="s">
        <v>3823</v>
      </c>
      <c r="F960" s="63" t="s">
        <v>3870</v>
      </c>
      <c r="G960" s="64">
        <v>1591</v>
      </c>
      <c r="H960" s="63" t="s">
        <v>4528</v>
      </c>
      <c r="I960" s="63" t="s">
        <v>5892</v>
      </c>
      <c r="J960" s="63" t="s">
        <v>3835</v>
      </c>
    </row>
    <row r="961" spans="1:10" ht="14.4" x14ac:dyDescent="0.3">
      <c r="A961" s="63">
        <v>954</v>
      </c>
      <c r="B961" s="63" t="s">
        <v>5893</v>
      </c>
      <c r="C961" s="63" t="s">
        <v>3903</v>
      </c>
      <c r="D961" s="63" t="s">
        <v>3847</v>
      </c>
      <c r="E961" s="63" t="s">
        <v>3823</v>
      </c>
      <c r="F961" s="63" t="s">
        <v>3824</v>
      </c>
      <c r="G961" s="64">
        <v>2385</v>
      </c>
      <c r="H961" s="63" t="s">
        <v>3833</v>
      </c>
      <c r="I961" s="63" t="s">
        <v>5894</v>
      </c>
      <c r="J961" s="63" t="s">
        <v>3877</v>
      </c>
    </row>
    <row r="962" spans="1:10" ht="14.4" x14ac:dyDescent="0.3">
      <c r="A962" s="63">
        <v>955</v>
      </c>
      <c r="B962" s="63" t="s">
        <v>5895</v>
      </c>
      <c r="C962" s="63" t="s">
        <v>4002</v>
      </c>
      <c r="D962" s="63" t="s">
        <v>3837</v>
      </c>
      <c r="E962" s="63" t="s">
        <v>3831</v>
      </c>
      <c r="F962" s="63" t="s">
        <v>3870</v>
      </c>
      <c r="G962" s="64">
        <v>2813</v>
      </c>
      <c r="H962" s="63" t="s">
        <v>3833</v>
      </c>
      <c r="I962" s="63" t="s">
        <v>5896</v>
      </c>
      <c r="J962" s="63" t="s">
        <v>3877</v>
      </c>
    </row>
    <row r="963" spans="1:10" ht="14.4" x14ac:dyDescent="0.3">
      <c r="A963" s="63">
        <v>956</v>
      </c>
      <c r="B963" s="63" t="s">
        <v>5897</v>
      </c>
      <c r="C963" s="63" t="s">
        <v>4165</v>
      </c>
      <c r="D963" s="63" t="s">
        <v>3847</v>
      </c>
      <c r="E963" s="63" t="s">
        <v>3823</v>
      </c>
      <c r="F963" s="63" t="s">
        <v>3842</v>
      </c>
      <c r="G963" s="64">
        <v>2281</v>
      </c>
      <c r="H963" s="63" t="s">
        <v>3853</v>
      </c>
      <c r="I963" s="63" t="s">
        <v>5898</v>
      </c>
      <c r="J963" s="63" t="s">
        <v>3835</v>
      </c>
    </row>
    <row r="964" spans="1:10" ht="14.4" x14ac:dyDescent="0.3">
      <c r="A964" s="63">
        <v>957</v>
      </c>
      <c r="B964" s="63" t="s">
        <v>5899</v>
      </c>
      <c r="C964" s="63" t="s">
        <v>3950</v>
      </c>
      <c r="D964" s="63" t="s">
        <v>3847</v>
      </c>
      <c r="E964" s="63" t="s">
        <v>3823</v>
      </c>
      <c r="F964" s="63" t="s">
        <v>3870</v>
      </c>
      <c r="G964" s="64">
        <v>1658</v>
      </c>
      <c r="H964" s="63" t="s">
        <v>3833</v>
      </c>
      <c r="I964" s="63" t="s">
        <v>5900</v>
      </c>
      <c r="J964" s="63" t="s">
        <v>3835</v>
      </c>
    </row>
    <row r="965" spans="1:10" ht="14.4" x14ac:dyDescent="0.3">
      <c r="A965" s="63">
        <v>958</v>
      </c>
      <c r="B965" s="63" t="s">
        <v>5901</v>
      </c>
      <c r="C965" s="63" t="s">
        <v>3903</v>
      </c>
      <c r="D965" s="63" t="s">
        <v>3837</v>
      </c>
      <c r="E965" s="63" t="s">
        <v>3823</v>
      </c>
      <c r="F965" s="63" t="s">
        <v>3832</v>
      </c>
      <c r="G965" s="64">
        <v>1239</v>
      </c>
      <c r="H965" s="63" t="s">
        <v>4312</v>
      </c>
      <c r="I965" s="63" t="s">
        <v>5902</v>
      </c>
      <c r="J965" s="63" t="s">
        <v>3850</v>
      </c>
    </row>
    <row r="966" spans="1:10" ht="14.4" x14ac:dyDescent="0.3">
      <c r="A966" s="63">
        <v>959</v>
      </c>
      <c r="B966" s="63" t="s">
        <v>5903</v>
      </c>
      <c r="C966" s="63" t="s">
        <v>4317</v>
      </c>
      <c r="D966" s="63" t="s">
        <v>3822</v>
      </c>
      <c r="E966" s="63" t="s">
        <v>3831</v>
      </c>
      <c r="F966" s="63" t="s">
        <v>3913</v>
      </c>
      <c r="G966" s="64">
        <v>3577</v>
      </c>
      <c r="H966" s="63" t="s">
        <v>5904</v>
      </c>
      <c r="I966" s="63" t="s">
        <v>5905</v>
      </c>
      <c r="J966" s="63" t="s">
        <v>3910</v>
      </c>
    </row>
    <row r="967" spans="1:10" ht="14.4" x14ac:dyDescent="0.3">
      <c r="A967" s="63">
        <v>960</v>
      </c>
      <c r="B967" s="63" t="s">
        <v>5906</v>
      </c>
      <c r="C967" s="63" t="s">
        <v>4719</v>
      </c>
      <c r="D967" s="63" t="s">
        <v>3837</v>
      </c>
      <c r="E967" s="63" t="s">
        <v>3823</v>
      </c>
      <c r="F967" s="63" t="s">
        <v>3870</v>
      </c>
      <c r="G967" s="64">
        <v>3388</v>
      </c>
      <c r="H967" s="63" t="s">
        <v>3833</v>
      </c>
      <c r="I967" s="63" t="s">
        <v>5907</v>
      </c>
      <c r="J967" s="63" t="s">
        <v>3844</v>
      </c>
    </row>
    <row r="968" spans="1:10" ht="14.4" x14ac:dyDescent="0.3">
      <c r="A968" s="63">
        <v>961</v>
      </c>
      <c r="B968" s="63" t="s">
        <v>4925</v>
      </c>
      <c r="C968" s="63" t="s">
        <v>4256</v>
      </c>
      <c r="D968" s="63" t="s">
        <v>3822</v>
      </c>
      <c r="E968" s="63" t="s">
        <v>3823</v>
      </c>
      <c r="F968" s="63" t="s">
        <v>3832</v>
      </c>
      <c r="G968" s="64">
        <v>1614</v>
      </c>
      <c r="H968" s="63" t="s">
        <v>3833</v>
      </c>
      <c r="I968" s="63" t="s">
        <v>5908</v>
      </c>
      <c r="J968" s="63" t="s">
        <v>3910</v>
      </c>
    </row>
    <row r="969" spans="1:10" ht="14.4" x14ac:dyDescent="0.3">
      <c r="A969" s="63">
        <v>962</v>
      </c>
      <c r="B969" s="63" t="s">
        <v>4510</v>
      </c>
      <c r="C969" s="63" t="s">
        <v>144</v>
      </c>
      <c r="D969" s="63" t="s">
        <v>3837</v>
      </c>
      <c r="E969" s="63" t="s">
        <v>3831</v>
      </c>
      <c r="F969" s="63" t="s">
        <v>3832</v>
      </c>
      <c r="G969" s="64">
        <v>2915</v>
      </c>
      <c r="H969" s="63" t="s">
        <v>4213</v>
      </c>
      <c r="I969" s="63" t="s">
        <v>5909</v>
      </c>
      <c r="J969" s="63" t="s">
        <v>3850</v>
      </c>
    </row>
    <row r="970" spans="1:10" ht="14.4" x14ac:dyDescent="0.3">
      <c r="A970" s="63">
        <v>963</v>
      </c>
      <c r="B970" s="63" t="s">
        <v>5910</v>
      </c>
      <c r="C970" s="63" t="s">
        <v>3846</v>
      </c>
      <c r="D970" s="63" t="s">
        <v>3837</v>
      </c>
      <c r="E970" s="63" t="s">
        <v>3823</v>
      </c>
      <c r="F970" s="63" t="s">
        <v>3832</v>
      </c>
      <c r="G970" s="64">
        <v>1650</v>
      </c>
      <c r="H970" s="63" t="s">
        <v>3833</v>
      </c>
      <c r="I970" s="63" t="s">
        <v>5911</v>
      </c>
      <c r="J970" s="63" t="s">
        <v>3855</v>
      </c>
    </row>
    <row r="971" spans="1:10" ht="14.4" x14ac:dyDescent="0.3">
      <c r="A971" s="63">
        <v>964</v>
      </c>
      <c r="B971" s="63" t="s">
        <v>5554</v>
      </c>
      <c r="C971" s="63" t="s">
        <v>4012</v>
      </c>
      <c r="D971" s="63" t="s">
        <v>3830</v>
      </c>
      <c r="E971" s="63" t="s">
        <v>3823</v>
      </c>
      <c r="F971" s="63" t="s">
        <v>3842</v>
      </c>
      <c r="G971" s="64">
        <v>1730</v>
      </c>
      <c r="H971" s="63" t="s">
        <v>4751</v>
      </c>
      <c r="I971" s="63" t="s">
        <v>5912</v>
      </c>
      <c r="J971" s="63" t="s">
        <v>3910</v>
      </c>
    </row>
    <row r="972" spans="1:10" ht="14.4" x14ac:dyDescent="0.3">
      <c r="A972" s="63">
        <v>965</v>
      </c>
      <c r="B972" s="63" t="s">
        <v>5913</v>
      </c>
      <c r="C972" s="63" t="s">
        <v>5914</v>
      </c>
      <c r="D972" s="63" t="s">
        <v>3847</v>
      </c>
      <c r="E972" s="63" t="s">
        <v>3831</v>
      </c>
      <c r="F972" s="63" t="s">
        <v>3870</v>
      </c>
      <c r="G972" s="64">
        <v>2770</v>
      </c>
      <c r="H972" s="63" t="s">
        <v>3833</v>
      </c>
      <c r="I972" s="63" t="s">
        <v>5915</v>
      </c>
      <c r="J972" s="63" t="s">
        <v>3850</v>
      </c>
    </row>
    <row r="973" spans="1:10" ht="14.4" x14ac:dyDescent="0.3">
      <c r="A973" s="63">
        <v>966</v>
      </c>
      <c r="B973" s="63" t="s">
        <v>5188</v>
      </c>
      <c r="C973" s="63" t="s">
        <v>4636</v>
      </c>
      <c r="D973" s="63" t="s">
        <v>3830</v>
      </c>
      <c r="E973" s="63" t="s">
        <v>3823</v>
      </c>
      <c r="F973" s="63" t="s">
        <v>3870</v>
      </c>
      <c r="G973" s="64">
        <v>2171</v>
      </c>
      <c r="H973" s="63" t="s">
        <v>4058</v>
      </c>
      <c r="I973" s="63" t="s">
        <v>5916</v>
      </c>
      <c r="J973" s="63" t="s">
        <v>3835</v>
      </c>
    </row>
    <row r="974" spans="1:10" ht="14.4" x14ac:dyDescent="0.3">
      <c r="A974" s="63">
        <v>967</v>
      </c>
      <c r="B974" s="63" t="s">
        <v>5917</v>
      </c>
      <c r="C974" s="63" t="s">
        <v>135</v>
      </c>
      <c r="D974" s="63" t="s">
        <v>3830</v>
      </c>
      <c r="E974" s="63" t="s">
        <v>3823</v>
      </c>
      <c r="F974" s="63" t="s">
        <v>3832</v>
      </c>
      <c r="G974" s="64">
        <v>2373</v>
      </c>
      <c r="H974" s="63" t="s">
        <v>4817</v>
      </c>
      <c r="I974" s="63" t="s">
        <v>5918</v>
      </c>
      <c r="J974" s="63" t="s">
        <v>4056</v>
      </c>
    </row>
    <row r="975" spans="1:10" ht="14.4" x14ac:dyDescent="0.3">
      <c r="A975" s="63">
        <v>968</v>
      </c>
      <c r="B975" s="63" t="s">
        <v>5919</v>
      </c>
      <c r="C975" s="63" t="s">
        <v>4144</v>
      </c>
      <c r="D975" s="63" t="s">
        <v>3822</v>
      </c>
      <c r="E975" s="63" t="s">
        <v>3823</v>
      </c>
      <c r="F975" s="63" t="s">
        <v>3870</v>
      </c>
      <c r="G975" s="64">
        <v>1513</v>
      </c>
      <c r="H975" s="63" t="s">
        <v>3833</v>
      </c>
      <c r="I975" s="63" t="s">
        <v>5920</v>
      </c>
      <c r="J975" s="63" t="s">
        <v>3850</v>
      </c>
    </row>
    <row r="976" spans="1:10" ht="14.4" x14ac:dyDescent="0.3">
      <c r="A976" s="63">
        <v>969</v>
      </c>
      <c r="B976" s="63" t="s">
        <v>5921</v>
      </c>
      <c r="C976" s="63" t="s">
        <v>3896</v>
      </c>
      <c r="D976" s="63" t="s">
        <v>3847</v>
      </c>
      <c r="E976" s="63" t="s">
        <v>3823</v>
      </c>
      <c r="F976" s="63" t="s">
        <v>3832</v>
      </c>
      <c r="G976" s="64">
        <v>1712</v>
      </c>
      <c r="H976" s="63" t="s">
        <v>3833</v>
      </c>
      <c r="I976" s="63" t="s">
        <v>5922</v>
      </c>
      <c r="J976" s="63" t="s">
        <v>3877</v>
      </c>
    </row>
    <row r="977" spans="1:10" ht="14.4" x14ac:dyDescent="0.3">
      <c r="A977" s="63">
        <v>970</v>
      </c>
      <c r="B977" s="63" t="s">
        <v>5923</v>
      </c>
      <c r="C977" s="63" t="s">
        <v>3821</v>
      </c>
      <c r="D977" s="63" t="s">
        <v>3822</v>
      </c>
      <c r="E977" s="63" t="s">
        <v>3823</v>
      </c>
      <c r="F977" s="63" t="s">
        <v>3870</v>
      </c>
      <c r="G977" s="64">
        <v>1941</v>
      </c>
      <c r="H977" s="63" t="s">
        <v>3833</v>
      </c>
      <c r="I977" s="63" t="s">
        <v>5924</v>
      </c>
      <c r="J977" s="63" t="s">
        <v>3916</v>
      </c>
    </row>
    <row r="978" spans="1:10" ht="14.4" x14ac:dyDescent="0.3">
      <c r="A978" s="63">
        <v>971</v>
      </c>
      <c r="B978" s="63" t="s">
        <v>4605</v>
      </c>
      <c r="C978" s="63" t="s">
        <v>4838</v>
      </c>
      <c r="D978" s="63" t="s">
        <v>3830</v>
      </c>
      <c r="E978" s="63" t="s">
        <v>3823</v>
      </c>
      <c r="F978" s="63" t="s">
        <v>3913</v>
      </c>
      <c r="G978" s="64">
        <v>1912</v>
      </c>
      <c r="H978" s="63" t="s">
        <v>3833</v>
      </c>
      <c r="I978" s="63" t="s">
        <v>5925</v>
      </c>
      <c r="J978" s="63" t="s">
        <v>3885</v>
      </c>
    </row>
    <row r="979" spans="1:10" ht="14.4" x14ac:dyDescent="0.3">
      <c r="A979" s="63">
        <v>972</v>
      </c>
      <c r="B979" s="63" t="s">
        <v>4309</v>
      </c>
      <c r="C979" s="63" t="s">
        <v>3930</v>
      </c>
      <c r="D979" s="63" t="s">
        <v>3837</v>
      </c>
      <c r="E979" s="63" t="s">
        <v>3831</v>
      </c>
      <c r="F979" s="63" t="s">
        <v>3870</v>
      </c>
      <c r="G979" s="64">
        <v>2994</v>
      </c>
      <c r="H979" s="63" t="s">
        <v>4034</v>
      </c>
      <c r="I979" s="63" t="s">
        <v>5926</v>
      </c>
      <c r="J979" s="63" t="s">
        <v>3835</v>
      </c>
    </row>
    <row r="980" spans="1:10" ht="14.4" x14ac:dyDescent="0.3">
      <c r="A980" s="63">
        <v>973</v>
      </c>
      <c r="B980" s="63" t="s">
        <v>5927</v>
      </c>
      <c r="C980" s="63" t="s">
        <v>3903</v>
      </c>
      <c r="D980" s="63" t="s">
        <v>3847</v>
      </c>
      <c r="E980" s="63" t="s">
        <v>3823</v>
      </c>
      <c r="F980" s="63" t="s">
        <v>3842</v>
      </c>
      <c r="G980" s="64">
        <v>2033</v>
      </c>
      <c r="H980" s="63" t="s">
        <v>4219</v>
      </c>
      <c r="I980" s="63" t="s">
        <v>5928</v>
      </c>
      <c r="J980" s="63" t="s">
        <v>4039</v>
      </c>
    </row>
    <row r="981" spans="1:10" ht="14.4" x14ac:dyDescent="0.3">
      <c r="A981" s="63">
        <v>974</v>
      </c>
      <c r="B981" s="63" t="s">
        <v>5929</v>
      </c>
      <c r="C981" s="63" t="s">
        <v>3964</v>
      </c>
      <c r="D981" s="63" t="s">
        <v>3847</v>
      </c>
      <c r="E981" s="63" t="s">
        <v>3831</v>
      </c>
      <c r="F981" s="63" t="s">
        <v>3870</v>
      </c>
      <c r="G981" s="64">
        <v>1652</v>
      </c>
      <c r="H981" s="63" t="s">
        <v>3833</v>
      </c>
      <c r="I981" s="63" t="s">
        <v>5930</v>
      </c>
      <c r="J981" s="63" t="s">
        <v>3948</v>
      </c>
    </row>
    <row r="982" spans="1:10" ht="14.4" x14ac:dyDescent="0.3">
      <c r="A982" s="63">
        <v>975</v>
      </c>
      <c r="B982" s="63" t="s">
        <v>5594</v>
      </c>
      <c r="C982" s="63" t="s">
        <v>4002</v>
      </c>
      <c r="D982" s="63" t="s">
        <v>3837</v>
      </c>
      <c r="E982" s="63" t="s">
        <v>3831</v>
      </c>
      <c r="F982" s="63" t="s">
        <v>3870</v>
      </c>
      <c r="G982" s="64">
        <v>3540</v>
      </c>
      <c r="H982" s="63" t="s">
        <v>5931</v>
      </c>
      <c r="I982" s="63" t="s">
        <v>5932</v>
      </c>
      <c r="J982" s="63" t="s">
        <v>3863</v>
      </c>
    </row>
    <row r="983" spans="1:10" ht="14.4" x14ac:dyDescent="0.3">
      <c r="A983" s="63">
        <v>976</v>
      </c>
      <c r="B983" s="63" t="s">
        <v>5933</v>
      </c>
      <c r="C983" s="63" t="s">
        <v>142</v>
      </c>
      <c r="D983" s="63" t="s">
        <v>3822</v>
      </c>
      <c r="E983" s="63" t="s">
        <v>3831</v>
      </c>
      <c r="F983" s="63" t="s">
        <v>3842</v>
      </c>
      <c r="G983" s="64">
        <v>1795</v>
      </c>
      <c r="H983" s="63" t="s">
        <v>3833</v>
      </c>
      <c r="I983" s="63" t="s">
        <v>5934</v>
      </c>
      <c r="J983" s="63" t="s">
        <v>3885</v>
      </c>
    </row>
    <row r="984" spans="1:10" ht="14.4" x14ac:dyDescent="0.3">
      <c r="A984" s="63">
        <v>977</v>
      </c>
      <c r="B984" s="63" t="s">
        <v>5935</v>
      </c>
      <c r="C984" s="63" t="s">
        <v>3869</v>
      </c>
      <c r="D984" s="63" t="s">
        <v>3830</v>
      </c>
      <c r="E984" s="63" t="s">
        <v>3831</v>
      </c>
      <c r="F984" s="63" t="s">
        <v>3832</v>
      </c>
      <c r="G984" s="64">
        <v>1234</v>
      </c>
      <c r="H984" s="63" t="s">
        <v>3833</v>
      </c>
      <c r="I984" s="63" t="s">
        <v>5936</v>
      </c>
      <c r="J984" s="63" t="s">
        <v>3877</v>
      </c>
    </row>
    <row r="985" spans="1:10" ht="14.4" x14ac:dyDescent="0.3">
      <c r="A985" s="63">
        <v>978</v>
      </c>
      <c r="B985" s="63" t="s">
        <v>5937</v>
      </c>
      <c r="C985" s="63" t="s">
        <v>3930</v>
      </c>
      <c r="D985" s="63" t="s">
        <v>3837</v>
      </c>
      <c r="E985" s="63" t="s">
        <v>3831</v>
      </c>
      <c r="F985" s="63" t="s">
        <v>3842</v>
      </c>
      <c r="G985" s="64">
        <v>1626</v>
      </c>
      <c r="H985" s="63" t="s">
        <v>3833</v>
      </c>
      <c r="I985" s="63" t="s">
        <v>5938</v>
      </c>
      <c r="J985" s="63" t="s">
        <v>3835</v>
      </c>
    </row>
    <row r="986" spans="1:10" ht="14.4" x14ac:dyDescent="0.3">
      <c r="A986" s="63">
        <v>979</v>
      </c>
      <c r="B986" s="63" t="s">
        <v>3902</v>
      </c>
      <c r="C986" s="63" t="s">
        <v>3821</v>
      </c>
      <c r="D986" s="63" t="s">
        <v>3822</v>
      </c>
      <c r="E986" s="63" t="s">
        <v>3823</v>
      </c>
      <c r="F986" s="63" t="s">
        <v>3832</v>
      </c>
      <c r="G986" s="64">
        <v>2209</v>
      </c>
      <c r="H986" s="63" t="s">
        <v>5939</v>
      </c>
      <c r="I986" s="63" t="s">
        <v>5940</v>
      </c>
      <c r="J986" s="63" t="s">
        <v>3850</v>
      </c>
    </row>
    <row r="987" spans="1:10" ht="14.4" x14ac:dyDescent="0.3">
      <c r="A987" s="63">
        <v>980</v>
      </c>
      <c r="B987" s="63" t="s">
        <v>5941</v>
      </c>
      <c r="C987" s="63" t="s">
        <v>4077</v>
      </c>
      <c r="D987" s="63" t="s">
        <v>3822</v>
      </c>
      <c r="E987" s="63" t="s">
        <v>3831</v>
      </c>
      <c r="F987" s="63" t="s">
        <v>3824</v>
      </c>
      <c r="G987" s="64">
        <v>3235</v>
      </c>
      <c r="H987" s="63" t="s">
        <v>5104</v>
      </c>
      <c r="I987" s="63" t="s">
        <v>5942</v>
      </c>
      <c r="J987" s="63" t="s">
        <v>4285</v>
      </c>
    </row>
    <row r="988" spans="1:10" ht="14.4" x14ac:dyDescent="0.3">
      <c r="A988" s="63">
        <v>981</v>
      </c>
      <c r="B988" s="63" t="s">
        <v>4974</v>
      </c>
      <c r="C988" s="63" t="s">
        <v>5943</v>
      </c>
      <c r="D988" s="63" t="s">
        <v>3830</v>
      </c>
      <c r="E988" s="63" t="s">
        <v>3831</v>
      </c>
      <c r="F988" s="63" t="s">
        <v>3913</v>
      </c>
      <c r="G988" s="64">
        <v>2292</v>
      </c>
      <c r="H988" s="63" t="s">
        <v>3833</v>
      </c>
      <c r="I988" s="63" t="s">
        <v>5944</v>
      </c>
      <c r="J988" s="63" t="s">
        <v>3835</v>
      </c>
    </row>
    <row r="989" spans="1:10" ht="14.4" x14ac:dyDescent="0.3">
      <c r="A989" s="63">
        <v>982</v>
      </c>
      <c r="B989" s="63" t="s">
        <v>3244</v>
      </c>
      <c r="C989" s="63" t="s">
        <v>129</v>
      </c>
      <c r="D989" s="63" t="s">
        <v>3822</v>
      </c>
      <c r="E989" s="63" t="s">
        <v>3831</v>
      </c>
      <c r="F989" s="63" t="s">
        <v>3870</v>
      </c>
      <c r="G989" s="64">
        <v>3876</v>
      </c>
      <c r="H989" s="63" t="s">
        <v>5945</v>
      </c>
      <c r="I989" s="63" t="s">
        <v>5946</v>
      </c>
      <c r="J989" s="63" t="s">
        <v>3885</v>
      </c>
    </row>
    <row r="990" spans="1:10" ht="14.4" x14ac:dyDescent="0.3">
      <c r="A990" s="63">
        <v>983</v>
      </c>
      <c r="B990" s="63" t="s">
        <v>5947</v>
      </c>
      <c r="C990" s="63" t="s">
        <v>3869</v>
      </c>
      <c r="D990" s="63" t="s">
        <v>3837</v>
      </c>
      <c r="E990" s="63" t="s">
        <v>3831</v>
      </c>
      <c r="F990" s="63" t="s">
        <v>3832</v>
      </c>
      <c r="G990" s="64">
        <v>1342</v>
      </c>
      <c r="H990" s="63" t="s">
        <v>5948</v>
      </c>
      <c r="I990" s="63" t="s">
        <v>5949</v>
      </c>
      <c r="J990" s="63" t="s">
        <v>4285</v>
      </c>
    </row>
    <row r="991" spans="1:10" ht="14.4" x14ac:dyDescent="0.3">
      <c r="A991" s="63">
        <v>984</v>
      </c>
      <c r="B991" s="63" t="s">
        <v>5757</v>
      </c>
      <c r="C991" s="63" t="s">
        <v>144</v>
      </c>
      <c r="D991" s="63" t="s">
        <v>3837</v>
      </c>
      <c r="E991" s="63" t="s">
        <v>3831</v>
      </c>
      <c r="F991" s="63" t="s">
        <v>3870</v>
      </c>
      <c r="G991" s="64">
        <v>2198</v>
      </c>
      <c r="H991" s="63" t="s">
        <v>4058</v>
      </c>
      <c r="I991" s="63" t="s">
        <v>5950</v>
      </c>
      <c r="J991" s="63" t="s">
        <v>3863</v>
      </c>
    </row>
    <row r="992" spans="1:10" ht="14.4" x14ac:dyDescent="0.3">
      <c r="A992" s="63">
        <v>985</v>
      </c>
      <c r="B992" s="63" t="s">
        <v>5951</v>
      </c>
      <c r="C992" s="63" t="s">
        <v>3829</v>
      </c>
      <c r="D992" s="63" t="s">
        <v>3847</v>
      </c>
      <c r="E992" s="63" t="s">
        <v>3831</v>
      </c>
      <c r="F992" s="63" t="s">
        <v>3832</v>
      </c>
      <c r="G992" s="64">
        <v>3196</v>
      </c>
      <c r="H992" s="63" t="s">
        <v>3833</v>
      </c>
      <c r="I992" s="63" t="s">
        <v>5952</v>
      </c>
      <c r="J992" s="63" t="s">
        <v>3916</v>
      </c>
    </row>
    <row r="993" spans="1:10" ht="14.4" x14ac:dyDescent="0.3">
      <c r="A993" s="63">
        <v>986</v>
      </c>
      <c r="B993" s="63" t="s">
        <v>5953</v>
      </c>
      <c r="C993" s="63" t="s">
        <v>5461</v>
      </c>
      <c r="D993" s="63" t="s">
        <v>3837</v>
      </c>
      <c r="E993" s="63" t="s">
        <v>3823</v>
      </c>
      <c r="F993" s="63" t="s">
        <v>3824</v>
      </c>
      <c r="G993" s="64">
        <v>2067</v>
      </c>
      <c r="H993" s="63" t="s">
        <v>5954</v>
      </c>
      <c r="I993" s="63" t="s">
        <v>5955</v>
      </c>
      <c r="J993" s="63" t="s">
        <v>3910</v>
      </c>
    </row>
    <row r="994" spans="1:10" ht="14.4" x14ac:dyDescent="0.3">
      <c r="A994" s="63">
        <v>987</v>
      </c>
      <c r="B994" s="63" t="s">
        <v>5956</v>
      </c>
      <c r="C994" s="63" t="s">
        <v>4165</v>
      </c>
      <c r="D994" s="63" t="s">
        <v>3830</v>
      </c>
      <c r="E994" s="63" t="s">
        <v>3823</v>
      </c>
      <c r="F994" s="63" t="s">
        <v>3832</v>
      </c>
      <c r="G994" s="64">
        <v>1915</v>
      </c>
      <c r="H994" s="63" t="s">
        <v>3833</v>
      </c>
      <c r="I994" s="63" t="s">
        <v>5957</v>
      </c>
      <c r="J994" s="63" t="s">
        <v>3877</v>
      </c>
    </row>
    <row r="995" spans="1:10" ht="14.4" x14ac:dyDescent="0.3">
      <c r="A995" s="63">
        <v>988</v>
      </c>
      <c r="B995" s="63" t="s">
        <v>5958</v>
      </c>
      <c r="C995" s="63" t="s">
        <v>3846</v>
      </c>
      <c r="D995" s="63" t="s">
        <v>3830</v>
      </c>
      <c r="E995" s="63" t="s">
        <v>3823</v>
      </c>
      <c r="F995" s="63" t="s">
        <v>3842</v>
      </c>
      <c r="G995" s="64">
        <v>1704</v>
      </c>
      <c r="H995" s="63" t="s">
        <v>5959</v>
      </c>
      <c r="I995" s="63" t="s">
        <v>5960</v>
      </c>
      <c r="J995" s="63" t="s">
        <v>4285</v>
      </c>
    </row>
    <row r="996" spans="1:10" ht="14.4" x14ac:dyDescent="0.3">
      <c r="A996" s="63">
        <v>989</v>
      </c>
      <c r="B996" s="63" t="s">
        <v>5961</v>
      </c>
      <c r="C996" s="63" t="s">
        <v>135</v>
      </c>
      <c r="D996" s="63" t="s">
        <v>3822</v>
      </c>
      <c r="E996" s="63" t="s">
        <v>3823</v>
      </c>
      <c r="F996" s="63" t="s">
        <v>3824</v>
      </c>
      <c r="G996" s="64">
        <v>2059</v>
      </c>
      <c r="H996" s="63" t="s">
        <v>4058</v>
      </c>
      <c r="I996" s="63" t="s">
        <v>5962</v>
      </c>
      <c r="J996" s="63" t="s">
        <v>3881</v>
      </c>
    </row>
    <row r="997" spans="1:10" ht="14.4" x14ac:dyDescent="0.3">
      <c r="A997" s="63">
        <v>990</v>
      </c>
      <c r="B997" s="63" t="s">
        <v>5963</v>
      </c>
      <c r="C997" s="63" t="s">
        <v>4165</v>
      </c>
      <c r="D997" s="63" t="s">
        <v>3822</v>
      </c>
      <c r="E997" s="63" t="s">
        <v>3823</v>
      </c>
      <c r="F997" s="63" t="s">
        <v>3842</v>
      </c>
      <c r="G997" s="64">
        <v>2197</v>
      </c>
      <c r="H997" s="63" t="s">
        <v>3833</v>
      </c>
      <c r="I997" s="63" t="s">
        <v>5964</v>
      </c>
      <c r="J997" s="63" t="s">
        <v>4056</v>
      </c>
    </row>
    <row r="998" spans="1:10" ht="14.4" x14ac:dyDescent="0.3">
      <c r="A998" s="63">
        <v>991</v>
      </c>
      <c r="B998" s="63" t="s">
        <v>5965</v>
      </c>
      <c r="C998" s="63" t="s">
        <v>135</v>
      </c>
      <c r="D998" s="63" t="s">
        <v>3837</v>
      </c>
      <c r="E998" s="63" t="s">
        <v>3823</v>
      </c>
      <c r="F998" s="63" t="s">
        <v>3913</v>
      </c>
      <c r="G998" s="64">
        <v>1442</v>
      </c>
      <c r="H998" s="63" t="s">
        <v>3861</v>
      </c>
      <c r="I998" s="63" t="s">
        <v>5966</v>
      </c>
      <c r="J998" s="63" t="s">
        <v>3863</v>
      </c>
    </row>
    <row r="999" spans="1:10" ht="14.4" x14ac:dyDescent="0.3">
      <c r="A999" s="63">
        <v>992</v>
      </c>
      <c r="B999" s="63" t="s">
        <v>4386</v>
      </c>
      <c r="C999" s="63" t="s">
        <v>3893</v>
      </c>
      <c r="D999" s="63" t="s">
        <v>3847</v>
      </c>
      <c r="E999" s="63" t="s">
        <v>3823</v>
      </c>
      <c r="F999" s="63" t="s">
        <v>3913</v>
      </c>
      <c r="G999" s="64">
        <v>1421</v>
      </c>
      <c r="H999" s="63" t="s">
        <v>3861</v>
      </c>
      <c r="I999" s="63" t="s">
        <v>5967</v>
      </c>
      <c r="J999" s="63" t="s">
        <v>3916</v>
      </c>
    </row>
    <row r="1000" spans="1:10" ht="14.4" x14ac:dyDescent="0.3">
      <c r="A1000" s="63">
        <v>993</v>
      </c>
      <c r="B1000" s="63" t="s">
        <v>5968</v>
      </c>
      <c r="C1000" s="63" t="s">
        <v>4579</v>
      </c>
      <c r="D1000" s="63" t="s">
        <v>3847</v>
      </c>
      <c r="E1000" s="63" t="s">
        <v>3831</v>
      </c>
      <c r="F1000" s="63" t="s">
        <v>3824</v>
      </c>
      <c r="G1000" s="64">
        <v>4316</v>
      </c>
      <c r="H1000" s="63" t="s">
        <v>3888</v>
      </c>
      <c r="I1000" s="63" t="s">
        <v>5969</v>
      </c>
      <c r="J1000" s="63" t="s">
        <v>3885</v>
      </c>
    </row>
    <row r="1001" spans="1:10" ht="14.4" x14ac:dyDescent="0.3">
      <c r="A1001" s="63">
        <v>994</v>
      </c>
      <c r="B1001" s="63" t="s">
        <v>5970</v>
      </c>
      <c r="C1001" s="63" t="s">
        <v>4069</v>
      </c>
      <c r="D1001" s="63" t="s">
        <v>3822</v>
      </c>
      <c r="E1001" s="63" t="s">
        <v>3831</v>
      </c>
      <c r="F1001" s="63" t="s">
        <v>3870</v>
      </c>
      <c r="G1001" s="64">
        <v>2006</v>
      </c>
      <c r="H1001" s="63" t="s">
        <v>3965</v>
      </c>
      <c r="I1001" s="63" t="s">
        <v>5971</v>
      </c>
      <c r="J1001" s="63" t="s">
        <v>3877</v>
      </c>
    </row>
    <row r="1002" spans="1:10" ht="14.4" x14ac:dyDescent="0.3">
      <c r="A1002" s="63">
        <v>995</v>
      </c>
      <c r="B1002" s="63" t="s">
        <v>5972</v>
      </c>
      <c r="C1002" s="63" t="s">
        <v>3846</v>
      </c>
      <c r="D1002" s="63" t="s">
        <v>3847</v>
      </c>
      <c r="E1002" s="63" t="s">
        <v>3823</v>
      </c>
      <c r="F1002" s="63" t="s">
        <v>3832</v>
      </c>
      <c r="G1002" s="64">
        <v>1417</v>
      </c>
      <c r="H1002" s="63" t="s">
        <v>4090</v>
      </c>
      <c r="I1002" s="63" t="s">
        <v>5973</v>
      </c>
      <c r="J1002" s="63" t="s">
        <v>3948</v>
      </c>
    </row>
    <row r="1003" spans="1:10" ht="14.4" x14ac:dyDescent="0.3">
      <c r="A1003" s="63">
        <v>996</v>
      </c>
      <c r="B1003" s="63" t="s">
        <v>5566</v>
      </c>
      <c r="C1003" s="63" t="s">
        <v>4073</v>
      </c>
      <c r="D1003" s="63" t="s">
        <v>3830</v>
      </c>
      <c r="E1003" s="63" t="s">
        <v>3831</v>
      </c>
      <c r="F1003" s="63" t="s">
        <v>3824</v>
      </c>
      <c r="G1003" s="64">
        <v>2088</v>
      </c>
      <c r="H1003" s="63" t="s">
        <v>3954</v>
      </c>
      <c r="I1003" s="63" t="s">
        <v>5974</v>
      </c>
      <c r="J1003" s="63" t="s">
        <v>3885</v>
      </c>
    </row>
    <row r="1004" spans="1:10" ht="14.4" x14ac:dyDescent="0.3">
      <c r="A1004" s="63">
        <v>997</v>
      </c>
      <c r="B1004" s="63" t="s">
        <v>5741</v>
      </c>
      <c r="C1004" s="63" t="s">
        <v>4574</v>
      </c>
      <c r="D1004" s="63" t="s">
        <v>3847</v>
      </c>
      <c r="E1004" s="63" t="s">
        <v>3831</v>
      </c>
      <c r="F1004" s="63" t="s">
        <v>3842</v>
      </c>
      <c r="G1004" s="64">
        <v>2804</v>
      </c>
      <c r="H1004" s="63" t="s">
        <v>3833</v>
      </c>
      <c r="I1004" s="63" t="s">
        <v>5975</v>
      </c>
      <c r="J1004" s="63" t="s">
        <v>3910</v>
      </c>
    </row>
    <row r="1005" spans="1:10" ht="14.4" x14ac:dyDescent="0.3">
      <c r="A1005" s="63">
        <v>998</v>
      </c>
      <c r="B1005" s="63" t="s">
        <v>5976</v>
      </c>
      <c r="C1005" s="63" t="s">
        <v>3930</v>
      </c>
      <c r="D1005" s="63" t="s">
        <v>3837</v>
      </c>
      <c r="E1005" s="63" t="s">
        <v>3831</v>
      </c>
      <c r="F1005" s="63" t="s">
        <v>3913</v>
      </c>
      <c r="G1005" s="64">
        <v>2787</v>
      </c>
      <c r="H1005" s="63" t="s">
        <v>5977</v>
      </c>
      <c r="I1005" s="63" t="s">
        <v>5978</v>
      </c>
      <c r="J1005" s="63" t="s">
        <v>4039</v>
      </c>
    </row>
    <row r="1006" spans="1:10" ht="14.4" x14ac:dyDescent="0.3">
      <c r="A1006" s="63">
        <v>999</v>
      </c>
      <c r="B1006" s="63" t="s">
        <v>4891</v>
      </c>
      <c r="C1006" s="63" t="s">
        <v>3990</v>
      </c>
      <c r="D1006" s="63" t="s">
        <v>3847</v>
      </c>
      <c r="E1006" s="63" t="s">
        <v>3823</v>
      </c>
      <c r="F1006" s="63" t="s">
        <v>3870</v>
      </c>
      <c r="G1006" s="64">
        <v>1330</v>
      </c>
      <c r="H1006" s="63" t="s">
        <v>4251</v>
      </c>
      <c r="I1006" s="63" t="s">
        <v>5979</v>
      </c>
      <c r="J1006" s="63" t="s">
        <v>4039</v>
      </c>
    </row>
    <row r="1007" spans="1:10" ht="14.4" x14ac:dyDescent="0.3">
      <c r="A1007" s="63">
        <v>1000</v>
      </c>
      <c r="B1007" s="63" t="s">
        <v>5980</v>
      </c>
      <c r="C1007" s="63" t="s">
        <v>4144</v>
      </c>
      <c r="D1007" s="63" t="s">
        <v>3837</v>
      </c>
      <c r="E1007" s="63" t="s">
        <v>3823</v>
      </c>
      <c r="F1007" s="63" t="s">
        <v>3832</v>
      </c>
      <c r="G1007" s="64">
        <v>1637</v>
      </c>
      <c r="H1007" s="63" t="s">
        <v>3833</v>
      </c>
      <c r="I1007" s="63" t="s">
        <v>5981</v>
      </c>
      <c r="J1007" s="63" t="s">
        <v>3863</v>
      </c>
    </row>
    <row r="1008" spans="1:10" ht="14.4" x14ac:dyDescent="0.3">
      <c r="A1008" s="63">
        <v>1001</v>
      </c>
      <c r="B1008" s="63" t="s">
        <v>4355</v>
      </c>
      <c r="C1008" s="63" t="s">
        <v>4256</v>
      </c>
      <c r="D1008" s="63" t="s">
        <v>3830</v>
      </c>
      <c r="E1008" s="63" t="s">
        <v>3823</v>
      </c>
      <c r="F1008" s="63" t="s">
        <v>3870</v>
      </c>
      <c r="G1008" s="64">
        <v>2143</v>
      </c>
      <c r="H1008" s="63" t="s">
        <v>4123</v>
      </c>
      <c r="I1008" s="63" t="s">
        <v>5982</v>
      </c>
      <c r="J1008" s="63" t="s">
        <v>4039</v>
      </c>
    </row>
    <row r="1009" spans="1:10" ht="14.4" x14ac:dyDescent="0.3">
      <c r="A1009" s="63">
        <v>1002</v>
      </c>
      <c r="B1009" s="63" t="s">
        <v>5983</v>
      </c>
      <c r="C1009" s="63" t="s">
        <v>3950</v>
      </c>
      <c r="D1009" s="63" t="s">
        <v>3822</v>
      </c>
      <c r="E1009" s="63" t="s">
        <v>3823</v>
      </c>
      <c r="F1009" s="63" t="s">
        <v>3913</v>
      </c>
      <c r="G1009" s="64">
        <v>2407</v>
      </c>
      <c r="H1009" s="63" t="s">
        <v>3833</v>
      </c>
      <c r="I1009" s="63" t="s">
        <v>5984</v>
      </c>
      <c r="J1009" s="63" t="s">
        <v>4056</v>
      </c>
    </row>
    <row r="1010" spans="1:10" ht="14.4" x14ac:dyDescent="0.3">
      <c r="A1010" s="63">
        <v>1003</v>
      </c>
      <c r="B1010" s="63" t="s">
        <v>5985</v>
      </c>
      <c r="C1010" s="63" t="s">
        <v>3964</v>
      </c>
      <c r="D1010" s="63" t="s">
        <v>3830</v>
      </c>
      <c r="E1010" s="63" t="s">
        <v>3831</v>
      </c>
      <c r="F1010" s="63" t="s">
        <v>3842</v>
      </c>
      <c r="G1010" s="64">
        <v>2323</v>
      </c>
      <c r="H1010" s="63" t="s">
        <v>5986</v>
      </c>
      <c r="I1010" s="63" t="s">
        <v>5987</v>
      </c>
      <c r="J1010" s="63" t="s">
        <v>3835</v>
      </c>
    </row>
    <row r="1011" spans="1:10" ht="14.4" x14ac:dyDescent="0.3">
      <c r="A1011" s="63">
        <v>1004</v>
      </c>
      <c r="B1011" s="63" t="s">
        <v>5988</v>
      </c>
      <c r="C1011" s="63" t="s">
        <v>3869</v>
      </c>
      <c r="D1011" s="63" t="s">
        <v>3847</v>
      </c>
      <c r="E1011" s="63" t="s">
        <v>3831</v>
      </c>
      <c r="F1011" s="63" t="s">
        <v>3832</v>
      </c>
      <c r="G1011" s="64">
        <v>2145</v>
      </c>
      <c r="H1011" s="63" t="s">
        <v>5989</v>
      </c>
      <c r="I1011" s="63" t="s">
        <v>5990</v>
      </c>
      <c r="J1011" s="63" t="s">
        <v>3910</v>
      </c>
    </row>
    <row r="1012" spans="1:10" ht="14.4" x14ac:dyDescent="0.3">
      <c r="A1012" s="63">
        <v>1005</v>
      </c>
      <c r="B1012" s="63" t="s">
        <v>5991</v>
      </c>
      <c r="C1012" s="63" t="s">
        <v>135</v>
      </c>
      <c r="D1012" s="63" t="s">
        <v>3847</v>
      </c>
      <c r="E1012" s="63" t="s">
        <v>3823</v>
      </c>
      <c r="F1012" s="63" t="s">
        <v>3824</v>
      </c>
      <c r="G1012" s="64">
        <v>1832</v>
      </c>
      <c r="H1012" s="63" t="s">
        <v>3833</v>
      </c>
      <c r="I1012" s="63" t="s">
        <v>5992</v>
      </c>
      <c r="J1012" s="63" t="s">
        <v>3863</v>
      </c>
    </row>
    <row r="1013" spans="1:10" ht="14.4" x14ac:dyDescent="0.3">
      <c r="A1013" s="63">
        <v>1006</v>
      </c>
      <c r="B1013" s="63" t="s">
        <v>4113</v>
      </c>
      <c r="C1013" s="63" t="s">
        <v>3964</v>
      </c>
      <c r="D1013" s="63" t="s">
        <v>3847</v>
      </c>
      <c r="E1013" s="63" t="s">
        <v>3831</v>
      </c>
      <c r="F1013" s="63" t="s">
        <v>3832</v>
      </c>
      <c r="G1013" s="64">
        <v>1249</v>
      </c>
      <c r="H1013" s="63" t="s">
        <v>4154</v>
      </c>
      <c r="I1013" s="63" t="s">
        <v>5993</v>
      </c>
      <c r="J1013" s="63" t="s">
        <v>3885</v>
      </c>
    </row>
    <row r="1014" spans="1:10" ht="14.4" x14ac:dyDescent="0.3">
      <c r="A1014" s="63">
        <v>1007</v>
      </c>
      <c r="B1014" s="63" t="s">
        <v>5994</v>
      </c>
      <c r="C1014" s="63" t="s">
        <v>4300</v>
      </c>
      <c r="D1014" s="63" t="s">
        <v>3837</v>
      </c>
      <c r="E1014" s="63" t="s">
        <v>3831</v>
      </c>
      <c r="F1014" s="63" t="s">
        <v>3824</v>
      </c>
      <c r="G1014" s="64">
        <v>1563</v>
      </c>
      <c r="H1014" s="63" t="s">
        <v>3833</v>
      </c>
      <c r="I1014" s="63" t="s">
        <v>5995</v>
      </c>
      <c r="J1014" s="63" t="s">
        <v>3948</v>
      </c>
    </row>
    <row r="1015" spans="1:10" ht="14.4" x14ac:dyDescent="0.3">
      <c r="A1015" s="63">
        <v>1008</v>
      </c>
      <c r="B1015" s="63" t="s">
        <v>5996</v>
      </c>
      <c r="C1015" s="63" t="s">
        <v>3964</v>
      </c>
      <c r="D1015" s="63" t="s">
        <v>3822</v>
      </c>
      <c r="E1015" s="63" t="s">
        <v>3831</v>
      </c>
      <c r="F1015" s="63" t="s">
        <v>3824</v>
      </c>
      <c r="G1015" s="64">
        <v>2689</v>
      </c>
      <c r="H1015" s="63" t="s">
        <v>4817</v>
      </c>
      <c r="I1015" s="63" t="s">
        <v>5997</v>
      </c>
      <c r="J1015" s="63" t="s">
        <v>3885</v>
      </c>
    </row>
    <row r="1016" spans="1:10" ht="14.4" x14ac:dyDescent="0.3">
      <c r="A1016" s="63">
        <v>1009</v>
      </c>
      <c r="B1016" s="63" t="s">
        <v>5998</v>
      </c>
      <c r="C1016" s="63" t="s">
        <v>3964</v>
      </c>
      <c r="D1016" s="63" t="s">
        <v>3847</v>
      </c>
      <c r="E1016" s="63" t="s">
        <v>3831</v>
      </c>
      <c r="F1016" s="63" t="s">
        <v>3824</v>
      </c>
      <c r="G1016" s="64">
        <v>2550</v>
      </c>
      <c r="H1016" s="63" t="s">
        <v>3935</v>
      </c>
      <c r="I1016" s="63" t="s">
        <v>5999</v>
      </c>
      <c r="J1016" s="63" t="s">
        <v>3835</v>
      </c>
    </row>
    <row r="1017" spans="1:10" ht="14.4" x14ac:dyDescent="0.3">
      <c r="A1017" s="63">
        <v>1010</v>
      </c>
      <c r="B1017" s="63" t="s">
        <v>6000</v>
      </c>
      <c r="C1017" s="63" t="s">
        <v>3964</v>
      </c>
      <c r="D1017" s="63" t="s">
        <v>3837</v>
      </c>
      <c r="E1017" s="63" t="s">
        <v>3831</v>
      </c>
      <c r="F1017" s="63" t="s">
        <v>3913</v>
      </c>
      <c r="G1017" s="64">
        <v>3451</v>
      </c>
      <c r="H1017" s="63" t="s">
        <v>4571</v>
      </c>
      <c r="I1017" s="63" t="s">
        <v>6001</v>
      </c>
      <c r="J1017" s="63" t="s">
        <v>3840</v>
      </c>
    </row>
    <row r="1018" spans="1:10" ht="14.4" x14ac:dyDescent="0.3">
      <c r="A1018" s="63">
        <v>1011</v>
      </c>
      <c r="B1018" s="63" t="s">
        <v>6002</v>
      </c>
      <c r="C1018" s="63" t="s">
        <v>3893</v>
      </c>
      <c r="D1018" s="63" t="s">
        <v>3830</v>
      </c>
      <c r="E1018" s="63" t="s">
        <v>3823</v>
      </c>
      <c r="F1018" s="63" t="s">
        <v>3824</v>
      </c>
      <c r="G1018" s="64">
        <v>1716</v>
      </c>
      <c r="H1018" s="63" t="s">
        <v>3848</v>
      </c>
      <c r="I1018" s="63" t="s">
        <v>6003</v>
      </c>
      <c r="J1018" s="63" t="s">
        <v>3881</v>
      </c>
    </row>
    <row r="1019" spans="1:10" ht="14.4" x14ac:dyDescent="0.3">
      <c r="A1019" s="63">
        <v>1012</v>
      </c>
      <c r="B1019" s="63" t="s">
        <v>4823</v>
      </c>
      <c r="C1019" s="63" t="s">
        <v>3964</v>
      </c>
      <c r="D1019" s="63" t="s">
        <v>3822</v>
      </c>
      <c r="E1019" s="63" t="s">
        <v>3831</v>
      </c>
      <c r="F1019" s="63" t="s">
        <v>3913</v>
      </c>
      <c r="G1019" s="64">
        <v>3508</v>
      </c>
      <c r="H1019" s="63" t="s">
        <v>3833</v>
      </c>
      <c r="I1019" s="63" t="s">
        <v>6004</v>
      </c>
      <c r="J1019" s="63" t="s">
        <v>3835</v>
      </c>
    </row>
    <row r="1020" spans="1:10" ht="14.4" x14ac:dyDescent="0.3">
      <c r="A1020" s="63">
        <v>1013</v>
      </c>
      <c r="B1020" s="63" t="s">
        <v>6005</v>
      </c>
      <c r="C1020" s="63" t="s">
        <v>3907</v>
      </c>
      <c r="D1020" s="63" t="s">
        <v>3822</v>
      </c>
      <c r="E1020" s="63" t="s">
        <v>3831</v>
      </c>
      <c r="F1020" s="63" t="s">
        <v>3870</v>
      </c>
      <c r="G1020" s="64">
        <v>2441</v>
      </c>
      <c r="H1020" s="63" t="s">
        <v>3908</v>
      </c>
      <c r="I1020" s="63" t="s">
        <v>6006</v>
      </c>
      <c r="J1020" s="63" t="s">
        <v>3910</v>
      </c>
    </row>
    <row r="1021" spans="1:10" ht="14.4" x14ac:dyDescent="0.3">
      <c r="A1021" s="63">
        <v>1014</v>
      </c>
      <c r="B1021" s="63" t="s">
        <v>6007</v>
      </c>
      <c r="C1021" s="63" t="s">
        <v>4002</v>
      </c>
      <c r="D1021" s="63" t="s">
        <v>3822</v>
      </c>
      <c r="E1021" s="63" t="s">
        <v>3831</v>
      </c>
      <c r="F1021" s="63" t="s">
        <v>3870</v>
      </c>
      <c r="G1021" s="64">
        <v>3536</v>
      </c>
      <c r="H1021" s="63" t="s">
        <v>3833</v>
      </c>
      <c r="I1021" s="63" t="s">
        <v>6008</v>
      </c>
      <c r="J1021" s="63" t="s">
        <v>4285</v>
      </c>
    </row>
    <row r="1022" spans="1:10" ht="14.4" x14ac:dyDescent="0.3">
      <c r="A1022" s="63">
        <v>1015</v>
      </c>
      <c r="B1022" s="63" t="s">
        <v>6009</v>
      </c>
      <c r="C1022" s="63" t="s">
        <v>3964</v>
      </c>
      <c r="D1022" s="63" t="s">
        <v>3847</v>
      </c>
      <c r="E1022" s="63" t="s">
        <v>3831</v>
      </c>
      <c r="F1022" s="63" t="s">
        <v>3824</v>
      </c>
      <c r="G1022" s="64">
        <v>2535</v>
      </c>
      <c r="H1022" s="63" t="s">
        <v>4219</v>
      </c>
      <c r="I1022" s="63" t="s">
        <v>6010</v>
      </c>
      <c r="J1022" s="63" t="s">
        <v>3827</v>
      </c>
    </row>
    <row r="1023" spans="1:10" ht="14.4" x14ac:dyDescent="0.3">
      <c r="A1023" s="63">
        <v>1016</v>
      </c>
      <c r="B1023" s="63" t="s">
        <v>5586</v>
      </c>
      <c r="C1023" s="63" t="s">
        <v>3930</v>
      </c>
      <c r="D1023" s="63" t="s">
        <v>3837</v>
      </c>
      <c r="E1023" s="63" t="s">
        <v>3831</v>
      </c>
      <c r="F1023" s="63" t="s">
        <v>3913</v>
      </c>
      <c r="G1023" s="64">
        <v>1347</v>
      </c>
      <c r="H1023" s="63" t="s">
        <v>6011</v>
      </c>
      <c r="I1023" s="63" t="s">
        <v>6012</v>
      </c>
      <c r="J1023" s="63" t="s">
        <v>3827</v>
      </c>
    </row>
    <row r="1024" spans="1:10" ht="14.4" x14ac:dyDescent="0.3">
      <c r="A1024" s="63">
        <v>1017</v>
      </c>
      <c r="B1024" s="63" t="s">
        <v>6013</v>
      </c>
      <c r="C1024" s="63" t="s">
        <v>142</v>
      </c>
      <c r="D1024" s="63" t="s">
        <v>3847</v>
      </c>
      <c r="E1024" s="63" t="s">
        <v>3831</v>
      </c>
      <c r="F1024" s="63" t="s">
        <v>3870</v>
      </c>
      <c r="G1024" s="64">
        <v>1860</v>
      </c>
      <c r="H1024" s="63" t="s">
        <v>3965</v>
      </c>
      <c r="I1024" s="63" t="s">
        <v>6014</v>
      </c>
      <c r="J1024" s="63" t="s">
        <v>3881</v>
      </c>
    </row>
    <row r="1025" spans="1:10" ht="14.4" x14ac:dyDescent="0.3">
      <c r="A1025" s="63">
        <v>1018</v>
      </c>
      <c r="B1025" s="63" t="s">
        <v>6015</v>
      </c>
      <c r="C1025" s="63" t="s">
        <v>4288</v>
      </c>
      <c r="D1025" s="63" t="s">
        <v>3830</v>
      </c>
      <c r="E1025" s="63" t="s">
        <v>3831</v>
      </c>
      <c r="F1025" s="63" t="s">
        <v>3842</v>
      </c>
      <c r="G1025" s="64">
        <v>3119</v>
      </c>
      <c r="H1025" s="63" t="s">
        <v>3833</v>
      </c>
      <c r="I1025" s="63" t="s">
        <v>6016</v>
      </c>
      <c r="J1025" s="63" t="s">
        <v>4039</v>
      </c>
    </row>
    <row r="1026" spans="1:10" ht="14.4" x14ac:dyDescent="0.3">
      <c r="A1026" s="63">
        <v>1019</v>
      </c>
      <c r="B1026" s="63" t="s">
        <v>5463</v>
      </c>
      <c r="C1026" s="63" t="s">
        <v>4050</v>
      </c>
      <c r="D1026" s="63" t="s">
        <v>3837</v>
      </c>
      <c r="E1026" s="63" t="s">
        <v>3831</v>
      </c>
      <c r="F1026" s="63" t="s">
        <v>3870</v>
      </c>
      <c r="G1026" s="64">
        <v>3330</v>
      </c>
      <c r="H1026" s="63" t="s">
        <v>4134</v>
      </c>
      <c r="I1026" s="63" t="s">
        <v>6017</v>
      </c>
      <c r="J1026" s="63" t="s">
        <v>3850</v>
      </c>
    </row>
    <row r="1027" spans="1:10" ht="14.4" x14ac:dyDescent="0.3">
      <c r="A1027" s="63">
        <v>1020</v>
      </c>
      <c r="B1027" s="63" t="s">
        <v>6018</v>
      </c>
      <c r="C1027" s="63" t="s">
        <v>3950</v>
      </c>
      <c r="D1027" s="63" t="s">
        <v>3847</v>
      </c>
      <c r="E1027" s="63" t="s">
        <v>3823</v>
      </c>
      <c r="F1027" s="63" t="s">
        <v>3824</v>
      </c>
      <c r="G1027" s="64">
        <v>1229</v>
      </c>
      <c r="H1027" s="63" t="s">
        <v>4331</v>
      </c>
      <c r="I1027" s="63" t="s">
        <v>6019</v>
      </c>
      <c r="J1027" s="63" t="s">
        <v>3827</v>
      </c>
    </row>
    <row r="1028" spans="1:10" ht="14.4" x14ac:dyDescent="0.3">
      <c r="A1028" s="63">
        <v>1021</v>
      </c>
      <c r="B1028" s="63" t="s">
        <v>6020</v>
      </c>
      <c r="C1028" s="63" t="s">
        <v>3869</v>
      </c>
      <c r="D1028" s="63" t="s">
        <v>3822</v>
      </c>
      <c r="E1028" s="63" t="s">
        <v>3831</v>
      </c>
      <c r="F1028" s="63" t="s">
        <v>3842</v>
      </c>
      <c r="G1028" s="64">
        <v>4366</v>
      </c>
      <c r="H1028" s="63" t="s">
        <v>3825</v>
      </c>
      <c r="I1028" s="63" t="s">
        <v>6021</v>
      </c>
      <c r="J1028" s="63" t="s">
        <v>3881</v>
      </c>
    </row>
    <row r="1029" spans="1:10" ht="14.4" x14ac:dyDescent="0.3">
      <c r="A1029" s="63">
        <v>1022</v>
      </c>
      <c r="B1029" s="63" t="s">
        <v>6022</v>
      </c>
      <c r="C1029" s="63" t="s">
        <v>129</v>
      </c>
      <c r="D1029" s="63" t="s">
        <v>3830</v>
      </c>
      <c r="E1029" s="63" t="s">
        <v>3831</v>
      </c>
      <c r="F1029" s="63" t="s">
        <v>3842</v>
      </c>
      <c r="G1029" s="64">
        <v>2038</v>
      </c>
      <c r="H1029" s="63" t="s">
        <v>3833</v>
      </c>
      <c r="I1029" s="63" t="s">
        <v>6023</v>
      </c>
      <c r="J1029" s="63" t="s">
        <v>3863</v>
      </c>
    </row>
    <row r="1030" spans="1:10" ht="14.4" x14ac:dyDescent="0.3">
      <c r="A1030" s="63">
        <v>1023</v>
      </c>
      <c r="B1030" s="63" t="s">
        <v>6024</v>
      </c>
      <c r="C1030" s="63" t="s">
        <v>4077</v>
      </c>
      <c r="D1030" s="63" t="s">
        <v>3847</v>
      </c>
      <c r="E1030" s="63" t="s">
        <v>3831</v>
      </c>
      <c r="F1030" s="63" t="s">
        <v>3824</v>
      </c>
      <c r="G1030" s="64">
        <v>4358</v>
      </c>
      <c r="H1030" s="63" t="s">
        <v>4751</v>
      </c>
      <c r="I1030" s="63" t="s">
        <v>6025</v>
      </c>
      <c r="J1030" s="63" t="s">
        <v>3881</v>
      </c>
    </row>
    <row r="1031" spans="1:10" ht="14.4" x14ac:dyDescent="0.3">
      <c r="A1031" s="63">
        <v>1024</v>
      </c>
      <c r="B1031" s="63" t="s">
        <v>5069</v>
      </c>
      <c r="C1031" s="63" t="s">
        <v>6026</v>
      </c>
      <c r="D1031" s="63" t="s">
        <v>3822</v>
      </c>
      <c r="E1031" s="63" t="s">
        <v>3831</v>
      </c>
      <c r="F1031" s="63" t="s">
        <v>3824</v>
      </c>
      <c r="G1031" s="64">
        <v>2808</v>
      </c>
      <c r="H1031" s="63" t="s">
        <v>4379</v>
      </c>
      <c r="I1031" s="63" t="s">
        <v>6027</v>
      </c>
      <c r="J1031" s="63" t="s">
        <v>3916</v>
      </c>
    </row>
    <row r="1032" spans="1:10" ht="14.4" x14ac:dyDescent="0.3">
      <c r="A1032" s="63">
        <v>1025</v>
      </c>
      <c r="B1032" s="63" t="s">
        <v>6028</v>
      </c>
      <c r="C1032" s="63" t="s">
        <v>4641</v>
      </c>
      <c r="D1032" s="63" t="s">
        <v>3822</v>
      </c>
      <c r="E1032" s="63" t="s">
        <v>3823</v>
      </c>
      <c r="F1032" s="63" t="s">
        <v>3842</v>
      </c>
      <c r="G1032" s="64">
        <v>1345</v>
      </c>
      <c r="H1032" s="63" t="s">
        <v>6029</v>
      </c>
      <c r="I1032" s="63" t="s">
        <v>6030</v>
      </c>
      <c r="J1032" s="63" t="s">
        <v>3863</v>
      </c>
    </row>
    <row r="1033" spans="1:10" ht="14.4" x14ac:dyDescent="0.3">
      <c r="A1033" s="63">
        <v>1026</v>
      </c>
      <c r="B1033" s="63" t="s">
        <v>5188</v>
      </c>
      <c r="C1033" s="63" t="s">
        <v>6031</v>
      </c>
      <c r="D1033" s="63" t="s">
        <v>3822</v>
      </c>
      <c r="E1033" s="63" t="s">
        <v>3823</v>
      </c>
      <c r="F1033" s="63" t="s">
        <v>3870</v>
      </c>
      <c r="G1033" s="64">
        <v>1536</v>
      </c>
      <c r="H1033" s="63" t="s">
        <v>4041</v>
      </c>
      <c r="I1033" s="63" t="s">
        <v>6032</v>
      </c>
      <c r="J1033" s="63" t="s">
        <v>3885</v>
      </c>
    </row>
    <row r="1034" spans="1:10" ht="14.4" x14ac:dyDescent="0.3">
      <c r="A1034" s="63">
        <v>1027</v>
      </c>
      <c r="B1034" s="63" t="s">
        <v>6033</v>
      </c>
      <c r="C1034" s="63" t="s">
        <v>4002</v>
      </c>
      <c r="D1034" s="63" t="s">
        <v>3837</v>
      </c>
      <c r="E1034" s="63" t="s">
        <v>3831</v>
      </c>
      <c r="F1034" s="63" t="s">
        <v>3824</v>
      </c>
      <c r="G1034" s="64">
        <v>1339</v>
      </c>
      <c r="H1034" s="63" t="s">
        <v>4528</v>
      </c>
      <c r="I1034" s="63" t="s">
        <v>6034</v>
      </c>
      <c r="J1034" s="63" t="s">
        <v>3850</v>
      </c>
    </row>
    <row r="1035" spans="1:10" ht="14.4" x14ac:dyDescent="0.3">
      <c r="A1035" s="63">
        <v>1028</v>
      </c>
      <c r="B1035" s="63" t="s">
        <v>4138</v>
      </c>
      <c r="C1035" s="63" t="s">
        <v>4073</v>
      </c>
      <c r="D1035" s="63" t="s">
        <v>3847</v>
      </c>
      <c r="E1035" s="63" t="s">
        <v>3831</v>
      </c>
      <c r="F1035" s="63" t="s">
        <v>3842</v>
      </c>
      <c r="G1035" s="64">
        <v>4144</v>
      </c>
      <c r="H1035" s="63" t="s">
        <v>3833</v>
      </c>
      <c r="I1035" s="63" t="s">
        <v>6035</v>
      </c>
      <c r="J1035" s="63" t="s">
        <v>3850</v>
      </c>
    </row>
    <row r="1036" spans="1:10" ht="14.4" x14ac:dyDescent="0.3">
      <c r="A1036" s="63">
        <v>1029</v>
      </c>
      <c r="B1036" s="63" t="s">
        <v>4576</v>
      </c>
      <c r="C1036" s="63" t="s">
        <v>3912</v>
      </c>
      <c r="D1036" s="63" t="s">
        <v>3822</v>
      </c>
      <c r="E1036" s="63" t="s">
        <v>3831</v>
      </c>
      <c r="F1036" s="63" t="s">
        <v>3832</v>
      </c>
      <c r="G1036" s="64">
        <v>3207</v>
      </c>
      <c r="H1036" s="63" t="s">
        <v>4101</v>
      </c>
      <c r="I1036" s="63" t="s">
        <v>6036</v>
      </c>
      <c r="J1036" s="63" t="s">
        <v>4039</v>
      </c>
    </row>
    <row r="1037" spans="1:10" ht="14.4" x14ac:dyDescent="0.3">
      <c r="A1037" s="63">
        <v>1030</v>
      </c>
      <c r="B1037" s="63" t="s">
        <v>5537</v>
      </c>
      <c r="C1037" s="63" t="s">
        <v>5491</v>
      </c>
      <c r="D1037" s="63" t="s">
        <v>3822</v>
      </c>
      <c r="E1037" s="63" t="s">
        <v>3831</v>
      </c>
      <c r="F1037" s="63" t="s">
        <v>3824</v>
      </c>
      <c r="G1037" s="64">
        <v>3254</v>
      </c>
      <c r="H1037" s="63" t="s">
        <v>3931</v>
      </c>
      <c r="I1037" s="63" t="s">
        <v>6037</v>
      </c>
      <c r="J1037" s="63" t="s">
        <v>3916</v>
      </c>
    </row>
    <row r="1038" spans="1:10" ht="14.4" x14ac:dyDescent="0.3">
      <c r="A1038" s="63">
        <v>1031</v>
      </c>
      <c r="B1038" s="63" t="s">
        <v>6038</v>
      </c>
      <c r="C1038" s="63" t="s">
        <v>5412</v>
      </c>
      <c r="D1038" s="63" t="s">
        <v>3822</v>
      </c>
      <c r="E1038" s="63" t="s">
        <v>3831</v>
      </c>
      <c r="F1038" s="63" t="s">
        <v>3870</v>
      </c>
      <c r="G1038" s="64">
        <v>1351</v>
      </c>
      <c r="H1038" s="63" t="s">
        <v>6039</v>
      </c>
      <c r="I1038" s="63" t="s">
        <v>6040</v>
      </c>
      <c r="J1038" s="63" t="s">
        <v>3910</v>
      </c>
    </row>
    <row r="1039" spans="1:10" ht="14.4" x14ac:dyDescent="0.3">
      <c r="A1039" s="63">
        <v>1032</v>
      </c>
      <c r="B1039" s="63" t="s">
        <v>4867</v>
      </c>
      <c r="C1039" s="63" t="s">
        <v>4006</v>
      </c>
      <c r="D1039" s="63" t="s">
        <v>3830</v>
      </c>
      <c r="E1039" s="63" t="s">
        <v>3831</v>
      </c>
      <c r="F1039" s="63" t="s">
        <v>3913</v>
      </c>
      <c r="G1039" s="64">
        <v>2506</v>
      </c>
      <c r="H1039" s="63" t="s">
        <v>3833</v>
      </c>
      <c r="I1039" s="63" t="s">
        <v>6041</v>
      </c>
      <c r="J1039" s="63" t="s">
        <v>4039</v>
      </c>
    </row>
    <row r="1040" spans="1:10" ht="14.4" x14ac:dyDescent="0.3">
      <c r="A1040" s="63">
        <v>1033</v>
      </c>
      <c r="B1040" s="63" t="s">
        <v>6042</v>
      </c>
      <c r="C1040" s="63" t="s">
        <v>6043</v>
      </c>
      <c r="D1040" s="63" t="s">
        <v>3830</v>
      </c>
      <c r="E1040" s="63" t="s">
        <v>3823</v>
      </c>
      <c r="F1040" s="63" t="s">
        <v>3870</v>
      </c>
      <c r="G1040" s="64">
        <v>1514</v>
      </c>
      <c r="H1040" s="63" t="s">
        <v>4451</v>
      </c>
      <c r="I1040" s="63" t="s">
        <v>6044</v>
      </c>
      <c r="J1040" s="63" t="s">
        <v>3863</v>
      </c>
    </row>
    <row r="1041" spans="1:10" ht="14.4" x14ac:dyDescent="0.3">
      <c r="A1041" s="63">
        <v>1034</v>
      </c>
      <c r="B1041" s="63" t="s">
        <v>6045</v>
      </c>
      <c r="C1041" s="63" t="s">
        <v>3944</v>
      </c>
      <c r="D1041" s="63" t="s">
        <v>3847</v>
      </c>
      <c r="E1041" s="63" t="s">
        <v>3823</v>
      </c>
      <c r="F1041" s="63" t="s">
        <v>3832</v>
      </c>
      <c r="G1041" s="64">
        <v>2385</v>
      </c>
      <c r="H1041" s="63" t="s">
        <v>4238</v>
      </c>
      <c r="I1041" s="63" t="s">
        <v>6046</v>
      </c>
      <c r="J1041" s="63" t="s">
        <v>3840</v>
      </c>
    </row>
    <row r="1042" spans="1:10" ht="14.4" x14ac:dyDescent="0.3">
      <c r="A1042" s="63">
        <v>1035</v>
      </c>
      <c r="B1042" s="63" t="s">
        <v>6047</v>
      </c>
      <c r="C1042" s="63" t="s">
        <v>148</v>
      </c>
      <c r="D1042" s="63" t="s">
        <v>3847</v>
      </c>
      <c r="E1042" s="63" t="s">
        <v>3823</v>
      </c>
      <c r="F1042" s="63" t="s">
        <v>3870</v>
      </c>
      <c r="G1042" s="64">
        <v>1956</v>
      </c>
      <c r="H1042" s="63" t="s">
        <v>4269</v>
      </c>
      <c r="I1042" s="63" t="s">
        <v>6048</v>
      </c>
      <c r="J1042" s="63" t="s">
        <v>4039</v>
      </c>
    </row>
    <row r="1043" spans="1:10" ht="14.4" x14ac:dyDescent="0.3">
      <c r="A1043" s="63">
        <v>1036</v>
      </c>
      <c r="B1043" s="63" t="s">
        <v>4660</v>
      </c>
      <c r="C1043" s="63" t="s">
        <v>4069</v>
      </c>
      <c r="D1043" s="63" t="s">
        <v>3837</v>
      </c>
      <c r="E1043" s="63" t="s">
        <v>3831</v>
      </c>
      <c r="F1043" s="63" t="s">
        <v>3913</v>
      </c>
      <c r="G1043" s="64">
        <v>4184</v>
      </c>
      <c r="H1043" s="63" t="s">
        <v>6049</v>
      </c>
      <c r="I1043" s="63" t="s">
        <v>6050</v>
      </c>
      <c r="J1043" s="63" t="s">
        <v>3863</v>
      </c>
    </row>
    <row r="1044" spans="1:10" ht="14.4" x14ac:dyDescent="0.3">
      <c r="A1044" s="63">
        <v>1037</v>
      </c>
      <c r="B1044" s="63" t="s">
        <v>5162</v>
      </c>
      <c r="C1044" s="63" t="s">
        <v>3900</v>
      </c>
      <c r="D1044" s="63" t="s">
        <v>3822</v>
      </c>
      <c r="E1044" s="63" t="s">
        <v>3831</v>
      </c>
      <c r="F1044" s="63" t="s">
        <v>3842</v>
      </c>
      <c r="G1044" s="64">
        <v>4235</v>
      </c>
      <c r="H1044" s="63" t="s">
        <v>3833</v>
      </c>
      <c r="I1044" s="63" t="s">
        <v>6051</v>
      </c>
      <c r="J1044" s="63" t="s">
        <v>3885</v>
      </c>
    </row>
    <row r="1045" spans="1:10" ht="14.4" x14ac:dyDescent="0.3">
      <c r="A1045" s="63">
        <v>1038</v>
      </c>
      <c r="B1045" s="63" t="s">
        <v>5024</v>
      </c>
      <c r="C1045" s="63" t="s">
        <v>4204</v>
      </c>
      <c r="D1045" s="63" t="s">
        <v>3837</v>
      </c>
      <c r="E1045" s="63" t="s">
        <v>3823</v>
      </c>
      <c r="F1045" s="63" t="s">
        <v>3832</v>
      </c>
      <c r="G1045" s="64">
        <v>1963</v>
      </c>
      <c r="H1045" s="63" t="s">
        <v>3833</v>
      </c>
      <c r="I1045" s="63" t="s">
        <v>6052</v>
      </c>
      <c r="J1045" s="63" t="s">
        <v>3885</v>
      </c>
    </row>
    <row r="1046" spans="1:10" ht="14.4" x14ac:dyDescent="0.3">
      <c r="A1046" s="63">
        <v>1039</v>
      </c>
      <c r="B1046" s="63" t="s">
        <v>5364</v>
      </c>
      <c r="C1046" s="63" t="s">
        <v>4400</v>
      </c>
      <c r="D1046" s="63" t="s">
        <v>3830</v>
      </c>
      <c r="E1046" s="63" t="s">
        <v>3831</v>
      </c>
      <c r="F1046" s="63" t="s">
        <v>3824</v>
      </c>
      <c r="G1046" s="64">
        <v>2250</v>
      </c>
      <c r="H1046" s="63" t="s">
        <v>3833</v>
      </c>
      <c r="I1046" s="63" t="s">
        <v>6053</v>
      </c>
      <c r="J1046" s="63" t="s">
        <v>3910</v>
      </c>
    </row>
    <row r="1047" spans="1:10" ht="14.4" x14ac:dyDescent="0.3">
      <c r="A1047" s="63">
        <v>1040</v>
      </c>
      <c r="B1047" s="63" t="s">
        <v>5827</v>
      </c>
      <c r="C1047" s="63" t="s">
        <v>5616</v>
      </c>
      <c r="D1047" s="63" t="s">
        <v>3830</v>
      </c>
      <c r="E1047" s="63" t="s">
        <v>3823</v>
      </c>
      <c r="F1047" s="63" t="s">
        <v>3824</v>
      </c>
      <c r="G1047" s="64">
        <v>2173</v>
      </c>
      <c r="H1047" s="63" t="s">
        <v>3833</v>
      </c>
      <c r="I1047" s="63" t="s">
        <v>6054</v>
      </c>
      <c r="J1047" s="63" t="s">
        <v>3855</v>
      </c>
    </row>
    <row r="1048" spans="1:10" ht="14.4" x14ac:dyDescent="0.3">
      <c r="A1048" s="63">
        <v>1041</v>
      </c>
      <c r="B1048" s="63" t="s">
        <v>6055</v>
      </c>
      <c r="C1048" s="63" t="s">
        <v>6056</v>
      </c>
      <c r="D1048" s="63" t="s">
        <v>3830</v>
      </c>
      <c r="E1048" s="63" t="s">
        <v>3823</v>
      </c>
      <c r="F1048" s="63" t="s">
        <v>3842</v>
      </c>
      <c r="G1048" s="64">
        <v>1713</v>
      </c>
      <c r="H1048" s="63" t="s">
        <v>4221</v>
      </c>
      <c r="I1048" s="63" t="s">
        <v>6057</v>
      </c>
      <c r="J1048" s="63" t="s">
        <v>4056</v>
      </c>
    </row>
    <row r="1049" spans="1:10" ht="14.4" x14ac:dyDescent="0.3">
      <c r="A1049" s="63">
        <v>1042</v>
      </c>
      <c r="B1049" s="63" t="s">
        <v>6058</v>
      </c>
      <c r="C1049" s="63" t="s">
        <v>4300</v>
      </c>
      <c r="D1049" s="63" t="s">
        <v>3822</v>
      </c>
      <c r="E1049" s="63" t="s">
        <v>3831</v>
      </c>
      <c r="F1049" s="63" t="s">
        <v>3824</v>
      </c>
      <c r="G1049" s="64">
        <v>1250</v>
      </c>
      <c r="H1049" s="63" t="s">
        <v>3838</v>
      </c>
      <c r="I1049" s="63" t="s">
        <v>6059</v>
      </c>
      <c r="J1049" s="63" t="s">
        <v>3850</v>
      </c>
    </row>
    <row r="1050" spans="1:10" ht="14.4" x14ac:dyDescent="0.3">
      <c r="A1050" s="63">
        <v>1043</v>
      </c>
      <c r="B1050" s="63" t="s">
        <v>4415</v>
      </c>
      <c r="C1050" s="63" t="s">
        <v>4012</v>
      </c>
      <c r="D1050" s="63" t="s">
        <v>3847</v>
      </c>
      <c r="E1050" s="63" t="s">
        <v>3823</v>
      </c>
      <c r="F1050" s="63" t="s">
        <v>3870</v>
      </c>
      <c r="G1050" s="64">
        <v>2200</v>
      </c>
      <c r="H1050" s="63" t="s">
        <v>4584</v>
      </c>
      <c r="I1050" s="63" t="s">
        <v>6060</v>
      </c>
      <c r="J1050" s="63" t="s">
        <v>3863</v>
      </c>
    </row>
    <row r="1051" spans="1:10" ht="14.4" x14ac:dyDescent="0.3">
      <c r="A1051" s="63">
        <v>1044</v>
      </c>
      <c r="B1051" s="63" t="s">
        <v>3946</v>
      </c>
      <c r="C1051" s="63" t="s">
        <v>4382</v>
      </c>
      <c r="D1051" s="63" t="s">
        <v>3822</v>
      </c>
      <c r="E1051" s="63" t="s">
        <v>3823</v>
      </c>
      <c r="F1051" s="63" t="s">
        <v>3824</v>
      </c>
      <c r="G1051" s="64">
        <v>1476</v>
      </c>
      <c r="H1051" s="63" t="s">
        <v>3833</v>
      </c>
      <c r="I1051" s="63" t="s">
        <v>6061</v>
      </c>
      <c r="J1051" s="63" t="s">
        <v>4039</v>
      </c>
    </row>
    <row r="1052" spans="1:10" ht="14.4" x14ac:dyDescent="0.3">
      <c r="A1052" s="63">
        <v>1045</v>
      </c>
      <c r="B1052" s="63" t="s">
        <v>4701</v>
      </c>
      <c r="C1052" s="63" t="s">
        <v>3903</v>
      </c>
      <c r="D1052" s="63" t="s">
        <v>3830</v>
      </c>
      <c r="E1052" s="63" t="s">
        <v>3823</v>
      </c>
      <c r="F1052" s="63" t="s">
        <v>3870</v>
      </c>
      <c r="G1052" s="64">
        <v>1611</v>
      </c>
      <c r="H1052" s="63" t="s">
        <v>6062</v>
      </c>
      <c r="I1052" s="63" t="s">
        <v>6063</v>
      </c>
      <c r="J1052" s="63" t="s">
        <v>3840</v>
      </c>
    </row>
    <row r="1053" spans="1:10" ht="14.4" x14ac:dyDescent="0.3">
      <c r="A1053" s="63">
        <v>1046</v>
      </c>
      <c r="B1053" s="63" t="s">
        <v>4299</v>
      </c>
      <c r="C1053" s="63" t="s">
        <v>3829</v>
      </c>
      <c r="D1053" s="63" t="s">
        <v>3847</v>
      </c>
      <c r="E1053" s="63" t="s">
        <v>3831</v>
      </c>
      <c r="F1053" s="63" t="s">
        <v>3842</v>
      </c>
      <c r="G1053" s="64">
        <v>1218</v>
      </c>
      <c r="H1053" s="63" t="s">
        <v>4476</v>
      </c>
      <c r="I1053" s="63" t="s">
        <v>6064</v>
      </c>
      <c r="J1053" s="63" t="s">
        <v>3877</v>
      </c>
    </row>
    <row r="1054" spans="1:10" ht="14.4" x14ac:dyDescent="0.3">
      <c r="A1054" s="63">
        <v>1047</v>
      </c>
      <c r="B1054" s="63" t="s">
        <v>6065</v>
      </c>
      <c r="C1054" s="63" t="s">
        <v>4300</v>
      </c>
      <c r="D1054" s="63" t="s">
        <v>3847</v>
      </c>
      <c r="E1054" s="63" t="s">
        <v>3831</v>
      </c>
      <c r="F1054" s="63" t="s">
        <v>3832</v>
      </c>
      <c r="G1054" s="64">
        <v>4327</v>
      </c>
      <c r="H1054" s="63" t="s">
        <v>4291</v>
      </c>
      <c r="I1054" s="63" t="s">
        <v>6066</v>
      </c>
      <c r="J1054" s="63" t="s">
        <v>3850</v>
      </c>
    </row>
    <row r="1055" spans="1:10" ht="14.4" x14ac:dyDescent="0.3">
      <c r="A1055" s="63">
        <v>1048</v>
      </c>
      <c r="B1055" s="63" t="s">
        <v>4974</v>
      </c>
      <c r="C1055" s="63" t="s">
        <v>144</v>
      </c>
      <c r="D1055" s="63" t="s">
        <v>3830</v>
      </c>
      <c r="E1055" s="63" t="s">
        <v>3831</v>
      </c>
      <c r="F1055" s="63" t="s">
        <v>3870</v>
      </c>
      <c r="G1055" s="64">
        <v>2702</v>
      </c>
      <c r="H1055" s="63" t="s">
        <v>4379</v>
      </c>
      <c r="I1055" s="63" t="s">
        <v>6067</v>
      </c>
      <c r="J1055" s="63" t="s">
        <v>3881</v>
      </c>
    </row>
    <row r="1056" spans="1:10" ht="14.4" x14ac:dyDescent="0.3">
      <c r="A1056" s="63">
        <v>1049</v>
      </c>
      <c r="B1056" s="63" t="s">
        <v>6068</v>
      </c>
      <c r="C1056" s="63" t="s">
        <v>3944</v>
      </c>
      <c r="D1056" s="63" t="s">
        <v>3830</v>
      </c>
      <c r="E1056" s="63" t="s">
        <v>3823</v>
      </c>
      <c r="F1056" s="63" t="s">
        <v>3824</v>
      </c>
      <c r="G1056" s="64">
        <v>2148</v>
      </c>
      <c r="H1056" s="63" t="s">
        <v>4157</v>
      </c>
      <c r="I1056" s="63" t="s">
        <v>6069</v>
      </c>
      <c r="J1056" s="63" t="s">
        <v>3948</v>
      </c>
    </row>
    <row r="1057" spans="1:10" ht="14.4" x14ac:dyDescent="0.3">
      <c r="A1057" s="63">
        <v>1050</v>
      </c>
      <c r="B1057" s="63" t="s">
        <v>5757</v>
      </c>
      <c r="C1057" s="63" t="s">
        <v>144</v>
      </c>
      <c r="D1057" s="63" t="s">
        <v>3847</v>
      </c>
      <c r="E1057" s="63" t="s">
        <v>3831</v>
      </c>
      <c r="F1057" s="63" t="s">
        <v>3842</v>
      </c>
      <c r="G1057" s="64">
        <v>2942</v>
      </c>
      <c r="H1057" s="63" t="s">
        <v>3914</v>
      </c>
      <c r="I1057" s="63" t="s">
        <v>6070</v>
      </c>
      <c r="J1057" s="63" t="s">
        <v>3863</v>
      </c>
    </row>
    <row r="1058" spans="1:10" ht="14.4" x14ac:dyDescent="0.3">
      <c r="A1058" s="63">
        <v>1051</v>
      </c>
      <c r="B1058" s="63" t="s">
        <v>6071</v>
      </c>
      <c r="C1058" s="63" t="s">
        <v>6072</v>
      </c>
      <c r="D1058" s="63" t="s">
        <v>3822</v>
      </c>
      <c r="E1058" s="63" t="s">
        <v>3823</v>
      </c>
      <c r="F1058" s="63" t="s">
        <v>3824</v>
      </c>
      <c r="G1058" s="64">
        <v>1982</v>
      </c>
      <c r="H1058" s="63" t="s">
        <v>4041</v>
      </c>
      <c r="I1058" s="63" t="s">
        <v>6073</v>
      </c>
      <c r="J1058" s="63" t="s">
        <v>4056</v>
      </c>
    </row>
    <row r="1059" spans="1:10" ht="14.4" x14ac:dyDescent="0.3">
      <c r="A1059" s="63">
        <v>1052</v>
      </c>
      <c r="B1059" s="63" t="s">
        <v>6074</v>
      </c>
      <c r="C1059" s="63" t="s">
        <v>3893</v>
      </c>
      <c r="D1059" s="63" t="s">
        <v>3837</v>
      </c>
      <c r="E1059" s="63" t="s">
        <v>3823</v>
      </c>
      <c r="F1059" s="63" t="s">
        <v>3870</v>
      </c>
      <c r="G1059" s="64">
        <v>2129</v>
      </c>
      <c r="H1059" s="63" t="s">
        <v>4408</v>
      </c>
      <c r="I1059" s="63" t="s">
        <v>6075</v>
      </c>
      <c r="J1059" s="63" t="s">
        <v>3844</v>
      </c>
    </row>
    <row r="1060" spans="1:10" ht="14.4" x14ac:dyDescent="0.3">
      <c r="A1060" s="63">
        <v>1053</v>
      </c>
      <c r="B1060" s="63" t="s">
        <v>6076</v>
      </c>
      <c r="C1060" s="63" t="s">
        <v>4763</v>
      </c>
      <c r="D1060" s="63" t="s">
        <v>3830</v>
      </c>
      <c r="E1060" s="63" t="s">
        <v>3823</v>
      </c>
      <c r="F1060" s="63" t="s">
        <v>3842</v>
      </c>
      <c r="G1060" s="64">
        <v>2483</v>
      </c>
      <c r="H1060" s="63" t="s">
        <v>3833</v>
      </c>
      <c r="I1060" s="63" t="s">
        <v>6077</v>
      </c>
      <c r="J1060" s="63" t="s">
        <v>4039</v>
      </c>
    </row>
    <row r="1061" spans="1:10" ht="14.4" x14ac:dyDescent="0.3">
      <c r="A1061" s="63">
        <v>1054</v>
      </c>
      <c r="B1061" s="63" t="s">
        <v>4057</v>
      </c>
      <c r="C1061" s="63" t="s">
        <v>4012</v>
      </c>
      <c r="D1061" s="63" t="s">
        <v>3847</v>
      </c>
      <c r="E1061" s="63" t="s">
        <v>3823</v>
      </c>
      <c r="F1061" s="63" t="s">
        <v>3913</v>
      </c>
      <c r="G1061" s="64">
        <v>1967</v>
      </c>
      <c r="H1061" s="63" t="s">
        <v>3833</v>
      </c>
      <c r="I1061" s="63" t="s">
        <v>6078</v>
      </c>
      <c r="J1061" s="63" t="s">
        <v>3855</v>
      </c>
    </row>
    <row r="1062" spans="1:10" ht="14.4" x14ac:dyDescent="0.3">
      <c r="A1062" s="63">
        <v>1055</v>
      </c>
      <c r="B1062" s="63" t="s">
        <v>5330</v>
      </c>
      <c r="C1062" s="63" t="s">
        <v>3930</v>
      </c>
      <c r="D1062" s="63" t="s">
        <v>3830</v>
      </c>
      <c r="E1062" s="63" t="s">
        <v>3831</v>
      </c>
      <c r="F1062" s="63" t="s">
        <v>3870</v>
      </c>
      <c r="G1062" s="64">
        <v>3721</v>
      </c>
      <c r="H1062" s="63" t="s">
        <v>4907</v>
      </c>
      <c r="I1062" s="63" t="s">
        <v>6079</v>
      </c>
      <c r="J1062" s="63" t="s">
        <v>3910</v>
      </c>
    </row>
    <row r="1063" spans="1:10" ht="14.4" x14ac:dyDescent="0.3">
      <c r="A1063" s="63">
        <v>1056</v>
      </c>
      <c r="B1063" s="63" t="s">
        <v>6080</v>
      </c>
      <c r="C1063" s="63" t="s">
        <v>3930</v>
      </c>
      <c r="D1063" s="63" t="s">
        <v>3847</v>
      </c>
      <c r="E1063" s="63" t="s">
        <v>3831</v>
      </c>
      <c r="F1063" s="63" t="s">
        <v>3842</v>
      </c>
      <c r="G1063" s="64">
        <v>1258</v>
      </c>
      <c r="H1063" s="63" t="s">
        <v>3833</v>
      </c>
      <c r="I1063" s="63" t="s">
        <v>6081</v>
      </c>
      <c r="J1063" s="63" t="s">
        <v>3855</v>
      </c>
    </row>
    <row r="1064" spans="1:10" ht="14.4" x14ac:dyDescent="0.3">
      <c r="A1064" s="63">
        <v>1057</v>
      </c>
      <c r="B1064" s="63" t="s">
        <v>6082</v>
      </c>
      <c r="C1064" s="63" t="s">
        <v>5943</v>
      </c>
      <c r="D1064" s="63" t="s">
        <v>3837</v>
      </c>
      <c r="E1064" s="63" t="s">
        <v>3831</v>
      </c>
      <c r="F1064" s="63" t="s">
        <v>3913</v>
      </c>
      <c r="G1064" s="64">
        <v>1798</v>
      </c>
      <c r="H1064" s="63" t="s">
        <v>4157</v>
      </c>
      <c r="I1064" s="63" t="s">
        <v>6083</v>
      </c>
      <c r="J1064" s="63" t="s">
        <v>3840</v>
      </c>
    </row>
    <row r="1065" spans="1:10" ht="14.4" x14ac:dyDescent="0.3">
      <c r="A1065" s="63">
        <v>1058</v>
      </c>
      <c r="B1065" s="63" t="s">
        <v>4917</v>
      </c>
      <c r="C1065" s="63" t="s">
        <v>3857</v>
      </c>
      <c r="D1065" s="63" t="s">
        <v>3837</v>
      </c>
      <c r="E1065" s="63" t="s">
        <v>3831</v>
      </c>
      <c r="F1065" s="63" t="s">
        <v>3870</v>
      </c>
      <c r="G1065" s="64">
        <v>2775</v>
      </c>
      <c r="H1065" s="63" t="s">
        <v>4571</v>
      </c>
      <c r="I1065" s="63" t="s">
        <v>6084</v>
      </c>
      <c r="J1065" s="63" t="s">
        <v>3885</v>
      </c>
    </row>
    <row r="1066" spans="1:10" ht="14.4" x14ac:dyDescent="0.3">
      <c r="A1066" s="63">
        <v>1059</v>
      </c>
      <c r="B1066" s="63" t="s">
        <v>6085</v>
      </c>
      <c r="C1066" s="63" t="s">
        <v>4337</v>
      </c>
      <c r="D1066" s="63" t="s">
        <v>3830</v>
      </c>
      <c r="E1066" s="63" t="s">
        <v>3831</v>
      </c>
      <c r="F1066" s="63" t="s">
        <v>3842</v>
      </c>
      <c r="G1066" s="64">
        <v>3716</v>
      </c>
      <c r="H1066" s="63" t="s">
        <v>6086</v>
      </c>
      <c r="I1066" s="63" t="s">
        <v>6087</v>
      </c>
      <c r="J1066" s="63" t="s">
        <v>4039</v>
      </c>
    </row>
    <row r="1067" spans="1:10" ht="14.4" x14ac:dyDescent="0.3">
      <c r="A1067" s="63">
        <v>1060</v>
      </c>
      <c r="B1067" s="63" t="s">
        <v>6088</v>
      </c>
      <c r="C1067" s="63" t="s">
        <v>3821</v>
      </c>
      <c r="D1067" s="63" t="s">
        <v>3837</v>
      </c>
      <c r="E1067" s="63" t="s">
        <v>3823</v>
      </c>
      <c r="F1067" s="63" t="s">
        <v>3832</v>
      </c>
      <c r="G1067" s="64">
        <v>1612</v>
      </c>
      <c r="H1067" s="63" t="s">
        <v>3853</v>
      </c>
      <c r="I1067" s="63" t="s">
        <v>6089</v>
      </c>
      <c r="J1067" s="63" t="s">
        <v>3844</v>
      </c>
    </row>
    <row r="1068" spans="1:10" ht="14.4" x14ac:dyDescent="0.3">
      <c r="A1068" s="63">
        <v>1061</v>
      </c>
      <c r="B1068" s="63" t="s">
        <v>4586</v>
      </c>
      <c r="C1068" s="63" t="s">
        <v>4862</v>
      </c>
      <c r="D1068" s="63" t="s">
        <v>3822</v>
      </c>
      <c r="E1068" s="63" t="s">
        <v>3831</v>
      </c>
      <c r="F1068" s="63" t="s">
        <v>3913</v>
      </c>
      <c r="G1068" s="64">
        <v>4054</v>
      </c>
      <c r="H1068" s="63" t="s">
        <v>4608</v>
      </c>
      <c r="I1068" s="63" t="s">
        <v>6090</v>
      </c>
      <c r="J1068" s="63" t="s">
        <v>3910</v>
      </c>
    </row>
    <row r="1069" spans="1:10" ht="14.4" x14ac:dyDescent="0.3">
      <c r="A1069" s="63">
        <v>1062</v>
      </c>
      <c r="B1069" s="63" t="s">
        <v>6091</v>
      </c>
      <c r="C1069" s="63" t="s">
        <v>3883</v>
      </c>
      <c r="D1069" s="63" t="s">
        <v>3847</v>
      </c>
      <c r="E1069" s="63" t="s">
        <v>3823</v>
      </c>
      <c r="F1069" s="63" t="s">
        <v>3832</v>
      </c>
      <c r="G1069" s="64">
        <v>1666</v>
      </c>
      <c r="H1069" s="63" t="s">
        <v>6092</v>
      </c>
      <c r="I1069" s="63" t="s">
        <v>6093</v>
      </c>
      <c r="J1069" s="63" t="s">
        <v>3835</v>
      </c>
    </row>
    <row r="1070" spans="1:10" ht="14.4" x14ac:dyDescent="0.3">
      <c r="A1070" s="63">
        <v>1063</v>
      </c>
      <c r="B1070" s="63" t="s">
        <v>4695</v>
      </c>
      <c r="C1070" s="63" t="s">
        <v>3930</v>
      </c>
      <c r="D1070" s="63" t="s">
        <v>3822</v>
      </c>
      <c r="E1070" s="63" t="s">
        <v>3831</v>
      </c>
      <c r="F1070" s="63" t="s">
        <v>3832</v>
      </c>
      <c r="G1070" s="64">
        <v>2485</v>
      </c>
      <c r="H1070" s="63" t="s">
        <v>3833</v>
      </c>
      <c r="I1070" s="63" t="s">
        <v>6094</v>
      </c>
      <c r="J1070" s="63" t="s">
        <v>3916</v>
      </c>
    </row>
    <row r="1071" spans="1:10" ht="14.4" x14ac:dyDescent="0.3">
      <c r="A1071" s="63">
        <v>1064</v>
      </c>
      <c r="B1071" s="63" t="s">
        <v>4028</v>
      </c>
      <c r="C1071" s="63" t="s">
        <v>5480</v>
      </c>
      <c r="D1071" s="63" t="s">
        <v>3837</v>
      </c>
      <c r="E1071" s="63" t="s">
        <v>3831</v>
      </c>
      <c r="F1071" s="63" t="s">
        <v>3824</v>
      </c>
      <c r="G1071" s="64">
        <v>2559</v>
      </c>
      <c r="H1071" s="63" t="s">
        <v>3931</v>
      </c>
      <c r="I1071" s="63" t="s">
        <v>6095</v>
      </c>
      <c r="J1071" s="63" t="s">
        <v>3840</v>
      </c>
    </row>
    <row r="1072" spans="1:10" ht="14.4" x14ac:dyDescent="0.3">
      <c r="A1072" s="63">
        <v>1065</v>
      </c>
      <c r="B1072" s="63" t="s">
        <v>5213</v>
      </c>
      <c r="C1072" s="63" t="s">
        <v>6096</v>
      </c>
      <c r="D1072" s="63" t="s">
        <v>3822</v>
      </c>
      <c r="E1072" s="63" t="s">
        <v>3831</v>
      </c>
      <c r="F1072" s="63" t="s">
        <v>3870</v>
      </c>
      <c r="G1072" s="64">
        <v>2128</v>
      </c>
      <c r="H1072" s="63" t="s">
        <v>4213</v>
      </c>
      <c r="I1072" s="63" t="s">
        <v>6097</v>
      </c>
      <c r="J1072" s="63" t="s">
        <v>3855</v>
      </c>
    </row>
    <row r="1073" spans="1:10" ht="14.4" x14ac:dyDescent="0.3">
      <c r="A1073" s="63">
        <v>1066</v>
      </c>
      <c r="B1073" s="63" t="s">
        <v>6098</v>
      </c>
      <c r="C1073" s="63" t="s">
        <v>3829</v>
      </c>
      <c r="D1073" s="63" t="s">
        <v>3847</v>
      </c>
      <c r="E1073" s="63" t="s">
        <v>3831</v>
      </c>
      <c r="F1073" s="63" t="s">
        <v>3824</v>
      </c>
      <c r="G1073" s="64">
        <v>1920</v>
      </c>
      <c r="H1073" s="63" t="s">
        <v>3999</v>
      </c>
      <c r="I1073" s="63" t="s">
        <v>6099</v>
      </c>
      <c r="J1073" s="63" t="s">
        <v>3844</v>
      </c>
    </row>
    <row r="1074" spans="1:10" ht="14.4" x14ac:dyDescent="0.3">
      <c r="A1074" s="63">
        <v>1067</v>
      </c>
      <c r="B1074" s="63" t="s">
        <v>6100</v>
      </c>
      <c r="C1074" s="63" t="s">
        <v>6101</v>
      </c>
      <c r="D1074" s="63" t="s">
        <v>3830</v>
      </c>
      <c r="E1074" s="63" t="s">
        <v>3831</v>
      </c>
      <c r="F1074" s="63" t="s">
        <v>3842</v>
      </c>
      <c r="G1074" s="64">
        <v>2275</v>
      </c>
      <c r="H1074" s="63" t="s">
        <v>3833</v>
      </c>
      <c r="I1074" s="63" t="s">
        <v>6102</v>
      </c>
      <c r="J1074" s="63" t="s">
        <v>3850</v>
      </c>
    </row>
    <row r="1075" spans="1:10" ht="14.4" x14ac:dyDescent="0.3">
      <c r="A1075" s="63">
        <v>1068</v>
      </c>
      <c r="B1075" s="63" t="s">
        <v>6103</v>
      </c>
      <c r="C1075" s="63" t="s">
        <v>4002</v>
      </c>
      <c r="D1075" s="63" t="s">
        <v>3822</v>
      </c>
      <c r="E1075" s="63" t="s">
        <v>3831</v>
      </c>
      <c r="F1075" s="63" t="s">
        <v>3913</v>
      </c>
      <c r="G1075" s="64">
        <v>1636</v>
      </c>
      <c r="H1075" s="63" t="s">
        <v>3931</v>
      </c>
      <c r="I1075" s="63" t="s">
        <v>6104</v>
      </c>
      <c r="J1075" s="63" t="s">
        <v>3835</v>
      </c>
    </row>
    <row r="1076" spans="1:10" ht="14.4" x14ac:dyDescent="0.3">
      <c r="A1076" s="63">
        <v>1069</v>
      </c>
      <c r="B1076" s="63" t="s">
        <v>4255</v>
      </c>
      <c r="C1076" s="63" t="s">
        <v>4089</v>
      </c>
      <c r="D1076" s="63" t="s">
        <v>3830</v>
      </c>
      <c r="E1076" s="63" t="s">
        <v>3831</v>
      </c>
      <c r="F1076" s="63" t="s">
        <v>3913</v>
      </c>
      <c r="G1076" s="64">
        <v>1613</v>
      </c>
      <c r="H1076" s="63" t="s">
        <v>4280</v>
      </c>
      <c r="I1076" s="63" t="s">
        <v>6105</v>
      </c>
      <c r="J1076" s="63" t="s">
        <v>3827</v>
      </c>
    </row>
    <row r="1077" spans="1:10" ht="14.4" x14ac:dyDescent="0.3">
      <c r="A1077" s="63">
        <v>1070</v>
      </c>
      <c r="B1077" s="63" t="s">
        <v>5503</v>
      </c>
      <c r="C1077" s="63" t="s">
        <v>4520</v>
      </c>
      <c r="D1077" s="63" t="s">
        <v>3847</v>
      </c>
      <c r="E1077" s="63" t="s">
        <v>3831</v>
      </c>
      <c r="F1077" s="63" t="s">
        <v>3842</v>
      </c>
      <c r="G1077" s="64">
        <v>2783</v>
      </c>
      <c r="H1077" s="63" t="s">
        <v>4232</v>
      </c>
      <c r="I1077" s="63" t="s">
        <v>6106</v>
      </c>
      <c r="J1077" s="63" t="s">
        <v>3840</v>
      </c>
    </row>
    <row r="1078" spans="1:10" ht="14.4" x14ac:dyDescent="0.3">
      <c r="A1078" s="63">
        <v>1071</v>
      </c>
      <c r="B1078" s="63" t="s">
        <v>6107</v>
      </c>
      <c r="C1078" s="63" t="s">
        <v>3903</v>
      </c>
      <c r="D1078" s="63" t="s">
        <v>3822</v>
      </c>
      <c r="E1078" s="63" t="s">
        <v>3823</v>
      </c>
      <c r="F1078" s="63" t="s">
        <v>3913</v>
      </c>
      <c r="G1078" s="64">
        <v>2405</v>
      </c>
      <c r="H1078" s="63" t="s">
        <v>4034</v>
      </c>
      <c r="I1078" s="63" t="s">
        <v>6108</v>
      </c>
      <c r="J1078" s="63" t="s">
        <v>3835</v>
      </c>
    </row>
    <row r="1079" spans="1:10" ht="14.4" x14ac:dyDescent="0.3">
      <c r="A1079" s="63">
        <v>1072</v>
      </c>
      <c r="B1079" s="63" t="s">
        <v>6109</v>
      </c>
      <c r="C1079" s="63" t="s">
        <v>4256</v>
      </c>
      <c r="D1079" s="63" t="s">
        <v>3837</v>
      </c>
      <c r="E1079" s="63" t="s">
        <v>3823</v>
      </c>
      <c r="F1079" s="63" t="s">
        <v>3832</v>
      </c>
      <c r="G1079" s="64">
        <v>1679</v>
      </c>
      <c r="H1079" s="63" t="s">
        <v>3978</v>
      </c>
      <c r="I1079" s="63" t="s">
        <v>6110</v>
      </c>
      <c r="J1079" s="63" t="s">
        <v>3835</v>
      </c>
    </row>
    <row r="1080" spans="1:10" ht="14.4" x14ac:dyDescent="0.3">
      <c r="A1080" s="63">
        <v>1073</v>
      </c>
      <c r="B1080" s="63" t="s">
        <v>6111</v>
      </c>
      <c r="C1080" s="63" t="s">
        <v>3930</v>
      </c>
      <c r="D1080" s="63" t="s">
        <v>3837</v>
      </c>
      <c r="E1080" s="63" t="s">
        <v>3831</v>
      </c>
      <c r="F1080" s="63" t="s">
        <v>3870</v>
      </c>
      <c r="G1080" s="64">
        <v>3513</v>
      </c>
      <c r="H1080" s="63" t="s">
        <v>3833</v>
      </c>
      <c r="I1080" s="63" t="s">
        <v>6112</v>
      </c>
      <c r="J1080" s="63" t="s">
        <v>4039</v>
      </c>
    </row>
    <row r="1081" spans="1:10" ht="14.4" x14ac:dyDescent="0.3">
      <c r="A1081" s="63">
        <v>1074</v>
      </c>
      <c r="B1081" s="63" t="s">
        <v>6113</v>
      </c>
      <c r="C1081" s="63" t="s">
        <v>3950</v>
      </c>
      <c r="D1081" s="63" t="s">
        <v>3822</v>
      </c>
      <c r="E1081" s="63" t="s">
        <v>3823</v>
      </c>
      <c r="F1081" s="63" t="s">
        <v>3824</v>
      </c>
      <c r="G1081" s="64">
        <v>1467</v>
      </c>
      <c r="H1081" s="63" t="s">
        <v>4123</v>
      </c>
      <c r="I1081" s="63" t="s">
        <v>6114</v>
      </c>
      <c r="J1081" s="63" t="s">
        <v>3855</v>
      </c>
    </row>
    <row r="1082" spans="1:10" ht="14.4" x14ac:dyDescent="0.3">
      <c r="A1082" s="63">
        <v>1075</v>
      </c>
      <c r="B1082" s="63" t="s">
        <v>4266</v>
      </c>
      <c r="C1082" s="63" t="s">
        <v>135</v>
      </c>
      <c r="D1082" s="63" t="s">
        <v>3837</v>
      </c>
      <c r="E1082" s="63" t="s">
        <v>3823</v>
      </c>
      <c r="F1082" s="63" t="s">
        <v>3913</v>
      </c>
      <c r="G1082" s="64">
        <v>2020</v>
      </c>
      <c r="H1082" s="63" t="s">
        <v>4213</v>
      </c>
      <c r="I1082" s="63" t="s">
        <v>6115</v>
      </c>
      <c r="J1082" s="63" t="s">
        <v>4056</v>
      </c>
    </row>
    <row r="1083" spans="1:10" ht="14.4" x14ac:dyDescent="0.3">
      <c r="A1083" s="63">
        <v>1076</v>
      </c>
      <c r="B1083" s="63" t="s">
        <v>4499</v>
      </c>
      <c r="C1083" s="63" t="s">
        <v>4300</v>
      </c>
      <c r="D1083" s="63" t="s">
        <v>3830</v>
      </c>
      <c r="E1083" s="63" t="s">
        <v>3831</v>
      </c>
      <c r="F1083" s="63" t="s">
        <v>3832</v>
      </c>
      <c r="G1083" s="64">
        <v>2364</v>
      </c>
      <c r="H1083" s="63" t="s">
        <v>3969</v>
      </c>
      <c r="I1083" s="63" t="s">
        <v>6116</v>
      </c>
      <c r="J1083" s="63" t="s">
        <v>3863</v>
      </c>
    </row>
    <row r="1084" spans="1:10" ht="14.4" x14ac:dyDescent="0.3">
      <c r="A1084" s="63">
        <v>1077</v>
      </c>
      <c r="B1084" s="63" t="s">
        <v>4849</v>
      </c>
      <c r="C1084" s="63" t="s">
        <v>3934</v>
      </c>
      <c r="D1084" s="63" t="s">
        <v>3847</v>
      </c>
      <c r="E1084" s="63" t="s">
        <v>3831</v>
      </c>
      <c r="F1084" s="63" t="s">
        <v>3913</v>
      </c>
      <c r="G1084" s="64">
        <v>1998</v>
      </c>
      <c r="H1084" s="63" t="s">
        <v>4408</v>
      </c>
      <c r="I1084" s="63" t="s">
        <v>6117</v>
      </c>
      <c r="J1084" s="63" t="s">
        <v>4039</v>
      </c>
    </row>
    <row r="1085" spans="1:10" ht="14.4" x14ac:dyDescent="0.3">
      <c r="A1085" s="63">
        <v>1078</v>
      </c>
      <c r="B1085" s="63" t="s">
        <v>6118</v>
      </c>
      <c r="C1085" s="63" t="s">
        <v>3903</v>
      </c>
      <c r="D1085" s="63" t="s">
        <v>3830</v>
      </c>
      <c r="E1085" s="63" t="s">
        <v>3823</v>
      </c>
      <c r="F1085" s="63" t="s">
        <v>3870</v>
      </c>
      <c r="G1085" s="64">
        <v>2299</v>
      </c>
      <c r="H1085" s="63" t="s">
        <v>4139</v>
      </c>
      <c r="I1085" s="63" t="s">
        <v>6119</v>
      </c>
      <c r="J1085" s="63" t="s">
        <v>3885</v>
      </c>
    </row>
    <row r="1086" spans="1:10" ht="14.4" x14ac:dyDescent="0.3">
      <c r="A1086" s="63">
        <v>1079</v>
      </c>
      <c r="B1086" s="63" t="s">
        <v>6120</v>
      </c>
      <c r="C1086" s="63" t="s">
        <v>3972</v>
      </c>
      <c r="D1086" s="63" t="s">
        <v>3837</v>
      </c>
      <c r="E1086" s="63" t="s">
        <v>3823</v>
      </c>
      <c r="F1086" s="63" t="s">
        <v>3832</v>
      </c>
      <c r="G1086" s="64">
        <v>1559</v>
      </c>
      <c r="H1086" s="63" t="s">
        <v>6121</v>
      </c>
      <c r="I1086" s="63" t="s">
        <v>6122</v>
      </c>
      <c r="J1086" s="63" t="s">
        <v>3916</v>
      </c>
    </row>
    <row r="1087" spans="1:10" ht="14.4" x14ac:dyDescent="0.3">
      <c r="A1087" s="63">
        <v>1080</v>
      </c>
      <c r="B1087" s="63" t="s">
        <v>6123</v>
      </c>
      <c r="C1087" s="63" t="s">
        <v>3869</v>
      </c>
      <c r="D1087" s="63" t="s">
        <v>3830</v>
      </c>
      <c r="E1087" s="63" t="s">
        <v>3831</v>
      </c>
      <c r="F1087" s="63" t="s">
        <v>3832</v>
      </c>
      <c r="G1087" s="64">
        <v>1579</v>
      </c>
      <c r="H1087" s="63" t="s">
        <v>3825</v>
      </c>
      <c r="I1087" s="63" t="s">
        <v>6124</v>
      </c>
      <c r="J1087" s="63" t="s">
        <v>3881</v>
      </c>
    </row>
    <row r="1088" spans="1:10" ht="14.4" x14ac:dyDescent="0.3">
      <c r="A1088" s="63">
        <v>1081</v>
      </c>
      <c r="B1088" s="63" t="s">
        <v>6125</v>
      </c>
      <c r="C1088" s="63" t="s">
        <v>4382</v>
      </c>
      <c r="D1088" s="63" t="s">
        <v>3830</v>
      </c>
      <c r="E1088" s="63" t="s">
        <v>3823</v>
      </c>
      <c r="F1088" s="63" t="s">
        <v>3842</v>
      </c>
      <c r="G1088" s="64">
        <v>1460</v>
      </c>
      <c r="H1088" s="63" t="s">
        <v>4592</v>
      </c>
      <c r="I1088" s="63" t="s">
        <v>6126</v>
      </c>
      <c r="J1088" s="63" t="s">
        <v>3863</v>
      </c>
    </row>
    <row r="1089" spans="1:10" ht="14.4" x14ac:dyDescent="0.3">
      <c r="A1089" s="63">
        <v>1082</v>
      </c>
      <c r="B1089" s="63" t="s">
        <v>6127</v>
      </c>
      <c r="C1089" s="63" t="s">
        <v>6128</v>
      </c>
      <c r="D1089" s="63" t="s">
        <v>3822</v>
      </c>
      <c r="E1089" s="63" t="s">
        <v>3831</v>
      </c>
      <c r="F1089" s="63" t="s">
        <v>3870</v>
      </c>
      <c r="G1089" s="64">
        <v>3763</v>
      </c>
      <c r="H1089" s="63" t="s">
        <v>5104</v>
      </c>
      <c r="I1089" s="63" t="s">
        <v>6129</v>
      </c>
      <c r="J1089" s="63" t="s">
        <v>3948</v>
      </c>
    </row>
    <row r="1090" spans="1:10" ht="14.4" x14ac:dyDescent="0.3">
      <c r="A1090" s="63">
        <v>1083</v>
      </c>
      <c r="B1090" s="63" t="s">
        <v>6130</v>
      </c>
      <c r="C1090" s="63" t="s">
        <v>3821</v>
      </c>
      <c r="D1090" s="63" t="s">
        <v>3847</v>
      </c>
      <c r="E1090" s="63" t="s">
        <v>3823</v>
      </c>
      <c r="F1090" s="63" t="s">
        <v>3842</v>
      </c>
      <c r="G1090" s="64">
        <v>1250</v>
      </c>
      <c r="H1090" s="63" t="s">
        <v>3833</v>
      </c>
      <c r="I1090" s="63" t="s">
        <v>6131</v>
      </c>
      <c r="J1090" s="63" t="s">
        <v>3877</v>
      </c>
    </row>
    <row r="1091" spans="1:10" ht="14.4" x14ac:dyDescent="0.3">
      <c r="A1091" s="63">
        <v>1084</v>
      </c>
      <c r="B1091" s="63" t="s">
        <v>6132</v>
      </c>
      <c r="C1091" s="63" t="s">
        <v>4061</v>
      </c>
      <c r="D1091" s="63" t="s">
        <v>3822</v>
      </c>
      <c r="E1091" s="63" t="s">
        <v>3831</v>
      </c>
      <c r="F1091" s="63" t="s">
        <v>3870</v>
      </c>
      <c r="G1091" s="64">
        <v>2715</v>
      </c>
      <c r="H1091" s="63" t="s">
        <v>3999</v>
      </c>
      <c r="I1091" s="63" t="s">
        <v>6133</v>
      </c>
      <c r="J1091" s="63" t="s">
        <v>3863</v>
      </c>
    </row>
    <row r="1092" spans="1:10" ht="14.4" x14ac:dyDescent="0.3">
      <c r="A1092" s="63">
        <v>1085</v>
      </c>
      <c r="B1092" s="63" t="s">
        <v>3926</v>
      </c>
      <c r="C1092" s="63" t="s">
        <v>3893</v>
      </c>
      <c r="D1092" s="63" t="s">
        <v>3837</v>
      </c>
      <c r="E1092" s="63" t="s">
        <v>3823</v>
      </c>
      <c r="F1092" s="63" t="s">
        <v>3832</v>
      </c>
      <c r="G1092" s="64">
        <v>1819</v>
      </c>
      <c r="H1092" s="63" t="s">
        <v>3833</v>
      </c>
      <c r="I1092" s="63" t="s">
        <v>6134</v>
      </c>
      <c r="J1092" s="63" t="s">
        <v>3844</v>
      </c>
    </row>
    <row r="1093" spans="1:10" ht="14.4" x14ac:dyDescent="0.3">
      <c r="A1093" s="63">
        <v>1086</v>
      </c>
      <c r="B1093" s="63" t="s">
        <v>4197</v>
      </c>
      <c r="C1093" s="63" t="s">
        <v>3883</v>
      </c>
      <c r="D1093" s="63" t="s">
        <v>3822</v>
      </c>
      <c r="E1093" s="63" t="s">
        <v>3823</v>
      </c>
      <c r="F1093" s="63" t="s">
        <v>3913</v>
      </c>
      <c r="G1093" s="64">
        <v>1741</v>
      </c>
      <c r="H1093" s="63" t="s">
        <v>6135</v>
      </c>
      <c r="I1093" s="63" t="s">
        <v>6136</v>
      </c>
      <c r="J1093" s="63" t="s">
        <v>3910</v>
      </c>
    </row>
    <row r="1094" spans="1:10" ht="14.4" x14ac:dyDescent="0.3">
      <c r="A1094" s="63">
        <v>1087</v>
      </c>
      <c r="B1094" s="63" t="s">
        <v>6137</v>
      </c>
      <c r="C1094" s="63" t="s">
        <v>3950</v>
      </c>
      <c r="D1094" s="63" t="s">
        <v>3837</v>
      </c>
      <c r="E1094" s="63" t="s">
        <v>3823</v>
      </c>
      <c r="F1094" s="63" t="s">
        <v>3870</v>
      </c>
      <c r="G1094" s="64">
        <v>2174</v>
      </c>
      <c r="H1094" s="63" t="s">
        <v>3833</v>
      </c>
      <c r="I1094" s="63" t="s">
        <v>6138</v>
      </c>
      <c r="J1094" s="63" t="s">
        <v>3844</v>
      </c>
    </row>
    <row r="1095" spans="1:10" ht="14.4" x14ac:dyDescent="0.3">
      <c r="A1095" s="63">
        <v>1088</v>
      </c>
      <c r="B1095" s="63" t="s">
        <v>6139</v>
      </c>
      <c r="C1095" s="63" t="s">
        <v>3874</v>
      </c>
      <c r="D1095" s="63" t="s">
        <v>3830</v>
      </c>
      <c r="E1095" s="63" t="s">
        <v>3831</v>
      </c>
      <c r="F1095" s="63" t="s">
        <v>3870</v>
      </c>
      <c r="G1095" s="64">
        <v>1451</v>
      </c>
      <c r="H1095" s="63" t="s">
        <v>3833</v>
      </c>
      <c r="I1095" s="63" t="s">
        <v>6140</v>
      </c>
      <c r="J1095" s="63" t="s">
        <v>4095</v>
      </c>
    </row>
    <row r="1096" spans="1:10" ht="14.4" x14ac:dyDescent="0.3">
      <c r="A1096" s="63">
        <v>1089</v>
      </c>
      <c r="B1096" s="63" t="s">
        <v>2468</v>
      </c>
      <c r="C1096" s="63" t="s">
        <v>3821</v>
      </c>
      <c r="D1096" s="63" t="s">
        <v>3822</v>
      </c>
      <c r="E1096" s="63" t="s">
        <v>3823</v>
      </c>
      <c r="F1096" s="63" t="s">
        <v>3913</v>
      </c>
      <c r="G1096" s="64">
        <v>1233</v>
      </c>
      <c r="H1096" s="63" t="s">
        <v>3969</v>
      </c>
      <c r="I1096" s="63" t="s">
        <v>6141</v>
      </c>
      <c r="J1096" s="63" t="s">
        <v>3844</v>
      </c>
    </row>
    <row r="1097" spans="1:10" ht="14.4" x14ac:dyDescent="0.3">
      <c r="A1097" s="63">
        <v>1090</v>
      </c>
      <c r="B1097" s="63" t="s">
        <v>6142</v>
      </c>
      <c r="C1097" s="63" t="s">
        <v>4256</v>
      </c>
      <c r="D1097" s="63" t="s">
        <v>3847</v>
      </c>
      <c r="E1097" s="63" t="s">
        <v>3823</v>
      </c>
      <c r="F1097" s="63" t="s">
        <v>3842</v>
      </c>
      <c r="G1097" s="64">
        <v>2321</v>
      </c>
      <c r="H1097" s="63" t="s">
        <v>3935</v>
      </c>
      <c r="I1097" s="63" t="s">
        <v>6143</v>
      </c>
      <c r="J1097" s="63" t="s">
        <v>3863</v>
      </c>
    </row>
    <row r="1098" spans="1:10" ht="14.4" x14ac:dyDescent="0.3">
      <c r="A1098" s="63">
        <v>1091</v>
      </c>
      <c r="B1098" s="63" t="s">
        <v>6144</v>
      </c>
      <c r="C1098" s="63" t="s">
        <v>3893</v>
      </c>
      <c r="D1098" s="63" t="s">
        <v>3822</v>
      </c>
      <c r="E1098" s="63" t="s">
        <v>3823</v>
      </c>
      <c r="F1098" s="63" t="s">
        <v>3870</v>
      </c>
      <c r="G1098" s="64">
        <v>1238</v>
      </c>
      <c r="H1098" s="63" t="s">
        <v>4093</v>
      </c>
      <c r="I1098" s="63" t="s">
        <v>6145</v>
      </c>
      <c r="J1098" s="63" t="s">
        <v>3916</v>
      </c>
    </row>
    <row r="1099" spans="1:10" ht="14.4" x14ac:dyDescent="0.3">
      <c r="A1099" s="63">
        <v>1092</v>
      </c>
      <c r="B1099" s="63" t="s">
        <v>4441</v>
      </c>
      <c r="C1099" s="63" t="s">
        <v>4016</v>
      </c>
      <c r="D1099" s="63" t="s">
        <v>3822</v>
      </c>
      <c r="E1099" s="63" t="s">
        <v>3831</v>
      </c>
      <c r="F1099" s="63" t="s">
        <v>3870</v>
      </c>
      <c r="G1099" s="64">
        <v>3002</v>
      </c>
      <c r="H1099" s="63" t="s">
        <v>3833</v>
      </c>
      <c r="I1099" s="63" t="s">
        <v>6146</v>
      </c>
      <c r="J1099" s="63" t="s">
        <v>4039</v>
      </c>
    </row>
    <row r="1100" spans="1:10" ht="14.4" x14ac:dyDescent="0.3">
      <c r="A1100" s="63">
        <v>1093</v>
      </c>
      <c r="B1100" s="63" t="s">
        <v>6147</v>
      </c>
      <c r="C1100" s="63" t="s">
        <v>3883</v>
      </c>
      <c r="D1100" s="63" t="s">
        <v>3830</v>
      </c>
      <c r="E1100" s="63" t="s">
        <v>3823</v>
      </c>
      <c r="F1100" s="63" t="s">
        <v>3824</v>
      </c>
      <c r="G1100" s="64">
        <v>2297</v>
      </c>
      <c r="H1100" s="63" t="s">
        <v>4343</v>
      </c>
      <c r="I1100" s="63" t="s">
        <v>6148</v>
      </c>
      <c r="J1100" s="63" t="s">
        <v>3948</v>
      </c>
    </row>
    <row r="1101" spans="1:10" ht="14.4" x14ac:dyDescent="0.3">
      <c r="A1101" s="63">
        <v>1094</v>
      </c>
      <c r="B1101" s="63" t="s">
        <v>4264</v>
      </c>
      <c r="C1101" s="63" t="s">
        <v>5461</v>
      </c>
      <c r="D1101" s="63" t="s">
        <v>3837</v>
      </c>
      <c r="E1101" s="63" t="s">
        <v>3823</v>
      </c>
      <c r="F1101" s="63" t="s">
        <v>3913</v>
      </c>
      <c r="G1101" s="64">
        <v>1734</v>
      </c>
      <c r="H1101" s="63" t="s">
        <v>4343</v>
      </c>
      <c r="I1101" s="63" t="s">
        <v>6149</v>
      </c>
      <c r="J1101" s="63" t="s">
        <v>3855</v>
      </c>
    </row>
    <row r="1102" spans="1:10" ht="14.4" x14ac:dyDescent="0.3">
      <c r="A1102" s="63">
        <v>1095</v>
      </c>
      <c r="B1102" s="63" t="s">
        <v>6150</v>
      </c>
      <c r="C1102" s="63" t="s">
        <v>144</v>
      </c>
      <c r="D1102" s="63" t="s">
        <v>3837</v>
      </c>
      <c r="E1102" s="63" t="s">
        <v>3831</v>
      </c>
      <c r="F1102" s="63" t="s">
        <v>3870</v>
      </c>
      <c r="G1102" s="64">
        <v>3955</v>
      </c>
      <c r="H1102" s="63" t="s">
        <v>4093</v>
      </c>
      <c r="I1102" s="63" t="s">
        <v>6151</v>
      </c>
      <c r="J1102" s="63" t="s">
        <v>3877</v>
      </c>
    </row>
    <row r="1103" spans="1:10" ht="14.4" x14ac:dyDescent="0.3">
      <c r="A1103" s="63">
        <v>1096</v>
      </c>
      <c r="B1103" s="63" t="s">
        <v>6152</v>
      </c>
      <c r="C1103" s="63" t="s">
        <v>3887</v>
      </c>
      <c r="D1103" s="63" t="s">
        <v>3822</v>
      </c>
      <c r="E1103" s="63" t="s">
        <v>3823</v>
      </c>
      <c r="F1103" s="63" t="s">
        <v>3824</v>
      </c>
      <c r="G1103" s="64">
        <v>1984</v>
      </c>
      <c r="H1103" s="63" t="s">
        <v>4139</v>
      </c>
      <c r="I1103" s="63" t="s">
        <v>6153</v>
      </c>
      <c r="J1103" s="63" t="s">
        <v>3844</v>
      </c>
    </row>
    <row r="1104" spans="1:10" ht="14.4" x14ac:dyDescent="0.3">
      <c r="A1104" s="63">
        <v>1097</v>
      </c>
      <c r="B1104" s="63" t="s">
        <v>5659</v>
      </c>
      <c r="C1104" s="63" t="s">
        <v>6154</v>
      </c>
      <c r="D1104" s="63" t="s">
        <v>3822</v>
      </c>
      <c r="E1104" s="63" t="s">
        <v>3831</v>
      </c>
      <c r="F1104" s="63" t="s">
        <v>3870</v>
      </c>
      <c r="G1104" s="64">
        <v>2660</v>
      </c>
      <c r="H1104" s="63" t="s">
        <v>4291</v>
      </c>
      <c r="I1104" s="63" t="s">
        <v>6155</v>
      </c>
      <c r="J1104" s="63" t="s">
        <v>3835</v>
      </c>
    </row>
    <row r="1105" spans="1:10" ht="14.4" x14ac:dyDescent="0.3">
      <c r="A1105" s="63">
        <v>1098</v>
      </c>
      <c r="B1105" s="63" t="s">
        <v>6156</v>
      </c>
      <c r="C1105" s="63" t="s">
        <v>3900</v>
      </c>
      <c r="D1105" s="63" t="s">
        <v>3847</v>
      </c>
      <c r="E1105" s="63" t="s">
        <v>3831</v>
      </c>
      <c r="F1105" s="63" t="s">
        <v>3832</v>
      </c>
      <c r="G1105" s="64">
        <v>2003</v>
      </c>
      <c r="H1105" s="63" t="s">
        <v>4213</v>
      </c>
      <c r="I1105" s="63" t="s">
        <v>6157</v>
      </c>
      <c r="J1105" s="63" t="s">
        <v>3855</v>
      </c>
    </row>
    <row r="1106" spans="1:10" ht="14.4" x14ac:dyDescent="0.3">
      <c r="A1106" s="63">
        <v>1099</v>
      </c>
      <c r="B1106" s="63" t="s">
        <v>6158</v>
      </c>
      <c r="C1106" s="63" t="s">
        <v>4382</v>
      </c>
      <c r="D1106" s="63" t="s">
        <v>3847</v>
      </c>
      <c r="E1106" s="63" t="s">
        <v>3823</v>
      </c>
      <c r="F1106" s="63" t="s">
        <v>3913</v>
      </c>
      <c r="G1106" s="64">
        <v>1719</v>
      </c>
      <c r="H1106" s="63" t="s">
        <v>6159</v>
      </c>
      <c r="I1106" s="63" t="s">
        <v>6160</v>
      </c>
      <c r="J1106" s="63" t="s">
        <v>3910</v>
      </c>
    </row>
    <row r="1107" spans="1:10" ht="14.4" x14ac:dyDescent="0.3">
      <c r="A1107" s="63">
        <v>1100</v>
      </c>
      <c r="B1107" s="63" t="s">
        <v>4806</v>
      </c>
      <c r="C1107" s="63" t="s">
        <v>3829</v>
      </c>
      <c r="D1107" s="63" t="s">
        <v>3822</v>
      </c>
      <c r="E1107" s="63" t="s">
        <v>3831</v>
      </c>
      <c r="F1107" s="63" t="s">
        <v>3842</v>
      </c>
      <c r="G1107" s="64">
        <v>1903</v>
      </c>
      <c r="H1107" s="63" t="s">
        <v>3833</v>
      </c>
      <c r="I1107" s="63" t="s">
        <v>6161</v>
      </c>
      <c r="J1107" s="63" t="s">
        <v>3850</v>
      </c>
    </row>
    <row r="1108" spans="1:10" ht="14.4" x14ac:dyDescent="0.3">
      <c r="A1108" s="63">
        <v>1101</v>
      </c>
      <c r="B1108" s="63" t="s">
        <v>6162</v>
      </c>
      <c r="C1108" s="63" t="s">
        <v>3846</v>
      </c>
      <c r="D1108" s="63" t="s">
        <v>3837</v>
      </c>
      <c r="E1108" s="63" t="s">
        <v>3823</v>
      </c>
      <c r="F1108" s="63" t="s">
        <v>3832</v>
      </c>
      <c r="G1108" s="64">
        <v>1370</v>
      </c>
      <c r="H1108" s="63" t="s">
        <v>4280</v>
      </c>
      <c r="I1108" s="63" t="s">
        <v>6163</v>
      </c>
      <c r="J1108" s="63" t="s">
        <v>3885</v>
      </c>
    </row>
    <row r="1109" spans="1:10" ht="14.4" x14ac:dyDescent="0.3">
      <c r="A1109" s="63">
        <v>1102</v>
      </c>
      <c r="B1109" s="63" t="s">
        <v>6164</v>
      </c>
      <c r="C1109" s="63" t="s">
        <v>5709</v>
      </c>
      <c r="D1109" s="63" t="s">
        <v>3847</v>
      </c>
      <c r="E1109" s="63" t="s">
        <v>3823</v>
      </c>
      <c r="F1109" s="63" t="s">
        <v>3824</v>
      </c>
      <c r="G1109" s="64">
        <v>2228</v>
      </c>
      <c r="H1109" s="63" t="s">
        <v>4090</v>
      </c>
      <c r="I1109" s="63" t="s">
        <v>6165</v>
      </c>
      <c r="J1109" s="63" t="s">
        <v>3885</v>
      </c>
    </row>
    <row r="1110" spans="1:10" ht="14.4" x14ac:dyDescent="0.3">
      <c r="A1110" s="63">
        <v>1103</v>
      </c>
      <c r="B1110" s="63" t="s">
        <v>4193</v>
      </c>
      <c r="C1110" s="63" t="s">
        <v>4785</v>
      </c>
      <c r="D1110" s="63" t="s">
        <v>3830</v>
      </c>
      <c r="E1110" s="63" t="s">
        <v>3831</v>
      </c>
      <c r="F1110" s="63" t="s">
        <v>3824</v>
      </c>
      <c r="G1110" s="64">
        <v>3832</v>
      </c>
      <c r="H1110" s="63" t="s">
        <v>3833</v>
      </c>
      <c r="I1110" s="63" t="s">
        <v>6166</v>
      </c>
      <c r="J1110" s="63" t="s">
        <v>3910</v>
      </c>
    </row>
    <row r="1111" spans="1:10" ht="14.4" x14ac:dyDescent="0.3">
      <c r="A1111" s="63">
        <v>1104</v>
      </c>
      <c r="B1111" s="63" t="s">
        <v>6167</v>
      </c>
      <c r="C1111" s="63" t="s">
        <v>3887</v>
      </c>
      <c r="D1111" s="63" t="s">
        <v>3822</v>
      </c>
      <c r="E1111" s="63" t="s">
        <v>3823</v>
      </c>
      <c r="F1111" s="63" t="s">
        <v>3832</v>
      </c>
      <c r="G1111" s="64">
        <v>2028</v>
      </c>
      <c r="H1111" s="63" t="s">
        <v>3833</v>
      </c>
      <c r="I1111" s="63" t="s">
        <v>6168</v>
      </c>
      <c r="J1111" s="63" t="s">
        <v>3835</v>
      </c>
    </row>
    <row r="1112" spans="1:10" ht="14.4" x14ac:dyDescent="0.3">
      <c r="A1112" s="63">
        <v>1105</v>
      </c>
      <c r="B1112" s="63" t="s">
        <v>5588</v>
      </c>
      <c r="C1112" s="63" t="s">
        <v>3857</v>
      </c>
      <c r="D1112" s="63" t="s">
        <v>3837</v>
      </c>
      <c r="E1112" s="63" t="s">
        <v>3831</v>
      </c>
      <c r="F1112" s="63" t="s">
        <v>3832</v>
      </c>
      <c r="G1112" s="64">
        <v>2137</v>
      </c>
      <c r="H1112" s="63" t="s">
        <v>4221</v>
      </c>
      <c r="I1112" s="63" t="s">
        <v>6169</v>
      </c>
      <c r="J1112" s="63" t="s">
        <v>3885</v>
      </c>
    </row>
    <row r="1113" spans="1:10" ht="14.4" x14ac:dyDescent="0.3">
      <c r="A1113" s="63">
        <v>1106</v>
      </c>
      <c r="B1113" s="63" t="s">
        <v>6170</v>
      </c>
      <c r="C1113" s="63" t="s">
        <v>3907</v>
      </c>
      <c r="D1113" s="63" t="s">
        <v>3830</v>
      </c>
      <c r="E1113" s="63" t="s">
        <v>3831</v>
      </c>
      <c r="F1113" s="63" t="s">
        <v>3842</v>
      </c>
      <c r="G1113" s="64">
        <v>1388</v>
      </c>
      <c r="H1113" s="63" t="s">
        <v>3833</v>
      </c>
      <c r="I1113" s="63" t="s">
        <v>6171</v>
      </c>
      <c r="J1113" s="63" t="s">
        <v>3844</v>
      </c>
    </row>
    <row r="1114" spans="1:10" ht="14.4" x14ac:dyDescent="0.3">
      <c r="A1114" s="63">
        <v>1107</v>
      </c>
      <c r="B1114" s="63" t="s">
        <v>5396</v>
      </c>
      <c r="C1114" s="63" t="s">
        <v>4165</v>
      </c>
      <c r="D1114" s="63" t="s">
        <v>3822</v>
      </c>
      <c r="E1114" s="63" t="s">
        <v>3823</v>
      </c>
      <c r="F1114" s="63" t="s">
        <v>3870</v>
      </c>
      <c r="G1114" s="64">
        <v>1718</v>
      </c>
      <c r="H1114" s="63" t="s">
        <v>4154</v>
      </c>
      <c r="I1114" s="63" t="s">
        <v>6172</v>
      </c>
      <c r="J1114" s="63" t="s">
        <v>3855</v>
      </c>
    </row>
    <row r="1115" spans="1:10" ht="14.4" x14ac:dyDescent="0.3">
      <c r="A1115" s="63">
        <v>1108</v>
      </c>
      <c r="B1115" s="63" t="s">
        <v>6173</v>
      </c>
      <c r="C1115" s="63" t="s">
        <v>3821</v>
      </c>
      <c r="D1115" s="63" t="s">
        <v>3830</v>
      </c>
      <c r="E1115" s="63" t="s">
        <v>3823</v>
      </c>
      <c r="F1115" s="63" t="s">
        <v>3913</v>
      </c>
      <c r="G1115" s="64">
        <v>1517</v>
      </c>
      <c r="H1115" s="63" t="s">
        <v>3833</v>
      </c>
      <c r="I1115" s="63" t="s">
        <v>6174</v>
      </c>
      <c r="J1115" s="63" t="s">
        <v>4095</v>
      </c>
    </row>
    <row r="1116" spans="1:10" ht="14.4" x14ac:dyDescent="0.3">
      <c r="A1116" s="63">
        <v>1109</v>
      </c>
      <c r="B1116" s="63" t="s">
        <v>6175</v>
      </c>
      <c r="C1116" s="63" t="s">
        <v>3964</v>
      </c>
      <c r="D1116" s="63" t="s">
        <v>3837</v>
      </c>
      <c r="E1116" s="63" t="s">
        <v>3831</v>
      </c>
      <c r="F1116" s="63" t="s">
        <v>3870</v>
      </c>
      <c r="G1116" s="64">
        <v>2286</v>
      </c>
      <c r="H1116" s="63" t="s">
        <v>3833</v>
      </c>
      <c r="I1116" s="63" t="s">
        <v>6176</v>
      </c>
      <c r="J1116" s="63" t="s">
        <v>3910</v>
      </c>
    </row>
    <row r="1117" spans="1:10" ht="14.4" x14ac:dyDescent="0.3">
      <c r="A1117" s="63">
        <v>1110</v>
      </c>
      <c r="B1117" s="63" t="s">
        <v>6177</v>
      </c>
      <c r="C1117" s="63" t="s">
        <v>3950</v>
      </c>
      <c r="D1117" s="63" t="s">
        <v>3822</v>
      </c>
      <c r="E1117" s="63" t="s">
        <v>3823</v>
      </c>
      <c r="F1117" s="63" t="s">
        <v>3824</v>
      </c>
      <c r="G1117" s="64">
        <v>3800</v>
      </c>
      <c r="H1117" s="63" t="s">
        <v>4899</v>
      </c>
      <c r="I1117" s="63" t="s">
        <v>6178</v>
      </c>
      <c r="J1117" s="63" t="s">
        <v>3877</v>
      </c>
    </row>
    <row r="1118" spans="1:10" ht="14.4" x14ac:dyDescent="0.3">
      <c r="A1118" s="63">
        <v>1111</v>
      </c>
      <c r="B1118" s="63" t="s">
        <v>6179</v>
      </c>
      <c r="C1118" s="63" t="s">
        <v>4807</v>
      </c>
      <c r="D1118" s="63" t="s">
        <v>3822</v>
      </c>
      <c r="E1118" s="63" t="s">
        <v>3823</v>
      </c>
      <c r="F1118" s="63" t="s">
        <v>3842</v>
      </c>
      <c r="G1118" s="64">
        <v>1339</v>
      </c>
      <c r="H1118" s="63" t="s">
        <v>4269</v>
      </c>
      <c r="I1118" s="63" t="s">
        <v>6180</v>
      </c>
      <c r="J1118" s="63" t="s">
        <v>3835</v>
      </c>
    </row>
    <row r="1119" spans="1:10" ht="14.4" x14ac:dyDescent="0.3">
      <c r="A1119" s="63">
        <v>1112</v>
      </c>
      <c r="B1119" s="63" t="s">
        <v>6181</v>
      </c>
      <c r="C1119" s="63" t="s">
        <v>4288</v>
      </c>
      <c r="D1119" s="63" t="s">
        <v>3830</v>
      </c>
      <c r="E1119" s="63" t="s">
        <v>3831</v>
      </c>
      <c r="F1119" s="63" t="s">
        <v>3842</v>
      </c>
      <c r="G1119" s="64">
        <v>4114</v>
      </c>
      <c r="H1119" s="63" t="s">
        <v>4003</v>
      </c>
      <c r="I1119" s="63" t="s">
        <v>6182</v>
      </c>
      <c r="J1119" s="63" t="s">
        <v>3910</v>
      </c>
    </row>
    <row r="1120" spans="1:10" ht="14.4" x14ac:dyDescent="0.3">
      <c r="A1120" s="63">
        <v>1113</v>
      </c>
      <c r="B1120" s="63" t="s">
        <v>6183</v>
      </c>
      <c r="C1120" s="63" t="s">
        <v>3950</v>
      </c>
      <c r="D1120" s="63" t="s">
        <v>3830</v>
      </c>
      <c r="E1120" s="63" t="s">
        <v>3823</v>
      </c>
      <c r="F1120" s="63" t="s">
        <v>3842</v>
      </c>
      <c r="G1120" s="64">
        <v>1940</v>
      </c>
      <c r="H1120" s="63" t="s">
        <v>3825</v>
      </c>
      <c r="I1120" s="63" t="s">
        <v>6184</v>
      </c>
      <c r="J1120" s="63" t="s">
        <v>3885</v>
      </c>
    </row>
    <row r="1121" spans="1:10" ht="14.4" x14ac:dyDescent="0.3">
      <c r="A1121" s="63">
        <v>1114</v>
      </c>
      <c r="B1121" s="63" t="s">
        <v>6185</v>
      </c>
      <c r="C1121" s="63" t="s">
        <v>4337</v>
      </c>
      <c r="D1121" s="63" t="s">
        <v>3830</v>
      </c>
      <c r="E1121" s="63" t="s">
        <v>3831</v>
      </c>
      <c r="F1121" s="63" t="s">
        <v>3832</v>
      </c>
      <c r="G1121" s="64">
        <v>1947</v>
      </c>
      <c r="H1121" s="63" t="s">
        <v>3833</v>
      </c>
      <c r="I1121" s="63" t="s">
        <v>6186</v>
      </c>
      <c r="J1121" s="63" t="s">
        <v>3885</v>
      </c>
    </row>
    <row r="1122" spans="1:10" ht="14.4" x14ac:dyDescent="0.3">
      <c r="A1122" s="63">
        <v>1115</v>
      </c>
      <c r="B1122" s="63" t="s">
        <v>5230</v>
      </c>
      <c r="C1122" s="63" t="s">
        <v>4641</v>
      </c>
      <c r="D1122" s="63" t="s">
        <v>3847</v>
      </c>
      <c r="E1122" s="63" t="s">
        <v>3823</v>
      </c>
      <c r="F1122" s="63" t="s">
        <v>3870</v>
      </c>
      <c r="G1122" s="64">
        <v>1673</v>
      </c>
      <c r="H1122" s="63" t="s">
        <v>4466</v>
      </c>
      <c r="I1122" s="63" t="s">
        <v>6187</v>
      </c>
      <c r="J1122" s="63" t="s">
        <v>3850</v>
      </c>
    </row>
    <row r="1123" spans="1:10" ht="14.4" x14ac:dyDescent="0.3">
      <c r="A1123" s="63">
        <v>1116</v>
      </c>
      <c r="B1123" s="63" t="s">
        <v>6188</v>
      </c>
      <c r="C1123" s="63" t="s">
        <v>3900</v>
      </c>
      <c r="D1123" s="63" t="s">
        <v>3822</v>
      </c>
      <c r="E1123" s="63" t="s">
        <v>3831</v>
      </c>
      <c r="F1123" s="63" t="s">
        <v>3824</v>
      </c>
      <c r="G1123" s="64">
        <v>4472</v>
      </c>
      <c r="H1123" s="63" t="s">
        <v>4343</v>
      </c>
      <c r="I1123" s="63" t="s">
        <v>6189</v>
      </c>
      <c r="J1123" s="63" t="s">
        <v>3827</v>
      </c>
    </row>
    <row r="1124" spans="1:10" ht="14.4" x14ac:dyDescent="0.3">
      <c r="A1124" s="63">
        <v>1117</v>
      </c>
      <c r="B1124" s="63" t="s">
        <v>3902</v>
      </c>
      <c r="C1124" s="63" t="s">
        <v>3821</v>
      </c>
      <c r="D1124" s="63" t="s">
        <v>3847</v>
      </c>
      <c r="E1124" s="63" t="s">
        <v>3823</v>
      </c>
      <c r="F1124" s="63" t="s">
        <v>3824</v>
      </c>
      <c r="G1124" s="64">
        <v>2011</v>
      </c>
      <c r="H1124" s="63" t="s">
        <v>3833</v>
      </c>
      <c r="I1124" s="63" t="s">
        <v>6190</v>
      </c>
      <c r="J1124" s="63" t="s">
        <v>3910</v>
      </c>
    </row>
    <row r="1125" spans="1:10" ht="14.4" x14ac:dyDescent="0.3">
      <c r="A1125" s="63">
        <v>1118</v>
      </c>
      <c r="B1125" s="63" t="s">
        <v>6191</v>
      </c>
      <c r="C1125" s="63" t="s">
        <v>3930</v>
      </c>
      <c r="D1125" s="63" t="s">
        <v>3837</v>
      </c>
      <c r="E1125" s="63" t="s">
        <v>3831</v>
      </c>
      <c r="F1125" s="63" t="s">
        <v>3842</v>
      </c>
      <c r="G1125" s="64">
        <v>2812</v>
      </c>
      <c r="H1125" s="63" t="s">
        <v>6192</v>
      </c>
      <c r="I1125" s="63" t="s">
        <v>6193</v>
      </c>
      <c r="J1125" s="63" t="s">
        <v>3855</v>
      </c>
    </row>
    <row r="1126" spans="1:10" ht="14.4" x14ac:dyDescent="0.3">
      <c r="A1126" s="63">
        <v>1119</v>
      </c>
      <c r="B1126" s="63" t="s">
        <v>5006</v>
      </c>
      <c r="C1126" s="63" t="s">
        <v>135</v>
      </c>
      <c r="D1126" s="63" t="s">
        <v>3822</v>
      </c>
      <c r="E1126" s="63" t="s">
        <v>3823</v>
      </c>
      <c r="F1126" s="63" t="s">
        <v>3913</v>
      </c>
      <c r="G1126" s="64">
        <v>2277</v>
      </c>
      <c r="H1126" s="63" t="s">
        <v>3833</v>
      </c>
      <c r="I1126" s="63" t="s">
        <v>6194</v>
      </c>
      <c r="J1126" s="63" t="s">
        <v>3881</v>
      </c>
    </row>
    <row r="1127" spans="1:10" ht="14.4" x14ac:dyDescent="0.3">
      <c r="A1127" s="63">
        <v>1120</v>
      </c>
      <c r="B1127" s="63" t="s">
        <v>4812</v>
      </c>
      <c r="C1127" s="63" t="s">
        <v>142</v>
      </c>
      <c r="D1127" s="63" t="s">
        <v>3837</v>
      </c>
      <c r="E1127" s="63" t="s">
        <v>3831</v>
      </c>
      <c r="F1127" s="63" t="s">
        <v>3870</v>
      </c>
      <c r="G1127" s="64">
        <v>1578</v>
      </c>
      <c r="H1127" s="63" t="s">
        <v>6195</v>
      </c>
      <c r="I1127" s="63" t="s">
        <v>6196</v>
      </c>
      <c r="J1127" s="63" t="s">
        <v>3916</v>
      </c>
    </row>
    <row r="1128" spans="1:10" ht="14.4" x14ac:dyDescent="0.3">
      <c r="A1128" s="63">
        <v>1121</v>
      </c>
      <c r="B1128" s="63" t="s">
        <v>6197</v>
      </c>
      <c r="C1128" s="63" t="s">
        <v>4204</v>
      </c>
      <c r="D1128" s="63" t="s">
        <v>3847</v>
      </c>
      <c r="E1128" s="63" t="s">
        <v>3823</v>
      </c>
      <c r="F1128" s="63" t="s">
        <v>3870</v>
      </c>
      <c r="G1128" s="64">
        <v>1394</v>
      </c>
      <c r="H1128" s="63" t="s">
        <v>4013</v>
      </c>
      <c r="I1128" s="63" t="s">
        <v>6198</v>
      </c>
      <c r="J1128" s="63" t="s">
        <v>3885</v>
      </c>
    </row>
    <row r="1129" spans="1:10" ht="14.4" x14ac:dyDescent="0.3">
      <c r="A1129" s="63">
        <v>1122</v>
      </c>
      <c r="B1129" s="63" t="s">
        <v>6199</v>
      </c>
      <c r="C1129" s="63" t="s">
        <v>5491</v>
      </c>
      <c r="D1129" s="63" t="s">
        <v>3830</v>
      </c>
      <c r="E1129" s="63" t="s">
        <v>3831</v>
      </c>
      <c r="F1129" s="63" t="s">
        <v>3870</v>
      </c>
      <c r="G1129" s="64">
        <v>2223</v>
      </c>
      <c r="H1129" s="63" t="s">
        <v>4451</v>
      </c>
      <c r="I1129" s="63" t="s">
        <v>6200</v>
      </c>
      <c r="J1129" s="63" t="s">
        <v>3885</v>
      </c>
    </row>
    <row r="1130" spans="1:10" ht="14.4" x14ac:dyDescent="0.3">
      <c r="A1130" s="63">
        <v>1123</v>
      </c>
      <c r="B1130" s="63" t="s">
        <v>6201</v>
      </c>
      <c r="C1130" s="63" t="s">
        <v>6202</v>
      </c>
      <c r="D1130" s="63" t="s">
        <v>3830</v>
      </c>
      <c r="E1130" s="63" t="s">
        <v>3823</v>
      </c>
      <c r="F1130" s="63" t="s">
        <v>3913</v>
      </c>
      <c r="G1130" s="64">
        <v>2475</v>
      </c>
      <c r="H1130" s="63" t="s">
        <v>4157</v>
      </c>
      <c r="I1130" s="63" t="s">
        <v>6203</v>
      </c>
      <c r="J1130" s="63" t="s">
        <v>3840</v>
      </c>
    </row>
    <row r="1131" spans="1:10" ht="14.4" x14ac:dyDescent="0.3">
      <c r="A1131" s="63">
        <v>1124</v>
      </c>
      <c r="B1131" s="63" t="s">
        <v>4299</v>
      </c>
      <c r="C1131" s="63" t="s">
        <v>3912</v>
      </c>
      <c r="D1131" s="63" t="s">
        <v>3847</v>
      </c>
      <c r="E1131" s="63" t="s">
        <v>3831</v>
      </c>
      <c r="F1131" s="63" t="s">
        <v>3832</v>
      </c>
      <c r="G1131" s="64">
        <v>3806</v>
      </c>
      <c r="H1131" s="63" t="s">
        <v>4526</v>
      </c>
      <c r="I1131" s="63" t="s">
        <v>6204</v>
      </c>
      <c r="J1131" s="63" t="s">
        <v>3881</v>
      </c>
    </row>
    <row r="1132" spans="1:10" ht="14.4" x14ac:dyDescent="0.3">
      <c r="A1132" s="63">
        <v>1125</v>
      </c>
      <c r="B1132" s="63" t="s">
        <v>4591</v>
      </c>
      <c r="C1132" s="63" t="s">
        <v>4077</v>
      </c>
      <c r="D1132" s="63" t="s">
        <v>3837</v>
      </c>
      <c r="E1132" s="63" t="s">
        <v>3831</v>
      </c>
      <c r="F1132" s="63" t="s">
        <v>3832</v>
      </c>
      <c r="G1132" s="64">
        <v>3952</v>
      </c>
      <c r="H1132" s="63" t="s">
        <v>3954</v>
      </c>
      <c r="I1132" s="63" t="s">
        <v>6205</v>
      </c>
      <c r="J1132" s="63" t="s">
        <v>3881</v>
      </c>
    </row>
    <row r="1133" spans="1:10" ht="14.4" x14ac:dyDescent="0.3">
      <c r="A1133" s="63">
        <v>1126</v>
      </c>
      <c r="B1133" s="63" t="s">
        <v>6206</v>
      </c>
      <c r="C1133" s="63" t="s">
        <v>4016</v>
      </c>
      <c r="D1133" s="63" t="s">
        <v>3830</v>
      </c>
      <c r="E1133" s="63" t="s">
        <v>3831</v>
      </c>
      <c r="F1133" s="63" t="s">
        <v>3824</v>
      </c>
      <c r="G1133" s="64">
        <v>4496</v>
      </c>
      <c r="H1133" s="63" t="s">
        <v>3833</v>
      </c>
      <c r="I1133" s="63" t="s">
        <v>6207</v>
      </c>
      <c r="J1133" s="63" t="s">
        <v>3844</v>
      </c>
    </row>
    <row r="1134" spans="1:10" ht="14.4" x14ac:dyDescent="0.3">
      <c r="A1134" s="63">
        <v>1127</v>
      </c>
      <c r="B1134" s="63" t="s">
        <v>6208</v>
      </c>
      <c r="C1134" s="63" t="s">
        <v>3934</v>
      </c>
      <c r="D1134" s="63" t="s">
        <v>3830</v>
      </c>
      <c r="E1134" s="63" t="s">
        <v>3831</v>
      </c>
      <c r="F1134" s="63" t="s">
        <v>3832</v>
      </c>
      <c r="G1134" s="64">
        <v>3251</v>
      </c>
      <c r="H1134" s="63" t="s">
        <v>4592</v>
      </c>
      <c r="I1134" s="63" t="s">
        <v>6209</v>
      </c>
      <c r="J1134" s="63" t="s">
        <v>3881</v>
      </c>
    </row>
    <row r="1135" spans="1:10" ht="14.4" x14ac:dyDescent="0.3">
      <c r="A1135" s="63">
        <v>1128</v>
      </c>
      <c r="B1135" s="63" t="s">
        <v>6210</v>
      </c>
      <c r="C1135" s="63" t="s">
        <v>3964</v>
      </c>
      <c r="D1135" s="63" t="s">
        <v>3830</v>
      </c>
      <c r="E1135" s="63" t="s">
        <v>3831</v>
      </c>
      <c r="F1135" s="63" t="s">
        <v>3870</v>
      </c>
      <c r="G1135" s="64">
        <v>3276</v>
      </c>
      <c r="H1135" s="63" t="s">
        <v>6211</v>
      </c>
      <c r="I1135" s="63" t="s">
        <v>6212</v>
      </c>
      <c r="J1135" s="63" t="s">
        <v>3844</v>
      </c>
    </row>
    <row r="1136" spans="1:10" ht="14.4" x14ac:dyDescent="0.3">
      <c r="A1136" s="63">
        <v>1129</v>
      </c>
      <c r="B1136" s="63" t="s">
        <v>6213</v>
      </c>
      <c r="C1136" s="63" t="s">
        <v>4016</v>
      </c>
      <c r="D1136" s="63" t="s">
        <v>3837</v>
      </c>
      <c r="E1136" s="63" t="s">
        <v>3831</v>
      </c>
      <c r="F1136" s="63" t="s">
        <v>3913</v>
      </c>
      <c r="G1136" s="64">
        <v>4282</v>
      </c>
      <c r="H1136" s="63" t="s">
        <v>4034</v>
      </c>
      <c r="I1136" s="63" t="s">
        <v>6214</v>
      </c>
      <c r="J1136" s="63" t="s">
        <v>3910</v>
      </c>
    </row>
    <row r="1137" spans="1:10" ht="14.4" x14ac:dyDescent="0.3">
      <c r="A1137" s="63">
        <v>1130</v>
      </c>
      <c r="B1137" s="63" t="s">
        <v>6215</v>
      </c>
      <c r="C1137" s="63" t="s">
        <v>4165</v>
      </c>
      <c r="D1137" s="63" t="s">
        <v>3847</v>
      </c>
      <c r="E1137" s="63" t="s">
        <v>3823</v>
      </c>
      <c r="F1137" s="63" t="s">
        <v>3832</v>
      </c>
      <c r="G1137" s="64">
        <v>2367</v>
      </c>
      <c r="H1137" s="63" t="s">
        <v>4389</v>
      </c>
      <c r="I1137" s="63" t="s">
        <v>6216</v>
      </c>
      <c r="J1137" s="63" t="s">
        <v>3863</v>
      </c>
    </row>
    <row r="1138" spans="1:10" ht="14.4" x14ac:dyDescent="0.3">
      <c r="A1138" s="63">
        <v>1131</v>
      </c>
      <c r="B1138" s="63" t="s">
        <v>5127</v>
      </c>
      <c r="C1138" s="63" t="s">
        <v>4574</v>
      </c>
      <c r="D1138" s="63" t="s">
        <v>3830</v>
      </c>
      <c r="E1138" s="63" t="s">
        <v>3831</v>
      </c>
      <c r="F1138" s="63" t="s">
        <v>3832</v>
      </c>
      <c r="G1138" s="64">
        <v>1817</v>
      </c>
      <c r="H1138" s="63" t="s">
        <v>3833</v>
      </c>
      <c r="I1138" s="63" t="s">
        <v>6217</v>
      </c>
      <c r="J1138" s="63" t="s">
        <v>3910</v>
      </c>
    </row>
    <row r="1139" spans="1:10" ht="14.4" x14ac:dyDescent="0.3">
      <c r="A1139" s="63">
        <v>1132</v>
      </c>
      <c r="B1139" s="63" t="s">
        <v>6218</v>
      </c>
      <c r="C1139" s="63" t="s">
        <v>3846</v>
      </c>
      <c r="D1139" s="63" t="s">
        <v>3837</v>
      </c>
      <c r="E1139" s="63" t="s">
        <v>3823</v>
      </c>
      <c r="F1139" s="63" t="s">
        <v>3842</v>
      </c>
      <c r="G1139" s="64">
        <v>2377</v>
      </c>
      <c r="H1139" s="63" t="s">
        <v>3833</v>
      </c>
      <c r="I1139" s="63" t="s">
        <v>6219</v>
      </c>
      <c r="J1139" s="63" t="s">
        <v>3844</v>
      </c>
    </row>
    <row r="1140" spans="1:10" ht="14.4" x14ac:dyDescent="0.3">
      <c r="A1140" s="63">
        <v>1133</v>
      </c>
      <c r="B1140" s="63" t="s">
        <v>4695</v>
      </c>
      <c r="C1140" s="63" t="s">
        <v>3975</v>
      </c>
      <c r="D1140" s="63" t="s">
        <v>3847</v>
      </c>
      <c r="E1140" s="63" t="s">
        <v>3823</v>
      </c>
      <c r="F1140" s="63" t="s">
        <v>3832</v>
      </c>
      <c r="G1140" s="64">
        <v>1279</v>
      </c>
      <c r="H1140" s="63" t="s">
        <v>3969</v>
      </c>
      <c r="I1140" s="63" t="s">
        <v>6220</v>
      </c>
      <c r="J1140" s="63" t="s">
        <v>3916</v>
      </c>
    </row>
    <row r="1141" spans="1:10" ht="14.4" x14ac:dyDescent="0.3">
      <c r="A1141" s="63">
        <v>1134</v>
      </c>
      <c r="B1141" s="63" t="s">
        <v>6221</v>
      </c>
      <c r="C1141" s="63" t="s">
        <v>4520</v>
      </c>
      <c r="D1141" s="63" t="s">
        <v>3847</v>
      </c>
      <c r="E1141" s="63" t="s">
        <v>3831</v>
      </c>
      <c r="F1141" s="63" t="s">
        <v>3870</v>
      </c>
      <c r="G1141" s="64">
        <v>1418</v>
      </c>
      <c r="H1141" s="63" t="s">
        <v>4090</v>
      </c>
      <c r="I1141" s="63" t="s">
        <v>6222</v>
      </c>
      <c r="J1141" s="63" t="s">
        <v>3948</v>
      </c>
    </row>
    <row r="1142" spans="1:10" ht="14.4" x14ac:dyDescent="0.3">
      <c r="A1142" s="63">
        <v>1135</v>
      </c>
      <c r="B1142" s="63" t="s">
        <v>6223</v>
      </c>
      <c r="C1142" s="63" t="s">
        <v>3900</v>
      </c>
      <c r="D1142" s="63" t="s">
        <v>3847</v>
      </c>
      <c r="E1142" s="63" t="s">
        <v>3831</v>
      </c>
      <c r="F1142" s="63" t="s">
        <v>3870</v>
      </c>
      <c r="G1142" s="64">
        <v>3999</v>
      </c>
      <c r="H1142" s="63" t="s">
        <v>4592</v>
      </c>
      <c r="I1142" s="63" t="s">
        <v>6224</v>
      </c>
      <c r="J1142" s="63" t="s">
        <v>3855</v>
      </c>
    </row>
    <row r="1143" spans="1:10" ht="14.4" x14ac:dyDescent="0.3">
      <c r="A1143" s="63">
        <v>1136</v>
      </c>
      <c r="B1143" s="63" t="s">
        <v>6225</v>
      </c>
      <c r="C1143" s="63" t="s">
        <v>3865</v>
      </c>
      <c r="D1143" s="63" t="s">
        <v>3822</v>
      </c>
      <c r="E1143" s="63" t="s">
        <v>3823</v>
      </c>
      <c r="F1143" s="63" t="s">
        <v>3842</v>
      </c>
      <c r="G1143" s="64">
        <v>1913</v>
      </c>
      <c r="H1143" s="63" t="s">
        <v>6226</v>
      </c>
      <c r="I1143" s="63" t="s">
        <v>6227</v>
      </c>
      <c r="J1143" s="63" t="s">
        <v>3855</v>
      </c>
    </row>
    <row r="1144" spans="1:10" ht="14.4" x14ac:dyDescent="0.3">
      <c r="A1144" s="63">
        <v>1137</v>
      </c>
      <c r="B1144" s="63" t="s">
        <v>6228</v>
      </c>
      <c r="C1144" s="63" t="s">
        <v>4061</v>
      </c>
      <c r="D1144" s="63" t="s">
        <v>3822</v>
      </c>
      <c r="E1144" s="63" t="s">
        <v>3831</v>
      </c>
      <c r="F1144" s="63" t="s">
        <v>3913</v>
      </c>
      <c r="G1144" s="64">
        <v>3086</v>
      </c>
      <c r="H1144" s="63" t="s">
        <v>4251</v>
      </c>
      <c r="I1144" s="63" t="s">
        <v>6229</v>
      </c>
      <c r="J1144" s="63" t="s">
        <v>3881</v>
      </c>
    </row>
    <row r="1145" spans="1:10" ht="14.4" x14ac:dyDescent="0.3">
      <c r="A1145" s="63">
        <v>1138</v>
      </c>
      <c r="B1145" s="63" t="s">
        <v>5024</v>
      </c>
      <c r="C1145" s="63" t="s">
        <v>144</v>
      </c>
      <c r="D1145" s="63" t="s">
        <v>3847</v>
      </c>
      <c r="E1145" s="63" t="s">
        <v>3831</v>
      </c>
      <c r="F1145" s="63" t="s">
        <v>3832</v>
      </c>
      <c r="G1145" s="64">
        <v>2433</v>
      </c>
      <c r="H1145" s="63" t="s">
        <v>4584</v>
      </c>
      <c r="I1145" s="63" t="s">
        <v>6230</v>
      </c>
      <c r="J1145" s="63" t="s">
        <v>3881</v>
      </c>
    </row>
    <row r="1146" spans="1:10" ht="14.4" x14ac:dyDescent="0.3">
      <c r="A1146" s="63">
        <v>1139</v>
      </c>
      <c r="B1146" s="63" t="s">
        <v>4499</v>
      </c>
      <c r="C1146" s="63" t="s">
        <v>3874</v>
      </c>
      <c r="D1146" s="63" t="s">
        <v>3830</v>
      </c>
      <c r="E1146" s="63" t="s">
        <v>3831</v>
      </c>
      <c r="F1146" s="63" t="s">
        <v>3832</v>
      </c>
      <c r="G1146" s="64">
        <v>4155</v>
      </c>
      <c r="H1146" s="63" t="s">
        <v>3981</v>
      </c>
      <c r="I1146" s="63" t="s">
        <v>6231</v>
      </c>
      <c r="J1146" s="63" t="s">
        <v>4039</v>
      </c>
    </row>
    <row r="1147" spans="1:10" ht="14.4" x14ac:dyDescent="0.3">
      <c r="A1147" s="63">
        <v>1140</v>
      </c>
      <c r="B1147" s="63" t="s">
        <v>5727</v>
      </c>
      <c r="C1147" s="63" t="s">
        <v>3874</v>
      </c>
      <c r="D1147" s="63" t="s">
        <v>3830</v>
      </c>
      <c r="E1147" s="63" t="s">
        <v>3831</v>
      </c>
      <c r="F1147" s="63" t="s">
        <v>3832</v>
      </c>
      <c r="G1147" s="64">
        <v>2992</v>
      </c>
      <c r="H1147" s="63" t="s">
        <v>6232</v>
      </c>
      <c r="I1147" s="63" t="s">
        <v>6233</v>
      </c>
      <c r="J1147" s="63" t="s">
        <v>4039</v>
      </c>
    </row>
    <row r="1148" spans="1:10" ht="14.4" x14ac:dyDescent="0.3">
      <c r="A1148" s="63">
        <v>1141</v>
      </c>
      <c r="B1148" s="63" t="s">
        <v>4197</v>
      </c>
      <c r="C1148" s="63" t="s">
        <v>4006</v>
      </c>
      <c r="D1148" s="63" t="s">
        <v>3822</v>
      </c>
      <c r="E1148" s="63" t="s">
        <v>3831</v>
      </c>
      <c r="F1148" s="63" t="s">
        <v>3842</v>
      </c>
      <c r="G1148" s="64">
        <v>2998</v>
      </c>
      <c r="H1148" s="63" t="s">
        <v>4177</v>
      </c>
      <c r="I1148" s="63" t="s">
        <v>6234</v>
      </c>
      <c r="J1148" s="63" t="s">
        <v>3835</v>
      </c>
    </row>
    <row r="1149" spans="1:10" ht="14.4" x14ac:dyDescent="0.3">
      <c r="A1149" s="63">
        <v>1142</v>
      </c>
      <c r="B1149" s="63" t="s">
        <v>6235</v>
      </c>
      <c r="C1149" s="63" t="s">
        <v>142</v>
      </c>
      <c r="D1149" s="63" t="s">
        <v>3830</v>
      </c>
      <c r="E1149" s="63" t="s">
        <v>3831</v>
      </c>
      <c r="F1149" s="63" t="s">
        <v>3842</v>
      </c>
      <c r="G1149" s="64">
        <v>3450</v>
      </c>
      <c r="H1149" s="63" t="s">
        <v>6236</v>
      </c>
      <c r="I1149" s="63" t="s">
        <v>6237</v>
      </c>
      <c r="J1149" s="63" t="s">
        <v>4285</v>
      </c>
    </row>
    <row r="1150" spans="1:10" ht="14.4" x14ac:dyDescent="0.3">
      <c r="A1150" s="63">
        <v>1143</v>
      </c>
      <c r="B1150" s="63" t="s">
        <v>3929</v>
      </c>
      <c r="C1150" s="63" t="s">
        <v>4754</v>
      </c>
      <c r="D1150" s="63" t="s">
        <v>3830</v>
      </c>
      <c r="E1150" s="63" t="s">
        <v>3831</v>
      </c>
      <c r="F1150" s="63" t="s">
        <v>3913</v>
      </c>
      <c r="G1150" s="64">
        <v>3089</v>
      </c>
      <c r="H1150" s="63" t="s">
        <v>6238</v>
      </c>
      <c r="I1150" s="63" t="s">
        <v>6239</v>
      </c>
      <c r="J1150" s="63" t="s">
        <v>3827</v>
      </c>
    </row>
    <row r="1151" spans="1:10" ht="14.4" x14ac:dyDescent="0.3">
      <c r="A1151" s="63">
        <v>1144</v>
      </c>
      <c r="B1151" s="63" t="s">
        <v>6240</v>
      </c>
      <c r="C1151" s="63" t="s">
        <v>3874</v>
      </c>
      <c r="D1151" s="63" t="s">
        <v>3837</v>
      </c>
      <c r="E1151" s="63" t="s">
        <v>3831</v>
      </c>
      <c r="F1151" s="63" t="s">
        <v>3824</v>
      </c>
      <c r="G1151" s="64">
        <v>3996</v>
      </c>
      <c r="H1151" s="63" t="s">
        <v>3833</v>
      </c>
      <c r="I1151" s="63" t="s">
        <v>6241</v>
      </c>
      <c r="J1151" s="63" t="s">
        <v>3916</v>
      </c>
    </row>
    <row r="1152" spans="1:10" ht="14.4" x14ac:dyDescent="0.3">
      <c r="A1152" s="63">
        <v>1145</v>
      </c>
      <c r="B1152" s="63" t="s">
        <v>6242</v>
      </c>
      <c r="C1152" s="63" t="s">
        <v>3857</v>
      </c>
      <c r="D1152" s="63" t="s">
        <v>3830</v>
      </c>
      <c r="E1152" s="63" t="s">
        <v>3831</v>
      </c>
      <c r="F1152" s="63" t="s">
        <v>3870</v>
      </c>
      <c r="G1152" s="64">
        <v>2121</v>
      </c>
      <c r="H1152" s="63" t="s">
        <v>3833</v>
      </c>
      <c r="I1152" s="63" t="s">
        <v>6243</v>
      </c>
      <c r="J1152" s="63" t="s">
        <v>3827</v>
      </c>
    </row>
    <row r="1153" spans="1:10" ht="14.4" x14ac:dyDescent="0.3">
      <c r="A1153" s="63">
        <v>1146</v>
      </c>
      <c r="B1153" s="63" t="s">
        <v>3959</v>
      </c>
      <c r="C1153" s="63" t="s">
        <v>4300</v>
      </c>
      <c r="D1153" s="63" t="s">
        <v>3837</v>
      </c>
      <c r="E1153" s="63" t="s">
        <v>3831</v>
      </c>
      <c r="F1153" s="63" t="s">
        <v>3832</v>
      </c>
      <c r="G1153" s="64">
        <v>3472</v>
      </c>
      <c r="H1153" s="63" t="s">
        <v>3833</v>
      </c>
      <c r="I1153" s="63" t="s">
        <v>6244</v>
      </c>
      <c r="J1153" s="63" t="s">
        <v>3850</v>
      </c>
    </row>
    <row r="1154" spans="1:10" ht="14.4" x14ac:dyDescent="0.3">
      <c r="A1154" s="63">
        <v>1147</v>
      </c>
      <c r="B1154" s="63" t="s">
        <v>6245</v>
      </c>
      <c r="C1154" s="63" t="s">
        <v>3846</v>
      </c>
      <c r="D1154" s="63" t="s">
        <v>3847</v>
      </c>
      <c r="E1154" s="63" t="s">
        <v>3823</v>
      </c>
      <c r="F1154" s="63" t="s">
        <v>3913</v>
      </c>
      <c r="G1154" s="64">
        <v>1353</v>
      </c>
      <c r="H1154" s="63" t="s">
        <v>3833</v>
      </c>
      <c r="I1154" s="63" t="s">
        <v>6246</v>
      </c>
      <c r="J1154" s="63" t="s">
        <v>3910</v>
      </c>
    </row>
    <row r="1155" spans="1:10" ht="14.4" x14ac:dyDescent="0.3">
      <c r="A1155" s="63">
        <v>1148</v>
      </c>
      <c r="B1155" s="63" t="s">
        <v>6247</v>
      </c>
      <c r="C1155" s="63" t="s">
        <v>6248</v>
      </c>
      <c r="D1155" s="63" t="s">
        <v>3830</v>
      </c>
      <c r="E1155" s="63" t="s">
        <v>3823</v>
      </c>
      <c r="F1155" s="63" t="s">
        <v>3842</v>
      </c>
      <c r="G1155" s="64">
        <v>2470</v>
      </c>
      <c r="H1155" s="63" t="s">
        <v>3833</v>
      </c>
      <c r="I1155" s="63" t="s">
        <v>6249</v>
      </c>
      <c r="J1155" s="63" t="s">
        <v>3855</v>
      </c>
    </row>
    <row r="1156" spans="1:10" ht="14.4" x14ac:dyDescent="0.3">
      <c r="A1156" s="63">
        <v>1149</v>
      </c>
      <c r="B1156" s="63" t="s">
        <v>5666</v>
      </c>
      <c r="C1156" s="63" t="s">
        <v>135</v>
      </c>
      <c r="D1156" s="63" t="s">
        <v>3847</v>
      </c>
      <c r="E1156" s="63" t="s">
        <v>3823</v>
      </c>
      <c r="F1156" s="63" t="s">
        <v>3842</v>
      </c>
      <c r="G1156" s="64">
        <v>2470</v>
      </c>
      <c r="H1156" s="63" t="s">
        <v>4273</v>
      </c>
      <c r="I1156" s="63" t="s">
        <v>6250</v>
      </c>
      <c r="J1156" s="63" t="s">
        <v>3910</v>
      </c>
    </row>
    <row r="1157" spans="1:10" ht="14.4" x14ac:dyDescent="0.3">
      <c r="A1157" s="63">
        <v>1150</v>
      </c>
      <c r="B1157" s="63" t="s">
        <v>5069</v>
      </c>
      <c r="C1157" s="63" t="s">
        <v>3829</v>
      </c>
      <c r="D1157" s="63" t="s">
        <v>3837</v>
      </c>
      <c r="E1157" s="63" t="s">
        <v>3831</v>
      </c>
      <c r="F1157" s="63" t="s">
        <v>3913</v>
      </c>
      <c r="G1157" s="64">
        <v>2007</v>
      </c>
      <c r="H1157" s="63" t="s">
        <v>4093</v>
      </c>
      <c r="I1157" s="63" t="s">
        <v>6251</v>
      </c>
      <c r="J1157" s="63" t="s">
        <v>3827</v>
      </c>
    </row>
    <row r="1158" spans="1:10" ht="14.4" x14ac:dyDescent="0.3">
      <c r="A1158" s="63">
        <v>1151</v>
      </c>
      <c r="B1158" s="63" t="s">
        <v>6252</v>
      </c>
      <c r="C1158" s="63" t="s">
        <v>3893</v>
      </c>
      <c r="D1158" s="63" t="s">
        <v>3847</v>
      </c>
      <c r="E1158" s="63" t="s">
        <v>3823</v>
      </c>
      <c r="F1158" s="63" t="s">
        <v>3913</v>
      </c>
      <c r="G1158" s="64">
        <v>1833</v>
      </c>
      <c r="H1158" s="63" t="s">
        <v>4476</v>
      </c>
      <c r="I1158" s="63" t="s">
        <v>6253</v>
      </c>
      <c r="J1158" s="63" t="s">
        <v>3877</v>
      </c>
    </row>
    <row r="1159" spans="1:10" ht="14.4" x14ac:dyDescent="0.3">
      <c r="A1159" s="63">
        <v>1152</v>
      </c>
      <c r="B1159" s="63" t="s">
        <v>5258</v>
      </c>
      <c r="C1159" s="63" t="s">
        <v>4558</v>
      </c>
      <c r="D1159" s="63" t="s">
        <v>3822</v>
      </c>
      <c r="E1159" s="63" t="s">
        <v>3831</v>
      </c>
      <c r="F1159" s="63" t="s">
        <v>3842</v>
      </c>
      <c r="G1159" s="64">
        <v>4262</v>
      </c>
      <c r="H1159" s="63" t="s">
        <v>4476</v>
      </c>
      <c r="I1159" s="63" t="s">
        <v>6254</v>
      </c>
      <c r="J1159" s="63" t="s">
        <v>3844</v>
      </c>
    </row>
    <row r="1160" spans="1:10" ht="14.4" x14ac:dyDescent="0.3">
      <c r="A1160" s="63">
        <v>1153</v>
      </c>
      <c r="B1160" s="63" t="s">
        <v>6255</v>
      </c>
      <c r="C1160" s="63" t="s">
        <v>3829</v>
      </c>
      <c r="D1160" s="63" t="s">
        <v>3847</v>
      </c>
      <c r="E1160" s="63" t="s">
        <v>3831</v>
      </c>
      <c r="F1160" s="63" t="s">
        <v>3824</v>
      </c>
      <c r="G1160" s="64">
        <v>1677</v>
      </c>
      <c r="H1160" s="63" t="s">
        <v>3861</v>
      </c>
      <c r="I1160" s="63" t="s">
        <v>6256</v>
      </c>
      <c r="J1160" s="63" t="s">
        <v>4056</v>
      </c>
    </row>
    <row r="1161" spans="1:10" ht="14.4" x14ac:dyDescent="0.3">
      <c r="A1161" s="63">
        <v>1154</v>
      </c>
      <c r="B1161" s="63" t="s">
        <v>6257</v>
      </c>
      <c r="C1161" s="63" t="s">
        <v>3857</v>
      </c>
      <c r="D1161" s="63" t="s">
        <v>3830</v>
      </c>
      <c r="E1161" s="63" t="s">
        <v>3831</v>
      </c>
      <c r="F1161" s="63" t="s">
        <v>3870</v>
      </c>
      <c r="G1161" s="64">
        <v>3390</v>
      </c>
      <c r="H1161" s="63" t="s">
        <v>3999</v>
      </c>
      <c r="I1161" s="63" t="s">
        <v>6258</v>
      </c>
      <c r="J1161" s="63" t="s">
        <v>3885</v>
      </c>
    </row>
    <row r="1162" spans="1:10" ht="14.4" x14ac:dyDescent="0.3">
      <c r="A1162" s="63">
        <v>1155</v>
      </c>
      <c r="B1162" s="63" t="s">
        <v>4583</v>
      </c>
      <c r="C1162" s="63" t="s">
        <v>4006</v>
      </c>
      <c r="D1162" s="63" t="s">
        <v>3847</v>
      </c>
      <c r="E1162" s="63" t="s">
        <v>3831</v>
      </c>
      <c r="F1162" s="63" t="s">
        <v>3842</v>
      </c>
      <c r="G1162" s="64">
        <v>3017</v>
      </c>
      <c r="H1162" s="63" t="s">
        <v>3833</v>
      </c>
      <c r="I1162" s="63" t="s">
        <v>6259</v>
      </c>
      <c r="J1162" s="63" t="s">
        <v>4039</v>
      </c>
    </row>
    <row r="1163" spans="1:10" ht="14.4" x14ac:dyDescent="0.3">
      <c r="A1163" s="63">
        <v>1156</v>
      </c>
      <c r="B1163" s="63" t="s">
        <v>6260</v>
      </c>
      <c r="C1163" s="63" t="s">
        <v>144</v>
      </c>
      <c r="D1163" s="63" t="s">
        <v>3847</v>
      </c>
      <c r="E1163" s="63" t="s">
        <v>3831</v>
      </c>
      <c r="F1163" s="63" t="s">
        <v>3832</v>
      </c>
      <c r="G1163" s="64">
        <v>2081</v>
      </c>
      <c r="H1163" s="63" t="s">
        <v>6261</v>
      </c>
      <c r="I1163" s="63" t="s">
        <v>6262</v>
      </c>
      <c r="J1163" s="63" t="s">
        <v>3835</v>
      </c>
    </row>
    <row r="1164" spans="1:10" ht="14.4" x14ac:dyDescent="0.3">
      <c r="A1164" s="63">
        <v>1157</v>
      </c>
      <c r="B1164" s="63" t="s">
        <v>3259</v>
      </c>
      <c r="C1164" s="63" t="s">
        <v>144</v>
      </c>
      <c r="D1164" s="63" t="s">
        <v>3822</v>
      </c>
      <c r="E1164" s="63" t="s">
        <v>3831</v>
      </c>
      <c r="F1164" s="63" t="s">
        <v>3824</v>
      </c>
      <c r="G1164" s="64">
        <v>3197</v>
      </c>
      <c r="H1164" s="63" t="s">
        <v>4801</v>
      </c>
      <c r="I1164" s="63" t="s">
        <v>6263</v>
      </c>
      <c r="J1164" s="63" t="s">
        <v>3863</v>
      </c>
    </row>
    <row r="1165" spans="1:10" ht="14.4" x14ac:dyDescent="0.3">
      <c r="A1165" s="63">
        <v>1158</v>
      </c>
      <c r="B1165" s="63" t="s">
        <v>6264</v>
      </c>
      <c r="C1165" s="63" t="s">
        <v>3900</v>
      </c>
      <c r="D1165" s="63" t="s">
        <v>3837</v>
      </c>
      <c r="E1165" s="63" t="s">
        <v>3831</v>
      </c>
      <c r="F1165" s="63" t="s">
        <v>3913</v>
      </c>
      <c r="G1165" s="64">
        <v>3383</v>
      </c>
      <c r="H1165" s="63" t="s">
        <v>3833</v>
      </c>
      <c r="I1165" s="63" t="s">
        <v>6265</v>
      </c>
      <c r="J1165" s="63" t="s">
        <v>3863</v>
      </c>
    </row>
    <row r="1166" spans="1:10" ht="14.4" x14ac:dyDescent="0.3">
      <c r="A1166" s="63">
        <v>1159</v>
      </c>
      <c r="B1166" s="63" t="s">
        <v>5224</v>
      </c>
      <c r="C1166" s="63" t="s">
        <v>144</v>
      </c>
      <c r="D1166" s="63" t="s">
        <v>3830</v>
      </c>
      <c r="E1166" s="63" t="s">
        <v>3831</v>
      </c>
      <c r="F1166" s="63" t="s">
        <v>3824</v>
      </c>
      <c r="G1166" s="64">
        <v>3546</v>
      </c>
      <c r="H1166" s="63" t="s">
        <v>4280</v>
      </c>
      <c r="I1166" s="63" t="s">
        <v>6266</v>
      </c>
      <c r="J1166" s="63" t="s">
        <v>3881</v>
      </c>
    </row>
    <row r="1167" spans="1:10" ht="14.4" x14ac:dyDescent="0.3">
      <c r="A1167" s="63">
        <v>1160</v>
      </c>
      <c r="B1167" s="63" t="s">
        <v>5994</v>
      </c>
      <c r="C1167" s="63" t="s">
        <v>129</v>
      </c>
      <c r="D1167" s="63" t="s">
        <v>3822</v>
      </c>
      <c r="E1167" s="63" t="s">
        <v>3831</v>
      </c>
      <c r="F1167" s="63" t="s">
        <v>3832</v>
      </c>
      <c r="G1167" s="64">
        <v>2439</v>
      </c>
      <c r="H1167" s="63" t="s">
        <v>4051</v>
      </c>
      <c r="I1167" s="63" t="s">
        <v>6267</v>
      </c>
      <c r="J1167" s="63" t="s">
        <v>3850</v>
      </c>
    </row>
    <row r="1168" spans="1:10" ht="14.4" x14ac:dyDescent="0.3">
      <c r="A1168" s="63">
        <v>1161</v>
      </c>
      <c r="B1168" s="63" t="s">
        <v>6268</v>
      </c>
      <c r="C1168" s="63" t="s">
        <v>3846</v>
      </c>
      <c r="D1168" s="63" t="s">
        <v>3847</v>
      </c>
      <c r="E1168" s="63" t="s">
        <v>3823</v>
      </c>
      <c r="F1168" s="63" t="s">
        <v>3824</v>
      </c>
      <c r="G1168" s="64">
        <v>1867</v>
      </c>
      <c r="H1168" s="63" t="s">
        <v>6269</v>
      </c>
      <c r="I1168" s="63" t="s">
        <v>6270</v>
      </c>
      <c r="J1168" s="63" t="s">
        <v>3855</v>
      </c>
    </row>
    <row r="1169" spans="1:10" ht="14.4" x14ac:dyDescent="0.3">
      <c r="A1169" s="63">
        <v>1162</v>
      </c>
      <c r="B1169" s="63" t="s">
        <v>6271</v>
      </c>
      <c r="C1169" s="63" t="s">
        <v>3879</v>
      </c>
      <c r="D1169" s="63" t="s">
        <v>3847</v>
      </c>
      <c r="E1169" s="63" t="s">
        <v>3823</v>
      </c>
      <c r="F1169" s="63" t="s">
        <v>3842</v>
      </c>
      <c r="G1169" s="64">
        <v>2202</v>
      </c>
      <c r="H1169" s="63" t="s">
        <v>3833</v>
      </c>
      <c r="I1169" s="63" t="s">
        <v>6272</v>
      </c>
      <c r="J1169" s="63" t="s">
        <v>3910</v>
      </c>
    </row>
    <row r="1170" spans="1:10" ht="14.4" x14ac:dyDescent="0.3">
      <c r="A1170" s="63">
        <v>1163</v>
      </c>
      <c r="B1170" s="63" t="s">
        <v>6273</v>
      </c>
      <c r="C1170" s="63" t="s">
        <v>144</v>
      </c>
      <c r="D1170" s="63" t="s">
        <v>3837</v>
      </c>
      <c r="E1170" s="63" t="s">
        <v>3831</v>
      </c>
      <c r="F1170" s="63" t="s">
        <v>3870</v>
      </c>
      <c r="G1170" s="64">
        <v>3616</v>
      </c>
      <c r="H1170" s="63" t="s">
        <v>3833</v>
      </c>
      <c r="I1170" s="63" t="s">
        <v>6274</v>
      </c>
      <c r="J1170" s="63" t="s">
        <v>3835</v>
      </c>
    </row>
    <row r="1171" spans="1:10" ht="14.4" x14ac:dyDescent="0.3">
      <c r="A1171" s="63">
        <v>1164</v>
      </c>
      <c r="B1171" s="63" t="s">
        <v>6275</v>
      </c>
      <c r="C1171" s="63" t="s">
        <v>4144</v>
      </c>
      <c r="D1171" s="63" t="s">
        <v>3837</v>
      </c>
      <c r="E1171" s="63" t="s">
        <v>3823</v>
      </c>
      <c r="F1171" s="63" t="s">
        <v>3824</v>
      </c>
      <c r="G1171" s="64">
        <v>2169</v>
      </c>
      <c r="H1171" s="63" t="s">
        <v>4154</v>
      </c>
      <c r="I1171" s="63" t="s">
        <v>6276</v>
      </c>
      <c r="J1171" s="63" t="s">
        <v>3835</v>
      </c>
    </row>
    <row r="1172" spans="1:10" ht="14.4" x14ac:dyDescent="0.3">
      <c r="A1172" s="63">
        <v>1165</v>
      </c>
      <c r="B1172" s="63" t="s">
        <v>4394</v>
      </c>
      <c r="C1172" s="63" t="s">
        <v>3874</v>
      </c>
      <c r="D1172" s="63" t="s">
        <v>3837</v>
      </c>
      <c r="E1172" s="63" t="s">
        <v>3831</v>
      </c>
      <c r="F1172" s="63" t="s">
        <v>3870</v>
      </c>
      <c r="G1172" s="64">
        <v>1662</v>
      </c>
      <c r="H1172" s="63" t="s">
        <v>4269</v>
      </c>
      <c r="I1172" s="63" t="s">
        <v>6277</v>
      </c>
      <c r="J1172" s="63" t="s">
        <v>3916</v>
      </c>
    </row>
    <row r="1173" spans="1:10" ht="14.4" x14ac:dyDescent="0.3">
      <c r="A1173" s="63">
        <v>1166</v>
      </c>
      <c r="B1173" s="63" t="s">
        <v>4079</v>
      </c>
      <c r="C1173" s="63" t="s">
        <v>3950</v>
      </c>
      <c r="D1173" s="63" t="s">
        <v>3830</v>
      </c>
      <c r="E1173" s="63" t="s">
        <v>3823</v>
      </c>
      <c r="F1173" s="63" t="s">
        <v>3913</v>
      </c>
      <c r="G1173" s="64">
        <v>2083</v>
      </c>
      <c r="H1173" s="63" t="s">
        <v>3833</v>
      </c>
      <c r="I1173" s="63" t="s">
        <v>6278</v>
      </c>
      <c r="J1173" s="63" t="s">
        <v>3835</v>
      </c>
    </row>
    <row r="1174" spans="1:10" ht="14.4" x14ac:dyDescent="0.3">
      <c r="A1174" s="63">
        <v>1167</v>
      </c>
      <c r="B1174" s="63" t="s">
        <v>6279</v>
      </c>
      <c r="C1174" s="63" t="s">
        <v>3934</v>
      </c>
      <c r="D1174" s="63" t="s">
        <v>3837</v>
      </c>
      <c r="E1174" s="63" t="s">
        <v>3831</v>
      </c>
      <c r="F1174" s="63" t="s">
        <v>3842</v>
      </c>
      <c r="G1174" s="64">
        <v>3826</v>
      </c>
      <c r="H1174" s="63" t="s">
        <v>3833</v>
      </c>
      <c r="I1174" s="63" t="s">
        <v>6280</v>
      </c>
      <c r="J1174" s="63" t="s">
        <v>3948</v>
      </c>
    </row>
    <row r="1175" spans="1:10" ht="14.4" x14ac:dyDescent="0.3">
      <c r="A1175" s="63">
        <v>1168</v>
      </c>
      <c r="B1175" s="63" t="s">
        <v>6281</v>
      </c>
      <c r="C1175" s="63" t="s">
        <v>4069</v>
      </c>
      <c r="D1175" s="63" t="s">
        <v>3837</v>
      </c>
      <c r="E1175" s="63" t="s">
        <v>3831</v>
      </c>
      <c r="F1175" s="63" t="s">
        <v>3842</v>
      </c>
      <c r="G1175" s="64">
        <v>1939</v>
      </c>
      <c r="H1175" s="63" t="s">
        <v>3888</v>
      </c>
      <c r="I1175" s="63" t="s">
        <v>6282</v>
      </c>
      <c r="J1175" s="63" t="s">
        <v>3885</v>
      </c>
    </row>
    <row r="1176" spans="1:10" ht="14.4" x14ac:dyDescent="0.3">
      <c r="A1176" s="63">
        <v>1169</v>
      </c>
      <c r="B1176" s="63" t="s">
        <v>3993</v>
      </c>
      <c r="C1176" s="63" t="s">
        <v>3874</v>
      </c>
      <c r="D1176" s="63" t="s">
        <v>3847</v>
      </c>
      <c r="E1176" s="63" t="s">
        <v>3831</v>
      </c>
      <c r="F1176" s="63" t="s">
        <v>3824</v>
      </c>
      <c r="G1176" s="64">
        <v>3812</v>
      </c>
      <c r="H1176" s="63" t="s">
        <v>3833</v>
      </c>
      <c r="I1176" s="63" t="s">
        <v>6283</v>
      </c>
      <c r="J1176" s="63" t="s">
        <v>3910</v>
      </c>
    </row>
    <row r="1177" spans="1:10" ht="14.4" x14ac:dyDescent="0.3">
      <c r="A1177" s="63">
        <v>1170</v>
      </c>
      <c r="B1177" s="63" t="s">
        <v>4394</v>
      </c>
      <c r="C1177" s="63" t="s">
        <v>3964</v>
      </c>
      <c r="D1177" s="63" t="s">
        <v>3830</v>
      </c>
      <c r="E1177" s="63" t="s">
        <v>3831</v>
      </c>
      <c r="F1177" s="63" t="s">
        <v>3870</v>
      </c>
      <c r="G1177" s="64">
        <v>1590</v>
      </c>
      <c r="H1177" s="63" t="s">
        <v>4037</v>
      </c>
      <c r="I1177" s="63" t="s">
        <v>6284</v>
      </c>
      <c r="J1177" s="63" t="s">
        <v>3916</v>
      </c>
    </row>
    <row r="1178" spans="1:10" ht="14.4" x14ac:dyDescent="0.3">
      <c r="A1178" s="63">
        <v>1171</v>
      </c>
      <c r="B1178" s="63" t="s">
        <v>6285</v>
      </c>
      <c r="C1178" s="63" t="s">
        <v>3960</v>
      </c>
      <c r="D1178" s="63" t="s">
        <v>3822</v>
      </c>
      <c r="E1178" s="63" t="s">
        <v>3831</v>
      </c>
      <c r="F1178" s="63" t="s">
        <v>3832</v>
      </c>
      <c r="G1178" s="64">
        <v>4247</v>
      </c>
      <c r="H1178" s="63" t="s">
        <v>3833</v>
      </c>
      <c r="I1178" s="63" t="s">
        <v>6286</v>
      </c>
      <c r="J1178" s="63" t="s">
        <v>3881</v>
      </c>
    </row>
    <row r="1179" spans="1:10" ht="14.4" x14ac:dyDescent="0.3">
      <c r="A1179" s="63">
        <v>1172</v>
      </c>
      <c r="B1179" s="63" t="s">
        <v>6287</v>
      </c>
      <c r="C1179" s="63" t="s">
        <v>3869</v>
      </c>
      <c r="D1179" s="63" t="s">
        <v>3822</v>
      </c>
      <c r="E1179" s="63" t="s">
        <v>3831</v>
      </c>
      <c r="F1179" s="63" t="s">
        <v>3913</v>
      </c>
      <c r="G1179" s="64">
        <v>3283</v>
      </c>
      <c r="H1179" s="63" t="s">
        <v>3935</v>
      </c>
      <c r="I1179" s="63" t="s">
        <v>6288</v>
      </c>
      <c r="J1179" s="63" t="s">
        <v>3840</v>
      </c>
    </row>
    <row r="1180" spans="1:10" ht="14.4" x14ac:dyDescent="0.3">
      <c r="A1180" s="63">
        <v>1173</v>
      </c>
      <c r="B1180" s="63" t="s">
        <v>6289</v>
      </c>
      <c r="C1180" s="63" t="s">
        <v>4002</v>
      </c>
      <c r="D1180" s="63" t="s">
        <v>3837</v>
      </c>
      <c r="E1180" s="63" t="s">
        <v>3831</v>
      </c>
      <c r="F1180" s="63" t="s">
        <v>3842</v>
      </c>
      <c r="G1180" s="64">
        <v>4029</v>
      </c>
      <c r="H1180" s="63" t="s">
        <v>4331</v>
      </c>
      <c r="I1180" s="63" t="s">
        <v>6290</v>
      </c>
      <c r="J1180" s="63" t="s">
        <v>3844</v>
      </c>
    </row>
    <row r="1181" spans="1:10" ht="14.4" x14ac:dyDescent="0.3">
      <c r="A1181" s="63">
        <v>1174</v>
      </c>
      <c r="B1181" s="63" t="s">
        <v>6291</v>
      </c>
      <c r="C1181" s="63" t="s">
        <v>3930</v>
      </c>
      <c r="D1181" s="63" t="s">
        <v>3837</v>
      </c>
      <c r="E1181" s="63" t="s">
        <v>3831</v>
      </c>
      <c r="F1181" s="63" t="s">
        <v>3824</v>
      </c>
      <c r="G1181" s="64">
        <v>2740</v>
      </c>
      <c r="H1181" s="63" t="s">
        <v>3833</v>
      </c>
      <c r="I1181" s="63" t="s">
        <v>6292</v>
      </c>
      <c r="J1181" s="63" t="s">
        <v>3881</v>
      </c>
    </row>
    <row r="1182" spans="1:10" ht="14.4" x14ac:dyDescent="0.3">
      <c r="A1182" s="63">
        <v>1175</v>
      </c>
      <c r="B1182" s="63" t="s">
        <v>5972</v>
      </c>
      <c r="C1182" s="63" t="s">
        <v>3846</v>
      </c>
      <c r="D1182" s="63" t="s">
        <v>3830</v>
      </c>
      <c r="E1182" s="63" t="s">
        <v>3823</v>
      </c>
      <c r="F1182" s="63" t="s">
        <v>3870</v>
      </c>
      <c r="G1182" s="64">
        <v>1562</v>
      </c>
      <c r="H1182" s="63" t="s">
        <v>4269</v>
      </c>
      <c r="I1182" s="63" t="s">
        <v>6293</v>
      </c>
      <c r="J1182" s="63" t="s">
        <v>3827</v>
      </c>
    </row>
    <row r="1183" spans="1:10" ht="14.4" x14ac:dyDescent="0.3">
      <c r="A1183" s="63">
        <v>1176</v>
      </c>
      <c r="B1183" s="63" t="s">
        <v>6294</v>
      </c>
      <c r="C1183" s="63" t="s">
        <v>4574</v>
      </c>
      <c r="D1183" s="63" t="s">
        <v>3822</v>
      </c>
      <c r="E1183" s="63" t="s">
        <v>3831</v>
      </c>
      <c r="F1183" s="63" t="s">
        <v>3832</v>
      </c>
      <c r="G1183" s="64">
        <v>2104</v>
      </c>
      <c r="H1183" s="63" t="s">
        <v>5247</v>
      </c>
      <c r="I1183" s="63" t="s">
        <v>6295</v>
      </c>
      <c r="J1183" s="63" t="s">
        <v>3916</v>
      </c>
    </row>
    <row r="1184" spans="1:10" ht="14.4" x14ac:dyDescent="0.3">
      <c r="A1184" s="63">
        <v>1177</v>
      </c>
      <c r="B1184" s="63" t="s">
        <v>6296</v>
      </c>
      <c r="C1184" s="63" t="s">
        <v>4077</v>
      </c>
      <c r="D1184" s="63" t="s">
        <v>3830</v>
      </c>
      <c r="E1184" s="63" t="s">
        <v>3831</v>
      </c>
      <c r="F1184" s="63" t="s">
        <v>3870</v>
      </c>
      <c r="G1184" s="64">
        <v>2429</v>
      </c>
      <c r="H1184" s="63" t="s">
        <v>3914</v>
      </c>
      <c r="I1184" s="63" t="s">
        <v>6297</v>
      </c>
      <c r="J1184" s="63" t="s">
        <v>4095</v>
      </c>
    </row>
    <row r="1185" spans="1:10" ht="14.4" x14ac:dyDescent="0.3">
      <c r="A1185" s="63">
        <v>1178</v>
      </c>
      <c r="B1185" s="63" t="s">
        <v>6298</v>
      </c>
      <c r="C1185" s="63" t="s">
        <v>3972</v>
      </c>
      <c r="D1185" s="63" t="s">
        <v>3847</v>
      </c>
      <c r="E1185" s="63" t="s">
        <v>3823</v>
      </c>
      <c r="F1185" s="63" t="s">
        <v>3824</v>
      </c>
      <c r="G1185" s="64">
        <v>1270</v>
      </c>
      <c r="H1185" s="63" t="s">
        <v>4592</v>
      </c>
      <c r="I1185" s="63" t="s">
        <v>6299</v>
      </c>
      <c r="J1185" s="63" t="s">
        <v>3877</v>
      </c>
    </row>
    <row r="1186" spans="1:10" ht="14.4" x14ac:dyDescent="0.3">
      <c r="A1186" s="63">
        <v>1179</v>
      </c>
      <c r="B1186" s="63" t="s">
        <v>6300</v>
      </c>
      <c r="C1186" s="63" t="s">
        <v>144</v>
      </c>
      <c r="D1186" s="63" t="s">
        <v>3837</v>
      </c>
      <c r="E1186" s="63" t="s">
        <v>3831</v>
      </c>
      <c r="F1186" s="63" t="s">
        <v>3913</v>
      </c>
      <c r="G1186" s="64">
        <v>4284</v>
      </c>
      <c r="H1186" s="63" t="s">
        <v>3833</v>
      </c>
      <c r="I1186" s="63" t="s">
        <v>6301</v>
      </c>
      <c r="J1186" s="63" t="s">
        <v>3881</v>
      </c>
    </row>
    <row r="1187" spans="1:10" ht="14.4" x14ac:dyDescent="0.3">
      <c r="A1187" s="63">
        <v>1180</v>
      </c>
      <c r="B1187" s="63" t="s">
        <v>6137</v>
      </c>
      <c r="C1187" s="63" t="s">
        <v>148</v>
      </c>
      <c r="D1187" s="63" t="s">
        <v>3822</v>
      </c>
      <c r="E1187" s="63" t="s">
        <v>3823</v>
      </c>
      <c r="F1187" s="63" t="s">
        <v>3913</v>
      </c>
      <c r="G1187" s="64">
        <v>1664</v>
      </c>
      <c r="H1187" s="63" t="s">
        <v>4139</v>
      </c>
      <c r="I1187" s="63" t="s">
        <v>6302</v>
      </c>
      <c r="J1187" s="63" t="s">
        <v>3910</v>
      </c>
    </row>
    <row r="1188" spans="1:10" ht="14.4" x14ac:dyDescent="0.3">
      <c r="A1188" s="63">
        <v>1181</v>
      </c>
      <c r="B1188" s="63" t="s">
        <v>6303</v>
      </c>
      <c r="C1188" s="63" t="s">
        <v>3960</v>
      </c>
      <c r="D1188" s="63" t="s">
        <v>3847</v>
      </c>
      <c r="E1188" s="63" t="s">
        <v>3831</v>
      </c>
      <c r="F1188" s="63" t="s">
        <v>3832</v>
      </c>
      <c r="G1188" s="64">
        <v>2569</v>
      </c>
      <c r="H1188" s="63" t="s">
        <v>3833</v>
      </c>
      <c r="I1188" s="63" t="s">
        <v>6304</v>
      </c>
      <c r="J1188" s="63" t="s">
        <v>3916</v>
      </c>
    </row>
    <row r="1189" spans="1:10" ht="14.4" x14ac:dyDescent="0.3">
      <c r="A1189" s="63">
        <v>1182</v>
      </c>
      <c r="B1189" s="63" t="s">
        <v>6305</v>
      </c>
      <c r="C1189" s="63" t="s">
        <v>4807</v>
      </c>
      <c r="D1189" s="63" t="s">
        <v>3847</v>
      </c>
      <c r="E1189" s="63" t="s">
        <v>3823</v>
      </c>
      <c r="F1189" s="63" t="s">
        <v>3913</v>
      </c>
      <c r="G1189" s="64">
        <v>2019</v>
      </c>
      <c r="H1189" s="63" t="s">
        <v>3833</v>
      </c>
      <c r="I1189" s="63" t="s">
        <v>6306</v>
      </c>
      <c r="J1189" s="63" t="s">
        <v>3910</v>
      </c>
    </row>
    <row r="1190" spans="1:10" ht="14.4" x14ac:dyDescent="0.3">
      <c r="A1190" s="63">
        <v>1183</v>
      </c>
      <c r="B1190" s="63" t="s">
        <v>6268</v>
      </c>
      <c r="C1190" s="63" t="s">
        <v>3972</v>
      </c>
      <c r="D1190" s="63" t="s">
        <v>3837</v>
      </c>
      <c r="E1190" s="63" t="s">
        <v>3823</v>
      </c>
      <c r="F1190" s="63" t="s">
        <v>3842</v>
      </c>
      <c r="G1190" s="64">
        <v>2295</v>
      </c>
      <c r="H1190" s="63" t="s">
        <v>3833</v>
      </c>
      <c r="I1190" s="63" t="s">
        <v>6307</v>
      </c>
      <c r="J1190" s="63" t="s">
        <v>3863</v>
      </c>
    </row>
    <row r="1191" spans="1:10" ht="14.4" x14ac:dyDescent="0.3">
      <c r="A1191" s="63">
        <v>1184</v>
      </c>
      <c r="B1191" s="63" t="s">
        <v>6308</v>
      </c>
      <c r="C1191" s="63" t="s">
        <v>5432</v>
      </c>
      <c r="D1191" s="63" t="s">
        <v>3837</v>
      </c>
      <c r="E1191" s="63" t="s">
        <v>3823</v>
      </c>
      <c r="F1191" s="63" t="s">
        <v>3913</v>
      </c>
      <c r="G1191" s="64">
        <v>1969</v>
      </c>
      <c r="H1191" s="63" t="s">
        <v>4093</v>
      </c>
      <c r="I1191" s="63" t="s">
        <v>6309</v>
      </c>
      <c r="J1191" s="63" t="s">
        <v>3885</v>
      </c>
    </row>
    <row r="1192" spans="1:10" ht="14.4" x14ac:dyDescent="0.3">
      <c r="A1192" s="63">
        <v>1185</v>
      </c>
      <c r="B1192" s="63" t="s">
        <v>4944</v>
      </c>
      <c r="C1192" s="63" t="s">
        <v>4144</v>
      </c>
      <c r="D1192" s="63" t="s">
        <v>3822</v>
      </c>
      <c r="E1192" s="63" t="s">
        <v>3823</v>
      </c>
      <c r="F1192" s="63" t="s">
        <v>3842</v>
      </c>
      <c r="G1192" s="64">
        <v>1579</v>
      </c>
      <c r="H1192" s="63" t="s">
        <v>4047</v>
      </c>
      <c r="I1192" s="63" t="s">
        <v>6310</v>
      </c>
      <c r="J1192" s="63" t="s">
        <v>3844</v>
      </c>
    </row>
    <row r="1193" spans="1:10" ht="14.4" x14ac:dyDescent="0.3">
      <c r="A1193" s="63">
        <v>1186</v>
      </c>
      <c r="B1193" s="63" t="s">
        <v>5014</v>
      </c>
      <c r="C1193" s="63" t="s">
        <v>3821</v>
      </c>
      <c r="D1193" s="63" t="s">
        <v>3822</v>
      </c>
      <c r="E1193" s="63" t="s">
        <v>3823</v>
      </c>
      <c r="F1193" s="63" t="s">
        <v>3824</v>
      </c>
      <c r="G1193" s="64">
        <v>2388</v>
      </c>
      <c r="H1193" s="63" t="s">
        <v>5104</v>
      </c>
      <c r="I1193" s="63" t="s">
        <v>6311</v>
      </c>
      <c r="J1193" s="63" t="s">
        <v>3916</v>
      </c>
    </row>
    <row r="1194" spans="1:10" ht="14.4" x14ac:dyDescent="0.3">
      <c r="A1194" s="63">
        <v>1187</v>
      </c>
      <c r="B1194" s="63" t="s">
        <v>4693</v>
      </c>
      <c r="C1194" s="63" t="s">
        <v>4288</v>
      </c>
      <c r="D1194" s="63" t="s">
        <v>3847</v>
      </c>
      <c r="E1194" s="63" t="s">
        <v>3831</v>
      </c>
      <c r="F1194" s="63" t="s">
        <v>3824</v>
      </c>
      <c r="G1194" s="64">
        <v>2326</v>
      </c>
      <c r="H1194" s="63" t="s">
        <v>3969</v>
      </c>
      <c r="I1194" s="63" t="s">
        <v>6312</v>
      </c>
      <c r="J1194" s="63" t="s">
        <v>3885</v>
      </c>
    </row>
    <row r="1195" spans="1:10" ht="14.4" x14ac:dyDescent="0.3">
      <c r="A1195" s="63">
        <v>1188</v>
      </c>
      <c r="B1195" s="63" t="s">
        <v>6313</v>
      </c>
      <c r="C1195" s="63" t="s">
        <v>3944</v>
      </c>
      <c r="D1195" s="63" t="s">
        <v>3847</v>
      </c>
      <c r="E1195" s="63" t="s">
        <v>3823</v>
      </c>
      <c r="F1195" s="63" t="s">
        <v>3842</v>
      </c>
      <c r="G1195" s="64">
        <v>2185</v>
      </c>
      <c r="H1195" s="63" t="s">
        <v>4608</v>
      </c>
      <c r="I1195" s="63" t="s">
        <v>6314</v>
      </c>
      <c r="J1195" s="63" t="s">
        <v>3881</v>
      </c>
    </row>
    <row r="1196" spans="1:10" ht="14.4" x14ac:dyDescent="0.3">
      <c r="A1196" s="63">
        <v>1189</v>
      </c>
      <c r="B1196" s="63" t="s">
        <v>6315</v>
      </c>
      <c r="C1196" s="63" t="s">
        <v>3924</v>
      </c>
      <c r="D1196" s="63" t="s">
        <v>3830</v>
      </c>
      <c r="E1196" s="63" t="s">
        <v>3831</v>
      </c>
      <c r="F1196" s="63" t="s">
        <v>3842</v>
      </c>
      <c r="G1196" s="64">
        <v>3124</v>
      </c>
      <c r="H1196" s="63" t="s">
        <v>4608</v>
      </c>
      <c r="I1196" s="63" t="s">
        <v>6316</v>
      </c>
      <c r="J1196" s="63" t="s">
        <v>3910</v>
      </c>
    </row>
    <row r="1197" spans="1:10" ht="14.4" x14ac:dyDescent="0.3">
      <c r="A1197" s="63">
        <v>1190</v>
      </c>
      <c r="B1197" s="63" t="s">
        <v>6317</v>
      </c>
      <c r="C1197" s="63" t="s">
        <v>3846</v>
      </c>
      <c r="D1197" s="63" t="s">
        <v>3822</v>
      </c>
      <c r="E1197" s="63" t="s">
        <v>3823</v>
      </c>
      <c r="F1197" s="63" t="s">
        <v>3870</v>
      </c>
      <c r="G1197" s="64">
        <v>1319</v>
      </c>
      <c r="H1197" s="63" t="s">
        <v>4251</v>
      </c>
      <c r="I1197" s="63" t="s">
        <v>6318</v>
      </c>
      <c r="J1197" s="63" t="s">
        <v>3916</v>
      </c>
    </row>
    <row r="1198" spans="1:10" ht="14.4" x14ac:dyDescent="0.3">
      <c r="A1198" s="63">
        <v>1191</v>
      </c>
      <c r="B1198" s="63" t="s">
        <v>6319</v>
      </c>
      <c r="C1198" s="63" t="s">
        <v>129</v>
      </c>
      <c r="D1198" s="63" t="s">
        <v>3847</v>
      </c>
      <c r="E1198" s="63" t="s">
        <v>3831</v>
      </c>
      <c r="F1198" s="63" t="s">
        <v>3913</v>
      </c>
      <c r="G1198" s="64">
        <v>1216</v>
      </c>
      <c r="H1198" s="63" t="s">
        <v>6320</v>
      </c>
      <c r="I1198" s="63" t="s">
        <v>6321</v>
      </c>
      <c r="J1198" s="63" t="s">
        <v>3835</v>
      </c>
    </row>
    <row r="1199" spans="1:10" ht="14.4" x14ac:dyDescent="0.3">
      <c r="A1199" s="63">
        <v>1192</v>
      </c>
      <c r="B1199" s="63" t="s">
        <v>6175</v>
      </c>
      <c r="C1199" s="63" t="s">
        <v>144</v>
      </c>
      <c r="D1199" s="63" t="s">
        <v>3822</v>
      </c>
      <c r="E1199" s="63" t="s">
        <v>3831</v>
      </c>
      <c r="F1199" s="63" t="s">
        <v>3824</v>
      </c>
      <c r="G1199" s="64">
        <v>1294</v>
      </c>
      <c r="H1199" s="63" t="s">
        <v>3833</v>
      </c>
      <c r="I1199" s="63" t="s">
        <v>6322</v>
      </c>
      <c r="J1199" s="63" t="s">
        <v>3850</v>
      </c>
    </row>
    <row r="1200" spans="1:10" ht="14.4" x14ac:dyDescent="0.3">
      <c r="A1200" s="63">
        <v>1193</v>
      </c>
      <c r="B1200" s="63" t="s">
        <v>6323</v>
      </c>
      <c r="C1200" s="63" t="s">
        <v>3964</v>
      </c>
      <c r="D1200" s="63" t="s">
        <v>3837</v>
      </c>
      <c r="E1200" s="63" t="s">
        <v>3831</v>
      </c>
      <c r="F1200" s="63" t="s">
        <v>3824</v>
      </c>
      <c r="G1200" s="64">
        <v>2291</v>
      </c>
      <c r="H1200" s="63" t="s">
        <v>3833</v>
      </c>
      <c r="I1200" s="63" t="s">
        <v>6324</v>
      </c>
      <c r="J1200" s="63" t="s">
        <v>3885</v>
      </c>
    </row>
    <row r="1201" spans="1:10" ht="14.4" x14ac:dyDescent="0.3">
      <c r="A1201" s="63">
        <v>1194</v>
      </c>
      <c r="B1201" s="63" t="s">
        <v>6325</v>
      </c>
      <c r="C1201" s="63" t="s">
        <v>5515</v>
      </c>
      <c r="D1201" s="63" t="s">
        <v>3837</v>
      </c>
      <c r="E1201" s="63" t="s">
        <v>3831</v>
      </c>
      <c r="F1201" s="63" t="s">
        <v>3870</v>
      </c>
      <c r="G1201" s="64">
        <v>4071</v>
      </c>
      <c r="H1201" s="63" t="s">
        <v>4120</v>
      </c>
      <c r="I1201" s="63" t="s">
        <v>6326</v>
      </c>
      <c r="J1201" s="63" t="s">
        <v>3850</v>
      </c>
    </row>
    <row r="1202" spans="1:10" ht="14.4" x14ac:dyDescent="0.3">
      <c r="A1202" s="63">
        <v>1195</v>
      </c>
      <c r="B1202" s="63" t="s">
        <v>6327</v>
      </c>
      <c r="C1202" s="63" t="s">
        <v>3950</v>
      </c>
      <c r="D1202" s="63" t="s">
        <v>3822</v>
      </c>
      <c r="E1202" s="63" t="s">
        <v>3823</v>
      </c>
      <c r="F1202" s="63" t="s">
        <v>3870</v>
      </c>
      <c r="G1202" s="64">
        <v>1985</v>
      </c>
      <c r="H1202" s="63" t="s">
        <v>3931</v>
      </c>
      <c r="I1202" s="63" t="s">
        <v>6328</v>
      </c>
      <c r="J1202" s="63" t="s">
        <v>3850</v>
      </c>
    </row>
    <row r="1203" spans="1:10" ht="14.4" x14ac:dyDescent="0.3">
      <c r="A1203" s="63">
        <v>1196</v>
      </c>
      <c r="B1203" s="63" t="s">
        <v>6329</v>
      </c>
      <c r="C1203" s="63" t="s">
        <v>3903</v>
      </c>
      <c r="D1203" s="63" t="s">
        <v>3822</v>
      </c>
      <c r="E1203" s="63" t="s">
        <v>3823</v>
      </c>
      <c r="F1203" s="63" t="s">
        <v>3842</v>
      </c>
      <c r="G1203" s="64">
        <v>2242</v>
      </c>
      <c r="H1203" s="63" t="s">
        <v>4751</v>
      </c>
      <c r="I1203" s="63" t="s">
        <v>6330</v>
      </c>
      <c r="J1203" s="63" t="s">
        <v>4039</v>
      </c>
    </row>
    <row r="1204" spans="1:10" ht="14.4" x14ac:dyDescent="0.3">
      <c r="A1204" s="63">
        <v>1197</v>
      </c>
      <c r="B1204" s="63" t="s">
        <v>4197</v>
      </c>
      <c r="C1204" s="63" t="s">
        <v>3821</v>
      </c>
      <c r="D1204" s="63" t="s">
        <v>3847</v>
      </c>
      <c r="E1204" s="63" t="s">
        <v>3823</v>
      </c>
      <c r="F1204" s="63" t="s">
        <v>3842</v>
      </c>
      <c r="G1204" s="64">
        <v>2237</v>
      </c>
      <c r="H1204" s="63" t="s">
        <v>3908</v>
      </c>
      <c r="I1204" s="63" t="s">
        <v>6331</v>
      </c>
      <c r="J1204" s="63" t="s">
        <v>3877</v>
      </c>
    </row>
    <row r="1205" spans="1:10" ht="14.4" x14ac:dyDescent="0.3">
      <c r="A1205" s="63">
        <v>1198</v>
      </c>
      <c r="B1205" s="63" t="s">
        <v>6332</v>
      </c>
      <c r="C1205" s="63" t="s">
        <v>3874</v>
      </c>
      <c r="D1205" s="63" t="s">
        <v>3830</v>
      </c>
      <c r="E1205" s="63" t="s">
        <v>3831</v>
      </c>
      <c r="F1205" s="63" t="s">
        <v>3832</v>
      </c>
      <c r="G1205" s="64">
        <v>4303</v>
      </c>
      <c r="H1205" s="63" t="s">
        <v>4817</v>
      </c>
      <c r="I1205" s="63" t="s">
        <v>6333</v>
      </c>
      <c r="J1205" s="63" t="s">
        <v>3877</v>
      </c>
    </row>
    <row r="1206" spans="1:10" ht="14.4" x14ac:dyDescent="0.3">
      <c r="A1206" s="63">
        <v>1199</v>
      </c>
      <c r="B1206" s="63" t="s">
        <v>6334</v>
      </c>
      <c r="C1206" s="63" t="s">
        <v>4077</v>
      </c>
      <c r="D1206" s="63" t="s">
        <v>3830</v>
      </c>
      <c r="E1206" s="63" t="s">
        <v>3831</v>
      </c>
      <c r="F1206" s="63" t="s">
        <v>3824</v>
      </c>
      <c r="G1206" s="64">
        <v>1561</v>
      </c>
      <c r="H1206" s="63" t="s">
        <v>3833</v>
      </c>
      <c r="I1206" s="63" t="s">
        <v>6335</v>
      </c>
      <c r="J1206" s="63" t="s">
        <v>3835</v>
      </c>
    </row>
    <row r="1207" spans="1:10" ht="14.4" x14ac:dyDescent="0.3">
      <c r="A1207" s="63">
        <v>1200</v>
      </c>
      <c r="B1207" s="63" t="s">
        <v>6336</v>
      </c>
      <c r="C1207" s="63" t="s">
        <v>3887</v>
      </c>
      <c r="D1207" s="63" t="s">
        <v>3830</v>
      </c>
      <c r="E1207" s="63" t="s">
        <v>3823</v>
      </c>
      <c r="F1207" s="63" t="s">
        <v>3870</v>
      </c>
      <c r="G1207" s="64">
        <v>1259</v>
      </c>
      <c r="H1207" s="63" t="s">
        <v>3888</v>
      </c>
      <c r="I1207" s="63" t="s">
        <v>6337</v>
      </c>
      <c r="J1207" s="63" t="s">
        <v>3835</v>
      </c>
    </row>
    <row r="1208" spans="1:10" ht="14.4" x14ac:dyDescent="0.3">
      <c r="A1208" s="63">
        <v>1201</v>
      </c>
      <c r="B1208" s="63" t="s">
        <v>6338</v>
      </c>
      <c r="C1208" s="63" t="s">
        <v>3887</v>
      </c>
      <c r="D1208" s="63" t="s">
        <v>3847</v>
      </c>
      <c r="E1208" s="63" t="s">
        <v>3823</v>
      </c>
      <c r="F1208" s="63" t="s">
        <v>3913</v>
      </c>
      <c r="G1208" s="64">
        <v>2385</v>
      </c>
      <c r="H1208" s="63" t="s">
        <v>3833</v>
      </c>
      <c r="I1208" s="63" t="s">
        <v>6339</v>
      </c>
      <c r="J1208" s="63" t="s">
        <v>3910</v>
      </c>
    </row>
    <row r="1209" spans="1:10" ht="14.4" x14ac:dyDescent="0.3">
      <c r="A1209" s="63">
        <v>1202</v>
      </c>
      <c r="B1209" s="63" t="s">
        <v>4573</v>
      </c>
      <c r="C1209" s="63" t="s">
        <v>3869</v>
      </c>
      <c r="D1209" s="63" t="s">
        <v>3830</v>
      </c>
      <c r="E1209" s="63" t="s">
        <v>3831</v>
      </c>
      <c r="F1209" s="63" t="s">
        <v>3832</v>
      </c>
      <c r="G1209" s="64">
        <v>4005</v>
      </c>
      <c r="H1209" s="63" t="s">
        <v>4154</v>
      </c>
      <c r="I1209" s="63" t="s">
        <v>6340</v>
      </c>
      <c r="J1209" s="63" t="s">
        <v>3885</v>
      </c>
    </row>
    <row r="1210" spans="1:10" ht="14.4" x14ac:dyDescent="0.3">
      <c r="A1210" s="63">
        <v>1203</v>
      </c>
      <c r="B1210" s="63" t="s">
        <v>4355</v>
      </c>
      <c r="C1210" s="63" t="s">
        <v>4061</v>
      </c>
      <c r="D1210" s="63" t="s">
        <v>3822</v>
      </c>
      <c r="E1210" s="63" t="s">
        <v>3831</v>
      </c>
      <c r="F1210" s="63" t="s">
        <v>3832</v>
      </c>
      <c r="G1210" s="64">
        <v>3111</v>
      </c>
      <c r="H1210" s="63" t="s">
        <v>3833</v>
      </c>
      <c r="I1210" s="63" t="s">
        <v>6341</v>
      </c>
      <c r="J1210" s="63" t="s">
        <v>3910</v>
      </c>
    </row>
    <row r="1211" spans="1:10" ht="14.4" x14ac:dyDescent="0.3">
      <c r="A1211" s="63">
        <v>1204</v>
      </c>
      <c r="B1211" s="63" t="s">
        <v>4925</v>
      </c>
      <c r="C1211" s="63" t="s">
        <v>3821</v>
      </c>
      <c r="D1211" s="63" t="s">
        <v>3830</v>
      </c>
      <c r="E1211" s="63" t="s">
        <v>3823</v>
      </c>
      <c r="F1211" s="63" t="s">
        <v>3824</v>
      </c>
      <c r="G1211" s="64">
        <v>1531</v>
      </c>
      <c r="H1211" s="63" t="s">
        <v>3833</v>
      </c>
      <c r="I1211" s="63" t="s">
        <v>6342</v>
      </c>
      <c r="J1211" s="63" t="s">
        <v>3885</v>
      </c>
    </row>
    <row r="1212" spans="1:10" ht="14.4" x14ac:dyDescent="0.3">
      <c r="A1212" s="63">
        <v>1205</v>
      </c>
      <c r="B1212" s="63" t="s">
        <v>6343</v>
      </c>
      <c r="C1212" s="63" t="s">
        <v>3829</v>
      </c>
      <c r="D1212" s="63" t="s">
        <v>3837</v>
      </c>
      <c r="E1212" s="63" t="s">
        <v>3831</v>
      </c>
      <c r="F1212" s="63" t="s">
        <v>3842</v>
      </c>
      <c r="G1212" s="64">
        <v>3528</v>
      </c>
      <c r="H1212" s="63" t="s">
        <v>4592</v>
      </c>
      <c r="I1212" s="63" t="s">
        <v>6344</v>
      </c>
      <c r="J1212" s="63" t="s">
        <v>3877</v>
      </c>
    </row>
    <row r="1213" spans="1:10" ht="14.4" x14ac:dyDescent="0.3">
      <c r="A1213" s="63">
        <v>1206</v>
      </c>
      <c r="B1213" s="63" t="s">
        <v>6345</v>
      </c>
      <c r="C1213" s="63" t="s">
        <v>4061</v>
      </c>
      <c r="D1213" s="63" t="s">
        <v>3837</v>
      </c>
      <c r="E1213" s="63" t="s">
        <v>3831</v>
      </c>
      <c r="F1213" s="63" t="s">
        <v>3870</v>
      </c>
      <c r="G1213" s="64">
        <v>1685</v>
      </c>
      <c r="H1213" s="63" t="s">
        <v>3908</v>
      </c>
      <c r="I1213" s="63" t="s">
        <v>6346</v>
      </c>
      <c r="J1213" s="63" t="s">
        <v>3850</v>
      </c>
    </row>
    <row r="1214" spans="1:10" ht="14.4" x14ac:dyDescent="0.3">
      <c r="A1214" s="63">
        <v>1207</v>
      </c>
      <c r="B1214" s="63" t="s">
        <v>3864</v>
      </c>
      <c r="C1214" s="63" t="s">
        <v>3957</v>
      </c>
      <c r="D1214" s="63" t="s">
        <v>3830</v>
      </c>
      <c r="E1214" s="63" t="s">
        <v>3823</v>
      </c>
      <c r="F1214" s="63" t="s">
        <v>3870</v>
      </c>
      <c r="G1214" s="64">
        <v>2460</v>
      </c>
      <c r="H1214" s="63" t="s">
        <v>4058</v>
      </c>
      <c r="I1214" s="63" t="s">
        <v>6347</v>
      </c>
      <c r="J1214" s="63" t="s">
        <v>3840</v>
      </c>
    </row>
    <row r="1215" spans="1:10" ht="14.4" x14ac:dyDescent="0.3">
      <c r="A1215" s="63">
        <v>1208</v>
      </c>
      <c r="B1215" s="63" t="s">
        <v>6348</v>
      </c>
      <c r="C1215" s="63" t="s">
        <v>3869</v>
      </c>
      <c r="D1215" s="63" t="s">
        <v>3837</v>
      </c>
      <c r="E1215" s="63" t="s">
        <v>3831</v>
      </c>
      <c r="F1215" s="63" t="s">
        <v>3913</v>
      </c>
      <c r="G1215" s="64">
        <v>2855</v>
      </c>
      <c r="H1215" s="63" t="s">
        <v>4312</v>
      </c>
      <c r="I1215" s="63" t="s">
        <v>6349</v>
      </c>
      <c r="J1215" s="63" t="s">
        <v>3850</v>
      </c>
    </row>
    <row r="1216" spans="1:10" ht="14.4" x14ac:dyDescent="0.3">
      <c r="A1216" s="63">
        <v>1209</v>
      </c>
      <c r="B1216" s="63" t="s">
        <v>4420</v>
      </c>
      <c r="C1216" s="63" t="s">
        <v>3821</v>
      </c>
      <c r="D1216" s="63" t="s">
        <v>3830</v>
      </c>
      <c r="E1216" s="63" t="s">
        <v>3823</v>
      </c>
      <c r="F1216" s="63" t="s">
        <v>3913</v>
      </c>
      <c r="G1216" s="64">
        <v>1576</v>
      </c>
      <c r="H1216" s="63" t="s">
        <v>3866</v>
      </c>
      <c r="I1216" s="63" t="s">
        <v>6350</v>
      </c>
      <c r="J1216" s="63" t="s">
        <v>3910</v>
      </c>
    </row>
    <row r="1217" spans="1:10" ht="14.4" x14ac:dyDescent="0.3">
      <c r="A1217" s="63">
        <v>1210</v>
      </c>
      <c r="B1217" s="63" t="s">
        <v>6351</v>
      </c>
      <c r="C1217" s="63" t="s">
        <v>154</v>
      </c>
      <c r="D1217" s="63" t="s">
        <v>3822</v>
      </c>
      <c r="E1217" s="63" t="s">
        <v>3831</v>
      </c>
      <c r="F1217" s="63" t="s">
        <v>3842</v>
      </c>
      <c r="G1217" s="64">
        <v>1747</v>
      </c>
      <c r="H1217" s="63" t="s">
        <v>5247</v>
      </c>
      <c r="I1217" s="63" t="s">
        <v>6352</v>
      </c>
      <c r="J1217" s="63" t="s">
        <v>3948</v>
      </c>
    </row>
    <row r="1218" spans="1:10" ht="14.4" x14ac:dyDescent="0.3">
      <c r="A1218" s="63">
        <v>1211</v>
      </c>
      <c r="B1218" s="63" t="s">
        <v>6353</v>
      </c>
      <c r="C1218" s="63" t="s">
        <v>3869</v>
      </c>
      <c r="D1218" s="63" t="s">
        <v>3837</v>
      </c>
      <c r="E1218" s="63" t="s">
        <v>3831</v>
      </c>
      <c r="F1218" s="63" t="s">
        <v>3832</v>
      </c>
      <c r="G1218" s="64">
        <v>2981</v>
      </c>
      <c r="H1218" s="63" t="s">
        <v>3833</v>
      </c>
      <c r="I1218" s="63" t="s">
        <v>6354</v>
      </c>
      <c r="J1218" s="63" t="s">
        <v>3881</v>
      </c>
    </row>
    <row r="1219" spans="1:10" ht="14.4" x14ac:dyDescent="0.3">
      <c r="A1219" s="63">
        <v>1212</v>
      </c>
      <c r="B1219" s="63" t="s">
        <v>4266</v>
      </c>
      <c r="C1219" s="63" t="s">
        <v>4719</v>
      </c>
      <c r="D1219" s="63" t="s">
        <v>3847</v>
      </c>
      <c r="E1219" s="63" t="s">
        <v>3823</v>
      </c>
      <c r="F1219" s="63" t="s">
        <v>3832</v>
      </c>
      <c r="G1219" s="64">
        <v>1379</v>
      </c>
      <c r="H1219" s="63" t="s">
        <v>3833</v>
      </c>
      <c r="I1219" s="63" t="s">
        <v>6355</v>
      </c>
      <c r="J1219" s="63" t="s">
        <v>3850</v>
      </c>
    </row>
    <row r="1220" spans="1:10" ht="14.4" x14ac:dyDescent="0.3">
      <c r="A1220" s="63">
        <v>1213</v>
      </c>
      <c r="B1220" s="63" t="s">
        <v>4088</v>
      </c>
      <c r="C1220" s="63" t="s">
        <v>6356</v>
      </c>
      <c r="D1220" s="63" t="s">
        <v>3847</v>
      </c>
      <c r="E1220" s="63" t="s">
        <v>3823</v>
      </c>
      <c r="F1220" s="63" t="s">
        <v>3842</v>
      </c>
      <c r="G1220" s="64">
        <v>3134</v>
      </c>
      <c r="H1220" s="63" t="s">
        <v>3833</v>
      </c>
      <c r="I1220" s="63" t="s">
        <v>6357</v>
      </c>
      <c r="J1220" s="63" t="s">
        <v>3840</v>
      </c>
    </row>
    <row r="1221" spans="1:10" ht="14.4" x14ac:dyDescent="0.3">
      <c r="A1221" s="63">
        <v>1214</v>
      </c>
      <c r="B1221" s="63" t="s">
        <v>6358</v>
      </c>
      <c r="C1221" s="63" t="s">
        <v>3887</v>
      </c>
      <c r="D1221" s="63" t="s">
        <v>3837</v>
      </c>
      <c r="E1221" s="63" t="s">
        <v>3823</v>
      </c>
      <c r="F1221" s="63" t="s">
        <v>3913</v>
      </c>
      <c r="G1221" s="64">
        <v>1443</v>
      </c>
      <c r="H1221" s="63" t="s">
        <v>3833</v>
      </c>
      <c r="I1221" s="63" t="s">
        <v>6359</v>
      </c>
      <c r="J1221" s="63" t="s">
        <v>3916</v>
      </c>
    </row>
    <row r="1222" spans="1:10" ht="14.4" x14ac:dyDescent="0.3">
      <c r="A1222" s="63">
        <v>1215</v>
      </c>
      <c r="B1222" s="63" t="s">
        <v>6360</v>
      </c>
      <c r="C1222" s="63" t="s">
        <v>4574</v>
      </c>
      <c r="D1222" s="63" t="s">
        <v>3847</v>
      </c>
      <c r="E1222" s="63" t="s">
        <v>3831</v>
      </c>
      <c r="F1222" s="63" t="s">
        <v>3842</v>
      </c>
      <c r="G1222" s="64">
        <v>1247</v>
      </c>
      <c r="H1222" s="63" t="s">
        <v>3833</v>
      </c>
      <c r="I1222" s="63" t="s">
        <v>6361</v>
      </c>
      <c r="J1222" s="63" t="s">
        <v>3885</v>
      </c>
    </row>
    <row r="1223" spans="1:10" ht="14.4" x14ac:dyDescent="0.3">
      <c r="A1223" s="63">
        <v>1216</v>
      </c>
      <c r="B1223" s="63" t="s">
        <v>6362</v>
      </c>
      <c r="C1223" s="63" t="s">
        <v>4073</v>
      </c>
      <c r="D1223" s="63" t="s">
        <v>3837</v>
      </c>
      <c r="E1223" s="63" t="s">
        <v>3831</v>
      </c>
      <c r="F1223" s="63" t="s">
        <v>3824</v>
      </c>
      <c r="G1223" s="64">
        <v>3658</v>
      </c>
      <c r="H1223" s="63" t="s">
        <v>3833</v>
      </c>
      <c r="I1223" s="63" t="s">
        <v>6363</v>
      </c>
      <c r="J1223" s="63" t="s">
        <v>4056</v>
      </c>
    </row>
    <row r="1224" spans="1:10" ht="14.4" x14ac:dyDescent="0.3">
      <c r="A1224" s="63">
        <v>1217</v>
      </c>
      <c r="B1224" s="63" t="s">
        <v>6364</v>
      </c>
      <c r="C1224" s="63" t="s">
        <v>4424</v>
      </c>
      <c r="D1224" s="63" t="s">
        <v>3847</v>
      </c>
      <c r="E1224" s="63" t="s">
        <v>3831</v>
      </c>
      <c r="F1224" s="63" t="s">
        <v>3913</v>
      </c>
      <c r="G1224" s="64">
        <v>3232</v>
      </c>
      <c r="H1224" s="63" t="s">
        <v>3833</v>
      </c>
      <c r="I1224" s="63" t="s">
        <v>6365</v>
      </c>
      <c r="J1224" s="63" t="s">
        <v>3916</v>
      </c>
    </row>
    <row r="1225" spans="1:10" ht="14.4" x14ac:dyDescent="0.3">
      <c r="A1225" s="63">
        <v>1218</v>
      </c>
      <c r="B1225" s="63" t="s">
        <v>6076</v>
      </c>
      <c r="C1225" s="63" t="s">
        <v>3964</v>
      </c>
      <c r="D1225" s="63" t="s">
        <v>3847</v>
      </c>
      <c r="E1225" s="63" t="s">
        <v>3831</v>
      </c>
      <c r="F1225" s="63" t="s">
        <v>3913</v>
      </c>
      <c r="G1225" s="64">
        <v>3530</v>
      </c>
      <c r="H1225" s="63" t="s">
        <v>4291</v>
      </c>
      <c r="I1225" s="63" t="s">
        <v>6366</v>
      </c>
      <c r="J1225" s="63" t="s">
        <v>3910</v>
      </c>
    </row>
    <row r="1226" spans="1:10" ht="14.4" x14ac:dyDescent="0.3">
      <c r="A1226" s="63">
        <v>1219</v>
      </c>
      <c r="B1226" s="63" t="s">
        <v>6367</v>
      </c>
      <c r="C1226" s="63" t="s">
        <v>3846</v>
      </c>
      <c r="D1226" s="63" t="s">
        <v>3847</v>
      </c>
      <c r="E1226" s="63" t="s">
        <v>3823</v>
      </c>
      <c r="F1226" s="63" t="s">
        <v>3842</v>
      </c>
      <c r="G1226" s="64">
        <v>1455</v>
      </c>
      <c r="H1226" s="63" t="s">
        <v>6368</v>
      </c>
      <c r="I1226" s="63" t="s">
        <v>6369</v>
      </c>
      <c r="J1226" s="63" t="s">
        <v>3827</v>
      </c>
    </row>
    <row r="1227" spans="1:10" ht="14.4" x14ac:dyDescent="0.3">
      <c r="A1227" s="63">
        <v>1220</v>
      </c>
      <c r="B1227" s="63" t="s">
        <v>5640</v>
      </c>
      <c r="C1227" s="63" t="s">
        <v>4073</v>
      </c>
      <c r="D1227" s="63" t="s">
        <v>3847</v>
      </c>
      <c r="E1227" s="63" t="s">
        <v>3831</v>
      </c>
      <c r="F1227" s="63" t="s">
        <v>3913</v>
      </c>
      <c r="G1227" s="64">
        <v>2950</v>
      </c>
      <c r="H1227" s="63" t="s">
        <v>3833</v>
      </c>
      <c r="I1227" s="63" t="s">
        <v>6370</v>
      </c>
      <c r="J1227" s="63" t="s">
        <v>3840</v>
      </c>
    </row>
    <row r="1228" spans="1:10" ht="14.4" x14ac:dyDescent="0.3">
      <c r="A1228" s="63">
        <v>1221</v>
      </c>
      <c r="B1228" s="63" t="s">
        <v>6371</v>
      </c>
      <c r="C1228" s="63" t="s">
        <v>4165</v>
      </c>
      <c r="D1228" s="63" t="s">
        <v>3830</v>
      </c>
      <c r="E1228" s="63" t="s">
        <v>3823</v>
      </c>
      <c r="F1228" s="63" t="s">
        <v>3913</v>
      </c>
      <c r="G1228" s="64">
        <v>1663</v>
      </c>
      <c r="H1228" s="63" t="s">
        <v>4238</v>
      </c>
      <c r="I1228" s="63" t="s">
        <v>6372</v>
      </c>
      <c r="J1228" s="63" t="s">
        <v>3855</v>
      </c>
    </row>
    <row r="1229" spans="1:10" ht="14.4" x14ac:dyDescent="0.3">
      <c r="A1229" s="63">
        <v>1222</v>
      </c>
      <c r="B1229" s="63" t="s">
        <v>6373</v>
      </c>
      <c r="C1229" s="63" t="s">
        <v>3972</v>
      </c>
      <c r="D1229" s="63" t="s">
        <v>3830</v>
      </c>
      <c r="E1229" s="63" t="s">
        <v>3823</v>
      </c>
      <c r="F1229" s="63" t="s">
        <v>3832</v>
      </c>
      <c r="G1229" s="64">
        <v>1336</v>
      </c>
      <c r="H1229" s="63" t="s">
        <v>3833</v>
      </c>
      <c r="I1229" s="63" t="s">
        <v>6374</v>
      </c>
      <c r="J1229" s="63" t="s">
        <v>3885</v>
      </c>
    </row>
    <row r="1230" spans="1:10" ht="14.4" x14ac:dyDescent="0.3">
      <c r="A1230" s="63">
        <v>1223</v>
      </c>
      <c r="B1230" s="63" t="s">
        <v>4384</v>
      </c>
      <c r="C1230" s="63" t="s">
        <v>3869</v>
      </c>
      <c r="D1230" s="63" t="s">
        <v>3847</v>
      </c>
      <c r="E1230" s="63" t="s">
        <v>3831</v>
      </c>
      <c r="F1230" s="63" t="s">
        <v>3913</v>
      </c>
      <c r="G1230" s="64">
        <v>1428</v>
      </c>
      <c r="H1230" s="63" t="s">
        <v>3995</v>
      </c>
      <c r="I1230" s="63" t="s">
        <v>6375</v>
      </c>
      <c r="J1230" s="63" t="s">
        <v>3885</v>
      </c>
    </row>
    <row r="1231" spans="1:10" ht="14.4" x14ac:dyDescent="0.3">
      <c r="A1231" s="63">
        <v>1224</v>
      </c>
      <c r="B1231" s="63" t="s">
        <v>4249</v>
      </c>
      <c r="C1231" s="63" t="s">
        <v>5080</v>
      </c>
      <c r="D1231" s="63" t="s">
        <v>3822</v>
      </c>
      <c r="E1231" s="63" t="s">
        <v>3823</v>
      </c>
      <c r="F1231" s="63" t="s">
        <v>3832</v>
      </c>
      <c r="G1231" s="64">
        <v>2428</v>
      </c>
      <c r="H1231" s="63" t="s">
        <v>3833</v>
      </c>
      <c r="I1231" s="63" t="s">
        <v>6376</v>
      </c>
      <c r="J1231" s="63" t="s">
        <v>3910</v>
      </c>
    </row>
    <row r="1232" spans="1:10" ht="14.4" x14ac:dyDescent="0.3">
      <c r="A1232" s="63">
        <v>1225</v>
      </c>
      <c r="B1232" s="63" t="s">
        <v>6377</v>
      </c>
      <c r="C1232" s="63" t="s">
        <v>3865</v>
      </c>
      <c r="D1232" s="63" t="s">
        <v>3847</v>
      </c>
      <c r="E1232" s="63" t="s">
        <v>3823</v>
      </c>
      <c r="F1232" s="63" t="s">
        <v>3842</v>
      </c>
      <c r="G1232" s="64">
        <v>2237</v>
      </c>
      <c r="H1232" s="63" t="s">
        <v>3861</v>
      </c>
      <c r="I1232" s="63" t="s">
        <v>6378</v>
      </c>
      <c r="J1232" s="63" t="s">
        <v>3885</v>
      </c>
    </row>
    <row r="1233" spans="1:10" ht="14.4" x14ac:dyDescent="0.3">
      <c r="A1233" s="63">
        <v>1226</v>
      </c>
      <c r="B1233" s="63" t="s">
        <v>6379</v>
      </c>
      <c r="C1233" s="63" t="s">
        <v>135</v>
      </c>
      <c r="D1233" s="63" t="s">
        <v>3830</v>
      </c>
      <c r="E1233" s="63" t="s">
        <v>3823</v>
      </c>
      <c r="F1233" s="63" t="s">
        <v>3832</v>
      </c>
      <c r="G1233" s="64">
        <v>1292</v>
      </c>
      <c r="H1233" s="63" t="s">
        <v>4331</v>
      </c>
      <c r="I1233" s="63" t="s">
        <v>6380</v>
      </c>
      <c r="J1233" s="63" t="s">
        <v>3916</v>
      </c>
    </row>
    <row r="1234" spans="1:10" ht="14.4" x14ac:dyDescent="0.3">
      <c r="A1234" s="63">
        <v>1227</v>
      </c>
      <c r="B1234" s="63" t="s">
        <v>6381</v>
      </c>
      <c r="C1234" s="63" t="s">
        <v>135</v>
      </c>
      <c r="D1234" s="63" t="s">
        <v>3830</v>
      </c>
      <c r="E1234" s="63" t="s">
        <v>3823</v>
      </c>
      <c r="F1234" s="63" t="s">
        <v>3913</v>
      </c>
      <c r="G1234" s="64">
        <v>1554</v>
      </c>
      <c r="H1234" s="63" t="s">
        <v>4134</v>
      </c>
      <c r="I1234" s="63" t="s">
        <v>6382</v>
      </c>
      <c r="J1234" s="63" t="s">
        <v>3877</v>
      </c>
    </row>
    <row r="1235" spans="1:10" ht="14.4" x14ac:dyDescent="0.3">
      <c r="A1235" s="63">
        <v>1228</v>
      </c>
      <c r="B1235" s="63" t="s">
        <v>6383</v>
      </c>
      <c r="C1235" s="63" t="s">
        <v>4300</v>
      </c>
      <c r="D1235" s="63" t="s">
        <v>3830</v>
      </c>
      <c r="E1235" s="63" t="s">
        <v>3831</v>
      </c>
      <c r="F1235" s="63" t="s">
        <v>3913</v>
      </c>
      <c r="G1235" s="64">
        <v>2623</v>
      </c>
      <c r="H1235" s="63" t="s">
        <v>3833</v>
      </c>
      <c r="I1235" s="63" t="s">
        <v>6384</v>
      </c>
      <c r="J1235" s="63" t="s">
        <v>3910</v>
      </c>
    </row>
    <row r="1236" spans="1:10" ht="14.4" x14ac:dyDescent="0.3">
      <c r="A1236" s="63">
        <v>1229</v>
      </c>
      <c r="B1236" s="63" t="s">
        <v>6385</v>
      </c>
      <c r="C1236" s="63" t="s">
        <v>3950</v>
      </c>
      <c r="D1236" s="63" t="s">
        <v>3822</v>
      </c>
      <c r="E1236" s="63" t="s">
        <v>3823</v>
      </c>
      <c r="F1236" s="63" t="s">
        <v>3870</v>
      </c>
      <c r="G1236" s="64">
        <v>1763</v>
      </c>
      <c r="H1236" s="63" t="s">
        <v>6386</v>
      </c>
      <c r="I1236" s="63" t="s">
        <v>6387</v>
      </c>
      <c r="J1236" s="63" t="s">
        <v>3850</v>
      </c>
    </row>
    <row r="1237" spans="1:10" ht="14.4" x14ac:dyDescent="0.3">
      <c r="A1237" s="63">
        <v>1230</v>
      </c>
      <c r="B1237" s="63" t="s">
        <v>4623</v>
      </c>
      <c r="C1237" s="63" t="s">
        <v>129</v>
      </c>
      <c r="D1237" s="63" t="s">
        <v>3847</v>
      </c>
      <c r="E1237" s="63" t="s">
        <v>3831</v>
      </c>
      <c r="F1237" s="63" t="s">
        <v>3913</v>
      </c>
      <c r="G1237" s="64">
        <v>3423</v>
      </c>
      <c r="H1237" s="63" t="s">
        <v>3908</v>
      </c>
      <c r="I1237" s="63" t="s">
        <v>6388</v>
      </c>
      <c r="J1237" s="63" t="s">
        <v>3835</v>
      </c>
    </row>
    <row r="1238" spans="1:10" ht="14.4" x14ac:dyDescent="0.3">
      <c r="A1238" s="63">
        <v>1231</v>
      </c>
      <c r="B1238" s="63" t="s">
        <v>6389</v>
      </c>
      <c r="C1238" s="63" t="s">
        <v>5461</v>
      </c>
      <c r="D1238" s="63" t="s">
        <v>3847</v>
      </c>
      <c r="E1238" s="63" t="s">
        <v>3823</v>
      </c>
      <c r="F1238" s="63" t="s">
        <v>3842</v>
      </c>
      <c r="G1238" s="64">
        <v>2124</v>
      </c>
      <c r="H1238" s="63" t="s">
        <v>3833</v>
      </c>
      <c r="I1238" s="63" t="s">
        <v>6390</v>
      </c>
      <c r="J1238" s="63" t="s">
        <v>3855</v>
      </c>
    </row>
    <row r="1239" spans="1:10" ht="14.4" x14ac:dyDescent="0.3">
      <c r="A1239" s="63">
        <v>1232</v>
      </c>
      <c r="B1239" s="63" t="s">
        <v>6391</v>
      </c>
      <c r="C1239" s="63" t="s">
        <v>3930</v>
      </c>
      <c r="D1239" s="63" t="s">
        <v>3847</v>
      </c>
      <c r="E1239" s="63" t="s">
        <v>3831</v>
      </c>
      <c r="F1239" s="63" t="s">
        <v>3870</v>
      </c>
      <c r="G1239" s="64">
        <v>2928</v>
      </c>
      <c r="H1239" s="63" t="s">
        <v>3833</v>
      </c>
      <c r="I1239" s="63" t="s">
        <v>6392</v>
      </c>
      <c r="J1239" s="63" t="s">
        <v>3844</v>
      </c>
    </row>
    <row r="1240" spans="1:10" ht="14.4" x14ac:dyDescent="0.3">
      <c r="A1240" s="63">
        <v>1233</v>
      </c>
      <c r="B1240" s="63" t="s">
        <v>6393</v>
      </c>
      <c r="C1240" s="63" t="s">
        <v>4272</v>
      </c>
      <c r="D1240" s="63" t="s">
        <v>3847</v>
      </c>
      <c r="E1240" s="63" t="s">
        <v>3823</v>
      </c>
      <c r="F1240" s="63" t="s">
        <v>3842</v>
      </c>
      <c r="G1240" s="64">
        <v>2271</v>
      </c>
      <c r="H1240" s="63" t="s">
        <v>4801</v>
      </c>
      <c r="I1240" s="63" t="s">
        <v>6394</v>
      </c>
      <c r="J1240" s="63" t="s">
        <v>3948</v>
      </c>
    </row>
    <row r="1241" spans="1:10" ht="14.4" x14ac:dyDescent="0.3">
      <c r="A1241" s="63">
        <v>1234</v>
      </c>
      <c r="B1241" s="63" t="s">
        <v>4033</v>
      </c>
      <c r="C1241" s="63" t="s">
        <v>5360</v>
      </c>
      <c r="D1241" s="63" t="s">
        <v>3847</v>
      </c>
      <c r="E1241" s="63" t="s">
        <v>3831</v>
      </c>
      <c r="F1241" s="63" t="s">
        <v>3832</v>
      </c>
      <c r="G1241" s="64">
        <v>3769</v>
      </c>
      <c r="H1241" s="63" t="s">
        <v>4219</v>
      </c>
      <c r="I1241" s="63" t="s">
        <v>6395</v>
      </c>
      <c r="J1241" s="63" t="s">
        <v>3844</v>
      </c>
    </row>
    <row r="1242" spans="1:10" ht="14.4" x14ac:dyDescent="0.3">
      <c r="A1242" s="63">
        <v>1235</v>
      </c>
      <c r="B1242" s="63" t="s">
        <v>4127</v>
      </c>
      <c r="C1242" s="63" t="s">
        <v>3950</v>
      </c>
      <c r="D1242" s="63" t="s">
        <v>3830</v>
      </c>
      <c r="E1242" s="63" t="s">
        <v>3823</v>
      </c>
      <c r="F1242" s="63" t="s">
        <v>3824</v>
      </c>
      <c r="G1242" s="64">
        <v>1351</v>
      </c>
      <c r="H1242" s="63" t="s">
        <v>4047</v>
      </c>
      <c r="I1242" s="63" t="s">
        <v>6396</v>
      </c>
      <c r="J1242" s="63" t="s">
        <v>3827</v>
      </c>
    </row>
    <row r="1243" spans="1:10" ht="14.4" x14ac:dyDescent="0.3">
      <c r="A1243" s="63">
        <v>1236</v>
      </c>
      <c r="B1243" s="63" t="s">
        <v>5517</v>
      </c>
      <c r="C1243" s="63" t="s">
        <v>3900</v>
      </c>
      <c r="D1243" s="63" t="s">
        <v>3822</v>
      </c>
      <c r="E1243" s="63" t="s">
        <v>3831</v>
      </c>
      <c r="F1243" s="63" t="s">
        <v>3870</v>
      </c>
      <c r="G1243" s="64">
        <v>1985</v>
      </c>
      <c r="H1243" s="63" t="s">
        <v>3833</v>
      </c>
      <c r="I1243" s="63" t="s">
        <v>6397</v>
      </c>
      <c r="J1243" s="63" t="s">
        <v>3840</v>
      </c>
    </row>
    <row r="1244" spans="1:10" ht="14.4" x14ac:dyDescent="0.3">
      <c r="A1244" s="63">
        <v>1237</v>
      </c>
      <c r="B1244" s="63" t="s">
        <v>6398</v>
      </c>
      <c r="C1244" s="63" t="s">
        <v>3846</v>
      </c>
      <c r="D1244" s="63" t="s">
        <v>3837</v>
      </c>
      <c r="E1244" s="63" t="s">
        <v>3823</v>
      </c>
      <c r="F1244" s="63" t="s">
        <v>3832</v>
      </c>
      <c r="G1244" s="64">
        <v>1752</v>
      </c>
      <c r="H1244" s="63" t="s">
        <v>3833</v>
      </c>
      <c r="I1244" s="63" t="s">
        <v>6399</v>
      </c>
      <c r="J1244" s="63" t="s">
        <v>3827</v>
      </c>
    </row>
    <row r="1245" spans="1:10" ht="14.4" x14ac:dyDescent="0.3">
      <c r="A1245" s="63">
        <v>1238</v>
      </c>
      <c r="B1245" s="63" t="s">
        <v>6400</v>
      </c>
      <c r="C1245" s="63" t="s">
        <v>4838</v>
      </c>
      <c r="D1245" s="63" t="s">
        <v>3830</v>
      </c>
      <c r="E1245" s="63" t="s">
        <v>3823</v>
      </c>
      <c r="F1245" s="63" t="s">
        <v>3832</v>
      </c>
      <c r="G1245" s="64">
        <v>2500</v>
      </c>
      <c r="H1245" s="63" t="s">
        <v>6401</v>
      </c>
      <c r="I1245" s="63" t="s">
        <v>6402</v>
      </c>
      <c r="J1245" s="63" t="s">
        <v>3855</v>
      </c>
    </row>
    <row r="1246" spans="1:10" ht="14.4" x14ac:dyDescent="0.3">
      <c r="A1246" s="63">
        <v>1239</v>
      </c>
      <c r="B1246" s="63" t="s">
        <v>6403</v>
      </c>
      <c r="C1246" s="63" t="s">
        <v>129</v>
      </c>
      <c r="D1246" s="63" t="s">
        <v>3830</v>
      </c>
      <c r="E1246" s="63" t="s">
        <v>3831</v>
      </c>
      <c r="F1246" s="63" t="s">
        <v>3913</v>
      </c>
      <c r="G1246" s="64">
        <v>1424</v>
      </c>
      <c r="H1246" s="63" t="s">
        <v>3833</v>
      </c>
      <c r="I1246" s="63" t="s">
        <v>6404</v>
      </c>
      <c r="J1246" s="63" t="s">
        <v>4039</v>
      </c>
    </row>
    <row r="1247" spans="1:10" ht="14.4" x14ac:dyDescent="0.3">
      <c r="A1247" s="63">
        <v>1240</v>
      </c>
      <c r="B1247" s="63" t="s">
        <v>6405</v>
      </c>
      <c r="C1247" s="63" t="s">
        <v>4838</v>
      </c>
      <c r="D1247" s="63" t="s">
        <v>3830</v>
      </c>
      <c r="E1247" s="63" t="s">
        <v>3823</v>
      </c>
      <c r="F1247" s="63" t="s">
        <v>3824</v>
      </c>
      <c r="G1247" s="64">
        <v>2482</v>
      </c>
      <c r="H1247" s="63" t="s">
        <v>3833</v>
      </c>
      <c r="I1247" s="63" t="s">
        <v>6406</v>
      </c>
      <c r="J1247" s="63" t="s">
        <v>3885</v>
      </c>
    </row>
    <row r="1248" spans="1:10" ht="14.4" x14ac:dyDescent="0.3">
      <c r="A1248" s="63">
        <v>1241</v>
      </c>
      <c r="B1248" s="63" t="s">
        <v>4537</v>
      </c>
      <c r="C1248" s="63" t="s">
        <v>6407</v>
      </c>
      <c r="D1248" s="63" t="s">
        <v>3822</v>
      </c>
      <c r="E1248" s="63" t="s">
        <v>3831</v>
      </c>
      <c r="F1248" s="63" t="s">
        <v>3832</v>
      </c>
      <c r="G1248" s="64">
        <v>2438</v>
      </c>
      <c r="H1248" s="63" t="s">
        <v>6408</v>
      </c>
      <c r="I1248" s="63" t="s">
        <v>6409</v>
      </c>
      <c r="J1248" s="63" t="s">
        <v>3916</v>
      </c>
    </row>
    <row r="1249" spans="1:10" ht="14.4" x14ac:dyDescent="0.3">
      <c r="A1249" s="63">
        <v>1242</v>
      </c>
      <c r="B1249" s="63" t="s">
        <v>4739</v>
      </c>
      <c r="C1249" s="63" t="s">
        <v>144</v>
      </c>
      <c r="D1249" s="63" t="s">
        <v>3847</v>
      </c>
      <c r="E1249" s="63" t="s">
        <v>3831</v>
      </c>
      <c r="F1249" s="63" t="s">
        <v>3913</v>
      </c>
      <c r="G1249" s="64">
        <v>4123</v>
      </c>
      <c r="H1249" s="63" t="s">
        <v>3833</v>
      </c>
      <c r="I1249" s="63" t="s">
        <v>6410</v>
      </c>
      <c r="J1249" s="63" t="s">
        <v>3885</v>
      </c>
    </row>
    <row r="1250" spans="1:10" ht="14.4" x14ac:dyDescent="0.3">
      <c r="A1250" s="63">
        <v>1243</v>
      </c>
      <c r="B1250" s="63" t="s">
        <v>6411</v>
      </c>
      <c r="C1250" s="63" t="s">
        <v>3869</v>
      </c>
      <c r="D1250" s="63" t="s">
        <v>3830</v>
      </c>
      <c r="E1250" s="63" t="s">
        <v>3831</v>
      </c>
      <c r="F1250" s="63" t="s">
        <v>3824</v>
      </c>
      <c r="G1250" s="64">
        <v>4179</v>
      </c>
      <c r="H1250" s="63" t="s">
        <v>3833</v>
      </c>
      <c r="I1250" s="63" t="s">
        <v>6412</v>
      </c>
      <c r="J1250" s="63" t="s">
        <v>4285</v>
      </c>
    </row>
    <row r="1251" spans="1:10" ht="14.4" x14ac:dyDescent="0.3">
      <c r="A1251" s="63">
        <v>1244</v>
      </c>
      <c r="B1251" s="63" t="s">
        <v>5537</v>
      </c>
      <c r="C1251" s="63" t="s">
        <v>3964</v>
      </c>
      <c r="D1251" s="63" t="s">
        <v>3837</v>
      </c>
      <c r="E1251" s="63" t="s">
        <v>3831</v>
      </c>
      <c r="F1251" s="63" t="s">
        <v>3842</v>
      </c>
      <c r="G1251" s="64">
        <v>4375</v>
      </c>
      <c r="H1251" s="63" t="s">
        <v>4123</v>
      </c>
      <c r="I1251" s="63" t="s">
        <v>6413</v>
      </c>
      <c r="J1251" s="63" t="s">
        <v>4056</v>
      </c>
    </row>
    <row r="1252" spans="1:10" ht="14.4" x14ac:dyDescent="0.3">
      <c r="A1252" s="63">
        <v>1245</v>
      </c>
      <c r="B1252" s="63" t="s">
        <v>4745</v>
      </c>
      <c r="C1252" s="63" t="s">
        <v>4046</v>
      </c>
      <c r="D1252" s="63" t="s">
        <v>3830</v>
      </c>
      <c r="E1252" s="63" t="s">
        <v>3831</v>
      </c>
      <c r="F1252" s="63" t="s">
        <v>3913</v>
      </c>
      <c r="G1252" s="64">
        <v>3809</v>
      </c>
      <c r="H1252" s="63" t="s">
        <v>3833</v>
      </c>
      <c r="I1252" s="63" t="s">
        <v>6414</v>
      </c>
      <c r="J1252" s="63" t="s">
        <v>3855</v>
      </c>
    </row>
    <row r="1253" spans="1:10" ht="14.4" x14ac:dyDescent="0.3">
      <c r="A1253" s="63">
        <v>1246</v>
      </c>
      <c r="B1253" s="63" t="s">
        <v>6415</v>
      </c>
      <c r="C1253" s="63" t="s">
        <v>4176</v>
      </c>
      <c r="D1253" s="63" t="s">
        <v>3847</v>
      </c>
      <c r="E1253" s="63" t="s">
        <v>3823</v>
      </c>
      <c r="F1253" s="63" t="s">
        <v>3913</v>
      </c>
      <c r="G1253" s="64">
        <v>2006</v>
      </c>
      <c r="H1253" s="63" t="s">
        <v>3833</v>
      </c>
      <c r="I1253" s="63" t="s">
        <v>6416</v>
      </c>
      <c r="J1253" s="63" t="s">
        <v>4056</v>
      </c>
    </row>
    <row r="1254" spans="1:10" ht="14.4" x14ac:dyDescent="0.3">
      <c r="A1254" s="63">
        <v>1247</v>
      </c>
      <c r="B1254" s="63" t="s">
        <v>6417</v>
      </c>
      <c r="C1254" s="63" t="s">
        <v>4016</v>
      </c>
      <c r="D1254" s="63" t="s">
        <v>3837</v>
      </c>
      <c r="E1254" s="63" t="s">
        <v>3831</v>
      </c>
      <c r="F1254" s="63" t="s">
        <v>3824</v>
      </c>
      <c r="G1254" s="64">
        <v>1620</v>
      </c>
      <c r="H1254" s="63" t="s">
        <v>3888</v>
      </c>
      <c r="I1254" s="63" t="s">
        <v>6418</v>
      </c>
      <c r="J1254" s="63" t="s">
        <v>3827</v>
      </c>
    </row>
    <row r="1255" spans="1:10" ht="14.4" x14ac:dyDescent="0.3">
      <c r="A1255" s="63">
        <v>1248</v>
      </c>
      <c r="B1255" s="63" t="s">
        <v>6419</v>
      </c>
      <c r="C1255" s="63" t="s">
        <v>4983</v>
      </c>
      <c r="D1255" s="63" t="s">
        <v>3847</v>
      </c>
      <c r="E1255" s="63" t="s">
        <v>3823</v>
      </c>
      <c r="F1255" s="63" t="s">
        <v>3870</v>
      </c>
      <c r="G1255" s="64">
        <v>2404</v>
      </c>
      <c r="H1255" s="63" t="s">
        <v>3833</v>
      </c>
      <c r="I1255" s="63" t="s">
        <v>6420</v>
      </c>
      <c r="J1255" s="63" t="s">
        <v>3916</v>
      </c>
    </row>
    <row r="1256" spans="1:10" ht="14.4" x14ac:dyDescent="0.3">
      <c r="A1256" s="63">
        <v>1249</v>
      </c>
      <c r="B1256" s="63" t="s">
        <v>6421</v>
      </c>
      <c r="C1256" s="63" t="s">
        <v>3907</v>
      </c>
      <c r="D1256" s="63" t="s">
        <v>3830</v>
      </c>
      <c r="E1256" s="63" t="s">
        <v>3831</v>
      </c>
      <c r="F1256" s="63" t="s">
        <v>3870</v>
      </c>
      <c r="G1256" s="64">
        <v>2110</v>
      </c>
      <c r="H1256" s="63" t="s">
        <v>3833</v>
      </c>
      <c r="I1256" s="63" t="s">
        <v>6422</v>
      </c>
      <c r="J1256" s="63" t="s">
        <v>3827</v>
      </c>
    </row>
    <row r="1257" spans="1:10" ht="14.4" x14ac:dyDescent="0.3">
      <c r="A1257" s="63">
        <v>1250</v>
      </c>
      <c r="B1257" s="63" t="s">
        <v>6423</v>
      </c>
      <c r="C1257" s="63" t="s">
        <v>129</v>
      </c>
      <c r="D1257" s="63" t="s">
        <v>3837</v>
      </c>
      <c r="E1257" s="63" t="s">
        <v>3831</v>
      </c>
      <c r="F1257" s="63" t="s">
        <v>3832</v>
      </c>
      <c r="G1257" s="64">
        <v>1463</v>
      </c>
      <c r="H1257" s="63" t="s">
        <v>3861</v>
      </c>
      <c r="I1257" s="63" t="s">
        <v>6424</v>
      </c>
      <c r="J1257" s="63" t="s">
        <v>3835</v>
      </c>
    </row>
    <row r="1258" spans="1:10" ht="14.4" x14ac:dyDescent="0.3">
      <c r="A1258" s="63">
        <v>1251</v>
      </c>
      <c r="B1258" s="63" t="s">
        <v>6425</v>
      </c>
      <c r="C1258" s="63" t="s">
        <v>6426</v>
      </c>
      <c r="D1258" s="63" t="s">
        <v>3822</v>
      </c>
      <c r="E1258" s="63" t="s">
        <v>3823</v>
      </c>
      <c r="F1258" s="63" t="s">
        <v>3913</v>
      </c>
      <c r="G1258" s="64">
        <v>2098</v>
      </c>
      <c r="H1258" s="63" t="s">
        <v>4476</v>
      </c>
      <c r="I1258" s="63" t="s">
        <v>6427</v>
      </c>
      <c r="J1258" s="63" t="s">
        <v>3948</v>
      </c>
    </row>
    <row r="1259" spans="1:10" ht="14.4" x14ac:dyDescent="0.3">
      <c r="A1259" s="63">
        <v>1252</v>
      </c>
      <c r="B1259" s="63" t="s">
        <v>4127</v>
      </c>
      <c r="C1259" s="63" t="s">
        <v>3903</v>
      </c>
      <c r="D1259" s="63" t="s">
        <v>3822</v>
      </c>
      <c r="E1259" s="63" t="s">
        <v>3823</v>
      </c>
      <c r="F1259" s="63" t="s">
        <v>3832</v>
      </c>
      <c r="G1259" s="64">
        <v>1356</v>
      </c>
      <c r="H1259" s="63" t="s">
        <v>4817</v>
      </c>
      <c r="I1259" s="63" t="s">
        <v>6428</v>
      </c>
      <c r="J1259" s="63" t="s">
        <v>3850</v>
      </c>
    </row>
    <row r="1260" spans="1:10" ht="14.4" x14ac:dyDescent="0.3">
      <c r="A1260" s="63">
        <v>1253</v>
      </c>
      <c r="B1260" s="63" t="s">
        <v>4325</v>
      </c>
      <c r="C1260" s="63" t="s">
        <v>5195</v>
      </c>
      <c r="D1260" s="63" t="s">
        <v>3822</v>
      </c>
      <c r="E1260" s="63" t="s">
        <v>3823</v>
      </c>
      <c r="F1260" s="63" t="s">
        <v>3832</v>
      </c>
      <c r="G1260" s="64">
        <v>1892</v>
      </c>
      <c r="H1260" s="63" t="s">
        <v>3833</v>
      </c>
      <c r="I1260" s="63" t="s">
        <v>6429</v>
      </c>
      <c r="J1260" s="63" t="s">
        <v>3916</v>
      </c>
    </row>
    <row r="1261" spans="1:10" ht="14.4" x14ac:dyDescent="0.3">
      <c r="A1261" s="63">
        <v>1254</v>
      </c>
      <c r="B1261" s="63" t="s">
        <v>4741</v>
      </c>
      <c r="C1261" s="63" t="s">
        <v>6430</v>
      </c>
      <c r="D1261" s="63" t="s">
        <v>3847</v>
      </c>
      <c r="E1261" s="63" t="s">
        <v>3831</v>
      </c>
      <c r="F1261" s="63" t="s">
        <v>3824</v>
      </c>
      <c r="G1261" s="64">
        <v>3699</v>
      </c>
      <c r="H1261" s="63" t="s">
        <v>4090</v>
      </c>
      <c r="I1261" s="63" t="s">
        <v>6431</v>
      </c>
      <c r="J1261" s="63" t="s">
        <v>4039</v>
      </c>
    </row>
    <row r="1262" spans="1:10" ht="14.4" x14ac:dyDescent="0.3">
      <c r="A1262" s="63">
        <v>1255</v>
      </c>
      <c r="B1262" s="63" t="s">
        <v>6432</v>
      </c>
      <c r="C1262" s="63" t="s">
        <v>4165</v>
      </c>
      <c r="D1262" s="63" t="s">
        <v>3830</v>
      </c>
      <c r="E1262" s="63" t="s">
        <v>3823</v>
      </c>
      <c r="F1262" s="63" t="s">
        <v>3913</v>
      </c>
      <c r="G1262" s="64">
        <v>1916</v>
      </c>
      <c r="H1262" s="63" t="s">
        <v>3961</v>
      </c>
      <c r="I1262" s="63" t="s">
        <v>6433</v>
      </c>
      <c r="J1262" s="63" t="s">
        <v>3910</v>
      </c>
    </row>
    <row r="1263" spans="1:10" ht="14.4" x14ac:dyDescent="0.3">
      <c r="A1263" s="63">
        <v>1256</v>
      </c>
      <c r="B1263" s="63" t="s">
        <v>6434</v>
      </c>
      <c r="C1263" s="63" t="s">
        <v>3930</v>
      </c>
      <c r="D1263" s="63" t="s">
        <v>3822</v>
      </c>
      <c r="E1263" s="63" t="s">
        <v>3831</v>
      </c>
      <c r="F1263" s="63" t="s">
        <v>3913</v>
      </c>
      <c r="G1263" s="64">
        <v>3070</v>
      </c>
      <c r="H1263" s="63" t="s">
        <v>4280</v>
      </c>
      <c r="I1263" s="63" t="s">
        <v>6435</v>
      </c>
      <c r="J1263" s="63" t="s">
        <v>3948</v>
      </c>
    </row>
    <row r="1264" spans="1:10" ht="14.4" x14ac:dyDescent="0.3">
      <c r="A1264" s="63">
        <v>1257</v>
      </c>
      <c r="B1264" s="63" t="s">
        <v>4917</v>
      </c>
      <c r="C1264" s="63" t="s">
        <v>3893</v>
      </c>
      <c r="D1264" s="63" t="s">
        <v>3822</v>
      </c>
      <c r="E1264" s="63" t="s">
        <v>3823</v>
      </c>
      <c r="F1264" s="63" t="s">
        <v>3824</v>
      </c>
      <c r="G1264" s="64">
        <v>1645</v>
      </c>
      <c r="H1264" s="63" t="s">
        <v>4526</v>
      </c>
      <c r="I1264" s="63" t="s">
        <v>6436</v>
      </c>
      <c r="J1264" s="63" t="s">
        <v>3863</v>
      </c>
    </row>
    <row r="1265" spans="1:10" ht="14.4" x14ac:dyDescent="0.3">
      <c r="A1265" s="63">
        <v>1258</v>
      </c>
      <c r="B1265" s="63" t="s">
        <v>6437</v>
      </c>
      <c r="C1265" s="63" t="s">
        <v>4256</v>
      </c>
      <c r="D1265" s="63" t="s">
        <v>3822</v>
      </c>
      <c r="E1265" s="63" t="s">
        <v>3823</v>
      </c>
      <c r="F1265" s="63" t="s">
        <v>3842</v>
      </c>
      <c r="G1265" s="64">
        <v>1342</v>
      </c>
      <c r="H1265" s="63" t="s">
        <v>4238</v>
      </c>
      <c r="I1265" s="63" t="s">
        <v>6438</v>
      </c>
      <c r="J1265" s="63" t="s">
        <v>3881</v>
      </c>
    </row>
    <row r="1266" spans="1:10" ht="14.4" x14ac:dyDescent="0.3">
      <c r="A1266" s="63">
        <v>1259</v>
      </c>
      <c r="B1266" s="63" t="s">
        <v>6439</v>
      </c>
      <c r="C1266" s="63" t="s">
        <v>4165</v>
      </c>
      <c r="D1266" s="63" t="s">
        <v>3830</v>
      </c>
      <c r="E1266" s="63" t="s">
        <v>3823</v>
      </c>
      <c r="F1266" s="63" t="s">
        <v>3870</v>
      </c>
      <c r="G1266" s="64">
        <v>2133</v>
      </c>
      <c r="H1266" s="63" t="s">
        <v>6440</v>
      </c>
      <c r="I1266" s="63" t="s">
        <v>6441</v>
      </c>
      <c r="J1266" s="63" t="s">
        <v>3885</v>
      </c>
    </row>
    <row r="1267" spans="1:10" ht="14.4" x14ac:dyDescent="0.3">
      <c r="A1267" s="63">
        <v>1260</v>
      </c>
      <c r="B1267" s="63" t="s">
        <v>4497</v>
      </c>
      <c r="C1267" s="63" t="s">
        <v>3924</v>
      </c>
      <c r="D1267" s="63" t="s">
        <v>3837</v>
      </c>
      <c r="E1267" s="63" t="s">
        <v>3831</v>
      </c>
      <c r="F1267" s="63" t="s">
        <v>3824</v>
      </c>
      <c r="G1267" s="64">
        <v>2852</v>
      </c>
      <c r="H1267" s="63" t="s">
        <v>3848</v>
      </c>
      <c r="I1267" s="63" t="s">
        <v>6442</v>
      </c>
      <c r="J1267" s="63" t="s">
        <v>3863</v>
      </c>
    </row>
    <row r="1268" spans="1:10" ht="14.4" x14ac:dyDescent="0.3">
      <c r="A1268" s="63">
        <v>1261</v>
      </c>
      <c r="B1268" s="63" t="s">
        <v>6443</v>
      </c>
      <c r="C1268" s="63" t="s">
        <v>6444</v>
      </c>
      <c r="D1268" s="63" t="s">
        <v>3822</v>
      </c>
      <c r="E1268" s="63" t="s">
        <v>3831</v>
      </c>
      <c r="F1268" s="63" t="s">
        <v>3824</v>
      </c>
      <c r="G1268" s="64">
        <v>2936</v>
      </c>
      <c r="H1268" s="63" t="s">
        <v>3914</v>
      </c>
      <c r="I1268" s="63" t="s">
        <v>6445</v>
      </c>
      <c r="J1268" s="63" t="s">
        <v>3948</v>
      </c>
    </row>
    <row r="1269" spans="1:10" ht="14.4" x14ac:dyDescent="0.3">
      <c r="A1269" s="63">
        <v>1262</v>
      </c>
      <c r="B1269" s="63" t="s">
        <v>6446</v>
      </c>
      <c r="C1269" s="63" t="s">
        <v>4250</v>
      </c>
      <c r="D1269" s="63" t="s">
        <v>3837</v>
      </c>
      <c r="E1269" s="63" t="s">
        <v>3823</v>
      </c>
      <c r="F1269" s="63" t="s">
        <v>3832</v>
      </c>
      <c r="G1269" s="64">
        <v>1447</v>
      </c>
      <c r="H1269" s="63" t="s">
        <v>3833</v>
      </c>
      <c r="I1269" s="63" t="s">
        <v>6447</v>
      </c>
      <c r="J1269" s="63" t="s">
        <v>4039</v>
      </c>
    </row>
    <row r="1270" spans="1:10" ht="14.4" x14ac:dyDescent="0.3">
      <c r="A1270" s="63">
        <v>1263</v>
      </c>
      <c r="B1270" s="63" t="s">
        <v>6448</v>
      </c>
      <c r="C1270" s="63" t="s">
        <v>3944</v>
      </c>
      <c r="D1270" s="63" t="s">
        <v>3837</v>
      </c>
      <c r="E1270" s="63" t="s">
        <v>3823</v>
      </c>
      <c r="F1270" s="63" t="s">
        <v>3824</v>
      </c>
      <c r="G1270" s="64">
        <v>2471</v>
      </c>
      <c r="H1270" s="63" t="s">
        <v>3833</v>
      </c>
      <c r="I1270" s="63" t="s">
        <v>6449</v>
      </c>
      <c r="J1270" s="63" t="s">
        <v>3844</v>
      </c>
    </row>
    <row r="1271" spans="1:10" ht="14.4" x14ac:dyDescent="0.3">
      <c r="A1271" s="63">
        <v>1264</v>
      </c>
      <c r="B1271" s="63" t="s">
        <v>4187</v>
      </c>
      <c r="C1271" s="63" t="s">
        <v>4026</v>
      </c>
      <c r="D1271" s="63" t="s">
        <v>3847</v>
      </c>
      <c r="E1271" s="63" t="s">
        <v>3823</v>
      </c>
      <c r="F1271" s="63" t="s">
        <v>3824</v>
      </c>
      <c r="G1271" s="64">
        <v>1293</v>
      </c>
      <c r="H1271" s="63" t="s">
        <v>4037</v>
      </c>
      <c r="I1271" s="63" t="s">
        <v>6450</v>
      </c>
      <c r="J1271" s="63" t="s">
        <v>3885</v>
      </c>
    </row>
    <row r="1272" spans="1:10" ht="14.4" x14ac:dyDescent="0.3">
      <c r="A1272" s="63">
        <v>1265</v>
      </c>
      <c r="B1272" s="63" t="s">
        <v>6451</v>
      </c>
      <c r="C1272" s="63" t="s">
        <v>3900</v>
      </c>
      <c r="D1272" s="63" t="s">
        <v>3847</v>
      </c>
      <c r="E1272" s="63" t="s">
        <v>3831</v>
      </c>
      <c r="F1272" s="63" t="s">
        <v>3870</v>
      </c>
      <c r="G1272" s="64">
        <v>3061</v>
      </c>
      <c r="H1272" s="63" t="s">
        <v>4528</v>
      </c>
      <c r="I1272" s="63" t="s">
        <v>6452</v>
      </c>
      <c r="J1272" s="63" t="s">
        <v>3863</v>
      </c>
    </row>
    <row r="1273" spans="1:10" ht="14.4" x14ac:dyDescent="0.3">
      <c r="A1273" s="63">
        <v>1266</v>
      </c>
      <c r="B1273" s="63" t="s">
        <v>6453</v>
      </c>
      <c r="C1273" s="63" t="s">
        <v>3869</v>
      </c>
      <c r="D1273" s="63" t="s">
        <v>3847</v>
      </c>
      <c r="E1273" s="63" t="s">
        <v>3831</v>
      </c>
      <c r="F1273" s="63" t="s">
        <v>3913</v>
      </c>
      <c r="G1273" s="64">
        <v>2534</v>
      </c>
      <c r="H1273" s="63" t="s">
        <v>4608</v>
      </c>
      <c r="I1273" s="63" t="s">
        <v>6454</v>
      </c>
      <c r="J1273" s="63" t="s">
        <v>3855</v>
      </c>
    </row>
    <row r="1274" spans="1:10" ht="14.4" x14ac:dyDescent="0.3">
      <c r="A1274" s="63">
        <v>1267</v>
      </c>
      <c r="B1274" s="63" t="s">
        <v>6455</v>
      </c>
      <c r="C1274" s="63" t="s">
        <v>4128</v>
      </c>
      <c r="D1274" s="63" t="s">
        <v>3847</v>
      </c>
      <c r="E1274" s="63" t="s">
        <v>3823</v>
      </c>
      <c r="F1274" s="63" t="s">
        <v>3870</v>
      </c>
      <c r="G1274" s="64">
        <v>1308</v>
      </c>
      <c r="H1274" s="63" t="s">
        <v>3833</v>
      </c>
      <c r="I1274" s="63" t="s">
        <v>6456</v>
      </c>
      <c r="J1274" s="63" t="s">
        <v>4056</v>
      </c>
    </row>
    <row r="1275" spans="1:10" ht="14.4" x14ac:dyDescent="0.3">
      <c r="A1275" s="63">
        <v>1268</v>
      </c>
      <c r="B1275" s="63" t="s">
        <v>5330</v>
      </c>
      <c r="C1275" s="63" t="s">
        <v>3930</v>
      </c>
      <c r="D1275" s="63" t="s">
        <v>3837</v>
      </c>
      <c r="E1275" s="63" t="s">
        <v>3831</v>
      </c>
      <c r="F1275" s="63" t="s">
        <v>3832</v>
      </c>
      <c r="G1275" s="64">
        <v>2179</v>
      </c>
      <c r="H1275" s="63" t="s">
        <v>4608</v>
      </c>
      <c r="I1275" s="63" t="s">
        <v>6457</v>
      </c>
      <c r="J1275" s="63" t="s">
        <v>3885</v>
      </c>
    </row>
    <row r="1276" spans="1:10" ht="14.4" x14ac:dyDescent="0.3">
      <c r="A1276" s="63">
        <v>1269</v>
      </c>
      <c r="B1276" s="63" t="s">
        <v>4586</v>
      </c>
      <c r="C1276" s="63" t="s">
        <v>3869</v>
      </c>
      <c r="D1276" s="63" t="s">
        <v>3822</v>
      </c>
      <c r="E1276" s="63" t="s">
        <v>3831</v>
      </c>
      <c r="F1276" s="63" t="s">
        <v>3870</v>
      </c>
      <c r="G1276" s="64">
        <v>2116</v>
      </c>
      <c r="H1276" s="63" t="s">
        <v>3833</v>
      </c>
      <c r="I1276" s="63" t="s">
        <v>6458</v>
      </c>
      <c r="J1276" s="63" t="s">
        <v>3835</v>
      </c>
    </row>
    <row r="1277" spans="1:10" ht="14.4" x14ac:dyDescent="0.3">
      <c r="A1277" s="63">
        <v>1270</v>
      </c>
      <c r="B1277" s="63" t="s">
        <v>5965</v>
      </c>
      <c r="C1277" s="63" t="s">
        <v>3950</v>
      </c>
      <c r="D1277" s="63" t="s">
        <v>3837</v>
      </c>
      <c r="E1277" s="63" t="s">
        <v>3823</v>
      </c>
      <c r="F1277" s="63" t="s">
        <v>3870</v>
      </c>
      <c r="G1277" s="64">
        <v>1906</v>
      </c>
      <c r="H1277" s="63" t="s">
        <v>4139</v>
      </c>
      <c r="I1277" s="63" t="s">
        <v>6459</v>
      </c>
      <c r="J1277" s="63" t="s">
        <v>3844</v>
      </c>
    </row>
    <row r="1278" spans="1:10" ht="14.4" x14ac:dyDescent="0.3">
      <c r="A1278" s="63">
        <v>1271</v>
      </c>
      <c r="B1278" s="63" t="s">
        <v>6460</v>
      </c>
      <c r="C1278" s="63" t="s">
        <v>4400</v>
      </c>
      <c r="D1278" s="63" t="s">
        <v>3837</v>
      </c>
      <c r="E1278" s="63" t="s">
        <v>3831</v>
      </c>
      <c r="F1278" s="63" t="s">
        <v>3824</v>
      </c>
      <c r="G1278" s="64">
        <v>4010</v>
      </c>
      <c r="H1278" s="63" t="s">
        <v>4408</v>
      </c>
      <c r="I1278" s="63" t="s">
        <v>6461</v>
      </c>
      <c r="J1278" s="63" t="s">
        <v>3844</v>
      </c>
    </row>
    <row r="1279" spans="1:10" ht="14.4" x14ac:dyDescent="0.3">
      <c r="A1279" s="63">
        <v>1272</v>
      </c>
      <c r="B1279" s="63" t="s">
        <v>6462</v>
      </c>
      <c r="C1279" s="63" t="s">
        <v>5643</v>
      </c>
      <c r="D1279" s="63" t="s">
        <v>3822</v>
      </c>
      <c r="E1279" s="63" t="s">
        <v>3823</v>
      </c>
      <c r="F1279" s="63" t="s">
        <v>3913</v>
      </c>
      <c r="G1279" s="64">
        <v>2076</v>
      </c>
      <c r="H1279" s="63" t="s">
        <v>6463</v>
      </c>
      <c r="I1279" s="63" t="s">
        <v>6464</v>
      </c>
      <c r="J1279" s="63" t="s">
        <v>3844</v>
      </c>
    </row>
    <row r="1280" spans="1:10" ht="14.4" x14ac:dyDescent="0.3">
      <c r="A1280" s="63">
        <v>1273</v>
      </c>
      <c r="B1280" s="63" t="s">
        <v>4792</v>
      </c>
      <c r="C1280" s="63" t="s">
        <v>5515</v>
      </c>
      <c r="D1280" s="63" t="s">
        <v>3837</v>
      </c>
      <c r="E1280" s="63" t="s">
        <v>3831</v>
      </c>
      <c r="F1280" s="63" t="s">
        <v>3824</v>
      </c>
      <c r="G1280" s="64">
        <v>4186</v>
      </c>
      <c r="H1280" s="63" t="s">
        <v>5104</v>
      </c>
      <c r="I1280" s="63" t="s">
        <v>6465</v>
      </c>
      <c r="J1280" s="63" t="s">
        <v>3855</v>
      </c>
    </row>
    <row r="1281" spans="1:10" ht="14.4" x14ac:dyDescent="0.3">
      <c r="A1281" s="63">
        <v>1274</v>
      </c>
      <c r="B1281" s="63" t="s">
        <v>4355</v>
      </c>
      <c r="C1281" s="63" t="s">
        <v>3944</v>
      </c>
      <c r="D1281" s="63" t="s">
        <v>3837</v>
      </c>
      <c r="E1281" s="63" t="s">
        <v>3823</v>
      </c>
      <c r="F1281" s="63" t="s">
        <v>3913</v>
      </c>
      <c r="G1281" s="64">
        <v>2493</v>
      </c>
      <c r="H1281" s="63" t="s">
        <v>4899</v>
      </c>
      <c r="I1281" s="63" t="s">
        <v>6466</v>
      </c>
      <c r="J1281" s="63" t="s">
        <v>3885</v>
      </c>
    </row>
    <row r="1282" spans="1:10" ht="14.4" x14ac:dyDescent="0.3">
      <c r="A1282" s="63">
        <v>1275</v>
      </c>
      <c r="B1282" s="63" t="s">
        <v>6467</v>
      </c>
      <c r="C1282" s="63" t="s">
        <v>4250</v>
      </c>
      <c r="D1282" s="63" t="s">
        <v>3837</v>
      </c>
      <c r="E1282" s="63" t="s">
        <v>3823</v>
      </c>
      <c r="F1282" s="63" t="s">
        <v>3824</v>
      </c>
      <c r="G1282" s="64">
        <v>1401</v>
      </c>
      <c r="H1282" s="63" t="s">
        <v>3833</v>
      </c>
      <c r="I1282" s="63" t="s">
        <v>6468</v>
      </c>
      <c r="J1282" s="63" t="s">
        <v>3855</v>
      </c>
    </row>
    <row r="1283" spans="1:10" ht="14.4" x14ac:dyDescent="0.3">
      <c r="A1283" s="63">
        <v>1276</v>
      </c>
      <c r="B1283" s="63" t="s">
        <v>5765</v>
      </c>
      <c r="C1283" s="63" t="s">
        <v>3829</v>
      </c>
      <c r="D1283" s="63" t="s">
        <v>3837</v>
      </c>
      <c r="E1283" s="63" t="s">
        <v>3831</v>
      </c>
      <c r="F1283" s="63" t="s">
        <v>3913</v>
      </c>
      <c r="G1283" s="64">
        <v>3600</v>
      </c>
      <c r="H1283" s="63" t="s">
        <v>4037</v>
      </c>
      <c r="I1283" s="63" t="s">
        <v>6469</v>
      </c>
      <c r="J1283" s="63" t="s">
        <v>3844</v>
      </c>
    </row>
    <row r="1284" spans="1:10" ht="14.4" x14ac:dyDescent="0.3">
      <c r="A1284" s="63">
        <v>1277</v>
      </c>
      <c r="B1284" s="63" t="s">
        <v>6470</v>
      </c>
      <c r="C1284" s="63" t="s">
        <v>4069</v>
      </c>
      <c r="D1284" s="63" t="s">
        <v>3837</v>
      </c>
      <c r="E1284" s="63" t="s">
        <v>3831</v>
      </c>
      <c r="F1284" s="63" t="s">
        <v>3842</v>
      </c>
      <c r="G1284" s="64">
        <v>3043</v>
      </c>
      <c r="H1284" s="63" t="s">
        <v>3833</v>
      </c>
      <c r="I1284" s="63" t="s">
        <v>6471</v>
      </c>
      <c r="J1284" s="63" t="s">
        <v>3863</v>
      </c>
    </row>
    <row r="1285" spans="1:10" ht="14.4" x14ac:dyDescent="0.3">
      <c r="A1285" s="63">
        <v>1278</v>
      </c>
      <c r="B1285" s="63" t="s">
        <v>6472</v>
      </c>
      <c r="C1285" s="63" t="s">
        <v>6473</v>
      </c>
      <c r="D1285" s="63" t="s">
        <v>3830</v>
      </c>
      <c r="E1285" s="63" t="s">
        <v>3831</v>
      </c>
      <c r="F1285" s="63" t="s">
        <v>3842</v>
      </c>
      <c r="G1285" s="64">
        <v>3744</v>
      </c>
      <c r="H1285" s="63" t="s">
        <v>3833</v>
      </c>
      <c r="I1285" s="63" t="s">
        <v>6474</v>
      </c>
      <c r="J1285" s="63" t="s">
        <v>3840</v>
      </c>
    </row>
    <row r="1286" spans="1:10" ht="14.4" x14ac:dyDescent="0.3">
      <c r="A1286" s="63">
        <v>1279</v>
      </c>
      <c r="B1286" s="63" t="s">
        <v>4514</v>
      </c>
      <c r="C1286" s="63" t="s">
        <v>3829</v>
      </c>
      <c r="D1286" s="63" t="s">
        <v>3837</v>
      </c>
      <c r="E1286" s="63" t="s">
        <v>3831</v>
      </c>
      <c r="F1286" s="63" t="s">
        <v>3870</v>
      </c>
      <c r="G1286" s="64">
        <v>1737</v>
      </c>
      <c r="H1286" s="63" t="s">
        <v>3833</v>
      </c>
      <c r="I1286" s="63" t="s">
        <v>6475</v>
      </c>
      <c r="J1286" s="63" t="s">
        <v>3910</v>
      </c>
    </row>
    <row r="1287" spans="1:10" ht="14.4" x14ac:dyDescent="0.3">
      <c r="A1287" s="63">
        <v>1280</v>
      </c>
      <c r="B1287" s="63" t="s">
        <v>6476</v>
      </c>
      <c r="C1287" s="63" t="s">
        <v>142</v>
      </c>
      <c r="D1287" s="63" t="s">
        <v>3847</v>
      </c>
      <c r="E1287" s="63" t="s">
        <v>3831</v>
      </c>
      <c r="F1287" s="63" t="s">
        <v>3913</v>
      </c>
      <c r="G1287" s="64">
        <v>1671</v>
      </c>
      <c r="H1287" s="63" t="s">
        <v>4134</v>
      </c>
      <c r="I1287" s="63" t="s">
        <v>6477</v>
      </c>
      <c r="J1287" s="63" t="s">
        <v>3877</v>
      </c>
    </row>
    <row r="1288" spans="1:10" ht="14.4" x14ac:dyDescent="0.3">
      <c r="A1288" s="63">
        <v>1281</v>
      </c>
      <c r="B1288" s="63" t="s">
        <v>75</v>
      </c>
      <c r="C1288" s="63" t="s">
        <v>3869</v>
      </c>
      <c r="D1288" s="63" t="s">
        <v>3847</v>
      </c>
      <c r="E1288" s="63" t="s">
        <v>3831</v>
      </c>
      <c r="F1288" s="63" t="s">
        <v>3832</v>
      </c>
      <c r="G1288" s="64">
        <v>4199</v>
      </c>
      <c r="H1288" s="63" t="s">
        <v>3866</v>
      </c>
      <c r="I1288" s="63" t="s">
        <v>6478</v>
      </c>
      <c r="J1288" s="63" t="s">
        <v>4039</v>
      </c>
    </row>
    <row r="1289" spans="1:10" ht="14.4" x14ac:dyDescent="0.3">
      <c r="A1289" s="63">
        <v>1282</v>
      </c>
      <c r="B1289" s="63" t="s">
        <v>6479</v>
      </c>
      <c r="C1289" s="63" t="s">
        <v>3957</v>
      </c>
      <c r="D1289" s="63" t="s">
        <v>3837</v>
      </c>
      <c r="E1289" s="63" t="s">
        <v>3823</v>
      </c>
      <c r="F1289" s="63" t="s">
        <v>3913</v>
      </c>
      <c r="G1289" s="64">
        <v>2496</v>
      </c>
      <c r="H1289" s="63" t="s">
        <v>3833</v>
      </c>
      <c r="I1289" s="63" t="s">
        <v>6480</v>
      </c>
      <c r="J1289" s="63" t="s">
        <v>4039</v>
      </c>
    </row>
    <row r="1290" spans="1:10" ht="14.4" x14ac:dyDescent="0.3">
      <c r="A1290" s="63">
        <v>1283</v>
      </c>
      <c r="B1290" s="63" t="s">
        <v>4532</v>
      </c>
      <c r="C1290" s="63" t="s">
        <v>3907</v>
      </c>
      <c r="D1290" s="63" t="s">
        <v>3847</v>
      </c>
      <c r="E1290" s="63" t="s">
        <v>3831</v>
      </c>
      <c r="F1290" s="63" t="s">
        <v>3842</v>
      </c>
      <c r="G1290" s="64">
        <v>3099</v>
      </c>
      <c r="H1290" s="63" t="s">
        <v>3833</v>
      </c>
      <c r="I1290" s="63" t="s">
        <v>6481</v>
      </c>
      <c r="J1290" s="63" t="s">
        <v>3840</v>
      </c>
    </row>
    <row r="1291" spans="1:10" ht="14.4" x14ac:dyDescent="0.3">
      <c r="A1291" s="63">
        <v>1284</v>
      </c>
      <c r="B1291" s="63" t="s">
        <v>6482</v>
      </c>
      <c r="C1291" s="63" t="s">
        <v>4838</v>
      </c>
      <c r="D1291" s="63" t="s">
        <v>3837</v>
      </c>
      <c r="E1291" s="63" t="s">
        <v>3823</v>
      </c>
      <c r="F1291" s="63" t="s">
        <v>3824</v>
      </c>
      <c r="G1291" s="64">
        <v>1646</v>
      </c>
      <c r="H1291" s="63" t="s">
        <v>3833</v>
      </c>
      <c r="I1291" s="63" t="s">
        <v>6483</v>
      </c>
      <c r="J1291" s="63" t="s">
        <v>3881</v>
      </c>
    </row>
    <row r="1292" spans="1:10" ht="14.4" x14ac:dyDescent="0.3">
      <c r="A1292" s="63">
        <v>1285</v>
      </c>
      <c r="B1292" s="63" t="s">
        <v>6484</v>
      </c>
      <c r="C1292" s="63" t="s">
        <v>3869</v>
      </c>
      <c r="D1292" s="63" t="s">
        <v>3837</v>
      </c>
      <c r="E1292" s="63" t="s">
        <v>3831</v>
      </c>
      <c r="F1292" s="63" t="s">
        <v>3832</v>
      </c>
      <c r="G1292" s="64">
        <v>1700</v>
      </c>
      <c r="H1292" s="63" t="s">
        <v>6485</v>
      </c>
      <c r="I1292" s="63" t="s">
        <v>6486</v>
      </c>
      <c r="J1292" s="63" t="s">
        <v>3885</v>
      </c>
    </row>
    <row r="1293" spans="1:10" ht="14.4" x14ac:dyDescent="0.3">
      <c r="A1293" s="63">
        <v>1286</v>
      </c>
      <c r="B1293" s="63" t="s">
        <v>5431</v>
      </c>
      <c r="C1293" s="63" t="s">
        <v>3944</v>
      </c>
      <c r="D1293" s="63" t="s">
        <v>3830</v>
      </c>
      <c r="E1293" s="63" t="s">
        <v>3823</v>
      </c>
      <c r="F1293" s="63" t="s">
        <v>3870</v>
      </c>
      <c r="G1293" s="64">
        <v>1884</v>
      </c>
      <c r="H1293" s="63" t="s">
        <v>4013</v>
      </c>
      <c r="I1293" s="63" t="s">
        <v>6487</v>
      </c>
      <c r="J1293" s="63" t="s">
        <v>3881</v>
      </c>
    </row>
    <row r="1294" spans="1:10" ht="14.4" x14ac:dyDescent="0.3">
      <c r="A1294" s="63">
        <v>1287</v>
      </c>
      <c r="B1294" s="63" t="s">
        <v>6488</v>
      </c>
      <c r="C1294" s="63" t="s">
        <v>3829</v>
      </c>
      <c r="D1294" s="63" t="s">
        <v>3822</v>
      </c>
      <c r="E1294" s="63" t="s">
        <v>3831</v>
      </c>
      <c r="F1294" s="63" t="s">
        <v>3832</v>
      </c>
      <c r="G1294" s="64">
        <v>3348</v>
      </c>
      <c r="H1294" s="63" t="s">
        <v>4031</v>
      </c>
      <c r="I1294" s="63" t="s">
        <v>6489</v>
      </c>
      <c r="J1294" s="63" t="s">
        <v>3844</v>
      </c>
    </row>
    <row r="1295" spans="1:10" ht="14.4" x14ac:dyDescent="0.3">
      <c r="A1295" s="63">
        <v>1288</v>
      </c>
      <c r="B1295" s="63" t="s">
        <v>6490</v>
      </c>
      <c r="C1295" s="63" t="s">
        <v>135</v>
      </c>
      <c r="D1295" s="63" t="s">
        <v>3837</v>
      </c>
      <c r="E1295" s="63" t="s">
        <v>3823</v>
      </c>
      <c r="F1295" s="63" t="s">
        <v>3832</v>
      </c>
      <c r="G1295" s="64">
        <v>1988</v>
      </c>
      <c r="H1295" s="63" t="s">
        <v>3833</v>
      </c>
      <c r="I1295" s="63" t="s">
        <v>6491</v>
      </c>
      <c r="J1295" s="63" t="s">
        <v>3844</v>
      </c>
    </row>
    <row r="1296" spans="1:10" ht="14.4" x14ac:dyDescent="0.3">
      <c r="A1296" s="63">
        <v>1289</v>
      </c>
      <c r="B1296" s="63" t="s">
        <v>6492</v>
      </c>
      <c r="C1296" s="63" t="s">
        <v>6493</v>
      </c>
      <c r="D1296" s="63" t="s">
        <v>3830</v>
      </c>
      <c r="E1296" s="63" t="s">
        <v>3831</v>
      </c>
      <c r="F1296" s="63" t="s">
        <v>3870</v>
      </c>
      <c r="G1296" s="64">
        <v>1647</v>
      </c>
      <c r="H1296" s="63" t="s">
        <v>4047</v>
      </c>
      <c r="I1296" s="63" t="s">
        <v>6494</v>
      </c>
      <c r="J1296" s="63" t="s">
        <v>3877</v>
      </c>
    </row>
    <row r="1297" spans="1:10" ht="14.4" x14ac:dyDescent="0.3">
      <c r="A1297" s="63">
        <v>1290</v>
      </c>
      <c r="B1297" s="63" t="s">
        <v>6495</v>
      </c>
      <c r="C1297" s="63" t="s">
        <v>3857</v>
      </c>
      <c r="D1297" s="63" t="s">
        <v>3822</v>
      </c>
      <c r="E1297" s="63" t="s">
        <v>3831</v>
      </c>
      <c r="F1297" s="63" t="s">
        <v>3842</v>
      </c>
      <c r="G1297" s="64">
        <v>2033</v>
      </c>
      <c r="H1297" s="63" t="s">
        <v>3833</v>
      </c>
      <c r="I1297" s="63" t="s">
        <v>6496</v>
      </c>
      <c r="J1297" s="63" t="s">
        <v>3855</v>
      </c>
    </row>
    <row r="1298" spans="1:10" ht="14.4" x14ac:dyDescent="0.3">
      <c r="A1298" s="63">
        <v>1291</v>
      </c>
      <c r="B1298" s="63" t="s">
        <v>5420</v>
      </c>
      <c r="C1298" s="63" t="s">
        <v>3874</v>
      </c>
      <c r="D1298" s="63" t="s">
        <v>3830</v>
      </c>
      <c r="E1298" s="63" t="s">
        <v>3831</v>
      </c>
      <c r="F1298" s="63" t="s">
        <v>3824</v>
      </c>
      <c r="G1298" s="64">
        <v>3237</v>
      </c>
      <c r="H1298" s="63" t="s">
        <v>4571</v>
      </c>
      <c r="I1298" s="63" t="s">
        <v>6497</v>
      </c>
      <c r="J1298" s="63" t="s">
        <v>3881</v>
      </c>
    </row>
    <row r="1299" spans="1:10" ht="14.4" x14ac:dyDescent="0.3">
      <c r="A1299" s="63">
        <v>1292</v>
      </c>
      <c r="B1299" s="63" t="s">
        <v>4384</v>
      </c>
      <c r="C1299" s="63" t="s">
        <v>5432</v>
      </c>
      <c r="D1299" s="63" t="s">
        <v>3837</v>
      </c>
      <c r="E1299" s="63" t="s">
        <v>3823</v>
      </c>
      <c r="F1299" s="63" t="s">
        <v>3824</v>
      </c>
      <c r="G1299" s="64">
        <v>1860</v>
      </c>
      <c r="H1299" s="63" t="s">
        <v>3833</v>
      </c>
      <c r="I1299" s="63" t="s">
        <v>6498</v>
      </c>
      <c r="J1299" s="63" t="s">
        <v>3910</v>
      </c>
    </row>
    <row r="1300" spans="1:10" ht="14.4" x14ac:dyDescent="0.3">
      <c r="A1300" s="63">
        <v>1293</v>
      </c>
      <c r="B1300" s="63" t="s">
        <v>4206</v>
      </c>
      <c r="C1300" s="63" t="s">
        <v>4288</v>
      </c>
      <c r="D1300" s="63" t="s">
        <v>3847</v>
      </c>
      <c r="E1300" s="63" t="s">
        <v>3831</v>
      </c>
      <c r="F1300" s="63" t="s">
        <v>3842</v>
      </c>
      <c r="G1300" s="64">
        <v>3278</v>
      </c>
      <c r="H1300" s="63" t="s">
        <v>3987</v>
      </c>
      <c r="I1300" s="63" t="s">
        <v>6499</v>
      </c>
      <c r="J1300" s="63" t="s">
        <v>3916</v>
      </c>
    </row>
    <row r="1301" spans="1:10" ht="14.4" x14ac:dyDescent="0.3">
      <c r="A1301" s="63">
        <v>1294</v>
      </c>
      <c r="B1301" s="63" t="s">
        <v>4394</v>
      </c>
      <c r="C1301" s="63" t="s">
        <v>3900</v>
      </c>
      <c r="D1301" s="63" t="s">
        <v>3847</v>
      </c>
      <c r="E1301" s="63" t="s">
        <v>3831</v>
      </c>
      <c r="F1301" s="63" t="s">
        <v>3913</v>
      </c>
      <c r="G1301" s="64">
        <v>1375</v>
      </c>
      <c r="H1301" s="63" t="s">
        <v>3833</v>
      </c>
      <c r="I1301" s="63" t="s">
        <v>6500</v>
      </c>
      <c r="J1301" s="63" t="s">
        <v>3885</v>
      </c>
    </row>
    <row r="1302" spans="1:10" ht="14.4" x14ac:dyDescent="0.3">
      <c r="A1302" s="63">
        <v>1295</v>
      </c>
      <c r="B1302" s="63" t="s">
        <v>6501</v>
      </c>
      <c r="C1302" s="63" t="s">
        <v>3972</v>
      </c>
      <c r="D1302" s="63" t="s">
        <v>3837</v>
      </c>
      <c r="E1302" s="63" t="s">
        <v>3823</v>
      </c>
      <c r="F1302" s="63" t="s">
        <v>3842</v>
      </c>
      <c r="G1302" s="64">
        <v>1559</v>
      </c>
      <c r="H1302" s="63" t="s">
        <v>3833</v>
      </c>
      <c r="I1302" s="63" t="s">
        <v>6502</v>
      </c>
      <c r="J1302" s="63" t="s">
        <v>4285</v>
      </c>
    </row>
    <row r="1303" spans="1:10" ht="14.4" x14ac:dyDescent="0.3">
      <c r="A1303" s="63">
        <v>1296</v>
      </c>
      <c r="B1303" s="63" t="s">
        <v>4478</v>
      </c>
      <c r="C1303" s="63" t="s">
        <v>4073</v>
      </c>
      <c r="D1303" s="63" t="s">
        <v>3847</v>
      </c>
      <c r="E1303" s="63" t="s">
        <v>3831</v>
      </c>
      <c r="F1303" s="63" t="s">
        <v>3832</v>
      </c>
      <c r="G1303" s="64">
        <v>3527</v>
      </c>
      <c r="H1303" s="63" t="s">
        <v>4331</v>
      </c>
      <c r="I1303" s="63" t="s">
        <v>6503</v>
      </c>
      <c r="J1303" s="63" t="s">
        <v>3885</v>
      </c>
    </row>
    <row r="1304" spans="1:10" ht="14.4" x14ac:dyDescent="0.3">
      <c r="A1304" s="63">
        <v>1297</v>
      </c>
      <c r="B1304" s="63" t="s">
        <v>6504</v>
      </c>
      <c r="C1304" s="63" t="s">
        <v>4317</v>
      </c>
      <c r="D1304" s="63" t="s">
        <v>3837</v>
      </c>
      <c r="E1304" s="63" t="s">
        <v>3831</v>
      </c>
      <c r="F1304" s="63" t="s">
        <v>3824</v>
      </c>
      <c r="G1304" s="64">
        <v>1282</v>
      </c>
      <c r="H1304" s="63" t="s">
        <v>4817</v>
      </c>
      <c r="I1304" s="63" t="s">
        <v>6505</v>
      </c>
      <c r="J1304" s="63" t="s">
        <v>3885</v>
      </c>
    </row>
    <row r="1305" spans="1:10" ht="14.4" x14ac:dyDescent="0.3">
      <c r="A1305" s="63">
        <v>1298</v>
      </c>
      <c r="B1305" s="63" t="s">
        <v>4504</v>
      </c>
      <c r="C1305" s="63" t="s">
        <v>3900</v>
      </c>
      <c r="D1305" s="63" t="s">
        <v>3830</v>
      </c>
      <c r="E1305" s="63" t="s">
        <v>3831</v>
      </c>
      <c r="F1305" s="63" t="s">
        <v>3870</v>
      </c>
      <c r="G1305" s="64">
        <v>2509</v>
      </c>
      <c r="H1305" s="63" t="s">
        <v>4123</v>
      </c>
      <c r="I1305" s="63" t="s">
        <v>6506</v>
      </c>
      <c r="J1305" s="63" t="s">
        <v>3885</v>
      </c>
    </row>
    <row r="1306" spans="1:10" ht="14.4" x14ac:dyDescent="0.3">
      <c r="A1306" s="63">
        <v>1299</v>
      </c>
      <c r="B1306" s="63" t="s">
        <v>4249</v>
      </c>
      <c r="C1306" s="63" t="s">
        <v>3960</v>
      </c>
      <c r="D1306" s="63" t="s">
        <v>3847</v>
      </c>
      <c r="E1306" s="63" t="s">
        <v>3831</v>
      </c>
      <c r="F1306" s="63" t="s">
        <v>3870</v>
      </c>
      <c r="G1306" s="64">
        <v>1510</v>
      </c>
      <c r="H1306" s="63" t="s">
        <v>6507</v>
      </c>
      <c r="I1306" s="63" t="s">
        <v>6508</v>
      </c>
      <c r="J1306" s="63" t="s">
        <v>3910</v>
      </c>
    </row>
    <row r="1307" spans="1:10" ht="14.4" x14ac:dyDescent="0.3">
      <c r="A1307" s="63">
        <v>1300</v>
      </c>
      <c r="B1307" s="63" t="s">
        <v>6509</v>
      </c>
      <c r="C1307" s="63" t="s">
        <v>3900</v>
      </c>
      <c r="D1307" s="63" t="s">
        <v>3847</v>
      </c>
      <c r="E1307" s="63" t="s">
        <v>3831</v>
      </c>
      <c r="F1307" s="63" t="s">
        <v>3870</v>
      </c>
      <c r="G1307" s="64">
        <v>2610</v>
      </c>
      <c r="H1307" s="63" t="s">
        <v>3871</v>
      </c>
      <c r="I1307" s="63" t="s">
        <v>6510</v>
      </c>
      <c r="J1307" s="63" t="s">
        <v>3844</v>
      </c>
    </row>
    <row r="1308" spans="1:10" ht="14.4" x14ac:dyDescent="0.3">
      <c r="A1308" s="63">
        <v>1301</v>
      </c>
      <c r="B1308" s="63" t="s">
        <v>6511</v>
      </c>
      <c r="C1308" s="63" t="s">
        <v>3883</v>
      </c>
      <c r="D1308" s="63" t="s">
        <v>3830</v>
      </c>
      <c r="E1308" s="63" t="s">
        <v>3823</v>
      </c>
      <c r="F1308" s="63" t="s">
        <v>3842</v>
      </c>
      <c r="G1308" s="64">
        <v>2288</v>
      </c>
      <c r="H1308" s="63" t="s">
        <v>3833</v>
      </c>
      <c r="I1308" s="63" t="s">
        <v>6512</v>
      </c>
      <c r="J1308" s="63" t="s">
        <v>3855</v>
      </c>
    </row>
    <row r="1309" spans="1:10" ht="14.4" x14ac:dyDescent="0.3">
      <c r="A1309" s="63">
        <v>1302</v>
      </c>
      <c r="B1309" s="63" t="s">
        <v>6513</v>
      </c>
      <c r="C1309" s="63" t="s">
        <v>4983</v>
      </c>
      <c r="D1309" s="63" t="s">
        <v>3837</v>
      </c>
      <c r="E1309" s="63" t="s">
        <v>3823</v>
      </c>
      <c r="F1309" s="63" t="s">
        <v>3870</v>
      </c>
      <c r="G1309" s="64">
        <v>1697</v>
      </c>
      <c r="H1309" s="63" t="s">
        <v>4817</v>
      </c>
      <c r="I1309" s="63" t="s">
        <v>6514</v>
      </c>
      <c r="J1309" s="63" t="s">
        <v>3840</v>
      </c>
    </row>
    <row r="1310" spans="1:10" ht="14.4" x14ac:dyDescent="0.3">
      <c r="A1310" s="63">
        <v>1303</v>
      </c>
      <c r="B1310" s="63" t="s">
        <v>6515</v>
      </c>
      <c r="C1310" s="63" t="s">
        <v>3944</v>
      </c>
      <c r="D1310" s="63" t="s">
        <v>3847</v>
      </c>
      <c r="E1310" s="63" t="s">
        <v>3823</v>
      </c>
      <c r="F1310" s="63" t="s">
        <v>3832</v>
      </c>
      <c r="G1310" s="64">
        <v>1521</v>
      </c>
      <c r="H1310" s="63" t="s">
        <v>6516</v>
      </c>
      <c r="I1310" s="63" t="s">
        <v>6517</v>
      </c>
      <c r="J1310" s="63" t="s">
        <v>3881</v>
      </c>
    </row>
    <row r="1311" spans="1:10" ht="14.4" x14ac:dyDescent="0.3">
      <c r="A1311" s="63">
        <v>1304</v>
      </c>
      <c r="B1311" s="63" t="s">
        <v>5132</v>
      </c>
      <c r="C1311" s="63" t="s">
        <v>135</v>
      </c>
      <c r="D1311" s="63" t="s">
        <v>3830</v>
      </c>
      <c r="E1311" s="63" t="s">
        <v>3823</v>
      </c>
      <c r="F1311" s="63" t="s">
        <v>3832</v>
      </c>
      <c r="G1311" s="64">
        <v>1708</v>
      </c>
      <c r="H1311" s="63" t="s">
        <v>3833</v>
      </c>
      <c r="I1311" s="63" t="s">
        <v>6518</v>
      </c>
      <c r="J1311" s="63" t="s">
        <v>3844</v>
      </c>
    </row>
    <row r="1312" spans="1:10" ht="14.4" x14ac:dyDescent="0.3">
      <c r="A1312" s="63">
        <v>1305</v>
      </c>
      <c r="B1312" s="63" t="s">
        <v>5266</v>
      </c>
      <c r="C1312" s="63" t="s">
        <v>3900</v>
      </c>
      <c r="D1312" s="63" t="s">
        <v>3837</v>
      </c>
      <c r="E1312" s="63" t="s">
        <v>3831</v>
      </c>
      <c r="F1312" s="63" t="s">
        <v>3913</v>
      </c>
      <c r="G1312" s="64">
        <v>4275</v>
      </c>
      <c r="H1312" s="63" t="s">
        <v>3833</v>
      </c>
      <c r="I1312" s="63" t="s">
        <v>6519</v>
      </c>
      <c r="J1312" s="63" t="s">
        <v>3840</v>
      </c>
    </row>
    <row r="1313" spans="1:10" ht="14.4" x14ac:dyDescent="0.3">
      <c r="A1313" s="63">
        <v>1306</v>
      </c>
      <c r="B1313" s="63" t="s">
        <v>5827</v>
      </c>
      <c r="C1313" s="63" t="s">
        <v>135</v>
      </c>
      <c r="D1313" s="63" t="s">
        <v>3837</v>
      </c>
      <c r="E1313" s="63" t="s">
        <v>3823</v>
      </c>
      <c r="F1313" s="63" t="s">
        <v>3842</v>
      </c>
      <c r="G1313" s="64">
        <v>1639</v>
      </c>
      <c r="H1313" s="63" t="s">
        <v>4090</v>
      </c>
      <c r="I1313" s="63" t="s">
        <v>6520</v>
      </c>
      <c r="J1313" s="63" t="s">
        <v>4285</v>
      </c>
    </row>
    <row r="1314" spans="1:10" ht="14.4" x14ac:dyDescent="0.3">
      <c r="A1314" s="63">
        <v>1307</v>
      </c>
      <c r="B1314" s="63" t="s">
        <v>5779</v>
      </c>
      <c r="C1314" s="63" t="s">
        <v>3874</v>
      </c>
      <c r="D1314" s="63" t="s">
        <v>3847</v>
      </c>
      <c r="E1314" s="63" t="s">
        <v>3831</v>
      </c>
      <c r="F1314" s="63" t="s">
        <v>3870</v>
      </c>
      <c r="G1314" s="64">
        <v>2639</v>
      </c>
      <c r="H1314" s="63" t="s">
        <v>4213</v>
      </c>
      <c r="I1314" s="63" t="s">
        <v>6521</v>
      </c>
      <c r="J1314" s="63" t="s">
        <v>4039</v>
      </c>
    </row>
    <row r="1315" spans="1:10" ht="14.4" x14ac:dyDescent="0.3">
      <c r="A1315" s="63">
        <v>1308</v>
      </c>
      <c r="B1315" s="63" t="s">
        <v>4974</v>
      </c>
      <c r="C1315" s="63" t="s">
        <v>4016</v>
      </c>
      <c r="D1315" s="63" t="s">
        <v>3822</v>
      </c>
      <c r="E1315" s="63" t="s">
        <v>3831</v>
      </c>
      <c r="F1315" s="63" t="s">
        <v>3832</v>
      </c>
      <c r="G1315" s="64">
        <v>1572</v>
      </c>
      <c r="H1315" s="63" t="s">
        <v>3931</v>
      </c>
      <c r="I1315" s="63" t="s">
        <v>6522</v>
      </c>
      <c r="J1315" s="63" t="s">
        <v>3850</v>
      </c>
    </row>
    <row r="1316" spans="1:10" ht="14.4" x14ac:dyDescent="0.3">
      <c r="A1316" s="63">
        <v>1309</v>
      </c>
      <c r="B1316" s="63" t="s">
        <v>6523</v>
      </c>
      <c r="C1316" s="63" t="s">
        <v>3900</v>
      </c>
      <c r="D1316" s="63" t="s">
        <v>3822</v>
      </c>
      <c r="E1316" s="63" t="s">
        <v>3831</v>
      </c>
      <c r="F1316" s="63" t="s">
        <v>3824</v>
      </c>
      <c r="G1316" s="64">
        <v>4024</v>
      </c>
      <c r="H1316" s="63" t="s">
        <v>3833</v>
      </c>
      <c r="I1316" s="63" t="s">
        <v>6524</v>
      </c>
      <c r="J1316" s="63" t="s">
        <v>3855</v>
      </c>
    </row>
    <row r="1317" spans="1:10" ht="14.4" x14ac:dyDescent="0.3">
      <c r="A1317" s="63">
        <v>1310</v>
      </c>
      <c r="B1317" s="63" t="s">
        <v>6525</v>
      </c>
      <c r="C1317" s="63" t="s">
        <v>3865</v>
      </c>
      <c r="D1317" s="63" t="s">
        <v>3847</v>
      </c>
      <c r="E1317" s="63" t="s">
        <v>3823</v>
      </c>
      <c r="F1317" s="63" t="s">
        <v>3832</v>
      </c>
      <c r="G1317" s="64">
        <v>2177</v>
      </c>
      <c r="H1317" s="63" t="s">
        <v>4134</v>
      </c>
      <c r="I1317" s="63" t="s">
        <v>6526</v>
      </c>
      <c r="J1317" s="63" t="s">
        <v>3850</v>
      </c>
    </row>
    <row r="1318" spans="1:10" ht="14.4" x14ac:dyDescent="0.3">
      <c r="A1318" s="63">
        <v>1311</v>
      </c>
      <c r="B1318" s="63" t="s">
        <v>6527</v>
      </c>
      <c r="C1318" s="63" t="s">
        <v>3950</v>
      </c>
      <c r="D1318" s="63" t="s">
        <v>3830</v>
      </c>
      <c r="E1318" s="63" t="s">
        <v>3823</v>
      </c>
      <c r="F1318" s="63" t="s">
        <v>3870</v>
      </c>
      <c r="G1318" s="64">
        <v>2257</v>
      </c>
      <c r="H1318" s="63" t="s">
        <v>3987</v>
      </c>
      <c r="I1318" s="63" t="s">
        <v>6528</v>
      </c>
      <c r="J1318" s="63" t="s">
        <v>3850</v>
      </c>
    </row>
    <row r="1319" spans="1:10" ht="14.4" x14ac:dyDescent="0.3">
      <c r="A1319" s="63">
        <v>1312</v>
      </c>
      <c r="B1319" s="63" t="s">
        <v>6529</v>
      </c>
      <c r="C1319" s="63" t="s">
        <v>3930</v>
      </c>
      <c r="D1319" s="63" t="s">
        <v>3822</v>
      </c>
      <c r="E1319" s="63" t="s">
        <v>3831</v>
      </c>
      <c r="F1319" s="63" t="s">
        <v>3832</v>
      </c>
      <c r="G1319" s="64">
        <v>3624</v>
      </c>
      <c r="H1319" s="63" t="s">
        <v>3833</v>
      </c>
      <c r="I1319" s="63" t="s">
        <v>6530</v>
      </c>
      <c r="J1319" s="63" t="s">
        <v>3863</v>
      </c>
    </row>
    <row r="1320" spans="1:10" ht="14.4" x14ac:dyDescent="0.3">
      <c r="A1320" s="63">
        <v>1313</v>
      </c>
      <c r="B1320" s="63" t="s">
        <v>6531</v>
      </c>
      <c r="C1320" s="63" t="s">
        <v>6532</v>
      </c>
      <c r="D1320" s="63" t="s">
        <v>3822</v>
      </c>
      <c r="E1320" s="63" t="s">
        <v>3831</v>
      </c>
      <c r="F1320" s="63" t="s">
        <v>3824</v>
      </c>
      <c r="G1320" s="64">
        <v>2732</v>
      </c>
      <c r="H1320" s="63" t="s">
        <v>3897</v>
      </c>
      <c r="I1320" s="63" t="s">
        <v>6533</v>
      </c>
      <c r="J1320" s="63" t="s">
        <v>3840</v>
      </c>
    </row>
    <row r="1321" spans="1:10" ht="14.4" x14ac:dyDescent="0.3">
      <c r="A1321" s="63">
        <v>1314</v>
      </c>
      <c r="B1321" s="63" t="s">
        <v>6534</v>
      </c>
      <c r="C1321" s="63" t="s">
        <v>5360</v>
      </c>
      <c r="D1321" s="63" t="s">
        <v>3830</v>
      </c>
      <c r="E1321" s="63" t="s">
        <v>3831</v>
      </c>
      <c r="F1321" s="63" t="s">
        <v>3870</v>
      </c>
      <c r="G1321" s="64">
        <v>1239</v>
      </c>
      <c r="H1321" s="63" t="s">
        <v>4238</v>
      </c>
      <c r="I1321" s="63" t="s">
        <v>6535</v>
      </c>
      <c r="J1321" s="63" t="s">
        <v>3840</v>
      </c>
    </row>
    <row r="1322" spans="1:10" ht="14.4" x14ac:dyDescent="0.3">
      <c r="A1322" s="63">
        <v>1315</v>
      </c>
      <c r="B1322" s="63" t="s">
        <v>4171</v>
      </c>
      <c r="C1322" s="63" t="s">
        <v>3907</v>
      </c>
      <c r="D1322" s="63" t="s">
        <v>3830</v>
      </c>
      <c r="E1322" s="63" t="s">
        <v>3831</v>
      </c>
      <c r="F1322" s="63" t="s">
        <v>3832</v>
      </c>
      <c r="G1322" s="64">
        <v>3879</v>
      </c>
      <c r="H1322" s="63" t="s">
        <v>4037</v>
      </c>
      <c r="I1322" s="63" t="s">
        <v>6536</v>
      </c>
      <c r="J1322" s="63" t="s">
        <v>3835</v>
      </c>
    </row>
    <row r="1323" spans="1:10" ht="14.4" x14ac:dyDescent="0.3">
      <c r="A1323" s="63">
        <v>1316</v>
      </c>
      <c r="B1323" s="63" t="s">
        <v>4457</v>
      </c>
      <c r="C1323" s="63" t="s">
        <v>4002</v>
      </c>
      <c r="D1323" s="63" t="s">
        <v>3847</v>
      </c>
      <c r="E1323" s="63" t="s">
        <v>3831</v>
      </c>
      <c r="F1323" s="63" t="s">
        <v>3842</v>
      </c>
      <c r="G1323" s="64">
        <v>3107</v>
      </c>
      <c r="H1323" s="63" t="s">
        <v>3833</v>
      </c>
      <c r="I1323" s="63" t="s">
        <v>6537</v>
      </c>
      <c r="J1323" s="63" t="s">
        <v>3885</v>
      </c>
    </row>
    <row r="1324" spans="1:10" ht="14.4" x14ac:dyDescent="0.3">
      <c r="A1324" s="63">
        <v>1317</v>
      </c>
      <c r="B1324" s="63" t="s">
        <v>4619</v>
      </c>
      <c r="C1324" s="63" t="s">
        <v>4077</v>
      </c>
      <c r="D1324" s="63" t="s">
        <v>3837</v>
      </c>
      <c r="E1324" s="63" t="s">
        <v>3831</v>
      </c>
      <c r="F1324" s="63" t="s">
        <v>3870</v>
      </c>
      <c r="G1324" s="64">
        <v>2149</v>
      </c>
      <c r="H1324" s="63" t="s">
        <v>3954</v>
      </c>
      <c r="I1324" s="63" t="s">
        <v>6538</v>
      </c>
      <c r="J1324" s="63" t="s">
        <v>3910</v>
      </c>
    </row>
    <row r="1325" spans="1:10" ht="14.4" x14ac:dyDescent="0.3">
      <c r="A1325" s="63">
        <v>1318</v>
      </c>
      <c r="B1325" s="63" t="s">
        <v>6539</v>
      </c>
      <c r="C1325" s="63" t="s">
        <v>3950</v>
      </c>
      <c r="D1325" s="63" t="s">
        <v>3847</v>
      </c>
      <c r="E1325" s="63" t="s">
        <v>3823</v>
      </c>
      <c r="F1325" s="63" t="s">
        <v>3870</v>
      </c>
      <c r="G1325" s="64">
        <v>2040</v>
      </c>
      <c r="H1325" s="63" t="s">
        <v>4221</v>
      </c>
      <c r="I1325" s="63" t="s">
        <v>6540</v>
      </c>
      <c r="J1325" s="63" t="s">
        <v>3827</v>
      </c>
    </row>
    <row r="1326" spans="1:10" ht="14.4" x14ac:dyDescent="0.3">
      <c r="A1326" s="63">
        <v>1319</v>
      </c>
      <c r="B1326" s="63" t="s">
        <v>6541</v>
      </c>
      <c r="C1326" s="63" t="s">
        <v>3887</v>
      </c>
      <c r="D1326" s="63" t="s">
        <v>3830</v>
      </c>
      <c r="E1326" s="63" t="s">
        <v>3823</v>
      </c>
      <c r="F1326" s="63" t="s">
        <v>3842</v>
      </c>
      <c r="G1326" s="64">
        <v>1859</v>
      </c>
      <c r="H1326" s="63" t="s">
        <v>3833</v>
      </c>
      <c r="I1326" s="63" t="s">
        <v>6542</v>
      </c>
      <c r="J1326" s="63" t="s">
        <v>3844</v>
      </c>
    </row>
    <row r="1327" spans="1:10" ht="14.4" x14ac:dyDescent="0.3">
      <c r="A1327" s="63">
        <v>1320</v>
      </c>
      <c r="B1327" s="63" t="s">
        <v>6543</v>
      </c>
      <c r="C1327" s="63" t="s">
        <v>3869</v>
      </c>
      <c r="D1327" s="63" t="s">
        <v>3822</v>
      </c>
      <c r="E1327" s="63" t="s">
        <v>3831</v>
      </c>
      <c r="F1327" s="63" t="s">
        <v>3832</v>
      </c>
      <c r="G1327" s="64">
        <v>1243</v>
      </c>
      <c r="H1327" s="63" t="s">
        <v>3833</v>
      </c>
      <c r="I1327" s="63" t="s">
        <v>6544</v>
      </c>
      <c r="J1327" s="63" t="s">
        <v>4039</v>
      </c>
    </row>
    <row r="1328" spans="1:10" ht="14.4" x14ac:dyDescent="0.3">
      <c r="A1328" s="63">
        <v>1321</v>
      </c>
      <c r="B1328" s="63" t="s">
        <v>6545</v>
      </c>
      <c r="C1328" s="63" t="s">
        <v>3950</v>
      </c>
      <c r="D1328" s="63" t="s">
        <v>3847</v>
      </c>
      <c r="E1328" s="63" t="s">
        <v>3823</v>
      </c>
      <c r="F1328" s="63" t="s">
        <v>3842</v>
      </c>
      <c r="G1328" s="64">
        <v>1686</v>
      </c>
      <c r="H1328" s="63" t="s">
        <v>3908</v>
      </c>
      <c r="I1328" s="63" t="s">
        <v>6546</v>
      </c>
      <c r="J1328" s="63" t="s">
        <v>3916</v>
      </c>
    </row>
    <row r="1329" spans="1:10" ht="14.4" x14ac:dyDescent="0.3">
      <c r="A1329" s="63">
        <v>1322</v>
      </c>
      <c r="B1329" s="63" t="s">
        <v>6547</v>
      </c>
      <c r="C1329" s="63" t="s">
        <v>5291</v>
      </c>
      <c r="D1329" s="63" t="s">
        <v>3822</v>
      </c>
      <c r="E1329" s="63" t="s">
        <v>3823</v>
      </c>
      <c r="F1329" s="63" t="s">
        <v>3842</v>
      </c>
      <c r="G1329" s="64">
        <v>1385</v>
      </c>
      <c r="H1329" s="63" t="s">
        <v>4090</v>
      </c>
      <c r="I1329" s="63" t="s">
        <v>6548</v>
      </c>
      <c r="J1329" s="63" t="s">
        <v>3916</v>
      </c>
    </row>
    <row r="1330" spans="1:10" ht="14.4" x14ac:dyDescent="0.3">
      <c r="A1330" s="63">
        <v>1323</v>
      </c>
      <c r="B1330" s="63" t="s">
        <v>6549</v>
      </c>
      <c r="C1330" s="63" t="s">
        <v>3944</v>
      </c>
      <c r="D1330" s="63" t="s">
        <v>3822</v>
      </c>
      <c r="E1330" s="63" t="s">
        <v>3823</v>
      </c>
      <c r="F1330" s="63" t="s">
        <v>3842</v>
      </c>
      <c r="G1330" s="64">
        <v>1458</v>
      </c>
      <c r="H1330" s="63" t="s">
        <v>4037</v>
      </c>
      <c r="I1330" s="63" t="s">
        <v>6550</v>
      </c>
      <c r="J1330" s="63" t="s">
        <v>3885</v>
      </c>
    </row>
    <row r="1331" spans="1:10" ht="14.4" x14ac:dyDescent="0.3">
      <c r="A1331" s="63">
        <v>1324</v>
      </c>
      <c r="B1331" s="63" t="s">
        <v>6551</v>
      </c>
      <c r="C1331" s="63" t="s">
        <v>3869</v>
      </c>
      <c r="D1331" s="63" t="s">
        <v>3830</v>
      </c>
      <c r="E1331" s="63" t="s">
        <v>3831</v>
      </c>
      <c r="F1331" s="63" t="s">
        <v>3870</v>
      </c>
      <c r="G1331" s="64">
        <v>2257</v>
      </c>
      <c r="H1331" s="63" t="s">
        <v>3833</v>
      </c>
      <c r="I1331" s="63" t="s">
        <v>6552</v>
      </c>
      <c r="J1331" s="63" t="s">
        <v>3885</v>
      </c>
    </row>
    <row r="1332" spans="1:10" ht="14.4" x14ac:dyDescent="0.3">
      <c r="A1332" s="63">
        <v>1325</v>
      </c>
      <c r="B1332" s="63" t="s">
        <v>6553</v>
      </c>
      <c r="C1332" s="63" t="s">
        <v>4077</v>
      </c>
      <c r="D1332" s="63" t="s">
        <v>3822</v>
      </c>
      <c r="E1332" s="63" t="s">
        <v>3831</v>
      </c>
      <c r="F1332" s="63" t="s">
        <v>3832</v>
      </c>
      <c r="G1332" s="64">
        <v>2695</v>
      </c>
      <c r="H1332" s="63" t="s">
        <v>5104</v>
      </c>
      <c r="I1332" s="63" t="s">
        <v>6554</v>
      </c>
      <c r="J1332" s="63" t="s">
        <v>3850</v>
      </c>
    </row>
    <row r="1333" spans="1:10" ht="14.4" x14ac:dyDescent="0.3">
      <c r="A1333" s="63">
        <v>1326</v>
      </c>
      <c r="B1333" s="63" t="s">
        <v>3986</v>
      </c>
      <c r="C1333" s="63" t="s">
        <v>4617</v>
      </c>
      <c r="D1333" s="63" t="s">
        <v>3822</v>
      </c>
      <c r="E1333" s="63" t="s">
        <v>3831</v>
      </c>
      <c r="F1333" s="63" t="s">
        <v>3913</v>
      </c>
      <c r="G1333" s="64">
        <v>1359</v>
      </c>
      <c r="H1333" s="63" t="s">
        <v>3833</v>
      </c>
      <c r="I1333" s="63" t="s">
        <v>6555</v>
      </c>
      <c r="J1333" s="63" t="s">
        <v>3948</v>
      </c>
    </row>
    <row r="1334" spans="1:10" ht="14.4" x14ac:dyDescent="0.3">
      <c r="A1334" s="63">
        <v>1327</v>
      </c>
      <c r="B1334" s="63" t="s">
        <v>6556</v>
      </c>
      <c r="C1334" s="63" t="s">
        <v>3957</v>
      </c>
      <c r="D1334" s="63" t="s">
        <v>3830</v>
      </c>
      <c r="E1334" s="63" t="s">
        <v>3823</v>
      </c>
      <c r="F1334" s="63" t="s">
        <v>3824</v>
      </c>
      <c r="G1334" s="64">
        <v>1507</v>
      </c>
      <c r="H1334" s="63" t="s">
        <v>4120</v>
      </c>
      <c r="I1334" s="63" t="s">
        <v>6557</v>
      </c>
      <c r="J1334" s="63" t="s">
        <v>3877</v>
      </c>
    </row>
    <row r="1335" spans="1:10" ht="14.4" x14ac:dyDescent="0.3">
      <c r="A1335" s="63">
        <v>1328</v>
      </c>
      <c r="B1335" s="63" t="s">
        <v>3917</v>
      </c>
      <c r="C1335" s="63" t="s">
        <v>3887</v>
      </c>
      <c r="D1335" s="63" t="s">
        <v>3837</v>
      </c>
      <c r="E1335" s="63" t="s">
        <v>3823</v>
      </c>
      <c r="F1335" s="63" t="s">
        <v>3842</v>
      </c>
      <c r="G1335" s="64">
        <v>1375</v>
      </c>
      <c r="H1335" s="63" t="s">
        <v>3833</v>
      </c>
      <c r="I1335" s="63" t="s">
        <v>6558</v>
      </c>
      <c r="J1335" s="63" t="s">
        <v>3844</v>
      </c>
    </row>
    <row r="1336" spans="1:10" ht="14.4" x14ac:dyDescent="0.3">
      <c r="A1336" s="63">
        <v>1329</v>
      </c>
      <c r="B1336" s="63" t="s">
        <v>6559</v>
      </c>
      <c r="C1336" s="63" t="s">
        <v>6560</v>
      </c>
      <c r="D1336" s="63" t="s">
        <v>3830</v>
      </c>
      <c r="E1336" s="63" t="s">
        <v>3823</v>
      </c>
      <c r="F1336" s="63" t="s">
        <v>3832</v>
      </c>
      <c r="G1336" s="64">
        <v>1862</v>
      </c>
      <c r="H1336" s="63" t="s">
        <v>6561</v>
      </c>
      <c r="I1336" s="63" t="s">
        <v>6562</v>
      </c>
      <c r="J1336" s="63" t="s">
        <v>3881</v>
      </c>
    </row>
    <row r="1337" spans="1:10" ht="14.4" x14ac:dyDescent="0.3">
      <c r="A1337" s="63">
        <v>1330</v>
      </c>
      <c r="B1337" s="63" t="s">
        <v>4329</v>
      </c>
      <c r="C1337" s="63" t="s">
        <v>4317</v>
      </c>
      <c r="D1337" s="63" t="s">
        <v>3837</v>
      </c>
      <c r="E1337" s="63" t="s">
        <v>3831</v>
      </c>
      <c r="F1337" s="63" t="s">
        <v>3842</v>
      </c>
      <c r="G1337" s="64">
        <v>4073</v>
      </c>
      <c r="H1337" s="63" t="s">
        <v>4070</v>
      </c>
      <c r="I1337" s="63" t="s">
        <v>6563</v>
      </c>
      <c r="J1337" s="63" t="s">
        <v>3863</v>
      </c>
    </row>
    <row r="1338" spans="1:10" ht="14.4" x14ac:dyDescent="0.3">
      <c r="A1338" s="63">
        <v>1331</v>
      </c>
      <c r="B1338" s="63" t="s">
        <v>6564</v>
      </c>
      <c r="C1338" s="63" t="s">
        <v>4288</v>
      </c>
      <c r="D1338" s="63" t="s">
        <v>3822</v>
      </c>
      <c r="E1338" s="63" t="s">
        <v>3831</v>
      </c>
      <c r="F1338" s="63" t="s">
        <v>3832</v>
      </c>
      <c r="G1338" s="64">
        <v>1265</v>
      </c>
      <c r="H1338" s="63" t="s">
        <v>4571</v>
      </c>
      <c r="I1338" s="63" t="s">
        <v>6565</v>
      </c>
      <c r="J1338" s="63" t="s">
        <v>3910</v>
      </c>
    </row>
    <row r="1339" spans="1:10" ht="14.4" x14ac:dyDescent="0.3">
      <c r="A1339" s="63">
        <v>1332</v>
      </c>
      <c r="B1339" s="63" t="s">
        <v>6566</v>
      </c>
      <c r="C1339" s="63" t="s">
        <v>4474</v>
      </c>
      <c r="D1339" s="63" t="s">
        <v>3830</v>
      </c>
      <c r="E1339" s="63" t="s">
        <v>3831</v>
      </c>
      <c r="F1339" s="63" t="s">
        <v>3832</v>
      </c>
      <c r="G1339" s="64">
        <v>3940</v>
      </c>
      <c r="H1339" s="63" t="s">
        <v>4154</v>
      </c>
      <c r="I1339" s="63" t="s">
        <v>6567</v>
      </c>
      <c r="J1339" s="63" t="s">
        <v>3916</v>
      </c>
    </row>
    <row r="1340" spans="1:10" ht="14.4" x14ac:dyDescent="0.3">
      <c r="A1340" s="63">
        <v>1333</v>
      </c>
      <c r="B1340" s="63" t="s">
        <v>6568</v>
      </c>
      <c r="C1340" s="63" t="s">
        <v>3918</v>
      </c>
      <c r="D1340" s="63" t="s">
        <v>3847</v>
      </c>
      <c r="E1340" s="63" t="s">
        <v>3823</v>
      </c>
      <c r="F1340" s="63" t="s">
        <v>3842</v>
      </c>
      <c r="G1340" s="64">
        <v>1245</v>
      </c>
      <c r="H1340" s="63" t="s">
        <v>4058</v>
      </c>
      <c r="I1340" s="63" t="s">
        <v>6569</v>
      </c>
      <c r="J1340" s="63" t="s">
        <v>3855</v>
      </c>
    </row>
    <row r="1341" spans="1:10" ht="14.4" x14ac:dyDescent="0.3">
      <c r="A1341" s="63">
        <v>1334</v>
      </c>
      <c r="B1341" s="63" t="s">
        <v>5619</v>
      </c>
      <c r="C1341" s="63" t="s">
        <v>3869</v>
      </c>
      <c r="D1341" s="63" t="s">
        <v>3847</v>
      </c>
      <c r="E1341" s="63" t="s">
        <v>3831</v>
      </c>
      <c r="F1341" s="63" t="s">
        <v>3913</v>
      </c>
      <c r="G1341" s="64">
        <v>4435</v>
      </c>
      <c r="H1341" s="63" t="s">
        <v>4093</v>
      </c>
      <c r="I1341" s="63" t="s">
        <v>6570</v>
      </c>
      <c r="J1341" s="63" t="s">
        <v>3835</v>
      </c>
    </row>
    <row r="1342" spans="1:10" ht="14.4" x14ac:dyDescent="0.3">
      <c r="A1342" s="63">
        <v>1335</v>
      </c>
      <c r="B1342" s="63" t="s">
        <v>4355</v>
      </c>
      <c r="C1342" s="63" t="s">
        <v>144</v>
      </c>
      <c r="D1342" s="63" t="s">
        <v>3847</v>
      </c>
      <c r="E1342" s="63" t="s">
        <v>3831</v>
      </c>
      <c r="F1342" s="63" t="s">
        <v>3913</v>
      </c>
      <c r="G1342" s="64">
        <v>1702</v>
      </c>
      <c r="H1342" s="63" t="s">
        <v>4528</v>
      </c>
      <c r="I1342" s="63" t="s">
        <v>6571</v>
      </c>
      <c r="J1342" s="63" t="s">
        <v>3881</v>
      </c>
    </row>
    <row r="1343" spans="1:10" ht="14.4" x14ac:dyDescent="0.3">
      <c r="A1343" s="63">
        <v>1336</v>
      </c>
      <c r="B1343" s="63" t="s">
        <v>4718</v>
      </c>
      <c r="C1343" s="63" t="s">
        <v>3957</v>
      </c>
      <c r="D1343" s="63" t="s">
        <v>3822</v>
      </c>
      <c r="E1343" s="63" t="s">
        <v>3823</v>
      </c>
      <c r="F1343" s="63" t="s">
        <v>3870</v>
      </c>
      <c r="G1343" s="64">
        <v>1474</v>
      </c>
      <c r="H1343" s="63" t="s">
        <v>3833</v>
      </c>
      <c r="I1343" s="63" t="s">
        <v>6572</v>
      </c>
      <c r="J1343" s="63" t="s">
        <v>3885</v>
      </c>
    </row>
    <row r="1344" spans="1:10" ht="14.4" x14ac:dyDescent="0.3">
      <c r="A1344" s="63">
        <v>1337</v>
      </c>
      <c r="B1344" s="63" t="s">
        <v>5154</v>
      </c>
      <c r="C1344" s="63" t="s">
        <v>3879</v>
      </c>
      <c r="D1344" s="63" t="s">
        <v>3847</v>
      </c>
      <c r="E1344" s="63" t="s">
        <v>3823</v>
      </c>
      <c r="F1344" s="63" t="s">
        <v>3824</v>
      </c>
      <c r="G1344" s="64">
        <v>1899</v>
      </c>
      <c r="H1344" s="63" t="s">
        <v>4134</v>
      </c>
      <c r="I1344" s="63" t="s">
        <v>6573</v>
      </c>
      <c r="J1344" s="63" t="s">
        <v>3850</v>
      </c>
    </row>
    <row r="1345" spans="1:10" ht="14.4" x14ac:dyDescent="0.3">
      <c r="A1345" s="63">
        <v>1338</v>
      </c>
      <c r="B1345" s="63" t="s">
        <v>5705</v>
      </c>
      <c r="C1345" s="63" t="s">
        <v>3950</v>
      </c>
      <c r="D1345" s="63" t="s">
        <v>3822</v>
      </c>
      <c r="E1345" s="63" t="s">
        <v>3823</v>
      </c>
      <c r="F1345" s="63" t="s">
        <v>3842</v>
      </c>
      <c r="G1345" s="64">
        <v>1758</v>
      </c>
      <c r="H1345" s="63" t="s">
        <v>4034</v>
      </c>
      <c r="I1345" s="63" t="s">
        <v>6574</v>
      </c>
      <c r="J1345" s="63" t="s">
        <v>4056</v>
      </c>
    </row>
    <row r="1346" spans="1:10" ht="14.4" x14ac:dyDescent="0.3">
      <c r="A1346" s="63">
        <v>1339</v>
      </c>
      <c r="B1346" s="63" t="s">
        <v>6575</v>
      </c>
      <c r="C1346" s="63" t="s">
        <v>4016</v>
      </c>
      <c r="D1346" s="63" t="s">
        <v>3847</v>
      </c>
      <c r="E1346" s="63" t="s">
        <v>3831</v>
      </c>
      <c r="F1346" s="63" t="s">
        <v>3913</v>
      </c>
      <c r="G1346" s="64">
        <v>1286</v>
      </c>
      <c r="H1346" s="63" t="s">
        <v>4280</v>
      </c>
      <c r="I1346" s="63" t="s">
        <v>6576</v>
      </c>
      <c r="J1346" s="63" t="s">
        <v>4039</v>
      </c>
    </row>
    <row r="1347" spans="1:10" ht="14.4" x14ac:dyDescent="0.3">
      <c r="A1347" s="63">
        <v>1340</v>
      </c>
      <c r="B1347" s="63" t="s">
        <v>4745</v>
      </c>
      <c r="C1347" s="63" t="s">
        <v>3924</v>
      </c>
      <c r="D1347" s="63" t="s">
        <v>3847</v>
      </c>
      <c r="E1347" s="63" t="s">
        <v>3831</v>
      </c>
      <c r="F1347" s="63" t="s">
        <v>3824</v>
      </c>
      <c r="G1347" s="64">
        <v>3651</v>
      </c>
      <c r="H1347" s="63" t="s">
        <v>3987</v>
      </c>
      <c r="I1347" s="63" t="s">
        <v>6577</v>
      </c>
      <c r="J1347" s="63" t="s">
        <v>3885</v>
      </c>
    </row>
    <row r="1348" spans="1:10" ht="14.4" x14ac:dyDescent="0.3">
      <c r="A1348" s="63">
        <v>1341</v>
      </c>
      <c r="B1348" s="63" t="s">
        <v>6578</v>
      </c>
      <c r="C1348" s="63" t="s">
        <v>3846</v>
      </c>
      <c r="D1348" s="63" t="s">
        <v>3822</v>
      </c>
      <c r="E1348" s="63" t="s">
        <v>3823</v>
      </c>
      <c r="F1348" s="63" t="s">
        <v>3870</v>
      </c>
      <c r="G1348" s="64">
        <v>2058</v>
      </c>
      <c r="H1348" s="63" t="s">
        <v>3833</v>
      </c>
      <c r="I1348" s="63" t="s">
        <v>6579</v>
      </c>
      <c r="J1348" s="63" t="s">
        <v>3850</v>
      </c>
    </row>
    <row r="1349" spans="1:10" ht="14.4" x14ac:dyDescent="0.3">
      <c r="A1349" s="63">
        <v>1342</v>
      </c>
      <c r="B1349" s="63" t="s">
        <v>6580</v>
      </c>
      <c r="C1349" s="63" t="s">
        <v>3874</v>
      </c>
      <c r="D1349" s="63" t="s">
        <v>3837</v>
      </c>
      <c r="E1349" s="63" t="s">
        <v>3831</v>
      </c>
      <c r="F1349" s="63" t="s">
        <v>3913</v>
      </c>
      <c r="G1349" s="64">
        <v>2351</v>
      </c>
      <c r="H1349" s="63" t="s">
        <v>4003</v>
      </c>
      <c r="I1349" s="63" t="s">
        <v>6581</v>
      </c>
      <c r="J1349" s="63" t="s">
        <v>3885</v>
      </c>
    </row>
    <row r="1350" spans="1:10" ht="14.4" x14ac:dyDescent="0.3">
      <c r="A1350" s="63">
        <v>1343</v>
      </c>
      <c r="B1350" s="63" t="s">
        <v>6582</v>
      </c>
      <c r="C1350" s="63" t="s">
        <v>3900</v>
      </c>
      <c r="D1350" s="63" t="s">
        <v>3837</v>
      </c>
      <c r="E1350" s="63" t="s">
        <v>3831</v>
      </c>
      <c r="F1350" s="63" t="s">
        <v>3832</v>
      </c>
      <c r="G1350" s="64">
        <v>2717</v>
      </c>
      <c r="H1350" s="63" t="s">
        <v>3981</v>
      </c>
      <c r="I1350" s="63" t="s">
        <v>6583</v>
      </c>
      <c r="J1350" s="63" t="s">
        <v>3840</v>
      </c>
    </row>
    <row r="1351" spans="1:10" ht="14.4" x14ac:dyDescent="0.3">
      <c r="A1351" s="63">
        <v>1344</v>
      </c>
      <c r="B1351" s="63" t="s">
        <v>6584</v>
      </c>
      <c r="C1351" s="63" t="s">
        <v>3821</v>
      </c>
      <c r="D1351" s="63" t="s">
        <v>3847</v>
      </c>
      <c r="E1351" s="63" t="s">
        <v>3823</v>
      </c>
      <c r="F1351" s="63" t="s">
        <v>3913</v>
      </c>
      <c r="G1351" s="64">
        <v>1974</v>
      </c>
      <c r="H1351" s="63" t="s">
        <v>6585</v>
      </c>
      <c r="I1351" s="63" t="s">
        <v>6586</v>
      </c>
      <c r="J1351" s="63" t="s">
        <v>4285</v>
      </c>
    </row>
    <row r="1352" spans="1:10" ht="14.4" x14ac:dyDescent="0.3">
      <c r="A1352" s="63">
        <v>1345</v>
      </c>
      <c r="B1352" s="63" t="s">
        <v>4979</v>
      </c>
      <c r="C1352" s="63" t="s">
        <v>4317</v>
      </c>
      <c r="D1352" s="63" t="s">
        <v>3847</v>
      </c>
      <c r="E1352" s="63" t="s">
        <v>3831</v>
      </c>
      <c r="F1352" s="63" t="s">
        <v>3913</v>
      </c>
      <c r="G1352" s="64">
        <v>4417</v>
      </c>
      <c r="H1352" s="63" t="s">
        <v>4139</v>
      </c>
      <c r="I1352" s="63" t="s">
        <v>6587</v>
      </c>
      <c r="J1352" s="63" t="s">
        <v>3850</v>
      </c>
    </row>
    <row r="1353" spans="1:10" ht="14.4" x14ac:dyDescent="0.3">
      <c r="A1353" s="63">
        <v>1346</v>
      </c>
      <c r="B1353" s="63" t="s">
        <v>6588</v>
      </c>
      <c r="C1353" s="63" t="s">
        <v>3972</v>
      </c>
      <c r="D1353" s="63" t="s">
        <v>3822</v>
      </c>
      <c r="E1353" s="63" t="s">
        <v>3823</v>
      </c>
      <c r="F1353" s="63" t="s">
        <v>3870</v>
      </c>
      <c r="G1353" s="64">
        <v>2027</v>
      </c>
      <c r="H1353" s="63" t="s">
        <v>6589</v>
      </c>
      <c r="I1353" s="63" t="s">
        <v>6590</v>
      </c>
      <c r="J1353" s="63" t="s">
        <v>3885</v>
      </c>
    </row>
    <row r="1354" spans="1:10" ht="14.4" x14ac:dyDescent="0.3">
      <c r="A1354" s="63">
        <v>1347</v>
      </c>
      <c r="B1354" s="63" t="s">
        <v>6591</v>
      </c>
      <c r="C1354" s="63" t="s">
        <v>4061</v>
      </c>
      <c r="D1354" s="63" t="s">
        <v>3822</v>
      </c>
      <c r="E1354" s="63" t="s">
        <v>3831</v>
      </c>
      <c r="F1354" s="63" t="s">
        <v>3842</v>
      </c>
      <c r="G1354" s="64">
        <v>4213</v>
      </c>
      <c r="H1354" s="63" t="s">
        <v>3888</v>
      </c>
      <c r="I1354" s="63" t="s">
        <v>6592</v>
      </c>
      <c r="J1354" s="63" t="s">
        <v>3910</v>
      </c>
    </row>
    <row r="1355" spans="1:10" ht="14.4" x14ac:dyDescent="0.3">
      <c r="A1355" s="63">
        <v>1348</v>
      </c>
      <c r="B1355" s="63" t="s">
        <v>5367</v>
      </c>
      <c r="C1355" s="63" t="s">
        <v>3950</v>
      </c>
      <c r="D1355" s="63" t="s">
        <v>3837</v>
      </c>
      <c r="E1355" s="63" t="s">
        <v>3823</v>
      </c>
      <c r="F1355" s="63" t="s">
        <v>3832</v>
      </c>
      <c r="G1355" s="64">
        <v>2195</v>
      </c>
      <c r="H1355" s="63" t="s">
        <v>4331</v>
      </c>
      <c r="I1355" s="63" t="s">
        <v>6593</v>
      </c>
      <c r="J1355" s="63" t="s">
        <v>3855</v>
      </c>
    </row>
    <row r="1356" spans="1:10" ht="14.4" x14ac:dyDescent="0.3">
      <c r="A1356" s="63">
        <v>1349</v>
      </c>
      <c r="B1356" s="63" t="s">
        <v>6594</v>
      </c>
      <c r="C1356" s="63" t="s">
        <v>4983</v>
      </c>
      <c r="D1356" s="63" t="s">
        <v>3837</v>
      </c>
      <c r="E1356" s="63" t="s">
        <v>3823</v>
      </c>
      <c r="F1356" s="63" t="s">
        <v>3870</v>
      </c>
      <c r="G1356" s="64">
        <v>1317</v>
      </c>
      <c r="H1356" s="63" t="s">
        <v>3833</v>
      </c>
      <c r="I1356" s="63" t="s">
        <v>6595</v>
      </c>
      <c r="J1356" s="63" t="s">
        <v>3881</v>
      </c>
    </row>
    <row r="1357" spans="1:10" ht="14.4" x14ac:dyDescent="0.3">
      <c r="A1357" s="63">
        <v>1350</v>
      </c>
      <c r="B1357" s="63" t="s">
        <v>6596</v>
      </c>
      <c r="C1357" s="63" t="s">
        <v>3912</v>
      </c>
      <c r="D1357" s="63" t="s">
        <v>3847</v>
      </c>
      <c r="E1357" s="63" t="s">
        <v>3831</v>
      </c>
      <c r="F1357" s="63" t="s">
        <v>3913</v>
      </c>
      <c r="G1357" s="64">
        <v>2831</v>
      </c>
      <c r="H1357" s="63" t="s">
        <v>4157</v>
      </c>
      <c r="I1357" s="63" t="s">
        <v>6597</v>
      </c>
      <c r="J1357" s="63" t="s">
        <v>3885</v>
      </c>
    </row>
    <row r="1358" spans="1:10" ht="14.4" x14ac:dyDescent="0.3">
      <c r="A1358" s="63">
        <v>1351</v>
      </c>
      <c r="B1358" s="63" t="s">
        <v>4548</v>
      </c>
      <c r="C1358" s="63" t="s">
        <v>4300</v>
      </c>
      <c r="D1358" s="63" t="s">
        <v>3847</v>
      </c>
      <c r="E1358" s="63" t="s">
        <v>3831</v>
      </c>
      <c r="F1358" s="63" t="s">
        <v>3824</v>
      </c>
      <c r="G1358" s="64">
        <v>1937</v>
      </c>
      <c r="H1358" s="63" t="s">
        <v>3833</v>
      </c>
      <c r="I1358" s="63" t="s">
        <v>6598</v>
      </c>
      <c r="J1358" s="63" t="s">
        <v>3881</v>
      </c>
    </row>
    <row r="1359" spans="1:10" ht="14.4" x14ac:dyDescent="0.3">
      <c r="A1359" s="63">
        <v>1352</v>
      </c>
      <c r="B1359" s="63" t="s">
        <v>6599</v>
      </c>
      <c r="C1359" s="63" t="s">
        <v>3957</v>
      </c>
      <c r="D1359" s="63" t="s">
        <v>3822</v>
      </c>
      <c r="E1359" s="63" t="s">
        <v>3823</v>
      </c>
      <c r="F1359" s="63" t="s">
        <v>3870</v>
      </c>
      <c r="G1359" s="64">
        <v>1602</v>
      </c>
      <c r="H1359" s="63" t="s">
        <v>3833</v>
      </c>
      <c r="I1359" s="63" t="s">
        <v>6600</v>
      </c>
      <c r="J1359" s="63" t="s">
        <v>3885</v>
      </c>
    </row>
    <row r="1360" spans="1:10" ht="14.4" x14ac:dyDescent="0.3">
      <c r="A1360" s="63">
        <v>1353</v>
      </c>
      <c r="B1360" s="63" t="s">
        <v>4342</v>
      </c>
      <c r="C1360" s="63" t="s">
        <v>3944</v>
      </c>
      <c r="D1360" s="63" t="s">
        <v>3837</v>
      </c>
      <c r="E1360" s="63" t="s">
        <v>3823</v>
      </c>
      <c r="F1360" s="63" t="s">
        <v>3824</v>
      </c>
      <c r="G1360" s="64">
        <v>2258</v>
      </c>
      <c r="H1360" s="63" t="s">
        <v>3833</v>
      </c>
      <c r="I1360" s="63" t="s">
        <v>6601</v>
      </c>
      <c r="J1360" s="63" t="s">
        <v>3910</v>
      </c>
    </row>
    <row r="1361" spans="1:10" ht="14.4" x14ac:dyDescent="0.3">
      <c r="A1361" s="63">
        <v>1354</v>
      </c>
      <c r="B1361" s="63" t="s">
        <v>6602</v>
      </c>
      <c r="C1361" s="63" t="s">
        <v>3964</v>
      </c>
      <c r="D1361" s="63" t="s">
        <v>3847</v>
      </c>
      <c r="E1361" s="63" t="s">
        <v>3831</v>
      </c>
      <c r="F1361" s="63" t="s">
        <v>3913</v>
      </c>
      <c r="G1361" s="64">
        <v>3090</v>
      </c>
      <c r="H1361" s="63" t="s">
        <v>4584</v>
      </c>
      <c r="I1361" s="63" t="s">
        <v>6603</v>
      </c>
      <c r="J1361" s="63" t="s">
        <v>3835</v>
      </c>
    </row>
    <row r="1362" spans="1:10" ht="14.4" x14ac:dyDescent="0.3">
      <c r="A1362" s="63">
        <v>1355</v>
      </c>
      <c r="B1362" s="63" t="s">
        <v>5423</v>
      </c>
      <c r="C1362" s="63" t="s">
        <v>135</v>
      </c>
      <c r="D1362" s="63" t="s">
        <v>3822</v>
      </c>
      <c r="E1362" s="63" t="s">
        <v>3823</v>
      </c>
      <c r="F1362" s="63" t="s">
        <v>3832</v>
      </c>
      <c r="G1362" s="64">
        <v>1784</v>
      </c>
      <c r="H1362" s="63" t="s">
        <v>3999</v>
      </c>
      <c r="I1362" s="63" t="s">
        <v>6604</v>
      </c>
      <c r="J1362" s="63" t="s">
        <v>3863</v>
      </c>
    </row>
    <row r="1363" spans="1:10" ht="14.4" x14ac:dyDescent="0.3">
      <c r="A1363" s="63">
        <v>1356</v>
      </c>
      <c r="B1363" s="63" t="s">
        <v>6605</v>
      </c>
      <c r="C1363" s="63" t="s">
        <v>3860</v>
      </c>
      <c r="D1363" s="63" t="s">
        <v>3837</v>
      </c>
      <c r="E1363" s="63" t="s">
        <v>3823</v>
      </c>
      <c r="F1363" s="63" t="s">
        <v>3870</v>
      </c>
      <c r="G1363" s="64">
        <v>2108</v>
      </c>
      <c r="H1363" s="63" t="s">
        <v>4213</v>
      </c>
      <c r="I1363" s="63" t="s">
        <v>6606</v>
      </c>
      <c r="J1363" s="63" t="s">
        <v>3827</v>
      </c>
    </row>
    <row r="1364" spans="1:10" ht="14.4" x14ac:dyDescent="0.3">
      <c r="A1364" s="63">
        <v>1357</v>
      </c>
      <c r="B1364" s="63" t="s">
        <v>6607</v>
      </c>
      <c r="C1364" s="63" t="s">
        <v>3879</v>
      </c>
      <c r="D1364" s="63" t="s">
        <v>3830</v>
      </c>
      <c r="E1364" s="63" t="s">
        <v>3823</v>
      </c>
      <c r="F1364" s="63" t="s">
        <v>3842</v>
      </c>
      <c r="G1364" s="64">
        <v>1939</v>
      </c>
      <c r="H1364" s="63" t="s">
        <v>3981</v>
      </c>
      <c r="I1364" s="63" t="s">
        <v>6608</v>
      </c>
      <c r="J1364" s="63" t="s">
        <v>3910</v>
      </c>
    </row>
    <row r="1365" spans="1:10" ht="14.4" x14ac:dyDescent="0.3">
      <c r="A1365" s="63">
        <v>1358</v>
      </c>
      <c r="B1365" s="63" t="s">
        <v>4164</v>
      </c>
      <c r="C1365" s="63" t="s">
        <v>3857</v>
      </c>
      <c r="D1365" s="63" t="s">
        <v>3830</v>
      </c>
      <c r="E1365" s="63" t="s">
        <v>3831</v>
      </c>
      <c r="F1365" s="63" t="s">
        <v>3824</v>
      </c>
      <c r="G1365" s="64">
        <v>3960</v>
      </c>
      <c r="H1365" s="63" t="s">
        <v>4157</v>
      </c>
      <c r="I1365" s="63" t="s">
        <v>6609</v>
      </c>
      <c r="J1365" s="63" t="s">
        <v>3910</v>
      </c>
    </row>
    <row r="1366" spans="1:10" ht="14.4" x14ac:dyDescent="0.3">
      <c r="A1366" s="63">
        <v>1359</v>
      </c>
      <c r="B1366" s="63" t="s">
        <v>6107</v>
      </c>
      <c r="C1366" s="63" t="s">
        <v>3846</v>
      </c>
      <c r="D1366" s="63" t="s">
        <v>3830</v>
      </c>
      <c r="E1366" s="63" t="s">
        <v>3823</v>
      </c>
      <c r="F1366" s="63" t="s">
        <v>3832</v>
      </c>
      <c r="G1366" s="64">
        <v>2147</v>
      </c>
      <c r="H1366" s="63" t="s">
        <v>4003</v>
      </c>
      <c r="I1366" s="63" t="s">
        <v>6610</v>
      </c>
      <c r="J1366" s="63" t="s">
        <v>3877</v>
      </c>
    </row>
    <row r="1367" spans="1:10" ht="14.4" x14ac:dyDescent="0.3">
      <c r="A1367" s="63">
        <v>1360</v>
      </c>
      <c r="B1367" s="63" t="s">
        <v>6611</v>
      </c>
      <c r="C1367" s="63" t="s">
        <v>4144</v>
      </c>
      <c r="D1367" s="63" t="s">
        <v>3822</v>
      </c>
      <c r="E1367" s="63" t="s">
        <v>3823</v>
      </c>
      <c r="F1367" s="63" t="s">
        <v>3842</v>
      </c>
      <c r="G1367" s="64">
        <v>1527</v>
      </c>
      <c r="H1367" s="63" t="s">
        <v>6612</v>
      </c>
      <c r="I1367" s="63" t="s">
        <v>6613</v>
      </c>
      <c r="J1367" s="63" t="s">
        <v>3881</v>
      </c>
    </row>
    <row r="1368" spans="1:10" ht="14.4" x14ac:dyDescent="0.3">
      <c r="A1368" s="63">
        <v>1361</v>
      </c>
      <c r="B1368" s="63" t="s">
        <v>6614</v>
      </c>
      <c r="C1368" s="63" t="s">
        <v>4424</v>
      </c>
      <c r="D1368" s="63" t="s">
        <v>3847</v>
      </c>
      <c r="E1368" s="63" t="s">
        <v>3831</v>
      </c>
      <c r="F1368" s="63" t="s">
        <v>3824</v>
      </c>
      <c r="G1368" s="64">
        <v>1937</v>
      </c>
      <c r="H1368" s="63" t="s">
        <v>3833</v>
      </c>
      <c r="I1368" s="63" t="s">
        <v>6615</v>
      </c>
      <c r="J1368" s="63" t="s">
        <v>4095</v>
      </c>
    </row>
    <row r="1369" spans="1:10" ht="14.4" x14ac:dyDescent="0.3">
      <c r="A1369" s="63">
        <v>1362</v>
      </c>
      <c r="B1369" s="63" t="s">
        <v>6616</v>
      </c>
      <c r="C1369" s="63" t="s">
        <v>3903</v>
      </c>
      <c r="D1369" s="63" t="s">
        <v>3822</v>
      </c>
      <c r="E1369" s="63" t="s">
        <v>3823</v>
      </c>
      <c r="F1369" s="63" t="s">
        <v>3842</v>
      </c>
      <c r="G1369" s="64">
        <v>4461</v>
      </c>
      <c r="H1369" s="63" t="s">
        <v>4476</v>
      </c>
      <c r="I1369" s="63" t="s">
        <v>6617</v>
      </c>
      <c r="J1369" s="63" t="s">
        <v>3835</v>
      </c>
    </row>
    <row r="1370" spans="1:10" ht="14.4" x14ac:dyDescent="0.3">
      <c r="A1370" s="63">
        <v>1363</v>
      </c>
      <c r="B1370" s="63" t="s">
        <v>6618</v>
      </c>
      <c r="C1370" s="63" t="s">
        <v>4069</v>
      </c>
      <c r="D1370" s="63" t="s">
        <v>3822</v>
      </c>
      <c r="E1370" s="63" t="s">
        <v>3831</v>
      </c>
      <c r="F1370" s="63" t="s">
        <v>3870</v>
      </c>
      <c r="G1370" s="64">
        <v>4216</v>
      </c>
      <c r="H1370" s="63" t="s">
        <v>4312</v>
      </c>
      <c r="I1370" s="63" t="s">
        <v>6619</v>
      </c>
      <c r="J1370" s="63" t="s">
        <v>3877</v>
      </c>
    </row>
    <row r="1371" spans="1:10" ht="14.4" x14ac:dyDescent="0.3">
      <c r="A1371" s="63">
        <v>1364</v>
      </c>
      <c r="B1371" s="63" t="s">
        <v>6620</v>
      </c>
      <c r="C1371" s="63" t="s">
        <v>3903</v>
      </c>
      <c r="D1371" s="63" t="s">
        <v>3847</v>
      </c>
      <c r="E1371" s="63" t="s">
        <v>3823</v>
      </c>
      <c r="F1371" s="63" t="s">
        <v>3832</v>
      </c>
      <c r="G1371" s="64">
        <v>2114</v>
      </c>
      <c r="H1371" s="63" t="s">
        <v>3961</v>
      </c>
      <c r="I1371" s="63" t="s">
        <v>6621</v>
      </c>
      <c r="J1371" s="63" t="s">
        <v>4095</v>
      </c>
    </row>
    <row r="1372" spans="1:10" ht="14.4" x14ac:dyDescent="0.3">
      <c r="A1372" s="63">
        <v>1365</v>
      </c>
      <c r="B1372" s="63" t="s">
        <v>6622</v>
      </c>
      <c r="C1372" s="63" t="s">
        <v>4144</v>
      </c>
      <c r="D1372" s="63" t="s">
        <v>3847</v>
      </c>
      <c r="E1372" s="63" t="s">
        <v>3823</v>
      </c>
      <c r="F1372" s="63" t="s">
        <v>3842</v>
      </c>
      <c r="G1372" s="64">
        <v>2075</v>
      </c>
      <c r="H1372" s="63" t="s">
        <v>4034</v>
      </c>
      <c r="I1372" s="63" t="s">
        <v>6623</v>
      </c>
      <c r="J1372" s="63" t="s">
        <v>3835</v>
      </c>
    </row>
    <row r="1373" spans="1:10" ht="14.4" x14ac:dyDescent="0.3">
      <c r="A1373" s="63">
        <v>1366</v>
      </c>
      <c r="B1373" s="63" t="s">
        <v>6624</v>
      </c>
      <c r="C1373" s="63" t="s">
        <v>3924</v>
      </c>
      <c r="D1373" s="63" t="s">
        <v>3837</v>
      </c>
      <c r="E1373" s="63" t="s">
        <v>3831</v>
      </c>
      <c r="F1373" s="63" t="s">
        <v>3842</v>
      </c>
      <c r="G1373" s="64">
        <v>1447</v>
      </c>
      <c r="H1373" s="63" t="s">
        <v>5104</v>
      </c>
      <c r="I1373" s="63" t="s">
        <v>6625</v>
      </c>
      <c r="J1373" s="63" t="s">
        <v>4285</v>
      </c>
    </row>
    <row r="1374" spans="1:10" ht="14.4" x14ac:dyDescent="0.3">
      <c r="A1374" s="63">
        <v>1367</v>
      </c>
      <c r="B1374" s="63" t="s">
        <v>6626</v>
      </c>
      <c r="C1374" s="63" t="s">
        <v>3930</v>
      </c>
      <c r="D1374" s="63" t="s">
        <v>3822</v>
      </c>
      <c r="E1374" s="63" t="s">
        <v>3831</v>
      </c>
      <c r="F1374" s="63" t="s">
        <v>3870</v>
      </c>
      <c r="G1374" s="64">
        <v>3294</v>
      </c>
      <c r="H1374" s="63" t="s">
        <v>6627</v>
      </c>
      <c r="I1374" s="63" t="s">
        <v>6628</v>
      </c>
      <c r="J1374" s="63" t="s">
        <v>3827</v>
      </c>
    </row>
    <row r="1375" spans="1:10" ht="14.4" x14ac:dyDescent="0.3">
      <c r="A1375" s="63">
        <v>1368</v>
      </c>
      <c r="B1375" s="63" t="s">
        <v>6629</v>
      </c>
      <c r="C1375" s="63" t="s">
        <v>3950</v>
      </c>
      <c r="D1375" s="63" t="s">
        <v>3822</v>
      </c>
      <c r="E1375" s="63" t="s">
        <v>3823</v>
      </c>
      <c r="F1375" s="63" t="s">
        <v>3842</v>
      </c>
      <c r="G1375" s="64">
        <v>1407</v>
      </c>
      <c r="H1375" s="63" t="s">
        <v>3833</v>
      </c>
      <c r="I1375" s="63" t="s">
        <v>6630</v>
      </c>
      <c r="J1375" s="63" t="s">
        <v>3881</v>
      </c>
    </row>
    <row r="1376" spans="1:10" ht="14.4" x14ac:dyDescent="0.3">
      <c r="A1376" s="63">
        <v>1369</v>
      </c>
      <c r="B1376" s="63" t="s">
        <v>4185</v>
      </c>
      <c r="C1376" s="63" t="s">
        <v>3874</v>
      </c>
      <c r="D1376" s="63" t="s">
        <v>3830</v>
      </c>
      <c r="E1376" s="63" t="s">
        <v>3831</v>
      </c>
      <c r="F1376" s="63" t="s">
        <v>3913</v>
      </c>
      <c r="G1376" s="64">
        <v>2633</v>
      </c>
      <c r="H1376" s="63" t="s">
        <v>4291</v>
      </c>
      <c r="I1376" s="63" t="s">
        <v>6631</v>
      </c>
      <c r="J1376" s="63" t="s">
        <v>3827</v>
      </c>
    </row>
    <row r="1377" spans="1:10" ht="14.4" x14ac:dyDescent="0.3">
      <c r="A1377" s="63">
        <v>1370</v>
      </c>
      <c r="B1377" s="63" t="s">
        <v>6632</v>
      </c>
      <c r="C1377" s="63" t="s">
        <v>3912</v>
      </c>
      <c r="D1377" s="63" t="s">
        <v>3822</v>
      </c>
      <c r="E1377" s="63" t="s">
        <v>3831</v>
      </c>
      <c r="F1377" s="63" t="s">
        <v>3913</v>
      </c>
      <c r="G1377" s="64">
        <v>3588</v>
      </c>
      <c r="H1377" s="63" t="s">
        <v>3833</v>
      </c>
      <c r="I1377" s="63" t="s">
        <v>6633</v>
      </c>
      <c r="J1377" s="63" t="s">
        <v>4039</v>
      </c>
    </row>
    <row r="1378" spans="1:10" ht="14.4" x14ac:dyDescent="0.3">
      <c r="A1378" s="63">
        <v>1371</v>
      </c>
      <c r="B1378" s="63" t="s">
        <v>6634</v>
      </c>
      <c r="C1378" s="63" t="s">
        <v>4165</v>
      </c>
      <c r="D1378" s="63" t="s">
        <v>3847</v>
      </c>
      <c r="E1378" s="63" t="s">
        <v>3823</v>
      </c>
      <c r="F1378" s="63" t="s">
        <v>3824</v>
      </c>
      <c r="G1378" s="64">
        <v>1356</v>
      </c>
      <c r="H1378" s="63" t="s">
        <v>3833</v>
      </c>
      <c r="I1378" s="63" t="s">
        <v>6635</v>
      </c>
      <c r="J1378" s="63" t="s">
        <v>4095</v>
      </c>
    </row>
    <row r="1379" spans="1:10" ht="14.4" x14ac:dyDescent="0.3">
      <c r="A1379" s="63">
        <v>1372</v>
      </c>
      <c r="B1379" s="63" t="s">
        <v>4441</v>
      </c>
      <c r="C1379" s="63" t="s">
        <v>3879</v>
      </c>
      <c r="D1379" s="63" t="s">
        <v>3847</v>
      </c>
      <c r="E1379" s="63" t="s">
        <v>3823</v>
      </c>
      <c r="F1379" s="63" t="s">
        <v>3824</v>
      </c>
      <c r="G1379" s="64">
        <v>2206</v>
      </c>
      <c r="H1379" s="63" t="s">
        <v>4058</v>
      </c>
      <c r="I1379" s="63" t="s">
        <v>6636</v>
      </c>
      <c r="J1379" s="63" t="s">
        <v>3910</v>
      </c>
    </row>
    <row r="1380" spans="1:10" ht="14.4" x14ac:dyDescent="0.3">
      <c r="A1380" s="63">
        <v>1373</v>
      </c>
      <c r="B1380" s="63" t="s">
        <v>6637</v>
      </c>
      <c r="C1380" s="63" t="s">
        <v>3883</v>
      </c>
      <c r="D1380" s="63" t="s">
        <v>3847</v>
      </c>
      <c r="E1380" s="63" t="s">
        <v>3823</v>
      </c>
      <c r="F1380" s="63" t="s">
        <v>3913</v>
      </c>
      <c r="G1380" s="64">
        <v>2470</v>
      </c>
      <c r="H1380" s="63" t="s">
        <v>3833</v>
      </c>
      <c r="I1380" s="63" t="s">
        <v>6638</v>
      </c>
      <c r="J1380" s="63" t="s">
        <v>3835</v>
      </c>
    </row>
    <row r="1381" spans="1:10" ht="14.4" x14ac:dyDescent="0.3">
      <c r="A1381" s="63">
        <v>1374</v>
      </c>
      <c r="B1381" s="63" t="s">
        <v>6639</v>
      </c>
      <c r="C1381" s="63" t="s">
        <v>3944</v>
      </c>
      <c r="D1381" s="63" t="s">
        <v>3837</v>
      </c>
      <c r="E1381" s="63" t="s">
        <v>3823</v>
      </c>
      <c r="F1381" s="63" t="s">
        <v>3832</v>
      </c>
      <c r="G1381" s="64">
        <v>1696</v>
      </c>
      <c r="H1381" s="63" t="s">
        <v>4177</v>
      </c>
      <c r="I1381" s="63" t="s">
        <v>6640</v>
      </c>
      <c r="J1381" s="63" t="s">
        <v>3840</v>
      </c>
    </row>
    <row r="1382" spans="1:10" ht="14.4" x14ac:dyDescent="0.3">
      <c r="A1382" s="63">
        <v>1375</v>
      </c>
      <c r="B1382" s="63" t="s">
        <v>6641</v>
      </c>
      <c r="C1382" s="63" t="s">
        <v>5360</v>
      </c>
      <c r="D1382" s="63" t="s">
        <v>3822</v>
      </c>
      <c r="E1382" s="63" t="s">
        <v>3831</v>
      </c>
      <c r="F1382" s="63" t="s">
        <v>3824</v>
      </c>
      <c r="G1382" s="64">
        <v>2268</v>
      </c>
      <c r="H1382" s="63" t="s">
        <v>5104</v>
      </c>
      <c r="I1382" s="63" t="s">
        <v>6642</v>
      </c>
      <c r="J1382" s="63" t="s">
        <v>3910</v>
      </c>
    </row>
    <row r="1383" spans="1:10" ht="14.4" x14ac:dyDescent="0.3">
      <c r="A1383" s="63">
        <v>1376</v>
      </c>
      <c r="B1383" s="63" t="s">
        <v>6065</v>
      </c>
      <c r="C1383" s="63" t="s">
        <v>135</v>
      </c>
      <c r="D1383" s="63" t="s">
        <v>3847</v>
      </c>
      <c r="E1383" s="63" t="s">
        <v>3823</v>
      </c>
      <c r="F1383" s="63" t="s">
        <v>3842</v>
      </c>
      <c r="G1383" s="64">
        <v>2248</v>
      </c>
      <c r="H1383" s="63" t="s">
        <v>3871</v>
      </c>
      <c r="I1383" s="63" t="s">
        <v>6643</v>
      </c>
      <c r="J1383" s="63" t="s">
        <v>3910</v>
      </c>
    </row>
    <row r="1384" spans="1:10" ht="14.4" x14ac:dyDescent="0.3">
      <c r="A1384" s="63">
        <v>1377</v>
      </c>
      <c r="B1384" s="63" t="s">
        <v>6644</v>
      </c>
      <c r="C1384" s="63" t="s">
        <v>4300</v>
      </c>
      <c r="D1384" s="63" t="s">
        <v>3822</v>
      </c>
      <c r="E1384" s="63" t="s">
        <v>3831</v>
      </c>
      <c r="F1384" s="63" t="s">
        <v>3913</v>
      </c>
      <c r="G1384" s="64">
        <v>2605</v>
      </c>
      <c r="H1384" s="63" t="s">
        <v>3833</v>
      </c>
      <c r="I1384" s="63" t="s">
        <v>6645</v>
      </c>
      <c r="J1384" s="63" t="s">
        <v>3840</v>
      </c>
    </row>
    <row r="1385" spans="1:10" ht="14.4" x14ac:dyDescent="0.3">
      <c r="A1385" s="63">
        <v>1378</v>
      </c>
      <c r="B1385" s="63" t="s">
        <v>6646</v>
      </c>
      <c r="C1385" s="63" t="s">
        <v>4073</v>
      </c>
      <c r="D1385" s="63" t="s">
        <v>3837</v>
      </c>
      <c r="E1385" s="63" t="s">
        <v>3831</v>
      </c>
      <c r="F1385" s="63" t="s">
        <v>3832</v>
      </c>
      <c r="G1385" s="64">
        <v>2088</v>
      </c>
      <c r="H1385" s="63" t="s">
        <v>6647</v>
      </c>
      <c r="I1385" s="63" t="s">
        <v>6648</v>
      </c>
      <c r="J1385" s="63" t="s">
        <v>3885</v>
      </c>
    </row>
    <row r="1386" spans="1:10" ht="14.4" x14ac:dyDescent="0.3">
      <c r="A1386" s="63">
        <v>1379</v>
      </c>
      <c r="B1386" s="63" t="s">
        <v>4573</v>
      </c>
      <c r="C1386" s="63" t="s">
        <v>3964</v>
      </c>
      <c r="D1386" s="63" t="s">
        <v>3830</v>
      </c>
      <c r="E1386" s="63" t="s">
        <v>3831</v>
      </c>
      <c r="F1386" s="63" t="s">
        <v>3870</v>
      </c>
      <c r="G1386" s="64">
        <v>1675</v>
      </c>
      <c r="H1386" s="63" t="s">
        <v>3833</v>
      </c>
      <c r="I1386" s="63" t="s">
        <v>6649</v>
      </c>
      <c r="J1386" s="63" t="s">
        <v>3881</v>
      </c>
    </row>
    <row r="1387" spans="1:10" ht="14.4" x14ac:dyDescent="0.3">
      <c r="A1387" s="63">
        <v>1380</v>
      </c>
      <c r="B1387" s="63" t="s">
        <v>6650</v>
      </c>
      <c r="C1387" s="63" t="s">
        <v>4317</v>
      </c>
      <c r="D1387" s="63" t="s">
        <v>3830</v>
      </c>
      <c r="E1387" s="63" t="s">
        <v>3831</v>
      </c>
      <c r="F1387" s="63" t="s">
        <v>3832</v>
      </c>
      <c r="G1387" s="64">
        <v>4226</v>
      </c>
      <c r="H1387" s="63" t="s">
        <v>3833</v>
      </c>
      <c r="I1387" s="63" t="s">
        <v>6651</v>
      </c>
      <c r="J1387" s="63" t="s">
        <v>3881</v>
      </c>
    </row>
    <row r="1388" spans="1:10" ht="14.4" x14ac:dyDescent="0.3">
      <c r="A1388" s="63">
        <v>1381</v>
      </c>
      <c r="B1388" s="63" t="s">
        <v>6652</v>
      </c>
      <c r="C1388" s="63" t="s">
        <v>4050</v>
      </c>
      <c r="D1388" s="63" t="s">
        <v>3837</v>
      </c>
      <c r="E1388" s="63" t="s">
        <v>3831</v>
      </c>
      <c r="F1388" s="63" t="s">
        <v>3913</v>
      </c>
      <c r="G1388" s="64">
        <v>3227</v>
      </c>
      <c r="H1388" s="63" t="s">
        <v>4751</v>
      </c>
      <c r="I1388" s="63" t="s">
        <v>6653</v>
      </c>
      <c r="J1388" s="63" t="s">
        <v>3881</v>
      </c>
    </row>
    <row r="1389" spans="1:10" ht="14.4" x14ac:dyDescent="0.3">
      <c r="A1389" s="63">
        <v>1382</v>
      </c>
      <c r="B1389" s="63" t="s">
        <v>6654</v>
      </c>
      <c r="C1389" s="63" t="s">
        <v>3934</v>
      </c>
      <c r="D1389" s="63" t="s">
        <v>3837</v>
      </c>
      <c r="E1389" s="63" t="s">
        <v>3831</v>
      </c>
      <c r="F1389" s="63" t="s">
        <v>3824</v>
      </c>
      <c r="G1389" s="64">
        <v>2584</v>
      </c>
      <c r="H1389" s="63" t="s">
        <v>3833</v>
      </c>
      <c r="I1389" s="63" t="s">
        <v>6655</v>
      </c>
      <c r="J1389" s="63" t="s">
        <v>3885</v>
      </c>
    </row>
    <row r="1390" spans="1:10" ht="14.4" x14ac:dyDescent="0.3">
      <c r="A1390" s="63">
        <v>1383</v>
      </c>
      <c r="B1390" s="63" t="s">
        <v>6656</v>
      </c>
      <c r="C1390" s="63" t="s">
        <v>3907</v>
      </c>
      <c r="D1390" s="63" t="s">
        <v>3822</v>
      </c>
      <c r="E1390" s="63" t="s">
        <v>3831</v>
      </c>
      <c r="F1390" s="63" t="s">
        <v>3842</v>
      </c>
      <c r="G1390" s="64">
        <v>2035</v>
      </c>
      <c r="H1390" s="63" t="s">
        <v>3833</v>
      </c>
      <c r="I1390" s="63" t="s">
        <v>6657</v>
      </c>
      <c r="J1390" s="63" t="s">
        <v>3863</v>
      </c>
    </row>
    <row r="1391" spans="1:10" ht="14.4" x14ac:dyDescent="0.3">
      <c r="A1391" s="63">
        <v>1384</v>
      </c>
      <c r="B1391" s="63" t="s">
        <v>5324</v>
      </c>
      <c r="C1391" s="63" t="s">
        <v>4002</v>
      </c>
      <c r="D1391" s="63" t="s">
        <v>3830</v>
      </c>
      <c r="E1391" s="63" t="s">
        <v>3831</v>
      </c>
      <c r="F1391" s="63" t="s">
        <v>3832</v>
      </c>
      <c r="G1391" s="64">
        <v>1433</v>
      </c>
      <c r="H1391" s="63" t="s">
        <v>4219</v>
      </c>
      <c r="I1391" s="63" t="s">
        <v>6658</v>
      </c>
      <c r="J1391" s="63" t="s">
        <v>3881</v>
      </c>
    </row>
    <row r="1392" spans="1:10" ht="14.4" x14ac:dyDescent="0.3">
      <c r="A1392" s="63">
        <v>1385</v>
      </c>
      <c r="B1392" s="63" t="s">
        <v>6659</v>
      </c>
      <c r="C1392" s="63" t="s">
        <v>4077</v>
      </c>
      <c r="D1392" s="63" t="s">
        <v>3830</v>
      </c>
      <c r="E1392" s="63" t="s">
        <v>3831</v>
      </c>
      <c r="F1392" s="63" t="s">
        <v>3913</v>
      </c>
      <c r="G1392" s="64">
        <v>2897</v>
      </c>
      <c r="H1392" s="63" t="s">
        <v>4584</v>
      </c>
      <c r="I1392" s="63" t="s">
        <v>6660</v>
      </c>
      <c r="J1392" s="63" t="s">
        <v>4056</v>
      </c>
    </row>
    <row r="1393" spans="1:10" ht="14.4" x14ac:dyDescent="0.3">
      <c r="A1393" s="63">
        <v>1386</v>
      </c>
      <c r="B1393" s="63" t="s">
        <v>6661</v>
      </c>
      <c r="C1393" s="63" t="s">
        <v>3934</v>
      </c>
      <c r="D1393" s="63" t="s">
        <v>3837</v>
      </c>
      <c r="E1393" s="63" t="s">
        <v>3831</v>
      </c>
      <c r="F1393" s="63" t="s">
        <v>3870</v>
      </c>
      <c r="G1393" s="64">
        <v>3786</v>
      </c>
      <c r="H1393" s="63" t="s">
        <v>4111</v>
      </c>
      <c r="I1393" s="63" t="s">
        <v>6662</v>
      </c>
      <c r="J1393" s="63" t="s">
        <v>3885</v>
      </c>
    </row>
    <row r="1394" spans="1:10" ht="14.4" x14ac:dyDescent="0.3">
      <c r="A1394" s="63">
        <v>1387</v>
      </c>
      <c r="B1394" s="63" t="s">
        <v>5889</v>
      </c>
      <c r="C1394" s="63" t="s">
        <v>4636</v>
      </c>
      <c r="D1394" s="63" t="s">
        <v>3830</v>
      </c>
      <c r="E1394" s="63" t="s">
        <v>3823</v>
      </c>
      <c r="F1394" s="63" t="s">
        <v>3870</v>
      </c>
      <c r="G1394" s="64">
        <v>2452</v>
      </c>
      <c r="H1394" s="63" t="s">
        <v>4070</v>
      </c>
      <c r="I1394" s="63" t="s">
        <v>6663</v>
      </c>
      <c r="J1394" s="63" t="s">
        <v>3877</v>
      </c>
    </row>
    <row r="1395" spans="1:10" ht="14.4" x14ac:dyDescent="0.3">
      <c r="A1395" s="63">
        <v>1388</v>
      </c>
      <c r="B1395" s="63" t="s">
        <v>6664</v>
      </c>
      <c r="C1395" s="63" t="s">
        <v>5828</v>
      </c>
      <c r="D1395" s="63" t="s">
        <v>3847</v>
      </c>
      <c r="E1395" s="63" t="s">
        <v>3823</v>
      </c>
      <c r="F1395" s="63" t="s">
        <v>3870</v>
      </c>
      <c r="G1395" s="64">
        <v>2223</v>
      </c>
      <c r="H1395" s="63" t="s">
        <v>3833</v>
      </c>
      <c r="I1395" s="63" t="s">
        <v>6665</v>
      </c>
      <c r="J1395" s="63" t="s">
        <v>3850</v>
      </c>
    </row>
    <row r="1396" spans="1:10" ht="14.4" x14ac:dyDescent="0.3">
      <c r="A1396" s="63">
        <v>1389</v>
      </c>
      <c r="B1396" s="63" t="s">
        <v>3902</v>
      </c>
      <c r="C1396" s="63" t="s">
        <v>3944</v>
      </c>
      <c r="D1396" s="63" t="s">
        <v>3847</v>
      </c>
      <c r="E1396" s="63" t="s">
        <v>3823</v>
      </c>
      <c r="F1396" s="63" t="s">
        <v>3824</v>
      </c>
      <c r="G1396" s="64">
        <v>1561</v>
      </c>
      <c r="H1396" s="63" t="s">
        <v>4074</v>
      </c>
      <c r="I1396" s="63" t="s">
        <v>6666</v>
      </c>
      <c r="J1396" s="63" t="s">
        <v>3850</v>
      </c>
    </row>
    <row r="1397" spans="1:10" ht="14.4" x14ac:dyDescent="0.3">
      <c r="A1397" s="63">
        <v>1390</v>
      </c>
      <c r="B1397" s="63" t="s">
        <v>6667</v>
      </c>
      <c r="C1397" s="63" t="s">
        <v>4807</v>
      </c>
      <c r="D1397" s="63" t="s">
        <v>3847</v>
      </c>
      <c r="E1397" s="63" t="s">
        <v>3823</v>
      </c>
      <c r="F1397" s="63" t="s">
        <v>3832</v>
      </c>
      <c r="G1397" s="64">
        <v>1805</v>
      </c>
      <c r="H1397" s="63" t="s">
        <v>4312</v>
      </c>
      <c r="I1397" s="63" t="s">
        <v>6668</v>
      </c>
      <c r="J1397" s="63" t="s">
        <v>3885</v>
      </c>
    </row>
    <row r="1398" spans="1:10" ht="14.4" x14ac:dyDescent="0.3">
      <c r="A1398" s="63">
        <v>1391</v>
      </c>
      <c r="B1398" s="63" t="s">
        <v>4517</v>
      </c>
      <c r="C1398" s="63" t="s">
        <v>5096</v>
      </c>
      <c r="D1398" s="63" t="s">
        <v>3837</v>
      </c>
      <c r="E1398" s="63" t="s">
        <v>3823</v>
      </c>
      <c r="F1398" s="63" t="s">
        <v>3870</v>
      </c>
      <c r="G1398" s="64">
        <v>1935</v>
      </c>
      <c r="H1398" s="63" t="s">
        <v>6669</v>
      </c>
      <c r="I1398" s="63" t="s">
        <v>6670</v>
      </c>
      <c r="J1398" s="63" t="s">
        <v>3844</v>
      </c>
    </row>
    <row r="1399" spans="1:10" ht="14.4" x14ac:dyDescent="0.3">
      <c r="A1399" s="63">
        <v>1392</v>
      </c>
      <c r="B1399" s="63" t="s">
        <v>4605</v>
      </c>
      <c r="C1399" s="63" t="s">
        <v>3846</v>
      </c>
      <c r="D1399" s="63" t="s">
        <v>3837</v>
      </c>
      <c r="E1399" s="63" t="s">
        <v>3823</v>
      </c>
      <c r="F1399" s="63" t="s">
        <v>3913</v>
      </c>
      <c r="G1399" s="64">
        <v>1286</v>
      </c>
      <c r="H1399" s="63" t="s">
        <v>3833</v>
      </c>
      <c r="I1399" s="63" t="s">
        <v>6671</v>
      </c>
      <c r="J1399" s="63" t="s">
        <v>4056</v>
      </c>
    </row>
    <row r="1400" spans="1:10" ht="14.4" x14ac:dyDescent="0.3">
      <c r="A1400" s="63">
        <v>1393</v>
      </c>
      <c r="B1400" s="63" t="s">
        <v>4837</v>
      </c>
      <c r="C1400" s="63" t="s">
        <v>4046</v>
      </c>
      <c r="D1400" s="63" t="s">
        <v>3837</v>
      </c>
      <c r="E1400" s="63" t="s">
        <v>3831</v>
      </c>
      <c r="F1400" s="63" t="s">
        <v>3832</v>
      </c>
      <c r="G1400" s="64">
        <v>1642</v>
      </c>
      <c r="H1400" s="63" t="s">
        <v>3833</v>
      </c>
      <c r="I1400" s="63" t="s">
        <v>6672</v>
      </c>
      <c r="J1400" s="63" t="s">
        <v>3840</v>
      </c>
    </row>
    <row r="1401" spans="1:10" ht="14.4" x14ac:dyDescent="0.3">
      <c r="A1401" s="63">
        <v>1394</v>
      </c>
      <c r="B1401" s="63" t="s">
        <v>6673</v>
      </c>
      <c r="C1401" s="63" t="s">
        <v>4016</v>
      </c>
      <c r="D1401" s="63" t="s">
        <v>3822</v>
      </c>
      <c r="E1401" s="63" t="s">
        <v>3831</v>
      </c>
      <c r="F1401" s="63" t="s">
        <v>3913</v>
      </c>
      <c r="G1401" s="64">
        <v>4120</v>
      </c>
      <c r="H1401" s="63" t="s">
        <v>4291</v>
      </c>
      <c r="I1401" s="63" t="s">
        <v>6674</v>
      </c>
      <c r="J1401" s="63" t="s">
        <v>3881</v>
      </c>
    </row>
    <row r="1402" spans="1:10" ht="14.4" x14ac:dyDescent="0.3">
      <c r="A1402" s="63">
        <v>1395</v>
      </c>
      <c r="B1402" s="63" t="s">
        <v>6675</v>
      </c>
      <c r="C1402" s="63" t="s">
        <v>3829</v>
      </c>
      <c r="D1402" s="63" t="s">
        <v>3847</v>
      </c>
      <c r="E1402" s="63" t="s">
        <v>3831</v>
      </c>
      <c r="F1402" s="63" t="s">
        <v>3842</v>
      </c>
      <c r="G1402" s="64">
        <v>1994</v>
      </c>
      <c r="H1402" s="63" t="s">
        <v>3833</v>
      </c>
      <c r="I1402" s="63" t="s">
        <v>6676</v>
      </c>
      <c r="J1402" s="63" t="s">
        <v>3881</v>
      </c>
    </row>
    <row r="1403" spans="1:10" ht="14.4" x14ac:dyDescent="0.3">
      <c r="A1403" s="63">
        <v>1396</v>
      </c>
      <c r="B1403" s="63" t="s">
        <v>75</v>
      </c>
      <c r="C1403" s="63" t="s">
        <v>129</v>
      </c>
      <c r="D1403" s="63" t="s">
        <v>3847</v>
      </c>
      <c r="E1403" s="63" t="s">
        <v>3831</v>
      </c>
      <c r="F1403" s="63" t="s">
        <v>3832</v>
      </c>
      <c r="G1403" s="64">
        <v>3717</v>
      </c>
      <c r="H1403" s="63" t="s">
        <v>3871</v>
      </c>
      <c r="I1403" s="63" t="s">
        <v>6677</v>
      </c>
      <c r="J1403" s="63" t="s">
        <v>3835</v>
      </c>
    </row>
    <row r="1404" spans="1:10" ht="14.4" x14ac:dyDescent="0.3">
      <c r="A1404" s="63">
        <v>1397</v>
      </c>
      <c r="B1404" s="63" t="s">
        <v>6678</v>
      </c>
      <c r="C1404" s="63" t="s">
        <v>3829</v>
      </c>
      <c r="D1404" s="63" t="s">
        <v>3830</v>
      </c>
      <c r="E1404" s="63" t="s">
        <v>3831</v>
      </c>
      <c r="F1404" s="63" t="s">
        <v>3870</v>
      </c>
      <c r="G1404" s="64">
        <v>1401</v>
      </c>
      <c r="H1404" s="63" t="s">
        <v>4177</v>
      </c>
      <c r="I1404" s="63" t="s">
        <v>6679</v>
      </c>
      <c r="J1404" s="63" t="s">
        <v>3863</v>
      </c>
    </row>
    <row r="1405" spans="1:10" ht="14.4" x14ac:dyDescent="0.3">
      <c r="A1405" s="63">
        <v>1398</v>
      </c>
      <c r="B1405" s="63" t="s">
        <v>6680</v>
      </c>
      <c r="C1405" s="63" t="s">
        <v>4719</v>
      </c>
      <c r="D1405" s="63" t="s">
        <v>3847</v>
      </c>
      <c r="E1405" s="63" t="s">
        <v>3823</v>
      </c>
      <c r="F1405" s="63" t="s">
        <v>3913</v>
      </c>
      <c r="G1405" s="64">
        <v>2012</v>
      </c>
      <c r="H1405" s="63" t="s">
        <v>3978</v>
      </c>
      <c r="I1405" s="63" t="s">
        <v>6681</v>
      </c>
      <c r="J1405" s="63" t="s">
        <v>3881</v>
      </c>
    </row>
    <row r="1406" spans="1:10" ht="14.4" x14ac:dyDescent="0.3">
      <c r="A1406" s="63">
        <v>1399</v>
      </c>
      <c r="B1406" s="63" t="s">
        <v>6682</v>
      </c>
      <c r="C1406" s="63" t="s">
        <v>4069</v>
      </c>
      <c r="D1406" s="63" t="s">
        <v>3837</v>
      </c>
      <c r="E1406" s="63" t="s">
        <v>3831</v>
      </c>
      <c r="F1406" s="63" t="s">
        <v>3842</v>
      </c>
      <c r="G1406" s="64">
        <v>1434</v>
      </c>
      <c r="H1406" s="63" t="s">
        <v>3897</v>
      </c>
      <c r="I1406" s="63" t="s">
        <v>6683</v>
      </c>
      <c r="J1406" s="63" t="s">
        <v>3885</v>
      </c>
    </row>
    <row r="1407" spans="1:10" ht="14.4" x14ac:dyDescent="0.3">
      <c r="A1407" s="63">
        <v>1400</v>
      </c>
      <c r="B1407" s="63" t="s">
        <v>6684</v>
      </c>
      <c r="C1407" s="63" t="s">
        <v>6685</v>
      </c>
      <c r="D1407" s="63" t="s">
        <v>3847</v>
      </c>
      <c r="E1407" s="63" t="s">
        <v>3831</v>
      </c>
      <c r="F1407" s="63" t="s">
        <v>3870</v>
      </c>
      <c r="G1407" s="64">
        <v>1691</v>
      </c>
      <c r="H1407" s="63" t="s">
        <v>4584</v>
      </c>
      <c r="I1407" s="63" t="s">
        <v>6686</v>
      </c>
      <c r="J1407" s="63" t="s">
        <v>3916</v>
      </c>
    </row>
    <row r="1408" spans="1:10" ht="14.4" x14ac:dyDescent="0.3">
      <c r="A1408" s="63">
        <v>1401</v>
      </c>
      <c r="B1408" s="63" t="s">
        <v>6687</v>
      </c>
      <c r="C1408" s="63" t="s">
        <v>132</v>
      </c>
      <c r="D1408" s="63" t="s">
        <v>3847</v>
      </c>
      <c r="E1408" s="63" t="s">
        <v>3823</v>
      </c>
      <c r="F1408" s="63" t="s">
        <v>3842</v>
      </c>
      <c r="G1408" s="64">
        <v>2195</v>
      </c>
      <c r="H1408" s="63" t="s">
        <v>3833</v>
      </c>
      <c r="I1408" s="63" t="s">
        <v>6688</v>
      </c>
      <c r="J1408" s="63" t="s">
        <v>3916</v>
      </c>
    </row>
    <row r="1409" spans="1:10" ht="14.4" x14ac:dyDescent="0.3">
      <c r="A1409" s="63">
        <v>1402</v>
      </c>
      <c r="B1409" s="63" t="s">
        <v>4693</v>
      </c>
      <c r="C1409" s="63" t="s">
        <v>4564</v>
      </c>
      <c r="D1409" s="63" t="s">
        <v>3822</v>
      </c>
      <c r="E1409" s="63" t="s">
        <v>3823</v>
      </c>
      <c r="F1409" s="63" t="s">
        <v>3913</v>
      </c>
      <c r="G1409" s="64">
        <v>1281</v>
      </c>
      <c r="H1409" s="63" t="s">
        <v>4528</v>
      </c>
      <c r="I1409" s="63" t="s">
        <v>6689</v>
      </c>
      <c r="J1409" s="63" t="s">
        <v>3916</v>
      </c>
    </row>
    <row r="1410" spans="1:10" ht="14.4" x14ac:dyDescent="0.3">
      <c r="A1410" s="63">
        <v>1403</v>
      </c>
      <c r="B1410" s="63" t="s">
        <v>6690</v>
      </c>
      <c r="C1410" s="63" t="s">
        <v>3930</v>
      </c>
      <c r="D1410" s="63" t="s">
        <v>3847</v>
      </c>
      <c r="E1410" s="63" t="s">
        <v>3831</v>
      </c>
      <c r="F1410" s="63" t="s">
        <v>3832</v>
      </c>
      <c r="G1410" s="64">
        <v>1566</v>
      </c>
      <c r="H1410" s="63" t="s">
        <v>3833</v>
      </c>
      <c r="I1410" s="63" t="s">
        <v>6691</v>
      </c>
      <c r="J1410" s="63" t="s">
        <v>3910</v>
      </c>
    </row>
    <row r="1411" spans="1:10" ht="14.4" x14ac:dyDescent="0.3">
      <c r="A1411" s="63">
        <v>1404</v>
      </c>
      <c r="B1411" s="63" t="s">
        <v>6692</v>
      </c>
      <c r="C1411" s="63" t="s">
        <v>4204</v>
      </c>
      <c r="D1411" s="63" t="s">
        <v>3847</v>
      </c>
      <c r="E1411" s="63" t="s">
        <v>3823</v>
      </c>
      <c r="F1411" s="63" t="s">
        <v>3832</v>
      </c>
      <c r="G1411" s="64">
        <v>2426</v>
      </c>
      <c r="H1411" s="63" t="s">
        <v>3833</v>
      </c>
      <c r="I1411" s="63" t="s">
        <v>6693</v>
      </c>
      <c r="J1411" s="63" t="s">
        <v>3850</v>
      </c>
    </row>
    <row r="1412" spans="1:10" ht="14.4" x14ac:dyDescent="0.3">
      <c r="A1412" s="63">
        <v>1405</v>
      </c>
      <c r="B1412" s="63" t="s">
        <v>6694</v>
      </c>
      <c r="C1412" s="63" t="s">
        <v>4016</v>
      </c>
      <c r="D1412" s="63" t="s">
        <v>3847</v>
      </c>
      <c r="E1412" s="63" t="s">
        <v>3831</v>
      </c>
      <c r="F1412" s="63" t="s">
        <v>3824</v>
      </c>
      <c r="G1412" s="64">
        <v>2659</v>
      </c>
      <c r="H1412" s="63" t="s">
        <v>3833</v>
      </c>
      <c r="I1412" s="63" t="s">
        <v>6695</v>
      </c>
      <c r="J1412" s="63" t="s">
        <v>3885</v>
      </c>
    </row>
    <row r="1413" spans="1:10" ht="14.4" x14ac:dyDescent="0.3">
      <c r="A1413" s="63">
        <v>1406</v>
      </c>
      <c r="B1413" s="63" t="s">
        <v>6696</v>
      </c>
      <c r="C1413" s="63" t="s">
        <v>4061</v>
      </c>
      <c r="D1413" s="63" t="s">
        <v>3830</v>
      </c>
      <c r="E1413" s="63" t="s">
        <v>3831</v>
      </c>
      <c r="F1413" s="63" t="s">
        <v>3832</v>
      </c>
      <c r="G1413" s="64">
        <v>3642</v>
      </c>
      <c r="H1413" s="63" t="s">
        <v>3833</v>
      </c>
      <c r="I1413" s="63" t="s">
        <v>6697</v>
      </c>
      <c r="J1413" s="63" t="s">
        <v>3863</v>
      </c>
    </row>
    <row r="1414" spans="1:10" ht="14.4" x14ac:dyDescent="0.3">
      <c r="A1414" s="63">
        <v>1407</v>
      </c>
      <c r="B1414" s="63" t="s">
        <v>6698</v>
      </c>
      <c r="C1414" s="63" t="s">
        <v>3944</v>
      </c>
      <c r="D1414" s="63" t="s">
        <v>3822</v>
      </c>
      <c r="E1414" s="63" t="s">
        <v>3823</v>
      </c>
      <c r="F1414" s="63" t="s">
        <v>3832</v>
      </c>
      <c r="G1414" s="64">
        <v>2401</v>
      </c>
      <c r="H1414" s="63" t="s">
        <v>4801</v>
      </c>
      <c r="I1414" s="63" t="s">
        <v>6699</v>
      </c>
      <c r="J1414" s="63" t="s">
        <v>3885</v>
      </c>
    </row>
    <row r="1415" spans="1:10" ht="14.4" x14ac:dyDescent="0.3">
      <c r="A1415" s="63">
        <v>1408</v>
      </c>
      <c r="B1415" s="63" t="s">
        <v>6700</v>
      </c>
      <c r="C1415" s="63" t="s">
        <v>4349</v>
      </c>
      <c r="D1415" s="63" t="s">
        <v>3822</v>
      </c>
      <c r="E1415" s="63" t="s">
        <v>3831</v>
      </c>
      <c r="F1415" s="63" t="s">
        <v>3870</v>
      </c>
      <c r="G1415" s="64">
        <v>3126</v>
      </c>
      <c r="H1415" s="63" t="s">
        <v>6701</v>
      </c>
      <c r="I1415" s="63" t="s">
        <v>6702</v>
      </c>
      <c r="J1415" s="63" t="s">
        <v>3885</v>
      </c>
    </row>
    <row r="1416" spans="1:10" ht="14.4" x14ac:dyDescent="0.3">
      <c r="A1416" s="63">
        <v>1409</v>
      </c>
      <c r="B1416" s="63" t="s">
        <v>6703</v>
      </c>
      <c r="C1416" s="63" t="s">
        <v>3950</v>
      </c>
      <c r="D1416" s="63" t="s">
        <v>3837</v>
      </c>
      <c r="E1416" s="63" t="s">
        <v>3823</v>
      </c>
      <c r="F1416" s="63" t="s">
        <v>3913</v>
      </c>
      <c r="G1416" s="64">
        <v>1366</v>
      </c>
      <c r="H1416" s="63" t="s">
        <v>6704</v>
      </c>
      <c r="I1416" s="63" t="s">
        <v>6705</v>
      </c>
      <c r="J1416" s="63" t="s">
        <v>3840</v>
      </c>
    </row>
    <row r="1417" spans="1:10" ht="14.4" x14ac:dyDescent="0.3">
      <c r="A1417" s="63">
        <v>1410</v>
      </c>
      <c r="B1417" s="63" t="s">
        <v>6706</v>
      </c>
      <c r="C1417" s="63" t="s">
        <v>3874</v>
      </c>
      <c r="D1417" s="63" t="s">
        <v>3847</v>
      </c>
      <c r="E1417" s="63" t="s">
        <v>3831</v>
      </c>
      <c r="F1417" s="63" t="s">
        <v>3832</v>
      </c>
      <c r="G1417" s="64">
        <v>1277</v>
      </c>
      <c r="H1417" s="63" t="s">
        <v>6707</v>
      </c>
      <c r="I1417" s="63" t="s">
        <v>6708</v>
      </c>
      <c r="J1417" s="63" t="s">
        <v>3855</v>
      </c>
    </row>
    <row r="1418" spans="1:10" ht="14.4" x14ac:dyDescent="0.3">
      <c r="A1418" s="63">
        <v>1411</v>
      </c>
      <c r="B1418" s="63" t="s">
        <v>4444</v>
      </c>
      <c r="C1418" s="63" t="s">
        <v>4368</v>
      </c>
      <c r="D1418" s="63" t="s">
        <v>3822</v>
      </c>
      <c r="E1418" s="63" t="s">
        <v>3823</v>
      </c>
      <c r="F1418" s="63" t="s">
        <v>3842</v>
      </c>
      <c r="G1418" s="64">
        <v>1523</v>
      </c>
      <c r="H1418" s="63" t="s">
        <v>3833</v>
      </c>
      <c r="I1418" s="63" t="s">
        <v>6709</v>
      </c>
      <c r="J1418" s="63" t="s">
        <v>3948</v>
      </c>
    </row>
    <row r="1419" spans="1:10" ht="14.4" x14ac:dyDescent="0.3">
      <c r="A1419" s="63">
        <v>1412</v>
      </c>
      <c r="B1419" s="63" t="s">
        <v>6710</v>
      </c>
      <c r="C1419" s="63" t="s">
        <v>3924</v>
      </c>
      <c r="D1419" s="63" t="s">
        <v>3837</v>
      </c>
      <c r="E1419" s="63" t="s">
        <v>3831</v>
      </c>
      <c r="F1419" s="63" t="s">
        <v>3832</v>
      </c>
      <c r="G1419" s="64">
        <v>4329</v>
      </c>
      <c r="H1419" s="63" t="s">
        <v>6711</v>
      </c>
      <c r="I1419" s="63" t="s">
        <v>6712</v>
      </c>
      <c r="J1419" s="63" t="s">
        <v>3855</v>
      </c>
    </row>
    <row r="1420" spans="1:10" ht="14.4" x14ac:dyDescent="0.3">
      <c r="A1420" s="63">
        <v>1413</v>
      </c>
      <c r="B1420" s="63" t="s">
        <v>6713</v>
      </c>
      <c r="C1420" s="63" t="s">
        <v>4165</v>
      </c>
      <c r="D1420" s="63" t="s">
        <v>3830</v>
      </c>
      <c r="E1420" s="63" t="s">
        <v>3823</v>
      </c>
      <c r="F1420" s="63" t="s">
        <v>3913</v>
      </c>
      <c r="G1420" s="64">
        <v>2300</v>
      </c>
      <c r="H1420" s="63" t="s">
        <v>3833</v>
      </c>
      <c r="I1420" s="63" t="s">
        <v>6714</v>
      </c>
      <c r="J1420" s="63" t="s">
        <v>3881</v>
      </c>
    </row>
    <row r="1421" spans="1:10" ht="14.4" x14ac:dyDescent="0.3">
      <c r="A1421" s="63">
        <v>1414</v>
      </c>
      <c r="B1421" s="63" t="s">
        <v>6715</v>
      </c>
      <c r="C1421" s="63" t="s">
        <v>3860</v>
      </c>
      <c r="D1421" s="63" t="s">
        <v>3847</v>
      </c>
      <c r="E1421" s="63" t="s">
        <v>3823</v>
      </c>
      <c r="F1421" s="63" t="s">
        <v>3842</v>
      </c>
      <c r="G1421" s="64">
        <v>1581</v>
      </c>
      <c r="H1421" s="63" t="s">
        <v>4031</v>
      </c>
      <c r="I1421" s="63" t="s">
        <v>6716</v>
      </c>
      <c r="J1421" s="63" t="s">
        <v>3885</v>
      </c>
    </row>
    <row r="1422" spans="1:10" ht="14.4" x14ac:dyDescent="0.3">
      <c r="A1422" s="63">
        <v>1415</v>
      </c>
      <c r="B1422" s="63" t="s">
        <v>6717</v>
      </c>
      <c r="C1422" s="63" t="s">
        <v>135</v>
      </c>
      <c r="D1422" s="63" t="s">
        <v>3830</v>
      </c>
      <c r="E1422" s="63" t="s">
        <v>3823</v>
      </c>
      <c r="F1422" s="63" t="s">
        <v>3913</v>
      </c>
      <c r="G1422" s="64">
        <v>1621</v>
      </c>
      <c r="H1422" s="63" t="s">
        <v>3833</v>
      </c>
      <c r="I1422" s="63" t="s">
        <v>6718</v>
      </c>
      <c r="J1422" s="63" t="s">
        <v>3885</v>
      </c>
    </row>
    <row r="1423" spans="1:10" ht="14.4" x14ac:dyDescent="0.3">
      <c r="A1423" s="63">
        <v>1416</v>
      </c>
      <c r="B1423" s="63" t="s">
        <v>6719</v>
      </c>
      <c r="C1423" s="63" t="s">
        <v>3907</v>
      </c>
      <c r="D1423" s="63" t="s">
        <v>3830</v>
      </c>
      <c r="E1423" s="63" t="s">
        <v>3831</v>
      </c>
      <c r="F1423" s="63" t="s">
        <v>3824</v>
      </c>
      <c r="G1423" s="64">
        <v>3240</v>
      </c>
      <c r="H1423" s="63" t="s">
        <v>3965</v>
      </c>
      <c r="I1423" s="63" t="s">
        <v>6720</v>
      </c>
      <c r="J1423" s="63" t="s">
        <v>3850</v>
      </c>
    </row>
    <row r="1424" spans="1:10" ht="14.4" x14ac:dyDescent="0.3">
      <c r="A1424" s="63">
        <v>1417</v>
      </c>
      <c r="B1424" s="63" t="s">
        <v>6451</v>
      </c>
      <c r="C1424" s="63" t="s">
        <v>3907</v>
      </c>
      <c r="D1424" s="63" t="s">
        <v>3830</v>
      </c>
      <c r="E1424" s="63" t="s">
        <v>3831</v>
      </c>
      <c r="F1424" s="63" t="s">
        <v>3842</v>
      </c>
      <c r="G1424" s="64">
        <v>3085</v>
      </c>
      <c r="H1424" s="63" t="s">
        <v>4801</v>
      </c>
      <c r="I1424" s="63" t="s">
        <v>6721</v>
      </c>
      <c r="J1424" s="63" t="s">
        <v>3840</v>
      </c>
    </row>
    <row r="1425" spans="1:10" ht="14.4" x14ac:dyDescent="0.3">
      <c r="A1425" s="63">
        <v>1418</v>
      </c>
      <c r="B1425" s="63" t="s">
        <v>6722</v>
      </c>
      <c r="C1425" s="63" t="s">
        <v>3964</v>
      </c>
      <c r="D1425" s="63" t="s">
        <v>3830</v>
      </c>
      <c r="E1425" s="63" t="s">
        <v>3831</v>
      </c>
      <c r="F1425" s="63" t="s">
        <v>3870</v>
      </c>
      <c r="G1425" s="64">
        <v>2787</v>
      </c>
      <c r="H1425" s="63" t="s">
        <v>3833</v>
      </c>
      <c r="I1425" s="63" t="s">
        <v>6723</v>
      </c>
      <c r="J1425" s="63" t="s">
        <v>3910</v>
      </c>
    </row>
    <row r="1426" spans="1:10" ht="14.4" x14ac:dyDescent="0.3">
      <c r="A1426" s="63">
        <v>1419</v>
      </c>
      <c r="B1426" s="63" t="s">
        <v>5827</v>
      </c>
      <c r="C1426" s="63" t="s">
        <v>4382</v>
      </c>
      <c r="D1426" s="63" t="s">
        <v>3847</v>
      </c>
      <c r="E1426" s="63" t="s">
        <v>3823</v>
      </c>
      <c r="F1426" s="63" t="s">
        <v>3824</v>
      </c>
      <c r="G1426" s="64">
        <v>1370</v>
      </c>
      <c r="H1426" s="63" t="s">
        <v>3833</v>
      </c>
      <c r="I1426" s="63" t="s">
        <v>6724</v>
      </c>
      <c r="J1426" s="63" t="s">
        <v>3835</v>
      </c>
    </row>
    <row r="1427" spans="1:10" ht="14.4" x14ac:dyDescent="0.3">
      <c r="A1427" s="63">
        <v>1420</v>
      </c>
      <c r="B1427" s="63" t="s">
        <v>6725</v>
      </c>
      <c r="C1427" s="63" t="s">
        <v>3821</v>
      </c>
      <c r="D1427" s="63" t="s">
        <v>3837</v>
      </c>
      <c r="E1427" s="63" t="s">
        <v>3823</v>
      </c>
      <c r="F1427" s="63" t="s">
        <v>3832</v>
      </c>
      <c r="G1427" s="64">
        <v>1320</v>
      </c>
      <c r="H1427" s="63" t="s">
        <v>4123</v>
      </c>
      <c r="I1427" s="63" t="s">
        <v>6726</v>
      </c>
      <c r="J1427" s="63" t="s">
        <v>4039</v>
      </c>
    </row>
    <row r="1428" spans="1:10" ht="14.4" x14ac:dyDescent="0.3">
      <c r="A1428" s="63">
        <v>1421</v>
      </c>
      <c r="B1428" s="63" t="s">
        <v>5312</v>
      </c>
      <c r="C1428" s="63" t="s">
        <v>3950</v>
      </c>
      <c r="D1428" s="63" t="s">
        <v>3830</v>
      </c>
      <c r="E1428" s="63" t="s">
        <v>3823</v>
      </c>
      <c r="F1428" s="63" t="s">
        <v>3913</v>
      </c>
      <c r="G1428" s="64">
        <v>2495</v>
      </c>
      <c r="H1428" s="63" t="s">
        <v>3833</v>
      </c>
      <c r="I1428" s="63" t="s">
        <v>6727</v>
      </c>
      <c r="J1428" s="63" t="s">
        <v>3840</v>
      </c>
    </row>
    <row r="1429" spans="1:10" ht="14.4" x14ac:dyDescent="0.3">
      <c r="A1429" s="63">
        <v>1422</v>
      </c>
      <c r="B1429" s="63" t="s">
        <v>6728</v>
      </c>
      <c r="C1429" s="63" t="s">
        <v>3944</v>
      </c>
      <c r="D1429" s="63" t="s">
        <v>3830</v>
      </c>
      <c r="E1429" s="63" t="s">
        <v>3823</v>
      </c>
      <c r="F1429" s="63" t="s">
        <v>3824</v>
      </c>
      <c r="G1429" s="64">
        <v>1249</v>
      </c>
      <c r="H1429" s="63" t="s">
        <v>4013</v>
      </c>
      <c r="I1429" s="63" t="s">
        <v>6729</v>
      </c>
      <c r="J1429" s="63" t="s">
        <v>3885</v>
      </c>
    </row>
    <row r="1430" spans="1:10" ht="14.4" x14ac:dyDescent="0.3">
      <c r="A1430" s="63">
        <v>1423</v>
      </c>
      <c r="B1430" s="63" t="s">
        <v>4842</v>
      </c>
      <c r="C1430" s="63" t="s">
        <v>3865</v>
      </c>
      <c r="D1430" s="63" t="s">
        <v>3822</v>
      </c>
      <c r="E1430" s="63" t="s">
        <v>3823</v>
      </c>
      <c r="F1430" s="63" t="s">
        <v>3832</v>
      </c>
      <c r="G1430" s="64">
        <v>1627</v>
      </c>
      <c r="H1430" s="63" t="s">
        <v>3833</v>
      </c>
      <c r="I1430" s="63" t="s">
        <v>6730</v>
      </c>
      <c r="J1430" s="63" t="s">
        <v>3948</v>
      </c>
    </row>
    <row r="1431" spans="1:10" ht="14.4" x14ac:dyDescent="0.3">
      <c r="A1431" s="63">
        <v>1424</v>
      </c>
      <c r="B1431" s="63" t="s">
        <v>6731</v>
      </c>
      <c r="C1431" s="63" t="s">
        <v>4382</v>
      </c>
      <c r="D1431" s="63" t="s">
        <v>3837</v>
      </c>
      <c r="E1431" s="63" t="s">
        <v>3823</v>
      </c>
      <c r="F1431" s="63" t="s">
        <v>3870</v>
      </c>
      <c r="G1431" s="64">
        <v>1889</v>
      </c>
      <c r="H1431" s="63" t="s">
        <v>3833</v>
      </c>
      <c r="I1431" s="63" t="s">
        <v>6732</v>
      </c>
      <c r="J1431" s="63" t="s">
        <v>3840</v>
      </c>
    </row>
    <row r="1432" spans="1:10" ht="14.4" x14ac:dyDescent="0.3">
      <c r="A1432" s="63">
        <v>1425</v>
      </c>
      <c r="B1432" s="63" t="s">
        <v>4923</v>
      </c>
      <c r="C1432" s="63" t="s">
        <v>4838</v>
      </c>
      <c r="D1432" s="63" t="s">
        <v>3822</v>
      </c>
      <c r="E1432" s="63" t="s">
        <v>3823</v>
      </c>
      <c r="F1432" s="63" t="s">
        <v>3913</v>
      </c>
      <c r="G1432" s="64">
        <v>2457</v>
      </c>
      <c r="H1432" s="63" t="s">
        <v>3833</v>
      </c>
      <c r="I1432" s="63" t="s">
        <v>6733</v>
      </c>
      <c r="J1432" s="63" t="s">
        <v>3910</v>
      </c>
    </row>
    <row r="1433" spans="1:10" ht="14.4" x14ac:dyDescent="0.3">
      <c r="A1433" s="63">
        <v>1426</v>
      </c>
      <c r="B1433" s="63" t="s">
        <v>6734</v>
      </c>
      <c r="C1433" s="63" t="s">
        <v>3944</v>
      </c>
      <c r="D1433" s="63" t="s">
        <v>3830</v>
      </c>
      <c r="E1433" s="63" t="s">
        <v>3823</v>
      </c>
      <c r="F1433" s="63" t="s">
        <v>3913</v>
      </c>
      <c r="G1433" s="64">
        <v>2143</v>
      </c>
      <c r="H1433" s="63" t="s">
        <v>4101</v>
      </c>
      <c r="I1433" s="63" t="s">
        <v>6735</v>
      </c>
      <c r="J1433" s="63" t="s">
        <v>3863</v>
      </c>
    </row>
    <row r="1434" spans="1:10" ht="14.4" x14ac:dyDescent="0.3">
      <c r="A1434" s="63">
        <v>1427</v>
      </c>
      <c r="B1434" s="63" t="s">
        <v>6736</v>
      </c>
      <c r="C1434" s="63" t="s">
        <v>4006</v>
      </c>
      <c r="D1434" s="63" t="s">
        <v>3830</v>
      </c>
      <c r="E1434" s="63" t="s">
        <v>3831</v>
      </c>
      <c r="F1434" s="63" t="s">
        <v>3824</v>
      </c>
      <c r="G1434" s="64">
        <v>1676</v>
      </c>
      <c r="H1434" s="63" t="s">
        <v>3833</v>
      </c>
      <c r="I1434" s="63" t="s">
        <v>6737</v>
      </c>
      <c r="J1434" s="63" t="s">
        <v>3916</v>
      </c>
    </row>
    <row r="1435" spans="1:10" ht="14.4" x14ac:dyDescent="0.3">
      <c r="A1435" s="63">
        <v>1428</v>
      </c>
      <c r="B1435" s="63" t="s">
        <v>6738</v>
      </c>
      <c r="C1435" s="63" t="s">
        <v>135</v>
      </c>
      <c r="D1435" s="63" t="s">
        <v>3830</v>
      </c>
      <c r="E1435" s="63" t="s">
        <v>3823</v>
      </c>
      <c r="F1435" s="63" t="s">
        <v>3842</v>
      </c>
      <c r="G1435" s="64">
        <v>1634</v>
      </c>
      <c r="H1435" s="63" t="s">
        <v>4031</v>
      </c>
      <c r="I1435" s="63" t="s">
        <v>6739</v>
      </c>
      <c r="J1435" s="63" t="s">
        <v>4039</v>
      </c>
    </row>
    <row r="1436" spans="1:10" ht="14.4" x14ac:dyDescent="0.3">
      <c r="A1436" s="63">
        <v>1429</v>
      </c>
      <c r="B1436" s="63" t="s">
        <v>5746</v>
      </c>
      <c r="C1436" s="63" t="s">
        <v>3883</v>
      </c>
      <c r="D1436" s="63" t="s">
        <v>3822</v>
      </c>
      <c r="E1436" s="63" t="s">
        <v>3823</v>
      </c>
      <c r="F1436" s="63" t="s">
        <v>3832</v>
      </c>
      <c r="G1436" s="64">
        <v>2410</v>
      </c>
      <c r="H1436" s="63" t="s">
        <v>3871</v>
      </c>
      <c r="I1436" s="63" t="s">
        <v>6740</v>
      </c>
      <c r="J1436" s="63" t="s">
        <v>3916</v>
      </c>
    </row>
    <row r="1437" spans="1:10" ht="14.4" x14ac:dyDescent="0.3">
      <c r="A1437" s="63">
        <v>1430</v>
      </c>
      <c r="B1437" s="63" t="s">
        <v>5869</v>
      </c>
      <c r="C1437" s="63" t="s">
        <v>4719</v>
      </c>
      <c r="D1437" s="63" t="s">
        <v>3847</v>
      </c>
      <c r="E1437" s="63" t="s">
        <v>3823</v>
      </c>
      <c r="F1437" s="63" t="s">
        <v>3842</v>
      </c>
      <c r="G1437" s="64">
        <v>2173</v>
      </c>
      <c r="H1437" s="63" t="s">
        <v>3833</v>
      </c>
      <c r="I1437" s="63" t="s">
        <v>6741</v>
      </c>
      <c r="J1437" s="63" t="s">
        <v>3850</v>
      </c>
    </row>
    <row r="1438" spans="1:10" ht="14.4" x14ac:dyDescent="0.3">
      <c r="A1438" s="63">
        <v>1431</v>
      </c>
      <c r="B1438" s="63" t="s">
        <v>4963</v>
      </c>
      <c r="C1438" s="63" t="s">
        <v>3912</v>
      </c>
      <c r="D1438" s="63" t="s">
        <v>3837</v>
      </c>
      <c r="E1438" s="63" t="s">
        <v>3831</v>
      </c>
      <c r="F1438" s="63" t="s">
        <v>3824</v>
      </c>
      <c r="G1438" s="64">
        <v>2746</v>
      </c>
      <c r="H1438" s="63" t="s">
        <v>6742</v>
      </c>
      <c r="I1438" s="63" t="s">
        <v>6743</v>
      </c>
      <c r="J1438" s="63" t="s">
        <v>3881</v>
      </c>
    </row>
    <row r="1439" spans="1:10" ht="14.4" x14ac:dyDescent="0.3">
      <c r="A1439" s="63">
        <v>1432</v>
      </c>
      <c r="B1439" s="63" t="s">
        <v>4623</v>
      </c>
      <c r="C1439" s="63" t="s">
        <v>3900</v>
      </c>
      <c r="D1439" s="63" t="s">
        <v>3822</v>
      </c>
      <c r="E1439" s="63" t="s">
        <v>3831</v>
      </c>
      <c r="F1439" s="63" t="s">
        <v>3913</v>
      </c>
      <c r="G1439" s="64">
        <v>3752</v>
      </c>
      <c r="H1439" s="63" t="s">
        <v>3888</v>
      </c>
      <c r="I1439" s="63" t="s">
        <v>6744</v>
      </c>
      <c r="J1439" s="63" t="s">
        <v>4285</v>
      </c>
    </row>
    <row r="1440" spans="1:10" ht="14.4" x14ac:dyDescent="0.3">
      <c r="A1440" s="63">
        <v>1433</v>
      </c>
      <c r="B1440" s="63" t="s">
        <v>4394</v>
      </c>
      <c r="C1440" s="63" t="s">
        <v>4077</v>
      </c>
      <c r="D1440" s="63" t="s">
        <v>3847</v>
      </c>
      <c r="E1440" s="63" t="s">
        <v>3831</v>
      </c>
      <c r="F1440" s="63" t="s">
        <v>3824</v>
      </c>
      <c r="G1440" s="64">
        <v>3153</v>
      </c>
      <c r="H1440" s="63" t="s">
        <v>4221</v>
      </c>
      <c r="I1440" s="63" t="s">
        <v>6745</v>
      </c>
      <c r="J1440" s="63" t="s">
        <v>3948</v>
      </c>
    </row>
    <row r="1441" spans="1:10" ht="14.4" x14ac:dyDescent="0.3">
      <c r="A1441" s="63">
        <v>1434</v>
      </c>
      <c r="B1441" s="63" t="s">
        <v>6746</v>
      </c>
      <c r="C1441" s="63" t="s">
        <v>4533</v>
      </c>
      <c r="D1441" s="63" t="s">
        <v>3837</v>
      </c>
      <c r="E1441" s="63" t="s">
        <v>3831</v>
      </c>
      <c r="F1441" s="63" t="s">
        <v>3824</v>
      </c>
      <c r="G1441" s="64">
        <v>3284</v>
      </c>
      <c r="H1441" s="63" t="s">
        <v>4111</v>
      </c>
      <c r="I1441" s="63" t="s">
        <v>6747</v>
      </c>
      <c r="J1441" s="63" t="s">
        <v>3881</v>
      </c>
    </row>
    <row r="1442" spans="1:10" ht="14.4" x14ac:dyDescent="0.3">
      <c r="A1442" s="63">
        <v>1435</v>
      </c>
      <c r="B1442" s="63" t="s">
        <v>6748</v>
      </c>
      <c r="C1442" s="63" t="s">
        <v>135</v>
      </c>
      <c r="D1442" s="63" t="s">
        <v>3830</v>
      </c>
      <c r="E1442" s="63" t="s">
        <v>3823</v>
      </c>
      <c r="F1442" s="63" t="s">
        <v>3870</v>
      </c>
      <c r="G1442" s="64">
        <v>1406</v>
      </c>
      <c r="H1442" s="63" t="s">
        <v>3908</v>
      </c>
      <c r="I1442" s="63" t="s">
        <v>6749</v>
      </c>
      <c r="J1442" s="63" t="s">
        <v>3877</v>
      </c>
    </row>
    <row r="1443" spans="1:10" ht="14.4" x14ac:dyDescent="0.3">
      <c r="A1443" s="63">
        <v>1436</v>
      </c>
      <c r="B1443" s="63" t="s">
        <v>5556</v>
      </c>
      <c r="C1443" s="63" t="s">
        <v>3944</v>
      </c>
      <c r="D1443" s="63" t="s">
        <v>3847</v>
      </c>
      <c r="E1443" s="63" t="s">
        <v>3823</v>
      </c>
      <c r="F1443" s="63" t="s">
        <v>3842</v>
      </c>
      <c r="G1443" s="64">
        <v>1392</v>
      </c>
      <c r="H1443" s="63" t="s">
        <v>4571</v>
      </c>
      <c r="I1443" s="63" t="s">
        <v>6750</v>
      </c>
      <c r="J1443" s="63" t="s">
        <v>4285</v>
      </c>
    </row>
    <row r="1444" spans="1:10" ht="14.4" x14ac:dyDescent="0.3">
      <c r="A1444" s="63">
        <v>1437</v>
      </c>
      <c r="B1444" s="63" t="s">
        <v>4837</v>
      </c>
      <c r="C1444" s="63" t="s">
        <v>3957</v>
      </c>
      <c r="D1444" s="63" t="s">
        <v>3830</v>
      </c>
      <c r="E1444" s="63" t="s">
        <v>3823</v>
      </c>
      <c r="F1444" s="63" t="s">
        <v>3913</v>
      </c>
      <c r="G1444" s="64">
        <v>2450</v>
      </c>
      <c r="H1444" s="63" t="s">
        <v>3833</v>
      </c>
      <c r="I1444" s="63" t="s">
        <v>6751</v>
      </c>
      <c r="J1444" s="63" t="s">
        <v>3840</v>
      </c>
    </row>
    <row r="1445" spans="1:10" ht="14.4" x14ac:dyDescent="0.3">
      <c r="A1445" s="63">
        <v>1438</v>
      </c>
      <c r="B1445" s="63" t="s">
        <v>4304</v>
      </c>
      <c r="C1445" s="63" t="s">
        <v>154</v>
      </c>
      <c r="D1445" s="63" t="s">
        <v>3847</v>
      </c>
      <c r="E1445" s="63" t="s">
        <v>3831</v>
      </c>
      <c r="F1445" s="63" t="s">
        <v>3824</v>
      </c>
      <c r="G1445" s="64">
        <v>2922</v>
      </c>
      <c r="H1445" s="63" t="s">
        <v>4221</v>
      </c>
      <c r="I1445" s="63" t="s">
        <v>6752</v>
      </c>
      <c r="J1445" s="63" t="s">
        <v>3855</v>
      </c>
    </row>
    <row r="1446" spans="1:10" ht="14.4" x14ac:dyDescent="0.3">
      <c r="A1446" s="63">
        <v>1439</v>
      </c>
      <c r="B1446" s="63" t="s">
        <v>4623</v>
      </c>
      <c r="C1446" s="63" t="s">
        <v>3900</v>
      </c>
      <c r="D1446" s="63" t="s">
        <v>3830</v>
      </c>
      <c r="E1446" s="63" t="s">
        <v>3831</v>
      </c>
      <c r="F1446" s="63" t="s">
        <v>3913</v>
      </c>
      <c r="G1446" s="64">
        <v>2957</v>
      </c>
      <c r="H1446" s="63" t="s">
        <v>6753</v>
      </c>
      <c r="I1446" s="63" t="s">
        <v>6754</v>
      </c>
      <c r="J1446" s="63" t="s">
        <v>3916</v>
      </c>
    </row>
    <row r="1447" spans="1:10" ht="14.4" x14ac:dyDescent="0.3">
      <c r="A1447" s="63">
        <v>1440</v>
      </c>
      <c r="B1447" s="63" t="s">
        <v>6755</v>
      </c>
      <c r="C1447" s="63" t="s">
        <v>3821</v>
      </c>
      <c r="D1447" s="63" t="s">
        <v>3830</v>
      </c>
      <c r="E1447" s="63" t="s">
        <v>3823</v>
      </c>
      <c r="F1447" s="63" t="s">
        <v>3832</v>
      </c>
      <c r="G1447" s="64">
        <v>2408</v>
      </c>
      <c r="H1447" s="63" t="s">
        <v>3848</v>
      </c>
      <c r="I1447" s="63" t="s">
        <v>6756</v>
      </c>
      <c r="J1447" s="63" t="s">
        <v>3881</v>
      </c>
    </row>
    <row r="1448" spans="1:10" ht="14.4" x14ac:dyDescent="0.3">
      <c r="A1448" s="63">
        <v>1441</v>
      </c>
      <c r="B1448" s="63" t="s">
        <v>4028</v>
      </c>
      <c r="C1448" s="63" t="s">
        <v>4785</v>
      </c>
      <c r="D1448" s="63" t="s">
        <v>3847</v>
      </c>
      <c r="E1448" s="63" t="s">
        <v>3831</v>
      </c>
      <c r="F1448" s="63" t="s">
        <v>3824</v>
      </c>
      <c r="G1448" s="64">
        <v>3179</v>
      </c>
      <c r="H1448" s="63" t="s">
        <v>3897</v>
      </c>
      <c r="I1448" s="63" t="s">
        <v>6757</v>
      </c>
      <c r="J1448" s="63" t="s">
        <v>3855</v>
      </c>
    </row>
    <row r="1449" spans="1:10" ht="14.4" x14ac:dyDescent="0.3">
      <c r="A1449" s="63">
        <v>1442</v>
      </c>
      <c r="B1449" s="63" t="s">
        <v>4827</v>
      </c>
      <c r="C1449" s="63" t="s">
        <v>4077</v>
      </c>
      <c r="D1449" s="63" t="s">
        <v>3847</v>
      </c>
      <c r="E1449" s="63" t="s">
        <v>3831</v>
      </c>
      <c r="F1449" s="63" t="s">
        <v>3842</v>
      </c>
      <c r="G1449" s="64">
        <v>3029</v>
      </c>
      <c r="H1449" s="63" t="s">
        <v>3833</v>
      </c>
      <c r="I1449" s="63" t="s">
        <v>6758</v>
      </c>
      <c r="J1449" s="63" t="s">
        <v>3835</v>
      </c>
    </row>
    <row r="1450" spans="1:10" ht="14.4" x14ac:dyDescent="0.3">
      <c r="A1450" s="63">
        <v>1443</v>
      </c>
      <c r="B1450" s="63" t="s">
        <v>6759</v>
      </c>
      <c r="C1450" s="63" t="s">
        <v>3829</v>
      </c>
      <c r="D1450" s="63" t="s">
        <v>3822</v>
      </c>
      <c r="E1450" s="63" t="s">
        <v>3831</v>
      </c>
      <c r="F1450" s="63" t="s">
        <v>3842</v>
      </c>
      <c r="G1450" s="64">
        <v>2477</v>
      </c>
      <c r="H1450" s="63" t="s">
        <v>6760</v>
      </c>
      <c r="I1450" s="63" t="s">
        <v>6761</v>
      </c>
      <c r="J1450" s="63" t="s">
        <v>3910</v>
      </c>
    </row>
    <row r="1451" spans="1:10" ht="14.4" x14ac:dyDescent="0.3">
      <c r="A1451" s="63">
        <v>1444</v>
      </c>
      <c r="B1451" s="63" t="s">
        <v>6762</v>
      </c>
      <c r="C1451" s="63" t="s">
        <v>142</v>
      </c>
      <c r="D1451" s="63" t="s">
        <v>3847</v>
      </c>
      <c r="E1451" s="63" t="s">
        <v>3831</v>
      </c>
      <c r="F1451" s="63" t="s">
        <v>3832</v>
      </c>
      <c r="G1451" s="64">
        <v>1534</v>
      </c>
      <c r="H1451" s="63" t="s">
        <v>3833</v>
      </c>
      <c r="I1451" s="63" t="s">
        <v>6763</v>
      </c>
      <c r="J1451" s="63" t="s">
        <v>3844</v>
      </c>
    </row>
    <row r="1452" spans="1:10" ht="14.4" x14ac:dyDescent="0.3">
      <c r="A1452" s="63">
        <v>1445</v>
      </c>
      <c r="B1452" s="63" t="s">
        <v>6764</v>
      </c>
      <c r="C1452" s="63" t="s">
        <v>4719</v>
      </c>
      <c r="D1452" s="63" t="s">
        <v>3847</v>
      </c>
      <c r="E1452" s="63" t="s">
        <v>3823</v>
      </c>
      <c r="F1452" s="63" t="s">
        <v>3824</v>
      </c>
      <c r="G1452" s="64">
        <v>1609</v>
      </c>
      <c r="H1452" s="63" t="s">
        <v>4232</v>
      </c>
      <c r="I1452" s="63" t="s">
        <v>6765</v>
      </c>
      <c r="J1452" s="63" t="s">
        <v>3877</v>
      </c>
    </row>
    <row r="1453" spans="1:10" ht="14.4" x14ac:dyDescent="0.3">
      <c r="A1453" s="63">
        <v>1446</v>
      </c>
      <c r="B1453" s="63" t="s">
        <v>6766</v>
      </c>
      <c r="C1453" s="63" t="s">
        <v>6767</v>
      </c>
      <c r="D1453" s="63" t="s">
        <v>3830</v>
      </c>
      <c r="E1453" s="63" t="s">
        <v>3823</v>
      </c>
      <c r="F1453" s="63" t="s">
        <v>3824</v>
      </c>
      <c r="G1453" s="64">
        <v>1925</v>
      </c>
      <c r="H1453" s="63" t="s">
        <v>3853</v>
      </c>
      <c r="I1453" s="63" t="s">
        <v>6768</v>
      </c>
      <c r="J1453" s="63" t="s">
        <v>3850</v>
      </c>
    </row>
    <row r="1454" spans="1:10" ht="14.4" x14ac:dyDescent="0.3">
      <c r="A1454" s="63">
        <v>1447</v>
      </c>
      <c r="B1454" s="63" t="s">
        <v>6769</v>
      </c>
      <c r="C1454" s="63" t="s">
        <v>5943</v>
      </c>
      <c r="D1454" s="63" t="s">
        <v>3822</v>
      </c>
      <c r="E1454" s="63" t="s">
        <v>3831</v>
      </c>
      <c r="F1454" s="63" t="s">
        <v>3824</v>
      </c>
      <c r="G1454" s="64">
        <v>3481</v>
      </c>
      <c r="H1454" s="63" t="s">
        <v>4090</v>
      </c>
      <c r="I1454" s="63" t="s">
        <v>6770</v>
      </c>
      <c r="J1454" s="63" t="s">
        <v>3863</v>
      </c>
    </row>
    <row r="1455" spans="1:10" ht="14.4" x14ac:dyDescent="0.3">
      <c r="A1455" s="63">
        <v>1448</v>
      </c>
      <c r="B1455" s="63" t="s">
        <v>6771</v>
      </c>
      <c r="C1455" s="63" t="s">
        <v>135</v>
      </c>
      <c r="D1455" s="63" t="s">
        <v>3847</v>
      </c>
      <c r="E1455" s="63" t="s">
        <v>3823</v>
      </c>
      <c r="F1455" s="63" t="s">
        <v>3824</v>
      </c>
      <c r="G1455" s="64">
        <v>1511</v>
      </c>
      <c r="H1455" s="63" t="s">
        <v>6772</v>
      </c>
      <c r="I1455" s="63" t="s">
        <v>6773</v>
      </c>
      <c r="J1455" s="63" t="s">
        <v>4095</v>
      </c>
    </row>
    <row r="1456" spans="1:10" ht="14.4" x14ac:dyDescent="0.3">
      <c r="A1456" s="63">
        <v>1449</v>
      </c>
      <c r="B1456" s="63" t="s">
        <v>4685</v>
      </c>
      <c r="C1456" s="63" t="s">
        <v>3944</v>
      </c>
      <c r="D1456" s="63" t="s">
        <v>3830</v>
      </c>
      <c r="E1456" s="63" t="s">
        <v>3823</v>
      </c>
      <c r="F1456" s="63" t="s">
        <v>3870</v>
      </c>
      <c r="G1456" s="64">
        <v>2444</v>
      </c>
      <c r="H1456" s="63" t="s">
        <v>4213</v>
      </c>
      <c r="I1456" s="63" t="s">
        <v>6774</v>
      </c>
      <c r="J1456" s="63" t="s">
        <v>3916</v>
      </c>
    </row>
    <row r="1457" spans="1:10" ht="14.4" x14ac:dyDescent="0.3">
      <c r="A1457" s="63">
        <v>1450</v>
      </c>
      <c r="B1457" s="63" t="s">
        <v>6775</v>
      </c>
      <c r="C1457" s="63" t="s">
        <v>3964</v>
      </c>
      <c r="D1457" s="63" t="s">
        <v>3822</v>
      </c>
      <c r="E1457" s="63" t="s">
        <v>3831</v>
      </c>
      <c r="F1457" s="63" t="s">
        <v>3870</v>
      </c>
      <c r="G1457" s="64">
        <v>1342</v>
      </c>
      <c r="H1457" s="63" t="s">
        <v>4047</v>
      </c>
      <c r="I1457" s="63" t="s">
        <v>6776</v>
      </c>
      <c r="J1457" s="63" t="s">
        <v>3916</v>
      </c>
    </row>
    <row r="1458" spans="1:10" ht="14.4" x14ac:dyDescent="0.3">
      <c r="A1458" s="63">
        <v>1451</v>
      </c>
      <c r="B1458" s="63" t="s">
        <v>5727</v>
      </c>
      <c r="C1458" s="63" t="s">
        <v>4165</v>
      </c>
      <c r="D1458" s="63" t="s">
        <v>3837</v>
      </c>
      <c r="E1458" s="63" t="s">
        <v>3823</v>
      </c>
      <c r="F1458" s="63" t="s">
        <v>3870</v>
      </c>
      <c r="G1458" s="64">
        <v>1796</v>
      </c>
      <c r="H1458" s="63" t="s">
        <v>3954</v>
      </c>
      <c r="I1458" s="63" t="s">
        <v>6777</v>
      </c>
      <c r="J1458" s="63" t="s">
        <v>3948</v>
      </c>
    </row>
    <row r="1459" spans="1:10" ht="14.4" x14ac:dyDescent="0.3">
      <c r="A1459" s="63">
        <v>1452</v>
      </c>
      <c r="B1459" s="63" t="s">
        <v>6778</v>
      </c>
      <c r="C1459" s="63" t="s">
        <v>3918</v>
      </c>
      <c r="D1459" s="63" t="s">
        <v>3830</v>
      </c>
      <c r="E1459" s="63" t="s">
        <v>3823</v>
      </c>
      <c r="F1459" s="63" t="s">
        <v>3832</v>
      </c>
      <c r="G1459" s="64">
        <v>2109</v>
      </c>
      <c r="H1459" s="63" t="s">
        <v>3833</v>
      </c>
      <c r="I1459" s="63" t="s">
        <v>6779</v>
      </c>
      <c r="J1459" s="63" t="s">
        <v>3840</v>
      </c>
    </row>
    <row r="1460" spans="1:10" ht="14.4" x14ac:dyDescent="0.3">
      <c r="A1460" s="63">
        <v>1453</v>
      </c>
      <c r="B1460" s="63" t="s">
        <v>4679</v>
      </c>
      <c r="C1460" s="63" t="s">
        <v>3821</v>
      </c>
      <c r="D1460" s="63" t="s">
        <v>3830</v>
      </c>
      <c r="E1460" s="63" t="s">
        <v>3823</v>
      </c>
      <c r="F1460" s="63" t="s">
        <v>3842</v>
      </c>
      <c r="G1460" s="64">
        <v>1565</v>
      </c>
      <c r="H1460" s="63" t="s">
        <v>3853</v>
      </c>
      <c r="I1460" s="63" t="s">
        <v>6780</v>
      </c>
      <c r="J1460" s="63" t="s">
        <v>3948</v>
      </c>
    </row>
    <row r="1461" spans="1:10" ht="14.4" x14ac:dyDescent="0.3">
      <c r="A1461" s="63">
        <v>1454</v>
      </c>
      <c r="B1461" s="63" t="s">
        <v>6781</v>
      </c>
      <c r="C1461" s="63" t="s">
        <v>3972</v>
      </c>
      <c r="D1461" s="63" t="s">
        <v>3830</v>
      </c>
      <c r="E1461" s="63" t="s">
        <v>3823</v>
      </c>
      <c r="F1461" s="63" t="s">
        <v>3832</v>
      </c>
      <c r="G1461" s="64">
        <v>2499</v>
      </c>
      <c r="H1461" s="63" t="s">
        <v>3833</v>
      </c>
      <c r="I1461" s="63" t="s">
        <v>6782</v>
      </c>
      <c r="J1461" s="63" t="s">
        <v>3948</v>
      </c>
    </row>
    <row r="1462" spans="1:10" ht="14.4" x14ac:dyDescent="0.3">
      <c r="A1462" s="63">
        <v>1455</v>
      </c>
      <c r="B1462" s="63" t="s">
        <v>4638</v>
      </c>
      <c r="C1462" s="63" t="s">
        <v>3950</v>
      </c>
      <c r="D1462" s="63" t="s">
        <v>3837</v>
      </c>
      <c r="E1462" s="63" t="s">
        <v>3823</v>
      </c>
      <c r="F1462" s="63" t="s">
        <v>3842</v>
      </c>
      <c r="G1462" s="64">
        <v>1292</v>
      </c>
      <c r="H1462" s="63" t="s">
        <v>4526</v>
      </c>
      <c r="I1462" s="63" t="s">
        <v>6783</v>
      </c>
      <c r="J1462" s="63" t="s">
        <v>3835</v>
      </c>
    </row>
    <row r="1463" spans="1:10" ht="14.4" x14ac:dyDescent="0.3">
      <c r="A1463" s="63">
        <v>1456</v>
      </c>
      <c r="B1463" s="63" t="s">
        <v>5808</v>
      </c>
      <c r="C1463" s="63" t="s">
        <v>4288</v>
      </c>
      <c r="D1463" s="63" t="s">
        <v>3830</v>
      </c>
      <c r="E1463" s="63" t="s">
        <v>3831</v>
      </c>
      <c r="F1463" s="63" t="s">
        <v>3824</v>
      </c>
      <c r="G1463" s="64">
        <v>1358</v>
      </c>
      <c r="H1463" s="63" t="s">
        <v>4291</v>
      </c>
      <c r="I1463" s="63" t="s">
        <v>6784</v>
      </c>
      <c r="J1463" s="63" t="s">
        <v>3835</v>
      </c>
    </row>
    <row r="1464" spans="1:10" ht="14.4" x14ac:dyDescent="0.3">
      <c r="A1464" s="63">
        <v>1457</v>
      </c>
      <c r="B1464" s="63" t="s">
        <v>6785</v>
      </c>
      <c r="C1464" s="63" t="s">
        <v>132</v>
      </c>
      <c r="D1464" s="63" t="s">
        <v>3822</v>
      </c>
      <c r="E1464" s="63" t="s">
        <v>3823</v>
      </c>
      <c r="F1464" s="63" t="s">
        <v>3824</v>
      </c>
      <c r="G1464" s="64">
        <v>1385</v>
      </c>
      <c r="H1464" s="63" t="s">
        <v>3833</v>
      </c>
      <c r="I1464" s="63" t="s">
        <v>6786</v>
      </c>
      <c r="J1464" s="63" t="s">
        <v>3910</v>
      </c>
    </row>
    <row r="1465" spans="1:10" ht="14.4" x14ac:dyDescent="0.3">
      <c r="A1465" s="63">
        <v>1458</v>
      </c>
      <c r="B1465" s="63" t="s">
        <v>6529</v>
      </c>
      <c r="C1465" s="63" t="s">
        <v>4050</v>
      </c>
      <c r="D1465" s="63" t="s">
        <v>3847</v>
      </c>
      <c r="E1465" s="63" t="s">
        <v>3831</v>
      </c>
      <c r="F1465" s="63" t="s">
        <v>3842</v>
      </c>
      <c r="G1465" s="64">
        <v>4200</v>
      </c>
      <c r="H1465" s="63" t="s">
        <v>3833</v>
      </c>
      <c r="I1465" s="63" t="s">
        <v>6787</v>
      </c>
      <c r="J1465" s="63" t="s">
        <v>4285</v>
      </c>
    </row>
    <row r="1466" spans="1:10" ht="14.4" x14ac:dyDescent="0.3">
      <c r="A1466" s="63">
        <v>1459</v>
      </c>
      <c r="B1466" s="63" t="s">
        <v>6788</v>
      </c>
      <c r="C1466" s="63" t="s">
        <v>3912</v>
      </c>
      <c r="D1466" s="63" t="s">
        <v>3822</v>
      </c>
      <c r="E1466" s="63" t="s">
        <v>3831</v>
      </c>
      <c r="F1466" s="63" t="s">
        <v>3842</v>
      </c>
      <c r="G1466" s="64">
        <v>1455</v>
      </c>
      <c r="H1466" s="63" t="s">
        <v>4232</v>
      </c>
      <c r="I1466" s="63" t="s">
        <v>6789</v>
      </c>
      <c r="J1466" s="63" t="s">
        <v>3850</v>
      </c>
    </row>
    <row r="1467" spans="1:10" ht="14.4" x14ac:dyDescent="0.3">
      <c r="A1467" s="63">
        <v>1460</v>
      </c>
      <c r="B1467" s="63" t="s">
        <v>4514</v>
      </c>
      <c r="C1467" s="63" t="s">
        <v>135</v>
      </c>
      <c r="D1467" s="63" t="s">
        <v>3822</v>
      </c>
      <c r="E1467" s="63" t="s">
        <v>3823</v>
      </c>
      <c r="F1467" s="63" t="s">
        <v>3842</v>
      </c>
      <c r="G1467" s="64">
        <v>2197</v>
      </c>
      <c r="H1467" s="63" t="s">
        <v>3833</v>
      </c>
      <c r="I1467" s="63" t="s">
        <v>6790</v>
      </c>
      <c r="J1467" s="63" t="s">
        <v>3840</v>
      </c>
    </row>
    <row r="1468" spans="1:10" ht="14.4" x14ac:dyDescent="0.3">
      <c r="A1468" s="63">
        <v>1461</v>
      </c>
      <c r="B1468" s="63" t="s">
        <v>6791</v>
      </c>
      <c r="C1468" s="63" t="s">
        <v>3912</v>
      </c>
      <c r="D1468" s="63" t="s">
        <v>3830</v>
      </c>
      <c r="E1468" s="63" t="s">
        <v>3831</v>
      </c>
      <c r="F1468" s="63" t="s">
        <v>3870</v>
      </c>
      <c r="G1468" s="64">
        <v>2364</v>
      </c>
      <c r="H1468" s="63" t="s">
        <v>4074</v>
      </c>
      <c r="I1468" s="63" t="s">
        <v>6792</v>
      </c>
      <c r="J1468" s="63" t="s">
        <v>4039</v>
      </c>
    </row>
    <row r="1469" spans="1:10" ht="14.4" x14ac:dyDescent="0.3">
      <c r="A1469" s="63">
        <v>1462</v>
      </c>
      <c r="B1469" s="63" t="s">
        <v>6793</v>
      </c>
      <c r="C1469" s="63" t="s">
        <v>4337</v>
      </c>
      <c r="D1469" s="63" t="s">
        <v>3822</v>
      </c>
      <c r="E1469" s="63" t="s">
        <v>3831</v>
      </c>
      <c r="F1469" s="63" t="s">
        <v>3832</v>
      </c>
      <c r="G1469" s="64">
        <v>1377</v>
      </c>
      <c r="H1469" s="63" t="s">
        <v>4139</v>
      </c>
      <c r="I1469" s="63" t="s">
        <v>6794</v>
      </c>
      <c r="J1469" s="63" t="s">
        <v>3850</v>
      </c>
    </row>
    <row r="1470" spans="1:10" ht="14.4" x14ac:dyDescent="0.3">
      <c r="A1470" s="63">
        <v>1463</v>
      </c>
      <c r="B1470" s="63" t="s">
        <v>5295</v>
      </c>
      <c r="C1470" s="63" t="s">
        <v>3883</v>
      </c>
      <c r="D1470" s="63" t="s">
        <v>3822</v>
      </c>
      <c r="E1470" s="63" t="s">
        <v>3823</v>
      </c>
      <c r="F1470" s="63" t="s">
        <v>3842</v>
      </c>
      <c r="G1470" s="64">
        <v>1585</v>
      </c>
      <c r="H1470" s="63" t="s">
        <v>4070</v>
      </c>
      <c r="I1470" s="63" t="s">
        <v>6795</v>
      </c>
      <c r="J1470" s="63" t="s">
        <v>3850</v>
      </c>
    </row>
    <row r="1471" spans="1:10" ht="14.4" x14ac:dyDescent="0.3">
      <c r="A1471" s="63">
        <v>1464</v>
      </c>
      <c r="B1471" s="63" t="s">
        <v>5619</v>
      </c>
      <c r="C1471" s="63" t="s">
        <v>4719</v>
      </c>
      <c r="D1471" s="63" t="s">
        <v>3847</v>
      </c>
      <c r="E1471" s="63" t="s">
        <v>3823</v>
      </c>
      <c r="F1471" s="63" t="s">
        <v>3913</v>
      </c>
      <c r="G1471" s="64">
        <v>1517</v>
      </c>
      <c r="H1471" s="63" t="s">
        <v>4111</v>
      </c>
      <c r="I1471" s="63" t="s">
        <v>6796</v>
      </c>
      <c r="J1471" s="63" t="s">
        <v>4095</v>
      </c>
    </row>
    <row r="1472" spans="1:10" ht="14.4" x14ac:dyDescent="0.3">
      <c r="A1472" s="63">
        <v>1465</v>
      </c>
      <c r="B1472" s="63" t="s">
        <v>6797</v>
      </c>
      <c r="C1472" s="63" t="s">
        <v>4382</v>
      </c>
      <c r="D1472" s="63" t="s">
        <v>3847</v>
      </c>
      <c r="E1472" s="63" t="s">
        <v>3823</v>
      </c>
      <c r="F1472" s="63" t="s">
        <v>3913</v>
      </c>
      <c r="G1472" s="64">
        <v>2432</v>
      </c>
      <c r="H1472" s="63" t="s">
        <v>3833</v>
      </c>
      <c r="I1472" s="63" t="s">
        <v>6798</v>
      </c>
      <c r="J1472" s="63" t="s">
        <v>3850</v>
      </c>
    </row>
    <row r="1473" spans="1:10" ht="14.4" x14ac:dyDescent="0.3">
      <c r="A1473" s="63">
        <v>1466</v>
      </c>
      <c r="B1473" s="63" t="s">
        <v>4812</v>
      </c>
      <c r="C1473" s="63" t="s">
        <v>3930</v>
      </c>
      <c r="D1473" s="63" t="s">
        <v>3830</v>
      </c>
      <c r="E1473" s="63" t="s">
        <v>3831</v>
      </c>
      <c r="F1473" s="63" t="s">
        <v>3870</v>
      </c>
      <c r="G1473" s="64">
        <v>2241</v>
      </c>
      <c r="H1473" s="63" t="s">
        <v>6799</v>
      </c>
      <c r="I1473" s="63" t="s">
        <v>6800</v>
      </c>
      <c r="J1473" s="63" t="s">
        <v>4285</v>
      </c>
    </row>
    <row r="1474" spans="1:10" ht="14.4" x14ac:dyDescent="0.3">
      <c r="A1474" s="63">
        <v>1467</v>
      </c>
      <c r="B1474" s="63" t="s">
        <v>5274</v>
      </c>
      <c r="C1474" s="63" t="s">
        <v>5291</v>
      </c>
      <c r="D1474" s="63" t="s">
        <v>3830</v>
      </c>
      <c r="E1474" s="63" t="s">
        <v>3823</v>
      </c>
      <c r="F1474" s="63" t="s">
        <v>3832</v>
      </c>
      <c r="G1474" s="64">
        <v>2291</v>
      </c>
      <c r="H1474" s="63" t="s">
        <v>4101</v>
      </c>
      <c r="I1474" s="63" t="s">
        <v>6801</v>
      </c>
      <c r="J1474" s="63" t="s">
        <v>3863</v>
      </c>
    </row>
    <row r="1475" spans="1:10" ht="14.4" x14ac:dyDescent="0.3">
      <c r="A1475" s="63">
        <v>1468</v>
      </c>
      <c r="B1475" s="63" t="s">
        <v>6644</v>
      </c>
      <c r="C1475" s="63" t="s">
        <v>6802</v>
      </c>
      <c r="D1475" s="63" t="s">
        <v>3830</v>
      </c>
      <c r="E1475" s="63" t="s">
        <v>3831</v>
      </c>
      <c r="F1475" s="63" t="s">
        <v>3913</v>
      </c>
      <c r="G1475" s="64">
        <v>3818</v>
      </c>
      <c r="H1475" s="63" t="s">
        <v>6803</v>
      </c>
      <c r="I1475" s="63" t="s">
        <v>6804</v>
      </c>
      <c r="J1475" s="63" t="s">
        <v>3863</v>
      </c>
    </row>
    <row r="1476" spans="1:10" ht="14.4" x14ac:dyDescent="0.3">
      <c r="A1476" s="63">
        <v>1469</v>
      </c>
      <c r="B1476" s="63" t="s">
        <v>6325</v>
      </c>
      <c r="C1476" s="63" t="s">
        <v>142</v>
      </c>
      <c r="D1476" s="63" t="s">
        <v>3837</v>
      </c>
      <c r="E1476" s="63" t="s">
        <v>3831</v>
      </c>
      <c r="F1476" s="63" t="s">
        <v>3870</v>
      </c>
      <c r="G1476" s="64">
        <v>2446</v>
      </c>
      <c r="H1476" s="63" t="s">
        <v>4120</v>
      </c>
      <c r="I1476" s="63" t="s">
        <v>6805</v>
      </c>
      <c r="J1476" s="63" t="s">
        <v>3840</v>
      </c>
    </row>
    <row r="1477" spans="1:10" ht="14.4" x14ac:dyDescent="0.3">
      <c r="A1477" s="63">
        <v>1470</v>
      </c>
      <c r="B1477" s="63" t="s">
        <v>5664</v>
      </c>
      <c r="C1477" s="63" t="s">
        <v>5480</v>
      </c>
      <c r="D1477" s="63" t="s">
        <v>3830</v>
      </c>
      <c r="E1477" s="63" t="s">
        <v>3831</v>
      </c>
      <c r="F1477" s="63" t="s">
        <v>3870</v>
      </c>
      <c r="G1477" s="64">
        <v>3907</v>
      </c>
      <c r="H1477" s="63" t="s">
        <v>4801</v>
      </c>
      <c r="I1477" s="63" t="s">
        <v>6806</v>
      </c>
      <c r="J1477" s="63" t="s">
        <v>3844</v>
      </c>
    </row>
    <row r="1478" spans="1:10" ht="14.4" x14ac:dyDescent="0.3">
      <c r="A1478" s="63">
        <v>1471</v>
      </c>
      <c r="B1478" s="63" t="s">
        <v>6807</v>
      </c>
      <c r="C1478" s="63" t="s">
        <v>142</v>
      </c>
      <c r="D1478" s="63" t="s">
        <v>3822</v>
      </c>
      <c r="E1478" s="63" t="s">
        <v>3831</v>
      </c>
      <c r="F1478" s="63" t="s">
        <v>3913</v>
      </c>
      <c r="G1478" s="64">
        <v>3544</v>
      </c>
      <c r="H1478" s="63" t="s">
        <v>6808</v>
      </c>
      <c r="I1478" s="63" t="s">
        <v>6809</v>
      </c>
      <c r="J1478" s="63" t="s">
        <v>4285</v>
      </c>
    </row>
    <row r="1479" spans="1:10" ht="14.4" x14ac:dyDescent="0.3">
      <c r="A1479" s="63">
        <v>1472</v>
      </c>
      <c r="B1479" s="63" t="s">
        <v>6810</v>
      </c>
      <c r="C1479" s="63" t="s">
        <v>4006</v>
      </c>
      <c r="D1479" s="63" t="s">
        <v>3837</v>
      </c>
      <c r="E1479" s="63" t="s">
        <v>3831</v>
      </c>
      <c r="F1479" s="63" t="s">
        <v>3842</v>
      </c>
      <c r="G1479" s="64">
        <v>1622</v>
      </c>
      <c r="H1479" s="63" t="s">
        <v>3981</v>
      </c>
      <c r="I1479" s="63" t="s">
        <v>6811</v>
      </c>
      <c r="J1479" s="63" t="s">
        <v>3840</v>
      </c>
    </row>
    <row r="1480" spans="1:10" ht="14.4" x14ac:dyDescent="0.3">
      <c r="A1480" s="63">
        <v>1473</v>
      </c>
      <c r="B1480" s="63" t="s">
        <v>6812</v>
      </c>
      <c r="C1480" s="63" t="s">
        <v>3874</v>
      </c>
      <c r="D1480" s="63" t="s">
        <v>3822</v>
      </c>
      <c r="E1480" s="63" t="s">
        <v>3831</v>
      </c>
      <c r="F1480" s="63" t="s">
        <v>3824</v>
      </c>
      <c r="G1480" s="64">
        <v>3780</v>
      </c>
      <c r="H1480" s="63" t="s">
        <v>6813</v>
      </c>
      <c r="I1480" s="63" t="s">
        <v>6814</v>
      </c>
      <c r="J1480" s="63" t="s">
        <v>3885</v>
      </c>
    </row>
    <row r="1481" spans="1:10" ht="14.4" x14ac:dyDescent="0.3">
      <c r="A1481" s="63">
        <v>1474</v>
      </c>
      <c r="B1481" s="63" t="s">
        <v>6815</v>
      </c>
      <c r="C1481" s="63" t="s">
        <v>3918</v>
      </c>
      <c r="D1481" s="63" t="s">
        <v>3837</v>
      </c>
      <c r="E1481" s="63" t="s">
        <v>3823</v>
      </c>
      <c r="F1481" s="63" t="s">
        <v>3842</v>
      </c>
      <c r="G1481" s="64">
        <v>2310</v>
      </c>
      <c r="H1481" s="63" t="s">
        <v>4526</v>
      </c>
      <c r="I1481" s="63" t="s">
        <v>6816</v>
      </c>
      <c r="J1481" s="63" t="s">
        <v>4056</v>
      </c>
    </row>
    <row r="1482" spans="1:10" ht="14.4" x14ac:dyDescent="0.3">
      <c r="A1482" s="63">
        <v>1475</v>
      </c>
      <c r="B1482" s="63" t="s">
        <v>6817</v>
      </c>
      <c r="C1482" s="63" t="s">
        <v>3944</v>
      </c>
      <c r="D1482" s="63" t="s">
        <v>3847</v>
      </c>
      <c r="E1482" s="63" t="s">
        <v>3823</v>
      </c>
      <c r="F1482" s="63" t="s">
        <v>3832</v>
      </c>
      <c r="G1482" s="64">
        <v>2276</v>
      </c>
      <c r="H1482" s="63" t="s">
        <v>3833</v>
      </c>
      <c r="I1482" s="63" t="s">
        <v>6818</v>
      </c>
      <c r="J1482" s="63" t="s">
        <v>4056</v>
      </c>
    </row>
    <row r="1483" spans="1:10" ht="14.4" x14ac:dyDescent="0.3">
      <c r="A1483" s="63">
        <v>1476</v>
      </c>
      <c r="B1483" s="63" t="s">
        <v>5694</v>
      </c>
      <c r="C1483" s="63" t="s">
        <v>6819</v>
      </c>
      <c r="D1483" s="63" t="s">
        <v>3822</v>
      </c>
      <c r="E1483" s="63" t="s">
        <v>3823</v>
      </c>
      <c r="F1483" s="63" t="s">
        <v>3832</v>
      </c>
      <c r="G1483" s="64">
        <v>1234</v>
      </c>
      <c r="H1483" s="63" t="s">
        <v>4608</v>
      </c>
      <c r="I1483" s="63" t="s">
        <v>6820</v>
      </c>
      <c r="J1483" s="63" t="s">
        <v>3910</v>
      </c>
    </row>
    <row r="1484" spans="1:10" ht="14.4" x14ac:dyDescent="0.3">
      <c r="A1484" s="63">
        <v>1477</v>
      </c>
      <c r="B1484" s="63" t="s">
        <v>4345</v>
      </c>
      <c r="C1484" s="63" t="s">
        <v>3903</v>
      </c>
      <c r="D1484" s="63" t="s">
        <v>3822</v>
      </c>
      <c r="E1484" s="63" t="s">
        <v>3823</v>
      </c>
      <c r="F1484" s="63" t="s">
        <v>3832</v>
      </c>
      <c r="G1484" s="64">
        <v>4065</v>
      </c>
      <c r="H1484" s="63" t="s">
        <v>3961</v>
      </c>
      <c r="I1484" s="63" t="s">
        <v>6821</v>
      </c>
      <c r="J1484" s="63" t="s">
        <v>3910</v>
      </c>
    </row>
    <row r="1485" spans="1:10" ht="14.4" x14ac:dyDescent="0.3">
      <c r="A1485" s="63">
        <v>1478</v>
      </c>
      <c r="B1485" s="63" t="s">
        <v>4023</v>
      </c>
      <c r="C1485" s="63" t="s">
        <v>3960</v>
      </c>
      <c r="D1485" s="63" t="s">
        <v>3847</v>
      </c>
      <c r="E1485" s="63" t="s">
        <v>3831</v>
      </c>
      <c r="F1485" s="63" t="s">
        <v>3842</v>
      </c>
      <c r="G1485" s="64">
        <v>1887</v>
      </c>
      <c r="H1485" s="63" t="s">
        <v>3848</v>
      </c>
      <c r="I1485" s="63" t="s">
        <v>6822</v>
      </c>
      <c r="J1485" s="63" t="s">
        <v>3916</v>
      </c>
    </row>
    <row r="1486" spans="1:10" ht="14.4" x14ac:dyDescent="0.3">
      <c r="A1486" s="63">
        <v>1479</v>
      </c>
      <c r="B1486" s="63" t="s">
        <v>6823</v>
      </c>
      <c r="C1486" s="63" t="s">
        <v>4317</v>
      </c>
      <c r="D1486" s="63" t="s">
        <v>3847</v>
      </c>
      <c r="E1486" s="63" t="s">
        <v>3831</v>
      </c>
      <c r="F1486" s="63" t="s">
        <v>3870</v>
      </c>
      <c r="G1486" s="64">
        <v>1891</v>
      </c>
      <c r="H1486" s="63" t="s">
        <v>3833</v>
      </c>
      <c r="I1486" s="63" t="s">
        <v>6824</v>
      </c>
      <c r="J1486" s="63" t="s">
        <v>3910</v>
      </c>
    </row>
    <row r="1487" spans="1:10" ht="14.4" x14ac:dyDescent="0.3">
      <c r="A1487" s="63">
        <v>1480</v>
      </c>
      <c r="B1487" s="63" t="s">
        <v>4736</v>
      </c>
      <c r="C1487" s="63" t="s">
        <v>3944</v>
      </c>
      <c r="D1487" s="63" t="s">
        <v>3837</v>
      </c>
      <c r="E1487" s="63" t="s">
        <v>3823</v>
      </c>
      <c r="F1487" s="63" t="s">
        <v>3870</v>
      </c>
      <c r="G1487" s="64">
        <v>1482</v>
      </c>
      <c r="H1487" s="63" t="s">
        <v>3833</v>
      </c>
      <c r="I1487" s="63" t="s">
        <v>6825</v>
      </c>
      <c r="J1487" s="63" t="s">
        <v>3844</v>
      </c>
    </row>
    <row r="1488" spans="1:10" ht="14.4" x14ac:dyDescent="0.3">
      <c r="A1488" s="63">
        <v>1481</v>
      </c>
      <c r="B1488" s="63" t="s">
        <v>6123</v>
      </c>
      <c r="C1488" s="63" t="s">
        <v>4807</v>
      </c>
      <c r="D1488" s="63" t="s">
        <v>3837</v>
      </c>
      <c r="E1488" s="63" t="s">
        <v>3823</v>
      </c>
      <c r="F1488" s="63" t="s">
        <v>3824</v>
      </c>
      <c r="G1488" s="64">
        <v>1257</v>
      </c>
      <c r="H1488" s="63" t="s">
        <v>3833</v>
      </c>
      <c r="I1488" s="63" t="s">
        <v>6826</v>
      </c>
      <c r="J1488" s="63" t="s">
        <v>3844</v>
      </c>
    </row>
    <row r="1489" spans="1:10" ht="14.4" x14ac:dyDescent="0.3">
      <c r="A1489" s="63">
        <v>1482</v>
      </c>
      <c r="B1489" s="63" t="s">
        <v>6827</v>
      </c>
      <c r="C1489" s="63" t="s">
        <v>3950</v>
      </c>
      <c r="D1489" s="63" t="s">
        <v>3847</v>
      </c>
      <c r="E1489" s="63" t="s">
        <v>3823</v>
      </c>
      <c r="F1489" s="63" t="s">
        <v>3913</v>
      </c>
      <c r="G1489" s="64">
        <v>2146</v>
      </c>
      <c r="H1489" s="63" t="s">
        <v>6828</v>
      </c>
      <c r="I1489" s="63" t="s">
        <v>6829</v>
      </c>
      <c r="J1489" s="63" t="s">
        <v>3885</v>
      </c>
    </row>
    <row r="1490" spans="1:10" ht="14.4" x14ac:dyDescent="0.3">
      <c r="A1490" s="63">
        <v>1483</v>
      </c>
      <c r="B1490" s="63" t="s">
        <v>6830</v>
      </c>
      <c r="C1490" s="63" t="s">
        <v>129</v>
      </c>
      <c r="D1490" s="63" t="s">
        <v>3847</v>
      </c>
      <c r="E1490" s="63" t="s">
        <v>3831</v>
      </c>
      <c r="F1490" s="63" t="s">
        <v>3870</v>
      </c>
      <c r="G1490" s="64">
        <v>2991</v>
      </c>
      <c r="H1490" s="63" t="s">
        <v>4213</v>
      </c>
      <c r="I1490" s="63" t="s">
        <v>6831</v>
      </c>
      <c r="J1490" s="63" t="s">
        <v>4095</v>
      </c>
    </row>
    <row r="1491" spans="1:10" ht="14.4" x14ac:dyDescent="0.3">
      <c r="A1491" s="63">
        <v>1484</v>
      </c>
      <c r="B1491" s="63" t="s">
        <v>6403</v>
      </c>
      <c r="C1491" s="63" t="s">
        <v>3874</v>
      </c>
      <c r="D1491" s="63" t="s">
        <v>3830</v>
      </c>
      <c r="E1491" s="63" t="s">
        <v>3831</v>
      </c>
      <c r="F1491" s="63" t="s">
        <v>3824</v>
      </c>
      <c r="G1491" s="64">
        <v>3761</v>
      </c>
      <c r="H1491" s="63" t="s">
        <v>3833</v>
      </c>
      <c r="I1491" s="63" t="s">
        <v>6832</v>
      </c>
      <c r="J1491" s="63" t="s">
        <v>3881</v>
      </c>
    </row>
    <row r="1492" spans="1:10" ht="14.4" x14ac:dyDescent="0.3">
      <c r="A1492" s="63">
        <v>1485</v>
      </c>
      <c r="B1492" s="63" t="s">
        <v>6833</v>
      </c>
      <c r="C1492" s="63" t="s">
        <v>4983</v>
      </c>
      <c r="D1492" s="63" t="s">
        <v>3830</v>
      </c>
      <c r="E1492" s="63" t="s">
        <v>3823</v>
      </c>
      <c r="F1492" s="63" t="s">
        <v>3824</v>
      </c>
      <c r="G1492" s="64">
        <v>1923</v>
      </c>
      <c r="H1492" s="63" t="s">
        <v>3833</v>
      </c>
      <c r="I1492" s="63" t="s">
        <v>6834</v>
      </c>
      <c r="J1492" s="63" t="s">
        <v>3840</v>
      </c>
    </row>
    <row r="1493" spans="1:10" ht="14.4" x14ac:dyDescent="0.3">
      <c r="A1493" s="63">
        <v>1486</v>
      </c>
      <c r="B1493" s="63" t="s">
        <v>6835</v>
      </c>
      <c r="C1493" s="63" t="s">
        <v>4520</v>
      </c>
      <c r="D1493" s="63" t="s">
        <v>3837</v>
      </c>
      <c r="E1493" s="63" t="s">
        <v>3831</v>
      </c>
      <c r="F1493" s="63" t="s">
        <v>3870</v>
      </c>
      <c r="G1493" s="64">
        <v>2944</v>
      </c>
      <c r="H1493" s="63" t="s">
        <v>4801</v>
      </c>
      <c r="I1493" s="63" t="s">
        <v>6836</v>
      </c>
      <c r="J1493" s="63" t="s">
        <v>3910</v>
      </c>
    </row>
    <row r="1494" spans="1:10" ht="14.4" x14ac:dyDescent="0.3">
      <c r="A1494" s="63">
        <v>1487</v>
      </c>
      <c r="B1494" s="63" t="s">
        <v>6837</v>
      </c>
      <c r="C1494" s="63" t="s">
        <v>4050</v>
      </c>
      <c r="D1494" s="63" t="s">
        <v>3837</v>
      </c>
      <c r="E1494" s="63" t="s">
        <v>3831</v>
      </c>
      <c r="F1494" s="63" t="s">
        <v>3870</v>
      </c>
      <c r="G1494" s="64">
        <v>2562</v>
      </c>
      <c r="H1494" s="63" t="s">
        <v>4093</v>
      </c>
      <c r="I1494" s="63" t="s">
        <v>6838</v>
      </c>
      <c r="J1494" s="63" t="s">
        <v>3877</v>
      </c>
    </row>
    <row r="1495" spans="1:10" ht="14.4" x14ac:dyDescent="0.3">
      <c r="A1495" s="63">
        <v>1488</v>
      </c>
      <c r="B1495" s="63" t="s">
        <v>4321</v>
      </c>
      <c r="C1495" s="63" t="s">
        <v>4016</v>
      </c>
      <c r="D1495" s="63" t="s">
        <v>3837</v>
      </c>
      <c r="E1495" s="63" t="s">
        <v>3831</v>
      </c>
      <c r="F1495" s="63" t="s">
        <v>3832</v>
      </c>
      <c r="G1495" s="64">
        <v>1695</v>
      </c>
      <c r="H1495" s="63" t="s">
        <v>3833</v>
      </c>
      <c r="I1495" s="63" t="s">
        <v>6839</v>
      </c>
      <c r="J1495" s="63" t="s">
        <v>3910</v>
      </c>
    </row>
    <row r="1496" spans="1:10" ht="14.4" x14ac:dyDescent="0.3">
      <c r="A1496" s="63">
        <v>1489</v>
      </c>
      <c r="B1496" s="63" t="s">
        <v>5330</v>
      </c>
      <c r="C1496" s="63" t="s">
        <v>3846</v>
      </c>
      <c r="D1496" s="63" t="s">
        <v>3837</v>
      </c>
      <c r="E1496" s="63" t="s">
        <v>3823</v>
      </c>
      <c r="F1496" s="63" t="s">
        <v>3824</v>
      </c>
      <c r="G1496" s="64">
        <v>2027</v>
      </c>
      <c r="H1496" s="63" t="s">
        <v>3833</v>
      </c>
      <c r="I1496" s="63" t="s">
        <v>6840</v>
      </c>
      <c r="J1496" s="63" t="s">
        <v>3835</v>
      </c>
    </row>
    <row r="1497" spans="1:10" ht="14.4" x14ac:dyDescent="0.3">
      <c r="A1497" s="63">
        <v>1490</v>
      </c>
      <c r="B1497" s="63" t="s">
        <v>6841</v>
      </c>
      <c r="C1497" s="63" t="s">
        <v>4579</v>
      </c>
      <c r="D1497" s="63" t="s">
        <v>3837</v>
      </c>
      <c r="E1497" s="63" t="s">
        <v>3831</v>
      </c>
      <c r="F1497" s="63" t="s">
        <v>3913</v>
      </c>
      <c r="G1497" s="64">
        <v>1648</v>
      </c>
      <c r="H1497" s="63" t="s">
        <v>4003</v>
      </c>
      <c r="I1497" s="63" t="s">
        <v>6842</v>
      </c>
      <c r="J1497" s="63" t="s">
        <v>3877</v>
      </c>
    </row>
    <row r="1498" spans="1:10" ht="14.4" x14ac:dyDescent="0.3">
      <c r="A1498" s="63">
        <v>1491</v>
      </c>
      <c r="B1498" s="63" t="s">
        <v>4658</v>
      </c>
      <c r="C1498" s="63" t="s">
        <v>6843</v>
      </c>
      <c r="D1498" s="63" t="s">
        <v>3822</v>
      </c>
      <c r="E1498" s="63" t="s">
        <v>3831</v>
      </c>
      <c r="F1498" s="63" t="s">
        <v>3870</v>
      </c>
      <c r="G1498" s="64">
        <v>2646</v>
      </c>
      <c r="H1498" s="63" t="s">
        <v>4058</v>
      </c>
      <c r="I1498" s="63" t="s">
        <v>6844</v>
      </c>
      <c r="J1498" s="63" t="s">
        <v>3840</v>
      </c>
    </row>
    <row r="1499" spans="1:10" ht="14.4" x14ac:dyDescent="0.3">
      <c r="A1499" s="63">
        <v>1492</v>
      </c>
      <c r="B1499" s="63" t="s">
        <v>6845</v>
      </c>
      <c r="C1499" s="63" t="s">
        <v>3950</v>
      </c>
      <c r="D1499" s="63" t="s">
        <v>3837</v>
      </c>
      <c r="E1499" s="63" t="s">
        <v>3823</v>
      </c>
      <c r="F1499" s="63" t="s">
        <v>3870</v>
      </c>
      <c r="G1499" s="64">
        <v>1854</v>
      </c>
      <c r="H1499" s="63" t="s">
        <v>3833</v>
      </c>
      <c r="I1499" s="63" t="s">
        <v>6846</v>
      </c>
      <c r="J1499" s="63" t="s">
        <v>3916</v>
      </c>
    </row>
    <row r="1500" spans="1:10" ht="14.4" x14ac:dyDescent="0.3">
      <c r="A1500" s="63">
        <v>1493</v>
      </c>
      <c r="B1500" s="63" t="s">
        <v>6847</v>
      </c>
      <c r="C1500" s="63" t="s">
        <v>4144</v>
      </c>
      <c r="D1500" s="63" t="s">
        <v>3837</v>
      </c>
      <c r="E1500" s="63" t="s">
        <v>3823</v>
      </c>
      <c r="F1500" s="63" t="s">
        <v>3913</v>
      </c>
      <c r="G1500" s="64">
        <v>1740</v>
      </c>
      <c r="H1500" s="63" t="s">
        <v>4041</v>
      </c>
      <c r="I1500" s="63" t="s">
        <v>6848</v>
      </c>
      <c r="J1500" s="63" t="s">
        <v>3916</v>
      </c>
    </row>
    <row r="1501" spans="1:10" ht="14.4" x14ac:dyDescent="0.3">
      <c r="A1501" s="63">
        <v>1494</v>
      </c>
      <c r="B1501" s="63" t="s">
        <v>4164</v>
      </c>
      <c r="C1501" s="63" t="s">
        <v>6849</v>
      </c>
      <c r="D1501" s="63" t="s">
        <v>3830</v>
      </c>
      <c r="E1501" s="63" t="s">
        <v>3823</v>
      </c>
      <c r="F1501" s="63" t="s">
        <v>3870</v>
      </c>
      <c r="G1501" s="64">
        <v>2329</v>
      </c>
      <c r="H1501" s="63" t="s">
        <v>3833</v>
      </c>
      <c r="I1501" s="63" t="s">
        <v>6850</v>
      </c>
      <c r="J1501" s="63" t="s">
        <v>3835</v>
      </c>
    </row>
    <row r="1502" spans="1:10" ht="14.4" x14ac:dyDescent="0.3">
      <c r="A1502" s="63">
        <v>1495</v>
      </c>
      <c r="B1502" s="63" t="s">
        <v>6807</v>
      </c>
      <c r="C1502" s="63" t="s">
        <v>4300</v>
      </c>
      <c r="D1502" s="63" t="s">
        <v>3847</v>
      </c>
      <c r="E1502" s="63" t="s">
        <v>3831</v>
      </c>
      <c r="F1502" s="63" t="s">
        <v>3870</v>
      </c>
      <c r="G1502" s="64">
        <v>3616</v>
      </c>
      <c r="H1502" s="63" t="s">
        <v>4331</v>
      </c>
      <c r="I1502" s="63" t="s">
        <v>6851</v>
      </c>
      <c r="J1502" s="63" t="s">
        <v>4285</v>
      </c>
    </row>
    <row r="1503" spans="1:10" ht="14.4" x14ac:dyDescent="0.3">
      <c r="A1503" s="63">
        <v>1496</v>
      </c>
      <c r="B1503" s="63" t="s">
        <v>5891</v>
      </c>
      <c r="C1503" s="63" t="s">
        <v>3912</v>
      </c>
      <c r="D1503" s="63" t="s">
        <v>3822</v>
      </c>
      <c r="E1503" s="63" t="s">
        <v>3831</v>
      </c>
      <c r="F1503" s="63" t="s">
        <v>3870</v>
      </c>
      <c r="G1503" s="64">
        <v>1576</v>
      </c>
      <c r="H1503" s="63" t="s">
        <v>4312</v>
      </c>
      <c r="I1503" s="63" t="s">
        <v>6852</v>
      </c>
      <c r="J1503" s="63" t="s">
        <v>4039</v>
      </c>
    </row>
    <row r="1504" spans="1:10" ht="14.4" x14ac:dyDescent="0.3">
      <c r="A1504" s="63">
        <v>1497</v>
      </c>
      <c r="B1504" s="63" t="s">
        <v>5642</v>
      </c>
      <c r="C1504" s="63" t="s">
        <v>3883</v>
      </c>
      <c r="D1504" s="63" t="s">
        <v>3837</v>
      </c>
      <c r="E1504" s="63" t="s">
        <v>3823</v>
      </c>
      <c r="F1504" s="63" t="s">
        <v>3824</v>
      </c>
      <c r="G1504" s="64">
        <v>2331</v>
      </c>
      <c r="H1504" s="63" t="s">
        <v>4476</v>
      </c>
      <c r="I1504" s="63" t="s">
        <v>6853</v>
      </c>
      <c r="J1504" s="63" t="s">
        <v>4039</v>
      </c>
    </row>
    <row r="1505" spans="1:10" ht="14.4" x14ac:dyDescent="0.3">
      <c r="A1505" s="63">
        <v>1498</v>
      </c>
      <c r="B1505" s="63" t="s">
        <v>6854</v>
      </c>
      <c r="C1505" s="63" t="s">
        <v>3930</v>
      </c>
      <c r="D1505" s="63" t="s">
        <v>3830</v>
      </c>
      <c r="E1505" s="63" t="s">
        <v>3831</v>
      </c>
      <c r="F1505" s="63" t="s">
        <v>3913</v>
      </c>
      <c r="G1505" s="64">
        <v>1207</v>
      </c>
      <c r="H1505" s="63" t="s">
        <v>6855</v>
      </c>
      <c r="I1505" s="63" t="s">
        <v>6856</v>
      </c>
      <c r="J1505" s="63" t="s">
        <v>3827</v>
      </c>
    </row>
    <row r="1506" spans="1:10" ht="14.4" x14ac:dyDescent="0.3">
      <c r="A1506" s="63">
        <v>1499</v>
      </c>
      <c r="B1506" s="63" t="s">
        <v>5258</v>
      </c>
      <c r="C1506" s="63" t="s">
        <v>3964</v>
      </c>
      <c r="D1506" s="63" t="s">
        <v>3837</v>
      </c>
      <c r="E1506" s="63" t="s">
        <v>3831</v>
      </c>
      <c r="F1506" s="63" t="s">
        <v>3824</v>
      </c>
      <c r="G1506" s="64">
        <v>3664</v>
      </c>
      <c r="H1506" s="63" t="s">
        <v>6857</v>
      </c>
      <c r="I1506" s="63" t="s">
        <v>6858</v>
      </c>
      <c r="J1506" s="63" t="s">
        <v>3881</v>
      </c>
    </row>
    <row r="1507" spans="1:10" ht="14.4" x14ac:dyDescent="0.3">
      <c r="A1507" s="63">
        <v>1500</v>
      </c>
      <c r="B1507" s="63" t="s">
        <v>6859</v>
      </c>
      <c r="C1507" s="63" t="s">
        <v>4785</v>
      </c>
      <c r="D1507" s="63" t="s">
        <v>3837</v>
      </c>
      <c r="E1507" s="63" t="s">
        <v>3831</v>
      </c>
      <c r="F1507" s="63" t="s">
        <v>3842</v>
      </c>
      <c r="G1507" s="64">
        <v>1421</v>
      </c>
      <c r="H1507" s="63" t="s">
        <v>6860</v>
      </c>
      <c r="I1507" s="63" t="s">
        <v>6861</v>
      </c>
      <c r="J1507" s="63" t="s">
        <v>3910</v>
      </c>
    </row>
    <row r="1508" spans="1:10" x14ac:dyDescent="0.25">
      <c r="G1508" s="65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74B7-D5B5-4CD3-AF38-6804903C50BF}">
  <dimension ref="A1:K23"/>
  <sheetViews>
    <sheetView zoomScale="85" zoomScaleNormal="85" workbookViewId="0">
      <selection activeCell="H43" sqref="H43"/>
    </sheetView>
  </sheetViews>
  <sheetFormatPr defaultColWidth="9.109375" defaultRowHeight="13.2" x14ac:dyDescent="0.25"/>
  <cols>
    <col min="1" max="1" width="16.6640625" style="6" customWidth="1"/>
    <col min="2" max="2" width="16.33203125" style="6" customWidth="1"/>
    <col min="3" max="3" width="17.109375" style="6" customWidth="1"/>
    <col min="4" max="4" width="16.109375" style="6" customWidth="1"/>
    <col min="5" max="7" width="11.33203125" style="6" bestFit="1" customWidth="1"/>
    <col min="8" max="16384" width="9.109375" style="6"/>
  </cols>
  <sheetData>
    <row r="1" spans="1:11" ht="13.8" thickBot="1" x14ac:dyDescent="0.3"/>
    <row r="2" spans="1:11" ht="14.4" x14ac:dyDescent="0.3">
      <c r="A2" s="7" t="s">
        <v>70</v>
      </c>
      <c r="B2" s="8">
        <v>0</v>
      </c>
      <c r="C2" s="8">
        <v>2000</v>
      </c>
      <c r="D2" s="8">
        <v>4000</v>
      </c>
      <c r="E2" s="8">
        <v>6000</v>
      </c>
      <c r="F2" s="8">
        <v>8000</v>
      </c>
      <c r="G2" s="9">
        <v>9000</v>
      </c>
    </row>
    <row r="3" spans="1:11" ht="13.8" thickBot="1" x14ac:dyDescent="0.3">
      <c r="A3" s="10" t="s">
        <v>71</v>
      </c>
      <c r="B3" s="11">
        <v>0.01</v>
      </c>
      <c r="C3" s="11">
        <v>0.02</v>
      </c>
      <c r="D3" s="11">
        <v>0.04</v>
      </c>
      <c r="E3" s="11">
        <v>0.06</v>
      </c>
      <c r="F3" s="11">
        <v>0.08</v>
      </c>
      <c r="G3" s="12">
        <v>0.1</v>
      </c>
    </row>
    <row r="4" spans="1:11" ht="13.8" thickBot="1" x14ac:dyDescent="0.3"/>
    <row r="5" spans="1:11" x14ac:dyDescent="0.25">
      <c r="A5" s="13" t="s">
        <v>1</v>
      </c>
      <c r="B5" s="14" t="s">
        <v>72</v>
      </c>
      <c r="C5" s="14" t="s">
        <v>73</v>
      </c>
      <c r="D5" s="15" t="s">
        <v>74</v>
      </c>
    </row>
    <row r="6" spans="1:11" ht="14.4" x14ac:dyDescent="0.3">
      <c r="A6" s="16" t="s">
        <v>75</v>
      </c>
      <c r="B6" s="17">
        <v>1284</v>
      </c>
      <c r="C6" s="18"/>
      <c r="D6" s="19"/>
    </row>
    <row r="7" spans="1:11" ht="14.4" x14ac:dyDescent="0.3">
      <c r="A7" s="20" t="s">
        <v>76</v>
      </c>
      <c r="B7" s="17">
        <v>5329</v>
      </c>
      <c r="C7" s="18"/>
      <c r="D7" s="19"/>
    </row>
    <row r="8" spans="1:11" ht="14.4" x14ac:dyDescent="0.3">
      <c r="A8" s="20" t="s">
        <v>77</v>
      </c>
      <c r="B8" s="17">
        <v>8596</v>
      </c>
      <c r="C8" s="18"/>
      <c r="D8" s="19"/>
    </row>
    <row r="9" spans="1:11" ht="14.4" x14ac:dyDescent="0.3">
      <c r="A9" s="20" t="s">
        <v>78</v>
      </c>
      <c r="B9" s="17">
        <v>8216</v>
      </c>
      <c r="C9" s="18"/>
      <c r="D9" s="19"/>
    </row>
    <row r="10" spans="1:11" ht="14.4" x14ac:dyDescent="0.3">
      <c r="A10" s="20" t="s">
        <v>79</v>
      </c>
      <c r="B10" s="17">
        <v>6087</v>
      </c>
      <c r="C10" s="18"/>
      <c r="D10" s="19"/>
      <c r="E10"/>
      <c r="F10"/>
      <c r="G10"/>
      <c r="H10"/>
      <c r="I10"/>
      <c r="J10"/>
      <c r="K10"/>
    </row>
    <row r="11" spans="1:11" ht="14.4" x14ac:dyDescent="0.3">
      <c r="A11" s="20" t="s">
        <v>80</v>
      </c>
      <c r="B11" s="17">
        <v>7363</v>
      </c>
      <c r="C11" s="18"/>
      <c r="D11" s="19"/>
    </row>
    <row r="12" spans="1:11" ht="14.4" x14ac:dyDescent="0.3">
      <c r="A12" s="20" t="s">
        <v>81</v>
      </c>
      <c r="B12" s="17">
        <v>1934</v>
      </c>
      <c r="C12" s="18"/>
      <c r="D12" s="19"/>
    </row>
    <row r="13" spans="1:11" ht="14.4" x14ac:dyDescent="0.3">
      <c r="A13" s="20" t="s">
        <v>82</v>
      </c>
      <c r="B13" s="17">
        <v>1125</v>
      </c>
      <c r="C13" s="18"/>
      <c r="D13" s="19"/>
    </row>
    <row r="14" spans="1:11" ht="14.4" x14ac:dyDescent="0.3">
      <c r="A14" s="20" t="s">
        <v>83</v>
      </c>
      <c r="B14" s="17">
        <v>3881</v>
      </c>
      <c r="C14" s="18"/>
      <c r="D14" s="19"/>
    </row>
    <row r="15" spans="1:11" ht="14.4" x14ac:dyDescent="0.3">
      <c r="A15" s="20" t="s">
        <v>84</v>
      </c>
      <c r="B15" s="17">
        <v>618</v>
      </c>
      <c r="C15" s="18"/>
      <c r="D15" s="19"/>
    </row>
    <row r="16" spans="1:11" ht="14.4" x14ac:dyDescent="0.3">
      <c r="A16" s="20" t="s">
        <v>85</v>
      </c>
      <c r="B16" s="17">
        <v>9297</v>
      </c>
      <c r="C16" s="18"/>
      <c r="D16" s="19"/>
    </row>
    <row r="17" spans="1:4" ht="14.4" x14ac:dyDescent="0.3">
      <c r="A17" s="20" t="s">
        <v>86</v>
      </c>
      <c r="B17" s="17">
        <v>3078</v>
      </c>
      <c r="C17" s="18"/>
      <c r="D17" s="19"/>
    </row>
    <row r="18" spans="1:4" ht="14.4" x14ac:dyDescent="0.3">
      <c r="A18" s="20" t="s">
        <v>87</v>
      </c>
      <c r="B18" s="17">
        <v>1952</v>
      </c>
      <c r="C18" s="18"/>
      <c r="D18" s="19"/>
    </row>
    <row r="19" spans="1:4" ht="14.4" x14ac:dyDescent="0.3">
      <c r="A19" s="20" t="s">
        <v>88</v>
      </c>
      <c r="B19" s="17">
        <v>9013</v>
      </c>
      <c r="C19" s="18"/>
      <c r="D19" s="19"/>
    </row>
    <row r="20" spans="1:4" ht="14.4" x14ac:dyDescent="0.3">
      <c r="A20" s="20" t="s">
        <v>89</v>
      </c>
      <c r="B20" s="17">
        <v>2526</v>
      </c>
      <c r="C20" s="18"/>
      <c r="D20" s="19"/>
    </row>
    <row r="21" spans="1:4" ht="14.4" x14ac:dyDescent="0.3">
      <c r="A21" s="20" t="s">
        <v>90</v>
      </c>
      <c r="B21" s="17">
        <v>4468</v>
      </c>
      <c r="C21" s="18"/>
      <c r="D21" s="19"/>
    </row>
    <row r="22" spans="1:4" ht="14.4" x14ac:dyDescent="0.3">
      <c r="A22" s="20" t="s">
        <v>91</v>
      </c>
      <c r="B22" s="17">
        <v>8413</v>
      </c>
      <c r="C22" s="18"/>
      <c r="D22" s="19"/>
    </row>
    <row r="23" spans="1:4" ht="15" thickBot="1" x14ac:dyDescent="0.35">
      <c r="A23" s="21" t="s">
        <v>92</v>
      </c>
      <c r="B23" s="22">
        <v>2596</v>
      </c>
      <c r="C23" s="18"/>
      <c r="D23" s="19"/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B732-0352-44FD-9487-3FCE27F4043E}">
  <dimension ref="A1:G37"/>
  <sheetViews>
    <sheetView workbookViewId="0">
      <selection activeCell="F12" sqref="F12"/>
    </sheetView>
  </sheetViews>
  <sheetFormatPr defaultColWidth="9.109375" defaultRowHeight="14.4" x14ac:dyDescent="0.3"/>
  <cols>
    <col min="1" max="1" width="13.88671875" style="2" customWidth="1"/>
    <col min="2" max="2" width="16.88671875" style="2" customWidth="1"/>
    <col min="3" max="3" width="19.88671875" style="2" customWidth="1"/>
    <col min="4" max="5" width="9.109375" style="2"/>
    <col min="6" max="6" width="32.88671875" style="2" customWidth="1"/>
    <col min="7" max="16384" width="9.109375" style="2"/>
  </cols>
  <sheetData>
    <row r="1" spans="1:7" x14ac:dyDescent="0.3">
      <c r="A1" s="1" t="s">
        <v>0</v>
      </c>
      <c r="B1" s="1" t="s">
        <v>1</v>
      </c>
      <c r="C1" s="1" t="s">
        <v>2</v>
      </c>
      <c r="F1" s="1" t="s">
        <v>3</v>
      </c>
      <c r="G1" s="3"/>
    </row>
    <row r="2" spans="1:7" x14ac:dyDescent="0.3">
      <c r="A2" s="4" t="s">
        <v>4</v>
      </c>
      <c r="B2" s="4" t="s">
        <v>5</v>
      </c>
      <c r="C2" s="4">
        <v>48000</v>
      </c>
      <c r="F2" s="1" t="s">
        <v>6</v>
      </c>
      <c r="G2" s="5"/>
    </row>
    <row r="3" spans="1:7" x14ac:dyDescent="0.3">
      <c r="A3" s="4" t="s">
        <v>7</v>
      </c>
      <c r="B3" s="4" t="s">
        <v>8</v>
      </c>
      <c r="C3" s="4">
        <v>12500</v>
      </c>
    </row>
    <row r="4" spans="1:7" x14ac:dyDescent="0.3">
      <c r="A4" s="4" t="s">
        <v>9</v>
      </c>
      <c r="B4" s="4" t="s">
        <v>10</v>
      </c>
      <c r="C4" s="4">
        <v>21500</v>
      </c>
    </row>
    <row r="5" spans="1:7" x14ac:dyDescent="0.3">
      <c r="A5" s="4" t="s">
        <v>11</v>
      </c>
      <c r="B5" s="4" t="s">
        <v>12</v>
      </c>
      <c r="C5" s="4">
        <v>21500</v>
      </c>
    </row>
    <row r="6" spans="1:7" x14ac:dyDescent="0.3">
      <c r="A6" s="4" t="s">
        <v>11</v>
      </c>
      <c r="B6" s="4" t="s">
        <v>13</v>
      </c>
      <c r="C6" s="4">
        <v>48000</v>
      </c>
    </row>
    <row r="7" spans="1:7" x14ac:dyDescent="0.3">
      <c r="A7" s="4" t="s">
        <v>14</v>
      </c>
      <c r="B7" s="4" t="s">
        <v>15</v>
      </c>
      <c r="C7" s="4">
        <v>21500</v>
      </c>
    </row>
    <row r="8" spans="1:7" x14ac:dyDescent="0.3">
      <c r="A8" s="4" t="s">
        <v>16</v>
      </c>
      <c r="B8" s="4" t="s">
        <v>17</v>
      </c>
      <c r="C8" s="4">
        <v>48000</v>
      </c>
    </row>
    <row r="9" spans="1:7" x14ac:dyDescent="0.3">
      <c r="A9" s="4" t="s">
        <v>18</v>
      </c>
      <c r="B9" s="4" t="s">
        <v>19</v>
      </c>
      <c r="C9" s="4">
        <v>29500</v>
      </c>
    </row>
    <row r="10" spans="1:7" x14ac:dyDescent="0.3">
      <c r="A10" s="4" t="s">
        <v>20</v>
      </c>
      <c r="B10" s="4" t="s">
        <v>21</v>
      </c>
      <c r="C10" s="4">
        <v>21500</v>
      </c>
    </row>
    <row r="11" spans="1:7" x14ac:dyDescent="0.3">
      <c r="A11" s="4" t="s">
        <v>22</v>
      </c>
      <c r="B11" s="4" t="s">
        <v>23</v>
      </c>
      <c r="C11" s="4">
        <v>21500</v>
      </c>
    </row>
    <row r="12" spans="1:7" x14ac:dyDescent="0.3">
      <c r="A12" s="4" t="s">
        <v>24</v>
      </c>
      <c r="B12" s="4" t="s">
        <v>25</v>
      </c>
      <c r="C12" s="4">
        <v>48000</v>
      </c>
    </row>
    <row r="13" spans="1:7" x14ac:dyDescent="0.3">
      <c r="A13" s="4" t="s">
        <v>26</v>
      </c>
      <c r="B13" s="4" t="s">
        <v>27</v>
      </c>
      <c r="C13" s="4">
        <v>9750</v>
      </c>
    </row>
    <row r="14" spans="1:7" x14ac:dyDescent="0.3">
      <c r="A14" s="4" t="s">
        <v>28</v>
      </c>
      <c r="B14" s="4" t="s">
        <v>29</v>
      </c>
      <c r="C14" s="4">
        <v>18500</v>
      </c>
    </row>
    <row r="15" spans="1:7" x14ac:dyDescent="0.3">
      <c r="A15" s="4" t="s">
        <v>30</v>
      </c>
      <c r="B15" s="4" t="s">
        <v>31</v>
      </c>
      <c r="C15" s="4">
        <v>48000</v>
      </c>
    </row>
    <row r="16" spans="1:7" x14ac:dyDescent="0.3">
      <c r="A16" s="4" t="s">
        <v>32</v>
      </c>
      <c r="B16" s="4" t="s">
        <v>33</v>
      </c>
      <c r="C16" s="4">
        <v>48000</v>
      </c>
    </row>
    <row r="17" spans="1:3" x14ac:dyDescent="0.3">
      <c r="A17" s="4" t="s">
        <v>34</v>
      </c>
      <c r="B17" s="4" t="s">
        <v>35</v>
      </c>
      <c r="C17" s="4">
        <v>17500</v>
      </c>
    </row>
    <row r="18" spans="1:3" x14ac:dyDescent="0.3">
      <c r="A18" s="4" t="s">
        <v>36</v>
      </c>
      <c r="B18" s="4" t="s">
        <v>37</v>
      </c>
      <c r="C18" s="4">
        <v>17500</v>
      </c>
    </row>
    <row r="19" spans="1:3" x14ac:dyDescent="0.3">
      <c r="A19" s="4" t="s">
        <v>38</v>
      </c>
      <c r="B19" s="4" t="s">
        <v>39</v>
      </c>
      <c r="C19" s="4">
        <v>29500</v>
      </c>
    </row>
    <row r="20" spans="1:3" x14ac:dyDescent="0.3">
      <c r="A20" s="4" t="s">
        <v>40</v>
      </c>
      <c r="B20" s="4" t="s">
        <v>41</v>
      </c>
      <c r="C20" s="4">
        <v>29500</v>
      </c>
    </row>
    <row r="21" spans="1:3" x14ac:dyDescent="0.3">
      <c r="A21" s="4" t="s">
        <v>42</v>
      </c>
      <c r="B21" s="4" t="s">
        <v>43</v>
      </c>
      <c r="C21" s="4">
        <v>14500</v>
      </c>
    </row>
    <row r="22" spans="1:3" x14ac:dyDescent="0.3">
      <c r="A22" s="4" t="s">
        <v>44</v>
      </c>
      <c r="B22" s="4" t="s">
        <v>45</v>
      </c>
      <c r="C22" s="4">
        <v>18500</v>
      </c>
    </row>
    <row r="23" spans="1:3" x14ac:dyDescent="0.3">
      <c r="A23" s="4" t="s">
        <v>44</v>
      </c>
      <c r="B23" s="4" t="s">
        <v>46</v>
      </c>
      <c r="C23" s="4">
        <v>21500</v>
      </c>
    </row>
    <row r="24" spans="1:3" x14ac:dyDescent="0.3">
      <c r="A24" s="4" t="s">
        <v>47</v>
      </c>
      <c r="B24" s="4" t="s">
        <v>48</v>
      </c>
      <c r="C24" s="4">
        <v>48000</v>
      </c>
    </row>
    <row r="25" spans="1:3" x14ac:dyDescent="0.3">
      <c r="A25" s="4" t="s">
        <v>49</v>
      </c>
      <c r="B25" s="4" t="s">
        <v>50</v>
      </c>
      <c r="C25" s="4">
        <v>18500</v>
      </c>
    </row>
    <row r="26" spans="1:3" x14ac:dyDescent="0.3">
      <c r="A26" s="4" t="s">
        <v>49</v>
      </c>
      <c r="B26" s="4" t="s">
        <v>51</v>
      </c>
      <c r="C26" s="4">
        <v>21500</v>
      </c>
    </row>
    <row r="27" spans="1:3" x14ac:dyDescent="0.3">
      <c r="A27" s="4" t="s">
        <v>52</v>
      </c>
      <c r="B27" s="4" t="s">
        <v>53</v>
      </c>
      <c r="C27" s="4">
        <v>12500</v>
      </c>
    </row>
    <row r="28" spans="1:3" x14ac:dyDescent="0.3">
      <c r="A28" s="4" t="s">
        <v>54</v>
      </c>
      <c r="B28" s="4" t="s">
        <v>55</v>
      </c>
      <c r="C28" s="4">
        <v>39500</v>
      </c>
    </row>
    <row r="29" spans="1:3" x14ac:dyDescent="0.3">
      <c r="A29" s="4" t="s">
        <v>56</v>
      </c>
      <c r="B29" s="4" t="s">
        <v>29</v>
      </c>
      <c r="C29" s="4">
        <v>12500</v>
      </c>
    </row>
    <row r="30" spans="1:3" x14ac:dyDescent="0.3">
      <c r="A30" s="4" t="s">
        <v>56</v>
      </c>
      <c r="B30" s="4" t="s">
        <v>57</v>
      </c>
      <c r="C30" s="4">
        <v>48000</v>
      </c>
    </row>
    <row r="31" spans="1:3" x14ac:dyDescent="0.3">
      <c r="A31" s="4" t="s">
        <v>58</v>
      </c>
      <c r="B31" s="4" t="s">
        <v>59</v>
      </c>
      <c r="C31" s="4">
        <v>48000</v>
      </c>
    </row>
    <row r="32" spans="1:3" x14ac:dyDescent="0.3">
      <c r="A32" s="4" t="s">
        <v>60</v>
      </c>
      <c r="B32" s="4" t="s">
        <v>57</v>
      </c>
      <c r="C32" s="4">
        <v>12500</v>
      </c>
    </row>
    <row r="33" spans="1:3" x14ac:dyDescent="0.3">
      <c r="A33" s="4" t="s">
        <v>61</v>
      </c>
      <c r="B33" s="4" t="s">
        <v>62</v>
      </c>
      <c r="C33" s="4">
        <v>12500</v>
      </c>
    </row>
    <row r="34" spans="1:3" x14ac:dyDescent="0.3">
      <c r="A34" s="4" t="s">
        <v>63</v>
      </c>
      <c r="B34" s="4" t="s">
        <v>64</v>
      </c>
      <c r="C34" s="4">
        <v>21500</v>
      </c>
    </row>
    <row r="35" spans="1:3" x14ac:dyDescent="0.3">
      <c r="A35" s="4" t="s">
        <v>65</v>
      </c>
      <c r="B35" s="4" t="s">
        <v>66</v>
      </c>
      <c r="C35" s="4">
        <v>21500</v>
      </c>
    </row>
    <row r="36" spans="1:3" x14ac:dyDescent="0.3">
      <c r="A36" s="4" t="s">
        <v>25</v>
      </c>
      <c r="B36" s="4" t="s">
        <v>67</v>
      </c>
      <c r="C36" s="4">
        <v>21500</v>
      </c>
    </row>
    <row r="37" spans="1:3" x14ac:dyDescent="0.3">
      <c r="A37" s="4" t="s">
        <v>68</v>
      </c>
      <c r="B37" s="4" t="s">
        <v>69</v>
      </c>
      <c r="C37" s="4">
        <v>14500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7C5C-B754-410E-852E-33BF797C77A7}">
  <dimension ref="B1:J22"/>
  <sheetViews>
    <sheetView zoomScale="160" zoomScaleNormal="160" workbookViewId="0">
      <selection activeCell="I19" sqref="I19"/>
    </sheetView>
  </sheetViews>
  <sheetFormatPr defaultColWidth="9.109375" defaultRowHeight="13.8" x14ac:dyDescent="0.3"/>
  <cols>
    <col min="1" max="1" width="9.44140625" style="23" customWidth="1"/>
    <col min="2" max="2" width="11.33203125" style="23" customWidth="1"/>
    <col min="3" max="3" width="8.88671875" style="24" customWidth="1"/>
    <col min="4" max="4" width="13.6640625" style="24" customWidth="1"/>
    <col min="5" max="5" width="9.5546875" style="23" customWidth="1"/>
    <col min="6" max="6" width="10.88671875" style="23" customWidth="1"/>
    <col min="7" max="7" width="13.33203125" style="26" customWidth="1"/>
    <col min="8" max="8" width="3.44140625" style="23" customWidth="1"/>
    <col min="9" max="16384" width="9.109375" style="23"/>
  </cols>
  <sheetData>
    <row r="1" spans="2:10" x14ac:dyDescent="0.3">
      <c r="D1" s="25"/>
    </row>
    <row r="2" spans="2:10" ht="16.5" customHeight="1" x14ac:dyDescent="0.3">
      <c r="B2" s="250" t="s">
        <v>93</v>
      </c>
      <c r="C2" s="250"/>
      <c r="D2" s="27" t="s">
        <v>94</v>
      </c>
      <c r="F2" s="28"/>
      <c r="G2" s="28" t="s">
        <v>94</v>
      </c>
    </row>
    <row r="3" spans="2:10" x14ac:dyDescent="0.3">
      <c r="B3" s="29" t="s">
        <v>95</v>
      </c>
      <c r="C3" s="30">
        <v>88.94621424787654</v>
      </c>
      <c r="D3" s="31"/>
      <c r="E3" s="32"/>
      <c r="F3" s="29" t="s">
        <v>96</v>
      </c>
      <c r="G3" s="33">
        <v>131.76049427632799</v>
      </c>
      <c r="J3" s="34"/>
    </row>
    <row r="4" spans="2:10" x14ac:dyDescent="0.3">
      <c r="B4" s="29" t="s">
        <v>97</v>
      </c>
      <c r="C4" s="30">
        <v>86.380552977003688</v>
      </c>
      <c r="D4" s="31"/>
      <c r="E4" s="32"/>
      <c r="F4" s="29" t="s">
        <v>98</v>
      </c>
      <c r="G4" s="33">
        <v>131.14128782262674</v>
      </c>
    </row>
    <row r="5" spans="2:10" x14ac:dyDescent="0.3">
      <c r="B5" s="29" t="s">
        <v>99</v>
      </c>
      <c r="C5" s="30">
        <v>85.066085561042271</v>
      </c>
      <c r="D5" s="31"/>
      <c r="E5" s="32"/>
      <c r="F5" s="29" t="s">
        <v>100</v>
      </c>
      <c r="G5" s="33">
        <v>149.91470601721147</v>
      </c>
      <c r="J5" s="34"/>
    </row>
    <row r="6" spans="2:10" x14ac:dyDescent="0.3">
      <c r="B6" s="29" t="s">
        <v>101</v>
      </c>
      <c r="C6" s="30">
        <v>83.943734440053902</v>
      </c>
      <c r="D6" s="31"/>
      <c r="E6" s="32"/>
      <c r="F6" s="29" t="s">
        <v>102</v>
      </c>
      <c r="G6" s="33">
        <v>157.13442493195461</v>
      </c>
    </row>
    <row r="7" spans="2:10" x14ac:dyDescent="0.3">
      <c r="B7" s="29" t="s">
        <v>103</v>
      </c>
      <c r="C7" s="30">
        <v>81.284590467406503</v>
      </c>
      <c r="D7" s="31"/>
      <c r="E7" s="32"/>
      <c r="F7" s="29" t="s">
        <v>103</v>
      </c>
      <c r="G7" s="33">
        <v>312.64522521003801</v>
      </c>
    </row>
    <row r="8" spans="2:10" x14ac:dyDescent="0.3">
      <c r="B8" s="29" t="s">
        <v>96</v>
      </c>
      <c r="C8" s="30">
        <v>68.810372462912454</v>
      </c>
      <c r="D8" s="31"/>
      <c r="E8" s="32"/>
      <c r="F8" s="29" t="s">
        <v>104</v>
      </c>
      <c r="G8" s="33">
        <v>134.76774338889001</v>
      </c>
    </row>
    <row r="9" spans="2:10" x14ac:dyDescent="0.3">
      <c r="B9" s="29" t="s">
        <v>104</v>
      </c>
      <c r="C9" s="30">
        <v>64.543487153223737</v>
      </c>
      <c r="D9" s="31"/>
      <c r="E9" s="32"/>
      <c r="F9" s="29" t="s">
        <v>97</v>
      </c>
      <c r="G9" s="33">
        <v>190.50233588671099</v>
      </c>
    </row>
    <row r="10" spans="2:10" x14ac:dyDescent="0.3">
      <c r="B10" s="29" t="s">
        <v>105</v>
      </c>
      <c r="C10" s="30">
        <v>61.902828395526214</v>
      </c>
      <c r="D10" s="31"/>
      <c r="E10" s="32"/>
      <c r="F10" s="29" t="s">
        <v>106</v>
      </c>
      <c r="G10" s="33">
        <v>512.28787041399926</v>
      </c>
    </row>
    <row r="11" spans="2:10" x14ac:dyDescent="0.3">
      <c r="B11" s="29" t="s">
        <v>107</v>
      </c>
      <c r="C11" s="30">
        <v>55.158994996139477</v>
      </c>
      <c r="D11" s="31"/>
      <c r="E11" s="32"/>
      <c r="F11" s="29" t="s">
        <v>108</v>
      </c>
      <c r="G11" s="33">
        <v>149.84230915642101</v>
      </c>
    </row>
    <row r="12" spans="2:10" x14ac:dyDescent="0.3">
      <c r="B12" s="29" t="s">
        <v>106</v>
      </c>
      <c r="C12" s="30">
        <v>53.646802550959883</v>
      </c>
      <c r="D12" s="31"/>
      <c r="E12" s="32"/>
      <c r="F12" s="29" t="s">
        <v>109</v>
      </c>
      <c r="G12" s="33">
        <v>100.083787783331</v>
      </c>
    </row>
    <row r="13" spans="2:10" x14ac:dyDescent="0.3">
      <c r="B13" s="29" t="s">
        <v>110</v>
      </c>
      <c r="C13" s="30">
        <v>37.622557085799087</v>
      </c>
      <c r="D13" s="31"/>
      <c r="E13" s="32"/>
      <c r="F13" s="29" t="s">
        <v>111</v>
      </c>
      <c r="G13" s="33">
        <v>134.206820098349</v>
      </c>
    </row>
    <row r="14" spans="2:10" x14ac:dyDescent="0.3">
      <c r="B14" s="29" t="s">
        <v>112</v>
      </c>
      <c r="C14" s="30">
        <v>34.565108785822325</v>
      </c>
      <c r="D14" s="31"/>
      <c r="E14" s="32"/>
      <c r="F14" s="29" t="s">
        <v>110</v>
      </c>
      <c r="G14" s="33">
        <v>155.82382725027301</v>
      </c>
    </row>
    <row r="15" spans="2:10" x14ac:dyDescent="0.3">
      <c r="B15" s="29" t="s">
        <v>108</v>
      </c>
      <c r="C15" s="30">
        <v>32.548635769317528</v>
      </c>
      <c r="D15" s="31"/>
      <c r="E15" s="32"/>
      <c r="F15" s="29" t="s">
        <v>112</v>
      </c>
      <c r="G15" s="33">
        <v>164.616658036741</v>
      </c>
    </row>
    <row r="16" spans="2:10" x14ac:dyDescent="0.3">
      <c r="B16" s="29" t="s">
        <v>113</v>
      </c>
      <c r="C16" s="30">
        <v>32.172672183509611</v>
      </c>
      <c r="D16" s="31"/>
      <c r="E16" s="32"/>
      <c r="F16" s="29" t="s">
        <v>113</v>
      </c>
      <c r="G16" s="33">
        <v>156.50718588258499</v>
      </c>
    </row>
    <row r="17" spans="2:7" x14ac:dyDescent="0.3">
      <c r="B17" s="29" t="s">
        <v>100</v>
      </c>
      <c r="C17" s="30">
        <v>31.397503700818081</v>
      </c>
      <c r="D17" s="31"/>
      <c r="E17" s="32"/>
      <c r="F17" s="29" t="s">
        <v>105</v>
      </c>
      <c r="G17" s="33">
        <v>163.33575333410801</v>
      </c>
    </row>
    <row r="18" spans="2:7" x14ac:dyDescent="0.3">
      <c r="B18" s="29" t="s">
        <v>111</v>
      </c>
      <c r="C18" s="30">
        <v>17.809901229221413</v>
      </c>
      <c r="D18" s="31"/>
      <c r="E18" s="32"/>
      <c r="F18" s="29" t="s">
        <v>107</v>
      </c>
      <c r="G18" s="33">
        <v>104.03670673325</v>
      </c>
    </row>
    <row r="19" spans="2:7" x14ac:dyDescent="0.3">
      <c r="B19" s="29" t="s">
        <v>109</v>
      </c>
      <c r="C19" s="30">
        <v>77.095680399269895</v>
      </c>
      <c r="D19" s="31"/>
      <c r="E19" s="32"/>
      <c r="F19" s="29" t="s">
        <v>114</v>
      </c>
      <c r="G19" s="33">
        <v>165.33482228470001</v>
      </c>
    </row>
    <row r="20" spans="2:7" x14ac:dyDescent="0.3">
      <c r="B20" s="29" t="s">
        <v>102</v>
      </c>
      <c r="C20" s="30">
        <v>12.265839632872421</v>
      </c>
      <c r="D20" s="31"/>
      <c r="E20" s="32"/>
      <c r="F20" s="29" t="s">
        <v>95</v>
      </c>
      <c r="G20" s="33">
        <v>168.399552871738</v>
      </c>
    </row>
    <row r="21" spans="2:7" x14ac:dyDescent="0.3">
      <c r="B21" s="29" t="s">
        <v>98</v>
      </c>
      <c r="C21" s="30">
        <v>67.800658263282799</v>
      </c>
      <c r="D21" s="31"/>
      <c r="G21" s="23"/>
    </row>
    <row r="22" spans="2:7" x14ac:dyDescent="0.3">
      <c r="B22" s="29" t="s">
        <v>114</v>
      </c>
      <c r="C22" s="30">
        <v>72.720031810282606</v>
      </c>
      <c r="D22" s="31"/>
      <c r="G22" s="23"/>
    </row>
  </sheetData>
  <mergeCells count="1">
    <mergeCell ref="B2:C2"/>
  </mergeCell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143A-715C-4C22-8830-D8542B2E1B93}">
  <dimension ref="B1:J33"/>
  <sheetViews>
    <sheetView zoomScale="115" zoomScaleNormal="115" workbookViewId="0">
      <selection activeCell="G33" sqref="G33"/>
    </sheetView>
  </sheetViews>
  <sheetFormatPr defaultColWidth="9.109375" defaultRowHeight="13.2" x14ac:dyDescent="0.25"/>
  <cols>
    <col min="1" max="1" width="12" style="6" bestFit="1" customWidth="1"/>
    <col min="2" max="2" width="27.6640625" style="6" customWidth="1"/>
    <col min="3" max="3" width="17" style="6" customWidth="1"/>
    <col min="4" max="4" width="10.6640625" style="6" bestFit="1" customWidth="1"/>
    <col min="5" max="5" width="14.109375" style="6" bestFit="1" customWidth="1"/>
    <col min="6" max="6" width="11" style="6" customWidth="1"/>
    <col min="7" max="7" width="11.109375" style="6" customWidth="1"/>
    <col min="8" max="8" width="15.6640625" style="6" customWidth="1"/>
    <col min="9" max="9" width="11" style="6" customWidth="1"/>
    <col min="10" max="10" width="12.6640625" style="6" customWidth="1"/>
    <col min="11" max="16384" width="9.109375" style="6"/>
  </cols>
  <sheetData>
    <row r="1" spans="2:10" ht="13.8" thickBot="1" x14ac:dyDescent="0.3"/>
    <row r="2" spans="2:10" x14ac:dyDescent="0.25">
      <c r="C2" s="35" t="s">
        <v>1</v>
      </c>
      <c r="D2" s="36" t="s">
        <v>0</v>
      </c>
      <c r="E2" s="36" t="s">
        <v>115</v>
      </c>
      <c r="F2" s="36" t="s">
        <v>116</v>
      </c>
      <c r="G2" s="36" t="s">
        <v>117</v>
      </c>
      <c r="H2" s="37" t="s">
        <v>2</v>
      </c>
      <c r="I2" s="38" t="s">
        <v>118</v>
      </c>
      <c r="J2" s="39" t="s">
        <v>119</v>
      </c>
    </row>
    <row r="3" spans="2:10" ht="13.8" thickBot="1" x14ac:dyDescent="0.3">
      <c r="B3" s="40" t="s">
        <v>120</v>
      </c>
      <c r="C3" s="41" t="s">
        <v>90</v>
      </c>
      <c r="D3" s="42"/>
      <c r="E3" s="42"/>
      <c r="F3" s="42"/>
      <c r="G3" s="42"/>
      <c r="H3" s="42"/>
      <c r="I3" s="42"/>
      <c r="J3" s="42"/>
    </row>
    <row r="6" spans="2:10" x14ac:dyDescent="0.25">
      <c r="D6" s="43"/>
    </row>
    <row r="8" spans="2:10" x14ac:dyDescent="0.25">
      <c r="D8" s="44"/>
    </row>
    <row r="12" spans="2:10" ht="13.8" thickBot="1" x14ac:dyDescent="0.3"/>
    <row r="13" spans="2:10" x14ac:dyDescent="0.25">
      <c r="C13" s="35" t="s">
        <v>1</v>
      </c>
      <c r="D13" s="36" t="s">
        <v>0</v>
      </c>
      <c r="E13" s="36" t="s">
        <v>115</v>
      </c>
      <c r="F13" s="36" t="s">
        <v>116</v>
      </c>
      <c r="G13" s="36" t="s">
        <v>117</v>
      </c>
      <c r="H13" s="37" t="s">
        <v>2</v>
      </c>
      <c r="I13" s="38" t="s">
        <v>118</v>
      </c>
      <c r="J13" s="39" t="s">
        <v>119</v>
      </c>
    </row>
    <row r="14" spans="2:10" x14ac:dyDescent="0.25">
      <c r="C14" s="20" t="s">
        <v>76</v>
      </c>
      <c r="D14" s="45" t="s">
        <v>121</v>
      </c>
      <c r="E14" s="45" t="s">
        <v>122</v>
      </c>
      <c r="F14" s="45" t="s">
        <v>123</v>
      </c>
      <c r="G14" s="45" t="s">
        <v>124</v>
      </c>
      <c r="H14" s="46">
        <v>23212.32</v>
      </c>
      <c r="I14" s="47">
        <v>3</v>
      </c>
      <c r="J14" s="48">
        <v>31.5</v>
      </c>
    </row>
    <row r="15" spans="2:10" x14ac:dyDescent="0.25">
      <c r="C15" s="20" t="s">
        <v>77</v>
      </c>
      <c r="D15" s="45" t="s">
        <v>125</v>
      </c>
      <c r="E15" s="45" t="s">
        <v>126</v>
      </c>
      <c r="F15" s="45" t="s">
        <v>127</v>
      </c>
      <c r="G15" s="49" t="s">
        <v>128</v>
      </c>
      <c r="H15" s="46">
        <v>21303.599999999999</v>
      </c>
      <c r="I15" s="47">
        <v>6</v>
      </c>
      <c r="J15" s="48">
        <v>63</v>
      </c>
    </row>
    <row r="16" spans="2:10" x14ac:dyDescent="0.25">
      <c r="C16" s="20" t="s">
        <v>78</v>
      </c>
      <c r="D16" s="45" t="s">
        <v>129</v>
      </c>
      <c r="E16" s="45" t="s">
        <v>130</v>
      </c>
      <c r="F16" s="50" t="s">
        <v>131</v>
      </c>
      <c r="G16" s="49" t="s">
        <v>128</v>
      </c>
      <c r="H16" s="46">
        <v>23239.439999999999</v>
      </c>
      <c r="I16" s="47">
        <v>2</v>
      </c>
      <c r="J16" s="48">
        <v>21</v>
      </c>
    </row>
    <row r="17" spans="3:10" x14ac:dyDescent="0.25">
      <c r="C17" s="20" t="s">
        <v>79</v>
      </c>
      <c r="D17" s="45" t="s">
        <v>132</v>
      </c>
      <c r="E17" s="45" t="s">
        <v>133</v>
      </c>
      <c r="F17" s="50" t="s">
        <v>134</v>
      </c>
      <c r="G17" s="45" t="s">
        <v>124</v>
      </c>
      <c r="H17" s="46">
        <v>35989.199999999997</v>
      </c>
      <c r="I17" s="47">
        <v>3.75</v>
      </c>
      <c r="J17" s="48">
        <v>39.375</v>
      </c>
    </row>
    <row r="18" spans="3:10" x14ac:dyDescent="0.25">
      <c r="C18" s="20" t="s">
        <v>80</v>
      </c>
      <c r="D18" s="45" t="s">
        <v>135</v>
      </c>
      <c r="E18" s="45" t="s">
        <v>122</v>
      </c>
      <c r="F18" s="45" t="s">
        <v>127</v>
      </c>
      <c r="G18" s="49" t="s">
        <v>128</v>
      </c>
      <c r="H18" s="46">
        <v>23035.88</v>
      </c>
      <c r="I18" s="47">
        <v>2</v>
      </c>
      <c r="J18" s="48">
        <v>21</v>
      </c>
    </row>
    <row r="19" spans="3:10" x14ac:dyDescent="0.25">
      <c r="C19" s="20" t="s">
        <v>81</v>
      </c>
      <c r="D19" s="45" t="s">
        <v>136</v>
      </c>
      <c r="E19" s="45" t="s">
        <v>133</v>
      </c>
      <c r="F19" s="50" t="s">
        <v>134</v>
      </c>
      <c r="G19" s="45" t="s">
        <v>124</v>
      </c>
      <c r="H19" s="46">
        <v>31913.88</v>
      </c>
      <c r="I19" s="47">
        <v>4</v>
      </c>
      <c r="J19" s="48">
        <v>42</v>
      </c>
    </row>
    <row r="20" spans="3:10" x14ac:dyDescent="0.25">
      <c r="C20" s="20" t="s">
        <v>82</v>
      </c>
      <c r="D20" s="45" t="s">
        <v>137</v>
      </c>
      <c r="E20" s="45" t="s">
        <v>122</v>
      </c>
      <c r="F20" s="45" t="s">
        <v>123</v>
      </c>
      <c r="G20" s="49" t="s">
        <v>128</v>
      </c>
      <c r="H20" s="46">
        <v>24179.5</v>
      </c>
      <c r="I20" s="47">
        <v>5</v>
      </c>
      <c r="J20" s="48">
        <v>52.5</v>
      </c>
    </row>
    <row r="21" spans="3:10" x14ac:dyDescent="0.25">
      <c r="C21" s="20" t="s">
        <v>83</v>
      </c>
      <c r="D21" s="45" t="s">
        <v>138</v>
      </c>
      <c r="E21" s="45" t="s">
        <v>130</v>
      </c>
      <c r="F21" s="50" t="s">
        <v>131</v>
      </c>
      <c r="G21" s="45" t="s">
        <v>139</v>
      </c>
      <c r="H21" s="46">
        <v>23239.439999999999</v>
      </c>
      <c r="I21" s="47">
        <v>3</v>
      </c>
      <c r="J21" s="48">
        <v>31.5</v>
      </c>
    </row>
    <row r="22" spans="3:10" x14ac:dyDescent="0.25">
      <c r="C22" s="20" t="s">
        <v>84</v>
      </c>
      <c r="D22" s="45" t="s">
        <v>140</v>
      </c>
      <c r="E22" s="45" t="s">
        <v>141</v>
      </c>
      <c r="F22" s="50" t="s">
        <v>131</v>
      </c>
      <c r="G22" s="45" t="s">
        <v>124</v>
      </c>
      <c r="H22" s="46">
        <v>28859.25</v>
      </c>
      <c r="I22" s="47">
        <v>18</v>
      </c>
      <c r="J22" s="48">
        <v>18.5</v>
      </c>
    </row>
    <row r="23" spans="3:10" x14ac:dyDescent="0.25">
      <c r="C23" s="20" t="s">
        <v>85</v>
      </c>
      <c r="D23" s="45" t="s">
        <v>142</v>
      </c>
      <c r="E23" s="45" t="s">
        <v>143</v>
      </c>
      <c r="F23" s="45" t="s">
        <v>127</v>
      </c>
      <c r="G23" s="49" t="s">
        <v>128</v>
      </c>
      <c r="H23" s="46">
        <v>35480.400000000001</v>
      </c>
      <c r="I23" s="47">
        <v>1.5</v>
      </c>
      <c r="J23" s="48">
        <v>15.75</v>
      </c>
    </row>
    <row r="24" spans="3:10" x14ac:dyDescent="0.25">
      <c r="C24" s="20" t="s">
        <v>86</v>
      </c>
      <c r="D24" s="45" t="s">
        <v>144</v>
      </c>
      <c r="E24" s="45" t="s">
        <v>145</v>
      </c>
      <c r="F24" s="45" t="s">
        <v>146</v>
      </c>
      <c r="G24" s="45" t="s">
        <v>124</v>
      </c>
      <c r="H24" s="46">
        <v>21887.95</v>
      </c>
      <c r="I24" s="47">
        <v>1</v>
      </c>
      <c r="J24" s="48">
        <v>10.5</v>
      </c>
    </row>
    <row r="25" spans="3:10" x14ac:dyDescent="0.25">
      <c r="C25" s="20" t="s">
        <v>87</v>
      </c>
      <c r="D25" s="45" t="s">
        <v>136</v>
      </c>
      <c r="E25" s="45" t="s">
        <v>147</v>
      </c>
      <c r="F25" s="50" t="s">
        <v>134</v>
      </c>
      <c r="G25" s="45" t="s">
        <v>124</v>
      </c>
      <c r="H25" s="46">
        <v>33301.440000000002</v>
      </c>
      <c r="I25" s="47">
        <v>10</v>
      </c>
      <c r="J25" s="48">
        <v>10.5</v>
      </c>
    </row>
    <row r="26" spans="3:10" x14ac:dyDescent="0.25">
      <c r="C26" s="20" t="s">
        <v>88</v>
      </c>
      <c r="D26" s="45" t="s">
        <v>148</v>
      </c>
      <c r="E26" s="45" t="s">
        <v>149</v>
      </c>
      <c r="F26" s="45" t="s">
        <v>146</v>
      </c>
      <c r="G26" s="45" t="s">
        <v>124</v>
      </c>
      <c r="H26" s="46">
        <v>26101.439999999999</v>
      </c>
      <c r="I26" s="47">
        <v>8</v>
      </c>
      <c r="J26" s="48">
        <v>8.5</v>
      </c>
    </row>
    <row r="27" spans="3:10" x14ac:dyDescent="0.25">
      <c r="C27" s="20" t="s">
        <v>89</v>
      </c>
      <c r="D27" s="45" t="s">
        <v>129</v>
      </c>
      <c r="E27" s="45" t="s">
        <v>122</v>
      </c>
      <c r="F27" s="45" t="s">
        <v>127</v>
      </c>
      <c r="G27" s="49" t="s">
        <v>139</v>
      </c>
      <c r="H27" s="46">
        <v>23035.88</v>
      </c>
      <c r="I27" s="47">
        <v>0.5</v>
      </c>
      <c r="J27" s="48">
        <v>5.25</v>
      </c>
    </row>
    <row r="28" spans="3:10" x14ac:dyDescent="0.25">
      <c r="C28" s="20" t="s">
        <v>90</v>
      </c>
      <c r="D28" s="45" t="s">
        <v>150</v>
      </c>
      <c r="E28" s="45" t="s">
        <v>143</v>
      </c>
      <c r="F28" s="45" t="s">
        <v>127</v>
      </c>
      <c r="G28" s="49" t="s">
        <v>124</v>
      </c>
      <c r="H28" s="46">
        <v>34002.050000000003</v>
      </c>
      <c r="I28" s="47">
        <v>0.75</v>
      </c>
      <c r="J28" s="48">
        <v>7.875</v>
      </c>
    </row>
    <row r="29" spans="3:10" x14ac:dyDescent="0.25">
      <c r="C29" s="20" t="s">
        <v>91</v>
      </c>
      <c r="D29" s="45" t="s">
        <v>151</v>
      </c>
      <c r="E29" s="45" t="s">
        <v>152</v>
      </c>
      <c r="F29" s="45" t="s">
        <v>153</v>
      </c>
      <c r="G29" s="49" t="s">
        <v>128</v>
      </c>
      <c r="H29" s="46">
        <v>37895.519999999997</v>
      </c>
      <c r="I29" s="47">
        <v>2.5</v>
      </c>
      <c r="J29" s="48">
        <v>26.25</v>
      </c>
    </row>
    <row r="30" spans="3:10" ht="13.8" thickBot="1" x14ac:dyDescent="0.3">
      <c r="C30" s="21" t="s">
        <v>92</v>
      </c>
      <c r="D30" s="51" t="s">
        <v>154</v>
      </c>
      <c r="E30" s="51" t="s">
        <v>122</v>
      </c>
      <c r="F30" s="51" t="s">
        <v>123</v>
      </c>
      <c r="G30" s="51" t="s">
        <v>124</v>
      </c>
      <c r="H30" s="52">
        <v>23212.32</v>
      </c>
      <c r="I30" s="53">
        <v>2.25</v>
      </c>
      <c r="J30" s="54">
        <v>23.625</v>
      </c>
    </row>
    <row r="33" spans="7:7" x14ac:dyDescent="0.25">
      <c r="G33" s="6">
        <v>23</v>
      </c>
    </row>
  </sheetData>
  <dataValidations count="1">
    <dataValidation type="list" allowBlank="1" showInputMessage="1" showErrorMessage="1" sqref="C3" xr:uid="{7EAC297B-6509-4D40-BBC6-19F79D60B32E}">
      <formula1>$C$14:$C$30</formula1>
    </dataValidation>
  </dataValidation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B578-96C9-49CD-99BE-DC61DED1AA86}">
  <dimension ref="A11:N2475"/>
  <sheetViews>
    <sheetView showGridLines="0" zoomScale="145" zoomScaleNormal="145" workbookViewId="0">
      <selection activeCell="G19" sqref="G19"/>
    </sheetView>
  </sheetViews>
  <sheetFormatPr defaultColWidth="9.109375" defaultRowHeight="13.2" x14ac:dyDescent="0.25"/>
  <cols>
    <col min="1" max="1" width="9.109375" style="57"/>
    <col min="2" max="2" width="14.88671875" style="57" bestFit="1" customWidth="1"/>
    <col min="3" max="3" width="9.109375" style="57"/>
    <col min="4" max="4" width="4.88671875" style="57" bestFit="1" customWidth="1"/>
    <col min="5" max="5" width="13.44140625" style="57" customWidth="1"/>
    <col min="6" max="6" width="11" style="57" customWidth="1"/>
    <col min="7" max="7" width="23.5546875" style="57" customWidth="1"/>
    <col min="8" max="8" width="12.5546875" style="57" customWidth="1"/>
    <col min="9" max="9" width="9.109375" style="57"/>
    <col min="10" max="10" width="11.33203125" style="57" bestFit="1" customWidth="1"/>
    <col min="11" max="11" width="9.109375" style="57"/>
    <col min="12" max="12" width="10.109375" style="57" bestFit="1" customWidth="1"/>
    <col min="13" max="13" width="14.44140625" style="57" bestFit="1" customWidth="1"/>
    <col min="14" max="16384" width="9.109375" style="57"/>
  </cols>
  <sheetData>
    <row r="11" spans="1:14" ht="27" thickBot="1" x14ac:dyDescent="0.3">
      <c r="A11" s="55" t="s">
        <v>155</v>
      </c>
      <c r="B11" s="55" t="s">
        <v>156</v>
      </c>
      <c r="C11" s="55" t="s">
        <v>157</v>
      </c>
      <c r="D11" s="55" t="s">
        <v>158</v>
      </c>
      <c r="E11" s="55" t="s">
        <v>159</v>
      </c>
      <c r="F11" s="55" t="s">
        <v>160</v>
      </c>
      <c r="G11" s="55" t="s">
        <v>161</v>
      </c>
      <c r="H11" s="55" t="s">
        <v>162</v>
      </c>
      <c r="I11" s="55" t="s">
        <v>163</v>
      </c>
      <c r="J11" s="56" t="s">
        <v>2</v>
      </c>
      <c r="K11" s="55" t="s">
        <v>164</v>
      </c>
      <c r="L11" s="55" t="s">
        <v>165</v>
      </c>
      <c r="M11" s="55" t="s">
        <v>166</v>
      </c>
      <c r="N11" s="55" t="s">
        <v>167</v>
      </c>
    </row>
    <row r="12" spans="1:14" x14ac:dyDescent="0.25">
      <c r="A12" s="57">
        <v>61074</v>
      </c>
      <c r="B12" s="57" t="s">
        <v>168</v>
      </c>
      <c r="C12" s="57" t="s">
        <v>169</v>
      </c>
      <c r="D12" s="57" t="s">
        <v>170</v>
      </c>
      <c r="E12" s="58">
        <v>35065</v>
      </c>
      <c r="F12" s="58" t="s">
        <v>171</v>
      </c>
      <c r="G12" s="58" t="s">
        <v>172</v>
      </c>
      <c r="H12" s="57">
        <f t="shared" ref="H12:H75" ca="1" si="0">DATEDIF(E12,TODAY(),"y")</f>
        <v>27</v>
      </c>
      <c r="I12" s="57">
        <v>37</v>
      </c>
      <c r="J12" s="59">
        <v>7384.795579207982</v>
      </c>
      <c r="K12" s="60">
        <v>0.09</v>
      </c>
      <c r="L12" s="61">
        <f t="shared" ref="L12:L75" si="1">K12*J12</f>
        <v>664.63160212871833</v>
      </c>
      <c r="M12" s="57" t="s">
        <v>173</v>
      </c>
      <c r="N12" s="61">
        <v>165.69185939124696</v>
      </c>
    </row>
    <row r="13" spans="1:14" x14ac:dyDescent="0.25">
      <c r="A13" s="57">
        <v>60441</v>
      </c>
      <c r="B13" s="57" t="s">
        <v>174</v>
      </c>
      <c r="C13" s="57" t="s">
        <v>175</v>
      </c>
      <c r="D13" s="57" t="s">
        <v>176</v>
      </c>
      <c r="E13" s="58">
        <v>37226</v>
      </c>
      <c r="F13" s="58" t="s">
        <v>171</v>
      </c>
      <c r="G13" s="58" t="s">
        <v>177</v>
      </c>
      <c r="H13" s="57">
        <f t="shared" ca="1" si="0"/>
        <v>21</v>
      </c>
      <c r="I13" s="57">
        <v>6</v>
      </c>
      <c r="J13" s="59">
        <v>5070.8681870250457</v>
      </c>
      <c r="K13" s="60">
        <v>7.0000000000000007E-2</v>
      </c>
      <c r="L13" s="61">
        <f t="shared" si="1"/>
        <v>354.96077309175325</v>
      </c>
      <c r="M13" s="57" t="s">
        <v>173</v>
      </c>
      <c r="N13" s="61">
        <v>26.955240723726632</v>
      </c>
    </row>
    <row r="14" spans="1:14" x14ac:dyDescent="0.25">
      <c r="A14" s="57">
        <v>62298</v>
      </c>
      <c r="B14" s="57" t="s">
        <v>178</v>
      </c>
      <c r="C14" s="57" t="s">
        <v>179</v>
      </c>
      <c r="D14" s="57" t="s">
        <v>170</v>
      </c>
      <c r="E14" s="58">
        <v>28184</v>
      </c>
      <c r="F14" s="58" t="s">
        <v>171</v>
      </c>
      <c r="G14" s="58" t="s">
        <v>180</v>
      </c>
      <c r="H14" s="57">
        <f t="shared" ca="1" si="0"/>
        <v>46</v>
      </c>
      <c r="I14" s="57">
        <v>32</v>
      </c>
      <c r="J14" s="59">
        <v>4749.637219003509</v>
      </c>
      <c r="K14" s="60">
        <v>0.25</v>
      </c>
      <c r="L14" s="61">
        <f t="shared" si="1"/>
        <v>1187.4093047508773</v>
      </c>
      <c r="M14" s="57" t="s">
        <v>173</v>
      </c>
      <c r="N14" s="61">
        <v>305.31212654339828</v>
      </c>
    </row>
    <row r="15" spans="1:14" x14ac:dyDescent="0.25">
      <c r="A15" s="57">
        <v>60440</v>
      </c>
      <c r="B15" s="57" t="s">
        <v>181</v>
      </c>
      <c r="C15" s="57" t="s">
        <v>182</v>
      </c>
      <c r="D15" s="57" t="s">
        <v>170</v>
      </c>
      <c r="E15" s="58">
        <v>28726</v>
      </c>
      <c r="F15" s="58" t="s">
        <v>171</v>
      </c>
      <c r="G15" s="58" t="s">
        <v>172</v>
      </c>
      <c r="H15" s="57">
        <f t="shared" ca="1" si="0"/>
        <v>44</v>
      </c>
      <c r="I15" s="57">
        <v>30</v>
      </c>
      <c r="J15" s="59">
        <v>2492.6395874958771</v>
      </c>
      <c r="K15" s="60">
        <v>0.25</v>
      </c>
      <c r="L15" s="61">
        <f t="shared" si="1"/>
        <v>623.15989687396927</v>
      </c>
      <c r="M15" s="57" t="s">
        <v>173</v>
      </c>
      <c r="N15" s="61">
        <v>77.517736879371938</v>
      </c>
    </row>
    <row r="16" spans="1:14" x14ac:dyDescent="0.25">
      <c r="A16" s="57">
        <v>61649</v>
      </c>
      <c r="B16" s="57" t="s">
        <v>183</v>
      </c>
      <c r="C16" s="57" t="s">
        <v>184</v>
      </c>
      <c r="D16" s="57" t="s">
        <v>176</v>
      </c>
      <c r="E16" s="58">
        <v>29516</v>
      </c>
      <c r="F16" s="58" t="s">
        <v>171</v>
      </c>
      <c r="G16" s="58" t="s">
        <v>172</v>
      </c>
      <c r="H16" s="57">
        <f t="shared" ca="1" si="0"/>
        <v>42</v>
      </c>
      <c r="I16" s="57">
        <v>20</v>
      </c>
      <c r="J16" s="59">
        <v>7904.9552567415285</v>
      </c>
      <c r="K16" s="60">
        <v>0.25</v>
      </c>
      <c r="L16" s="61">
        <f t="shared" si="1"/>
        <v>1976.2388141853821</v>
      </c>
      <c r="M16" s="57" t="s">
        <v>173</v>
      </c>
      <c r="N16" s="61">
        <v>100.64128362811611</v>
      </c>
    </row>
    <row r="17" spans="1:14" x14ac:dyDescent="0.25">
      <c r="A17" s="57">
        <v>60439</v>
      </c>
      <c r="B17" s="57" t="s">
        <v>185</v>
      </c>
      <c r="C17" s="57" t="s">
        <v>186</v>
      </c>
      <c r="D17" s="57" t="s">
        <v>176</v>
      </c>
      <c r="E17" s="58">
        <v>31947</v>
      </c>
      <c r="F17" s="58" t="s">
        <v>171</v>
      </c>
      <c r="G17" s="58" t="s">
        <v>172</v>
      </c>
      <c r="H17" s="57">
        <f t="shared" ca="1" si="0"/>
        <v>36</v>
      </c>
      <c r="I17" s="57">
        <v>33</v>
      </c>
      <c r="J17" s="59">
        <v>9414.0024785131573</v>
      </c>
      <c r="K17" s="60">
        <v>0.15</v>
      </c>
      <c r="L17" s="61">
        <f t="shared" si="1"/>
        <v>1412.1003717769736</v>
      </c>
      <c r="M17" s="57" t="s">
        <v>187</v>
      </c>
      <c r="N17" s="61">
        <v>78.98013072845508</v>
      </c>
    </row>
    <row r="18" spans="1:14" x14ac:dyDescent="0.25">
      <c r="A18" s="57">
        <v>60438</v>
      </c>
      <c r="B18" s="57" t="s">
        <v>188</v>
      </c>
      <c r="C18" s="57" t="s">
        <v>189</v>
      </c>
      <c r="D18" s="57" t="s">
        <v>170</v>
      </c>
      <c r="E18" s="58">
        <v>29287</v>
      </c>
      <c r="F18" s="58" t="s">
        <v>171</v>
      </c>
      <c r="G18" s="58" t="s">
        <v>190</v>
      </c>
      <c r="H18" s="57">
        <f t="shared" ca="1" si="0"/>
        <v>43</v>
      </c>
      <c r="I18" s="57">
        <v>37</v>
      </c>
      <c r="J18" s="59">
        <v>2244.6220056913735</v>
      </c>
      <c r="K18" s="60">
        <v>0.25</v>
      </c>
      <c r="L18" s="61">
        <f t="shared" si="1"/>
        <v>561.15550142284337</v>
      </c>
      <c r="M18" s="57" t="s">
        <v>173</v>
      </c>
      <c r="N18" s="61">
        <v>287.28953258612449</v>
      </c>
    </row>
    <row r="19" spans="1:14" x14ac:dyDescent="0.25">
      <c r="A19" s="57">
        <v>62297</v>
      </c>
      <c r="B19" s="57" t="s">
        <v>191</v>
      </c>
      <c r="C19" s="57" t="s">
        <v>192</v>
      </c>
      <c r="D19" s="57" t="s">
        <v>176</v>
      </c>
      <c r="E19" s="58">
        <v>32844</v>
      </c>
      <c r="F19" s="58" t="s">
        <v>193</v>
      </c>
      <c r="G19" s="58" t="s">
        <v>194</v>
      </c>
      <c r="H19" s="57">
        <f t="shared" ca="1" si="0"/>
        <v>33</v>
      </c>
      <c r="I19" s="57">
        <v>12</v>
      </c>
      <c r="J19" s="59">
        <v>2311.1388012559983</v>
      </c>
      <c r="K19" s="60">
        <v>0.15</v>
      </c>
      <c r="L19" s="61">
        <f t="shared" si="1"/>
        <v>346.67082018839972</v>
      </c>
      <c r="M19" s="57" t="s">
        <v>173</v>
      </c>
      <c r="N19" s="61">
        <v>102.03140112700149</v>
      </c>
    </row>
    <row r="20" spans="1:14" x14ac:dyDescent="0.25">
      <c r="A20" s="57">
        <v>62296</v>
      </c>
      <c r="B20" s="57" t="s">
        <v>195</v>
      </c>
      <c r="C20" s="57" t="s">
        <v>196</v>
      </c>
      <c r="D20" s="57" t="s">
        <v>170</v>
      </c>
      <c r="E20" s="58">
        <v>32849</v>
      </c>
      <c r="F20" s="58" t="s">
        <v>171</v>
      </c>
      <c r="G20" s="58" t="s">
        <v>172</v>
      </c>
      <c r="H20" s="57">
        <f t="shared" ca="1" si="0"/>
        <v>33</v>
      </c>
      <c r="I20" s="57">
        <v>15</v>
      </c>
      <c r="J20" s="59">
        <v>3446.2520439083992</v>
      </c>
      <c r="K20" s="60">
        <v>0.15</v>
      </c>
      <c r="L20" s="61">
        <f t="shared" si="1"/>
        <v>516.93780658625985</v>
      </c>
      <c r="M20" s="57" t="s">
        <v>173</v>
      </c>
      <c r="N20" s="61">
        <v>99.374083210228775</v>
      </c>
    </row>
    <row r="21" spans="1:14" x14ac:dyDescent="0.25">
      <c r="A21" s="57">
        <v>60437</v>
      </c>
      <c r="B21" s="57" t="s">
        <v>197</v>
      </c>
      <c r="C21" s="57" t="s">
        <v>198</v>
      </c>
      <c r="D21" s="57" t="s">
        <v>170</v>
      </c>
      <c r="E21" s="58">
        <v>35372</v>
      </c>
      <c r="F21" s="58" t="s">
        <v>171</v>
      </c>
      <c r="G21" s="58" t="s">
        <v>177</v>
      </c>
      <c r="H21" s="57">
        <f t="shared" ca="1" si="0"/>
        <v>26</v>
      </c>
      <c r="I21" s="57">
        <v>17</v>
      </c>
      <c r="J21" s="59">
        <v>3581.9212065228917</v>
      </c>
      <c r="K21" s="60">
        <v>0.09</v>
      </c>
      <c r="L21" s="61">
        <f t="shared" si="1"/>
        <v>322.37290858706024</v>
      </c>
      <c r="M21" s="57" t="s">
        <v>173</v>
      </c>
      <c r="N21" s="61">
        <v>245.05626738827073</v>
      </c>
    </row>
    <row r="22" spans="1:14" x14ac:dyDescent="0.25">
      <c r="A22" s="57">
        <v>61073</v>
      </c>
      <c r="B22" s="57" t="s">
        <v>199</v>
      </c>
      <c r="C22" s="57" t="s">
        <v>200</v>
      </c>
      <c r="D22" s="57" t="s">
        <v>176</v>
      </c>
      <c r="E22" s="58">
        <v>30729</v>
      </c>
      <c r="F22" s="58" t="s">
        <v>171</v>
      </c>
      <c r="G22" s="58" t="s">
        <v>172</v>
      </c>
      <c r="H22" s="57">
        <f t="shared" ca="1" si="0"/>
        <v>39</v>
      </c>
      <c r="I22" s="57">
        <v>36</v>
      </c>
      <c r="J22" s="59">
        <v>1600.824110171443</v>
      </c>
      <c r="K22" s="60">
        <v>0.25</v>
      </c>
      <c r="L22" s="61">
        <f t="shared" si="1"/>
        <v>400.20602754286074</v>
      </c>
      <c r="M22" s="57" t="s">
        <v>173</v>
      </c>
      <c r="N22" s="61">
        <v>23.925454043433518</v>
      </c>
    </row>
    <row r="23" spans="1:14" x14ac:dyDescent="0.25">
      <c r="A23" s="57">
        <v>60436</v>
      </c>
      <c r="B23" s="57" t="s">
        <v>201</v>
      </c>
      <c r="C23" s="57" t="s">
        <v>202</v>
      </c>
      <c r="D23" s="57" t="s">
        <v>176</v>
      </c>
      <c r="E23" s="58">
        <v>37204</v>
      </c>
      <c r="F23" s="58" t="s">
        <v>171</v>
      </c>
      <c r="G23" s="58" t="s">
        <v>203</v>
      </c>
      <c r="H23" s="57">
        <f t="shared" ca="1" si="0"/>
        <v>21</v>
      </c>
      <c r="I23" s="57">
        <v>35</v>
      </c>
      <c r="J23" s="59">
        <v>9405.5561612995079</v>
      </c>
      <c r="K23" s="60">
        <v>7.0000000000000007E-2</v>
      </c>
      <c r="L23" s="61">
        <f t="shared" si="1"/>
        <v>658.38893129096562</v>
      </c>
      <c r="M23" s="57" t="s">
        <v>187</v>
      </c>
      <c r="N23" s="61">
        <v>116.02266744411871</v>
      </c>
    </row>
    <row r="24" spans="1:14" x14ac:dyDescent="0.25">
      <c r="A24" s="57">
        <v>62295</v>
      </c>
      <c r="B24" s="57" t="s">
        <v>204</v>
      </c>
      <c r="C24" s="57" t="s">
        <v>205</v>
      </c>
      <c r="D24" s="57" t="s">
        <v>176</v>
      </c>
      <c r="E24" s="58">
        <v>38172</v>
      </c>
      <c r="F24" s="58" t="s">
        <v>171</v>
      </c>
      <c r="G24" s="58" t="s">
        <v>172</v>
      </c>
      <c r="H24" s="57">
        <f t="shared" ca="1" si="0"/>
        <v>19</v>
      </c>
      <c r="I24" s="57">
        <v>9</v>
      </c>
      <c r="J24" s="59">
        <v>9981.7566177320132</v>
      </c>
      <c r="K24" s="60">
        <v>7.0000000000000007E-2</v>
      </c>
      <c r="L24" s="61">
        <f t="shared" si="1"/>
        <v>698.72296324124102</v>
      </c>
      <c r="M24" s="57" t="s">
        <v>187</v>
      </c>
      <c r="N24" s="61">
        <v>73.249839046001512</v>
      </c>
    </row>
    <row r="25" spans="1:14" x14ac:dyDescent="0.25">
      <c r="A25" s="57">
        <v>61648</v>
      </c>
      <c r="B25" s="57" t="s">
        <v>206</v>
      </c>
      <c r="C25" s="57" t="s">
        <v>207</v>
      </c>
      <c r="D25" s="57" t="s">
        <v>170</v>
      </c>
      <c r="E25" s="58">
        <v>28705</v>
      </c>
      <c r="F25" s="58" t="s">
        <v>171</v>
      </c>
      <c r="G25" s="58" t="s">
        <v>172</v>
      </c>
      <c r="H25" s="57">
        <f t="shared" ca="1" si="0"/>
        <v>44</v>
      </c>
      <c r="I25" s="57">
        <v>34</v>
      </c>
      <c r="J25" s="59">
        <v>7307.2308534908716</v>
      </c>
      <c r="K25" s="60">
        <v>0.25</v>
      </c>
      <c r="L25" s="61">
        <f t="shared" si="1"/>
        <v>1826.8077133727179</v>
      </c>
      <c r="M25" s="57" t="s">
        <v>173</v>
      </c>
      <c r="N25" s="61">
        <v>239.20848390805151</v>
      </c>
    </row>
    <row r="26" spans="1:14" x14ac:dyDescent="0.25">
      <c r="A26" s="57">
        <v>60435</v>
      </c>
      <c r="B26" s="57" t="s">
        <v>208</v>
      </c>
      <c r="C26" s="57" t="s">
        <v>209</v>
      </c>
      <c r="D26" s="57" t="s">
        <v>170</v>
      </c>
      <c r="E26" s="58">
        <v>36208</v>
      </c>
      <c r="F26" s="58" t="s">
        <v>171</v>
      </c>
      <c r="G26" s="58" t="s">
        <v>172</v>
      </c>
      <c r="H26" s="57">
        <f t="shared" ca="1" si="0"/>
        <v>24</v>
      </c>
      <c r="I26" s="57">
        <v>16</v>
      </c>
      <c r="J26" s="59">
        <v>9728.5137105525137</v>
      </c>
      <c r="K26" s="60">
        <v>0.09</v>
      </c>
      <c r="L26" s="61">
        <f t="shared" si="1"/>
        <v>875.56623394972621</v>
      </c>
      <c r="M26" s="57" t="s">
        <v>187</v>
      </c>
      <c r="N26" s="61">
        <v>303.67300309466935</v>
      </c>
    </row>
    <row r="27" spans="1:14" x14ac:dyDescent="0.25">
      <c r="A27" s="57">
        <v>61647</v>
      </c>
      <c r="B27" s="57" t="s">
        <v>210</v>
      </c>
      <c r="C27" s="57" t="s">
        <v>211</v>
      </c>
      <c r="D27" s="57" t="s">
        <v>170</v>
      </c>
      <c r="E27" s="58">
        <v>40120</v>
      </c>
      <c r="F27" s="58" t="s">
        <v>171</v>
      </c>
      <c r="G27" s="58" t="s">
        <v>172</v>
      </c>
      <c r="H27" s="57">
        <f t="shared" ca="1" si="0"/>
        <v>13</v>
      </c>
      <c r="I27" s="57">
        <v>24</v>
      </c>
      <c r="J27" s="59">
        <v>5210.4216392976186</v>
      </c>
      <c r="K27" s="60">
        <v>0</v>
      </c>
      <c r="L27" s="61">
        <f t="shared" si="1"/>
        <v>0</v>
      </c>
      <c r="M27" s="57" t="s">
        <v>173</v>
      </c>
      <c r="N27" s="61">
        <v>199.26702831333608</v>
      </c>
    </row>
    <row r="28" spans="1:14" x14ac:dyDescent="0.25">
      <c r="A28" s="57">
        <v>61646</v>
      </c>
      <c r="B28" s="57" t="s">
        <v>212</v>
      </c>
      <c r="C28" s="57" t="s">
        <v>213</v>
      </c>
      <c r="D28" s="57" t="s">
        <v>176</v>
      </c>
      <c r="E28" s="58">
        <v>31563</v>
      </c>
      <c r="F28" s="58" t="s">
        <v>214</v>
      </c>
      <c r="G28" s="58" t="s">
        <v>215</v>
      </c>
      <c r="H28" s="57">
        <f t="shared" ca="1" si="0"/>
        <v>37</v>
      </c>
      <c r="I28" s="57">
        <v>14</v>
      </c>
      <c r="J28" s="59">
        <v>7215.5820058692934</v>
      </c>
      <c r="K28" s="60">
        <v>0.15</v>
      </c>
      <c r="L28" s="61">
        <f t="shared" si="1"/>
        <v>1082.337300880394</v>
      </c>
      <c r="M28" s="57" t="s">
        <v>173</v>
      </c>
      <c r="N28" s="61">
        <v>117.15232337872462</v>
      </c>
    </row>
    <row r="29" spans="1:14" x14ac:dyDescent="0.25">
      <c r="A29" s="57">
        <v>60434</v>
      </c>
      <c r="B29" s="57" t="s">
        <v>216</v>
      </c>
      <c r="C29" s="57" t="s">
        <v>217</v>
      </c>
      <c r="D29" s="57" t="s">
        <v>176</v>
      </c>
      <c r="E29" s="58">
        <v>32241</v>
      </c>
      <c r="F29" s="58" t="s">
        <v>171</v>
      </c>
      <c r="G29" s="58" t="s">
        <v>172</v>
      </c>
      <c r="H29" s="57">
        <f t="shared" ca="1" si="0"/>
        <v>35</v>
      </c>
      <c r="I29" s="57">
        <v>24</v>
      </c>
      <c r="J29" s="59">
        <v>7928.5351394422833</v>
      </c>
      <c r="K29" s="60">
        <v>0.15</v>
      </c>
      <c r="L29" s="61">
        <f t="shared" si="1"/>
        <v>1189.2802709163425</v>
      </c>
      <c r="M29" s="57" t="s">
        <v>173</v>
      </c>
      <c r="N29" s="61">
        <v>109.92709513218094</v>
      </c>
    </row>
    <row r="30" spans="1:14" x14ac:dyDescent="0.25">
      <c r="A30" s="57">
        <v>60433</v>
      </c>
      <c r="B30" s="57" t="s">
        <v>218</v>
      </c>
      <c r="C30" s="57" t="s">
        <v>219</v>
      </c>
      <c r="D30" s="57" t="s">
        <v>170</v>
      </c>
      <c r="E30" s="58">
        <v>38824</v>
      </c>
      <c r="F30" s="58" t="s">
        <v>171</v>
      </c>
      <c r="G30" s="58" t="s">
        <v>172</v>
      </c>
      <c r="H30" s="57">
        <f t="shared" ca="1" si="0"/>
        <v>17</v>
      </c>
      <c r="I30" s="57">
        <v>18</v>
      </c>
      <c r="J30" s="59">
        <v>6541.9564233512847</v>
      </c>
      <c r="K30" s="60">
        <v>0.04</v>
      </c>
      <c r="L30" s="61">
        <f t="shared" si="1"/>
        <v>261.67825693405138</v>
      </c>
      <c r="M30" s="57" t="s">
        <v>173</v>
      </c>
      <c r="N30" s="61">
        <v>310.06209871905463</v>
      </c>
    </row>
    <row r="31" spans="1:14" x14ac:dyDescent="0.25">
      <c r="A31" s="57">
        <v>60432</v>
      </c>
      <c r="B31" s="57" t="s">
        <v>220</v>
      </c>
      <c r="C31" s="57" t="s">
        <v>221</v>
      </c>
      <c r="D31" s="57" t="s">
        <v>170</v>
      </c>
      <c r="E31" s="58">
        <v>35227</v>
      </c>
      <c r="F31" s="58" t="s">
        <v>171</v>
      </c>
      <c r="G31" s="58" t="s">
        <v>177</v>
      </c>
      <c r="H31" s="57">
        <f t="shared" ca="1" si="0"/>
        <v>27</v>
      </c>
      <c r="I31" s="57">
        <v>23</v>
      </c>
      <c r="J31" s="59">
        <v>7457.6081443166549</v>
      </c>
      <c r="K31" s="60">
        <v>0.09</v>
      </c>
      <c r="L31" s="61">
        <f t="shared" si="1"/>
        <v>671.18473298849892</v>
      </c>
      <c r="M31" s="57" t="s">
        <v>173</v>
      </c>
      <c r="N31" s="61">
        <v>62.282883775220469</v>
      </c>
    </row>
    <row r="32" spans="1:14" x14ac:dyDescent="0.25">
      <c r="A32" s="57">
        <v>62294</v>
      </c>
      <c r="B32" s="57" t="s">
        <v>222</v>
      </c>
      <c r="C32" s="57" t="s">
        <v>223</v>
      </c>
      <c r="D32" s="57" t="s">
        <v>170</v>
      </c>
      <c r="E32" s="58">
        <v>34121</v>
      </c>
      <c r="F32" s="58" t="s">
        <v>171</v>
      </c>
      <c r="G32" s="58" t="s">
        <v>172</v>
      </c>
      <c r="H32" s="57">
        <f t="shared" ca="1" si="0"/>
        <v>30</v>
      </c>
      <c r="I32" s="57">
        <v>31</v>
      </c>
      <c r="J32" s="59">
        <v>8291.4612025904134</v>
      </c>
      <c r="K32" s="60">
        <v>0.12</v>
      </c>
      <c r="L32" s="61">
        <f t="shared" si="1"/>
        <v>994.97534431084955</v>
      </c>
      <c r="M32" s="57" t="s">
        <v>187</v>
      </c>
      <c r="N32" s="61">
        <v>247.19874418771724</v>
      </c>
    </row>
    <row r="33" spans="1:14" x14ac:dyDescent="0.25">
      <c r="A33" s="57">
        <v>62293</v>
      </c>
      <c r="B33" s="57" t="s">
        <v>224</v>
      </c>
      <c r="C33" s="57" t="s">
        <v>225</v>
      </c>
      <c r="D33" s="57" t="s">
        <v>170</v>
      </c>
      <c r="E33" s="58">
        <v>30876</v>
      </c>
      <c r="F33" s="58" t="s">
        <v>171</v>
      </c>
      <c r="G33" s="58" t="s">
        <v>172</v>
      </c>
      <c r="H33" s="57">
        <f t="shared" ca="1" si="0"/>
        <v>39</v>
      </c>
      <c r="I33" s="57">
        <v>20</v>
      </c>
      <c r="J33" s="59">
        <v>9174.8376770202867</v>
      </c>
      <c r="K33" s="60">
        <v>0.25</v>
      </c>
      <c r="L33" s="61">
        <f t="shared" si="1"/>
        <v>2293.7094192550717</v>
      </c>
      <c r="M33" s="57" t="s">
        <v>187</v>
      </c>
      <c r="N33" s="61">
        <v>82.983039015009211</v>
      </c>
    </row>
    <row r="34" spans="1:14" x14ac:dyDescent="0.25">
      <c r="A34" s="57">
        <v>62292</v>
      </c>
      <c r="B34" s="57" t="s">
        <v>226</v>
      </c>
      <c r="C34" s="57" t="s">
        <v>227</v>
      </c>
      <c r="D34" s="57" t="s">
        <v>176</v>
      </c>
      <c r="E34" s="58">
        <v>32496</v>
      </c>
      <c r="F34" s="58" t="s">
        <v>171</v>
      </c>
      <c r="G34" s="58" t="s">
        <v>172</v>
      </c>
      <c r="H34" s="57">
        <f t="shared" ca="1" si="0"/>
        <v>34</v>
      </c>
      <c r="I34" s="57">
        <v>39</v>
      </c>
      <c r="J34" s="59">
        <v>1907.2987684307711</v>
      </c>
      <c r="K34" s="60">
        <v>0.15</v>
      </c>
      <c r="L34" s="61">
        <f t="shared" si="1"/>
        <v>286.09481526461565</v>
      </c>
      <c r="M34" s="57" t="s">
        <v>173</v>
      </c>
      <c r="N34" s="61">
        <v>121.24915909565907</v>
      </c>
    </row>
    <row r="35" spans="1:14" x14ac:dyDescent="0.25">
      <c r="A35" s="57">
        <v>60431</v>
      </c>
      <c r="B35" s="57" t="s">
        <v>228</v>
      </c>
      <c r="C35" s="57" t="s">
        <v>229</v>
      </c>
      <c r="D35" s="57" t="s">
        <v>170</v>
      </c>
      <c r="E35" s="58">
        <v>29556</v>
      </c>
      <c r="F35" s="58" t="s">
        <v>171</v>
      </c>
      <c r="G35" s="58" t="s">
        <v>203</v>
      </c>
      <c r="H35" s="57">
        <f t="shared" ca="1" si="0"/>
        <v>42</v>
      </c>
      <c r="I35" s="57">
        <v>11</v>
      </c>
      <c r="J35" s="59">
        <v>7776.10648802778</v>
      </c>
      <c r="K35" s="60">
        <v>0.25</v>
      </c>
      <c r="L35" s="61">
        <f t="shared" si="1"/>
        <v>1944.026622006945</v>
      </c>
      <c r="M35" s="57" t="s">
        <v>173</v>
      </c>
      <c r="N35" s="61">
        <v>98.563658038642117</v>
      </c>
    </row>
    <row r="36" spans="1:14" x14ac:dyDescent="0.25">
      <c r="A36" s="57">
        <v>62291</v>
      </c>
      <c r="B36" s="57" t="s">
        <v>230</v>
      </c>
      <c r="C36" s="57" t="s">
        <v>231</v>
      </c>
      <c r="D36" s="57" t="s">
        <v>170</v>
      </c>
      <c r="E36" s="58">
        <v>31465</v>
      </c>
      <c r="F36" s="58" t="s">
        <v>171</v>
      </c>
      <c r="G36" s="58" t="s">
        <v>172</v>
      </c>
      <c r="H36" s="57">
        <f t="shared" ca="1" si="0"/>
        <v>37</v>
      </c>
      <c r="I36" s="57">
        <v>29</v>
      </c>
      <c r="J36" s="59">
        <v>4347.5334243790585</v>
      </c>
      <c r="K36" s="60">
        <v>0.15</v>
      </c>
      <c r="L36" s="61">
        <f t="shared" si="1"/>
        <v>652.13001365685875</v>
      </c>
      <c r="M36" s="57" t="s">
        <v>173</v>
      </c>
      <c r="N36" s="61">
        <v>256.09237672077194</v>
      </c>
    </row>
    <row r="37" spans="1:14" x14ac:dyDescent="0.25">
      <c r="A37" s="57">
        <v>60430</v>
      </c>
      <c r="B37" s="57" t="s">
        <v>232</v>
      </c>
      <c r="C37" s="57" t="s">
        <v>233</v>
      </c>
      <c r="D37" s="57" t="s">
        <v>176</v>
      </c>
      <c r="E37" s="58">
        <v>39024</v>
      </c>
      <c r="F37" s="58" t="s">
        <v>171</v>
      </c>
      <c r="G37" s="58" t="s">
        <v>172</v>
      </c>
      <c r="H37" s="57">
        <f t="shared" ca="1" si="0"/>
        <v>16</v>
      </c>
      <c r="I37" s="57">
        <v>9</v>
      </c>
      <c r="J37" s="59">
        <v>6007.6442532881447</v>
      </c>
      <c r="K37" s="60">
        <v>0.04</v>
      </c>
      <c r="L37" s="61">
        <f t="shared" si="1"/>
        <v>240.3057701315258</v>
      </c>
      <c r="M37" s="57" t="s">
        <v>173</v>
      </c>
      <c r="N37" s="61">
        <v>58.2407261405179</v>
      </c>
    </row>
    <row r="38" spans="1:14" x14ac:dyDescent="0.25">
      <c r="A38" s="57">
        <v>61072</v>
      </c>
      <c r="B38" s="57" t="s">
        <v>234</v>
      </c>
      <c r="C38" s="57" t="s">
        <v>235</v>
      </c>
      <c r="D38" s="57" t="s">
        <v>170</v>
      </c>
      <c r="E38" s="58">
        <v>34020</v>
      </c>
      <c r="F38" s="58" t="s">
        <v>171</v>
      </c>
      <c r="G38" s="58" t="s">
        <v>172</v>
      </c>
      <c r="H38" s="57">
        <f t="shared" ca="1" si="0"/>
        <v>30</v>
      </c>
      <c r="I38" s="57">
        <v>20</v>
      </c>
      <c r="J38" s="59">
        <v>5899.0696319236276</v>
      </c>
      <c r="K38" s="60">
        <v>0.12</v>
      </c>
      <c r="L38" s="61">
        <f t="shared" si="1"/>
        <v>707.88835583083528</v>
      </c>
      <c r="M38" s="57" t="s">
        <v>173</v>
      </c>
      <c r="N38" s="61">
        <v>251.83339040485032</v>
      </c>
    </row>
    <row r="39" spans="1:14" x14ac:dyDescent="0.25">
      <c r="A39" s="57">
        <v>62290</v>
      </c>
      <c r="B39" s="57" t="s">
        <v>236</v>
      </c>
      <c r="C39" s="57" t="s">
        <v>237</v>
      </c>
      <c r="D39" s="57" t="s">
        <v>170</v>
      </c>
      <c r="E39" s="58">
        <v>31358</v>
      </c>
      <c r="F39" s="58" t="s">
        <v>171</v>
      </c>
      <c r="G39" s="58" t="s">
        <v>172</v>
      </c>
      <c r="H39" s="57">
        <f t="shared" ca="1" si="0"/>
        <v>37</v>
      </c>
      <c r="I39" s="57">
        <v>37</v>
      </c>
      <c r="J39" s="59">
        <v>4766.4232278797963</v>
      </c>
      <c r="K39" s="60">
        <v>0.15</v>
      </c>
      <c r="L39" s="61">
        <f t="shared" si="1"/>
        <v>714.96348418196942</v>
      </c>
      <c r="M39" s="57" t="s">
        <v>173</v>
      </c>
      <c r="N39" s="61">
        <v>102.86836274597135</v>
      </c>
    </row>
    <row r="40" spans="1:14" x14ac:dyDescent="0.25">
      <c r="A40" s="57">
        <v>61071</v>
      </c>
      <c r="B40" s="57" t="s">
        <v>238</v>
      </c>
      <c r="C40" s="57" t="s">
        <v>239</v>
      </c>
      <c r="D40" s="57" t="s">
        <v>170</v>
      </c>
      <c r="E40" s="58">
        <v>32770</v>
      </c>
      <c r="F40" s="58" t="s">
        <v>171</v>
      </c>
      <c r="G40" s="58" t="s">
        <v>172</v>
      </c>
      <c r="H40" s="57">
        <f t="shared" ca="1" si="0"/>
        <v>33</v>
      </c>
      <c r="I40" s="57">
        <v>32</v>
      </c>
      <c r="J40" s="59">
        <v>2607.4183118493779</v>
      </c>
      <c r="K40" s="60">
        <v>0.15</v>
      </c>
      <c r="L40" s="61">
        <f t="shared" si="1"/>
        <v>391.1127467774067</v>
      </c>
      <c r="M40" s="57" t="s">
        <v>173</v>
      </c>
      <c r="N40" s="61">
        <v>235.94386022506751</v>
      </c>
    </row>
    <row r="41" spans="1:14" x14ac:dyDescent="0.25">
      <c r="A41" s="57">
        <v>62289</v>
      </c>
      <c r="B41" s="57" t="s">
        <v>240</v>
      </c>
      <c r="C41" s="57" t="s">
        <v>241</v>
      </c>
      <c r="D41" s="57" t="s">
        <v>170</v>
      </c>
      <c r="E41" s="58">
        <v>36662</v>
      </c>
      <c r="F41" s="58" t="s">
        <v>171</v>
      </c>
      <c r="G41" s="58" t="s">
        <v>172</v>
      </c>
      <c r="H41" s="57">
        <f t="shared" ca="1" si="0"/>
        <v>23</v>
      </c>
      <c r="I41" s="57">
        <v>25</v>
      </c>
      <c r="J41" s="59">
        <v>4622.7278023358685</v>
      </c>
      <c r="K41" s="60">
        <v>7.0000000000000007E-2</v>
      </c>
      <c r="L41" s="61">
        <f t="shared" si="1"/>
        <v>323.59094616351081</v>
      </c>
      <c r="M41" s="57" t="s">
        <v>173</v>
      </c>
      <c r="N41" s="61">
        <v>121.50441507018171</v>
      </c>
    </row>
    <row r="42" spans="1:14" x14ac:dyDescent="0.25">
      <c r="A42" s="57">
        <v>60429</v>
      </c>
      <c r="B42" s="57" t="s">
        <v>242</v>
      </c>
      <c r="C42" s="57" t="s">
        <v>243</v>
      </c>
      <c r="D42" s="57" t="s">
        <v>176</v>
      </c>
      <c r="E42" s="58">
        <v>36493</v>
      </c>
      <c r="F42" s="58" t="s">
        <v>171</v>
      </c>
      <c r="G42" s="58" t="s">
        <v>172</v>
      </c>
      <c r="H42" s="57">
        <f t="shared" ca="1" si="0"/>
        <v>23</v>
      </c>
      <c r="I42" s="57">
        <v>16</v>
      </c>
      <c r="J42" s="59">
        <v>5262.737355324005</v>
      </c>
      <c r="K42" s="60">
        <v>0.09</v>
      </c>
      <c r="L42" s="61">
        <f t="shared" si="1"/>
        <v>473.64636197916042</v>
      </c>
      <c r="M42" s="57" t="s">
        <v>173</v>
      </c>
      <c r="N42" s="61">
        <v>91.371170222734435</v>
      </c>
    </row>
    <row r="43" spans="1:14" x14ac:dyDescent="0.25">
      <c r="A43" s="57">
        <v>61645</v>
      </c>
      <c r="B43" s="57" t="s">
        <v>244</v>
      </c>
      <c r="C43" s="57" t="s">
        <v>245</v>
      </c>
      <c r="D43" s="57" t="s">
        <v>170</v>
      </c>
      <c r="E43" s="58">
        <v>35710</v>
      </c>
      <c r="F43" s="58" t="s">
        <v>171</v>
      </c>
      <c r="G43" s="58" t="s">
        <v>172</v>
      </c>
      <c r="H43" s="57">
        <f t="shared" ca="1" si="0"/>
        <v>25</v>
      </c>
      <c r="I43" s="57">
        <v>9</v>
      </c>
      <c r="J43" s="59">
        <v>2152.6544548031761</v>
      </c>
      <c r="K43" s="60">
        <v>0.09</v>
      </c>
      <c r="L43" s="61">
        <f t="shared" si="1"/>
        <v>193.73890093228584</v>
      </c>
      <c r="M43" s="57" t="s">
        <v>173</v>
      </c>
      <c r="N43" s="61">
        <v>133.40924039740526</v>
      </c>
    </row>
    <row r="44" spans="1:14" x14ac:dyDescent="0.25">
      <c r="A44" s="57">
        <v>61644</v>
      </c>
      <c r="B44" s="57" t="s">
        <v>246</v>
      </c>
      <c r="C44" s="57" t="s">
        <v>247</v>
      </c>
      <c r="D44" s="57" t="s">
        <v>170</v>
      </c>
      <c r="E44" s="58">
        <v>28394</v>
      </c>
      <c r="F44" s="58" t="s">
        <v>171</v>
      </c>
      <c r="G44" s="58" t="s">
        <v>190</v>
      </c>
      <c r="H44" s="57">
        <f t="shared" ca="1" si="0"/>
        <v>45</v>
      </c>
      <c r="I44" s="57">
        <v>15</v>
      </c>
      <c r="J44" s="59">
        <v>9888.8729785839496</v>
      </c>
      <c r="K44" s="60">
        <v>0.25</v>
      </c>
      <c r="L44" s="61">
        <f t="shared" si="1"/>
        <v>2472.2182446459874</v>
      </c>
      <c r="M44" s="57" t="s">
        <v>187</v>
      </c>
      <c r="N44" s="61">
        <v>195.6946744237315</v>
      </c>
    </row>
    <row r="45" spans="1:14" x14ac:dyDescent="0.25">
      <c r="A45" s="57">
        <v>61070</v>
      </c>
      <c r="B45" s="57" t="s">
        <v>248</v>
      </c>
      <c r="C45" s="57" t="s">
        <v>249</v>
      </c>
      <c r="D45" s="57" t="s">
        <v>170</v>
      </c>
      <c r="E45" s="58">
        <v>34293</v>
      </c>
      <c r="F45" s="58" t="s">
        <v>171</v>
      </c>
      <c r="G45" s="58" t="s">
        <v>172</v>
      </c>
      <c r="H45" s="57">
        <f t="shared" ca="1" si="0"/>
        <v>29</v>
      </c>
      <c r="I45" s="57">
        <v>19</v>
      </c>
      <c r="J45" s="59">
        <v>4425.8934109790789</v>
      </c>
      <c r="K45" s="60">
        <v>0.12</v>
      </c>
      <c r="L45" s="61">
        <f t="shared" si="1"/>
        <v>531.10720931748949</v>
      </c>
      <c r="M45" s="57" t="s">
        <v>173</v>
      </c>
      <c r="N45" s="61">
        <v>124.85389423793487</v>
      </c>
    </row>
    <row r="46" spans="1:14" x14ac:dyDescent="0.25">
      <c r="A46" s="57">
        <v>62288</v>
      </c>
      <c r="B46" s="57" t="s">
        <v>250</v>
      </c>
      <c r="C46" s="57" t="s">
        <v>251</v>
      </c>
      <c r="D46" s="57" t="s">
        <v>170</v>
      </c>
      <c r="E46" s="58">
        <v>36905</v>
      </c>
      <c r="F46" s="58" t="s">
        <v>171</v>
      </c>
      <c r="G46" s="58" t="s">
        <v>172</v>
      </c>
      <c r="H46" s="57">
        <f t="shared" ca="1" si="0"/>
        <v>22</v>
      </c>
      <c r="I46" s="57">
        <v>6</v>
      </c>
      <c r="J46" s="59">
        <v>7670.9144578067389</v>
      </c>
      <c r="K46" s="60">
        <v>7.0000000000000007E-2</v>
      </c>
      <c r="L46" s="61">
        <f t="shared" si="1"/>
        <v>536.96401204647179</v>
      </c>
      <c r="M46" s="57" t="s">
        <v>173</v>
      </c>
      <c r="N46" s="61">
        <v>252.61578172559231</v>
      </c>
    </row>
    <row r="47" spans="1:14" x14ac:dyDescent="0.25">
      <c r="A47" s="57">
        <v>60428</v>
      </c>
      <c r="B47" s="57" t="s">
        <v>252</v>
      </c>
      <c r="C47" s="57" t="s">
        <v>253</v>
      </c>
      <c r="D47" s="57" t="s">
        <v>170</v>
      </c>
      <c r="E47" s="58">
        <v>32708</v>
      </c>
      <c r="F47" s="58" t="s">
        <v>171</v>
      </c>
      <c r="G47" s="58" t="s">
        <v>172</v>
      </c>
      <c r="H47" s="57">
        <f t="shared" ca="1" si="0"/>
        <v>34</v>
      </c>
      <c r="I47" s="57">
        <v>9</v>
      </c>
      <c r="J47" s="59">
        <v>4455.6409320282246</v>
      </c>
      <c r="K47" s="60">
        <v>0.15</v>
      </c>
      <c r="L47" s="61">
        <f t="shared" si="1"/>
        <v>668.34613980423364</v>
      </c>
      <c r="M47" s="57" t="s">
        <v>173</v>
      </c>
      <c r="N47" s="61">
        <v>79.485978157028029</v>
      </c>
    </row>
    <row r="48" spans="1:14" x14ac:dyDescent="0.25">
      <c r="A48" s="57">
        <v>60427</v>
      </c>
      <c r="B48" s="57" t="s">
        <v>254</v>
      </c>
      <c r="C48" s="57" t="s">
        <v>255</v>
      </c>
      <c r="D48" s="57" t="s">
        <v>176</v>
      </c>
      <c r="E48" s="58">
        <v>31924</v>
      </c>
      <c r="F48" s="58" t="s">
        <v>171</v>
      </c>
      <c r="G48" s="58" t="s">
        <v>172</v>
      </c>
      <c r="H48" s="57">
        <f t="shared" ca="1" si="0"/>
        <v>36</v>
      </c>
      <c r="I48" s="57">
        <v>26</v>
      </c>
      <c r="J48" s="59">
        <v>1877.7402169918803</v>
      </c>
      <c r="K48" s="60">
        <v>0.15</v>
      </c>
      <c r="L48" s="61">
        <f t="shared" si="1"/>
        <v>281.66103254878203</v>
      </c>
      <c r="M48" s="57" t="s">
        <v>173</v>
      </c>
      <c r="N48" s="61">
        <v>71.915310403640177</v>
      </c>
    </row>
    <row r="49" spans="1:14" x14ac:dyDescent="0.25">
      <c r="A49" s="57">
        <v>60426</v>
      </c>
      <c r="B49" s="57" t="s">
        <v>256</v>
      </c>
      <c r="C49" s="57" t="s">
        <v>257</v>
      </c>
      <c r="D49" s="57" t="s">
        <v>170</v>
      </c>
      <c r="E49" s="58">
        <v>33517</v>
      </c>
      <c r="F49" s="58" t="s">
        <v>171</v>
      </c>
      <c r="G49" s="58" t="s">
        <v>172</v>
      </c>
      <c r="H49" s="57">
        <f t="shared" ca="1" si="0"/>
        <v>31</v>
      </c>
      <c r="I49" s="57">
        <v>7</v>
      </c>
      <c r="J49" s="59">
        <v>6360.5633193933718</v>
      </c>
      <c r="K49" s="60">
        <v>0.12</v>
      </c>
      <c r="L49" s="61">
        <f t="shared" si="1"/>
        <v>763.26759832720461</v>
      </c>
      <c r="M49" s="57" t="s">
        <v>173</v>
      </c>
      <c r="N49" s="61">
        <v>285.73029206080457</v>
      </c>
    </row>
    <row r="50" spans="1:14" x14ac:dyDescent="0.25">
      <c r="A50" s="57">
        <v>62287</v>
      </c>
      <c r="B50" s="57" t="s">
        <v>258</v>
      </c>
      <c r="C50" s="57" t="s">
        <v>259</v>
      </c>
      <c r="D50" s="57" t="s">
        <v>170</v>
      </c>
      <c r="E50" s="58">
        <v>34721</v>
      </c>
      <c r="F50" s="58" t="s">
        <v>171</v>
      </c>
      <c r="G50" s="58" t="s">
        <v>172</v>
      </c>
      <c r="H50" s="57">
        <f t="shared" ca="1" si="0"/>
        <v>28</v>
      </c>
      <c r="I50" s="57">
        <v>39</v>
      </c>
      <c r="J50" s="59">
        <v>7423.3501469273497</v>
      </c>
      <c r="K50" s="60">
        <v>0.12</v>
      </c>
      <c r="L50" s="61">
        <f t="shared" si="1"/>
        <v>890.80201763128196</v>
      </c>
      <c r="M50" s="57" t="s">
        <v>173</v>
      </c>
      <c r="N50" s="61">
        <v>194.30474152647503</v>
      </c>
    </row>
    <row r="51" spans="1:14" x14ac:dyDescent="0.25">
      <c r="A51" s="57">
        <v>62286</v>
      </c>
      <c r="B51" s="57" t="s">
        <v>260</v>
      </c>
      <c r="C51" s="57" t="s">
        <v>261</v>
      </c>
      <c r="D51" s="57" t="s">
        <v>170</v>
      </c>
      <c r="E51" s="58">
        <v>28182</v>
      </c>
      <c r="F51" s="58" t="s">
        <v>171</v>
      </c>
      <c r="G51" s="58" t="s">
        <v>177</v>
      </c>
      <c r="H51" s="57">
        <f t="shared" ca="1" si="0"/>
        <v>46</v>
      </c>
      <c r="I51" s="57">
        <v>33</v>
      </c>
      <c r="J51" s="59">
        <v>4024.7815277595673</v>
      </c>
      <c r="K51" s="60">
        <v>0.25</v>
      </c>
      <c r="L51" s="61">
        <f t="shared" si="1"/>
        <v>1006.1953819398918</v>
      </c>
      <c r="M51" s="57" t="s">
        <v>173</v>
      </c>
      <c r="N51" s="61">
        <v>180.75944608482155</v>
      </c>
    </row>
    <row r="52" spans="1:14" x14ac:dyDescent="0.25">
      <c r="A52" s="57">
        <v>61643</v>
      </c>
      <c r="B52" s="57" t="s">
        <v>262</v>
      </c>
      <c r="C52" s="57" t="s">
        <v>263</v>
      </c>
      <c r="D52" s="57" t="s">
        <v>170</v>
      </c>
      <c r="E52" s="58">
        <v>27972</v>
      </c>
      <c r="F52" s="58" t="s">
        <v>171</v>
      </c>
      <c r="G52" s="58" t="s">
        <v>172</v>
      </c>
      <c r="H52" s="57">
        <f t="shared" ca="1" si="0"/>
        <v>46</v>
      </c>
      <c r="I52" s="57">
        <v>18</v>
      </c>
      <c r="J52" s="59">
        <v>9747.5927218125125</v>
      </c>
      <c r="K52" s="60">
        <v>0.25</v>
      </c>
      <c r="L52" s="61">
        <f t="shared" si="1"/>
        <v>2436.8981804531281</v>
      </c>
      <c r="M52" s="57" t="s">
        <v>187</v>
      </c>
      <c r="N52" s="61">
        <v>135.44508203625989</v>
      </c>
    </row>
    <row r="53" spans="1:14" x14ac:dyDescent="0.25">
      <c r="A53" s="57">
        <v>62285</v>
      </c>
      <c r="B53" s="57" t="s">
        <v>264</v>
      </c>
      <c r="C53" s="57" t="s">
        <v>265</v>
      </c>
      <c r="D53" s="57" t="s">
        <v>176</v>
      </c>
      <c r="E53" s="58">
        <v>37487</v>
      </c>
      <c r="F53" s="58" t="s">
        <v>171</v>
      </c>
      <c r="G53" s="58" t="s">
        <v>172</v>
      </c>
      <c r="H53" s="57">
        <f t="shared" ca="1" si="0"/>
        <v>20</v>
      </c>
      <c r="I53" s="57">
        <v>19</v>
      </c>
      <c r="J53" s="59">
        <v>1997.7502686925463</v>
      </c>
      <c r="K53" s="60">
        <v>7.0000000000000007E-2</v>
      </c>
      <c r="L53" s="61">
        <f t="shared" si="1"/>
        <v>139.84251880847825</v>
      </c>
      <c r="M53" s="57" t="s">
        <v>173</v>
      </c>
      <c r="N53" s="61">
        <v>130.54102859987307</v>
      </c>
    </row>
    <row r="54" spans="1:14" x14ac:dyDescent="0.25">
      <c r="A54" s="57">
        <v>61642</v>
      </c>
      <c r="B54" s="57" t="s">
        <v>266</v>
      </c>
      <c r="C54" s="57" t="s">
        <v>267</v>
      </c>
      <c r="D54" s="57" t="s">
        <v>176</v>
      </c>
      <c r="E54" s="58">
        <v>39042</v>
      </c>
      <c r="F54" s="58" t="s">
        <v>171</v>
      </c>
      <c r="G54" s="58" t="s">
        <v>172</v>
      </c>
      <c r="H54" s="57">
        <f t="shared" ca="1" si="0"/>
        <v>16</v>
      </c>
      <c r="I54" s="57">
        <v>23</v>
      </c>
      <c r="J54" s="59">
        <v>6809.3042101501387</v>
      </c>
      <c r="K54" s="60">
        <v>0.04</v>
      </c>
      <c r="L54" s="61">
        <f t="shared" si="1"/>
        <v>272.37216840600553</v>
      </c>
      <c r="M54" s="57" t="s">
        <v>173</v>
      </c>
      <c r="N54" s="61">
        <v>134.07591554623511</v>
      </c>
    </row>
    <row r="55" spans="1:14" x14ac:dyDescent="0.25">
      <c r="A55" s="57">
        <v>61069</v>
      </c>
      <c r="B55" s="57" t="s">
        <v>268</v>
      </c>
      <c r="C55" s="57" t="s">
        <v>269</v>
      </c>
      <c r="D55" s="57" t="s">
        <v>176</v>
      </c>
      <c r="E55" s="58">
        <v>34770</v>
      </c>
      <c r="F55" s="58" t="s">
        <v>171</v>
      </c>
      <c r="G55" s="58" t="s">
        <v>172</v>
      </c>
      <c r="H55" s="57">
        <f t="shared" ca="1" si="0"/>
        <v>28</v>
      </c>
      <c r="I55" s="57">
        <v>27</v>
      </c>
      <c r="J55" s="59">
        <v>4289.1478596735815</v>
      </c>
      <c r="K55" s="60">
        <v>0.12</v>
      </c>
      <c r="L55" s="61">
        <f t="shared" si="1"/>
        <v>514.69774316082976</v>
      </c>
      <c r="M55" s="57" t="s">
        <v>173</v>
      </c>
      <c r="N55" s="61">
        <v>133.48776522833049</v>
      </c>
    </row>
    <row r="56" spans="1:14" x14ac:dyDescent="0.25">
      <c r="A56" s="57">
        <v>61068</v>
      </c>
      <c r="B56" s="57" t="s">
        <v>270</v>
      </c>
      <c r="C56" s="57" t="s">
        <v>271</v>
      </c>
      <c r="D56" s="57" t="s">
        <v>170</v>
      </c>
      <c r="E56" s="58">
        <v>34833</v>
      </c>
      <c r="F56" s="58" t="s">
        <v>171</v>
      </c>
      <c r="G56" s="58" t="s">
        <v>172</v>
      </c>
      <c r="H56" s="57">
        <f t="shared" ca="1" si="0"/>
        <v>28</v>
      </c>
      <c r="I56" s="57">
        <v>34</v>
      </c>
      <c r="J56" s="59">
        <v>2981.2862683677013</v>
      </c>
      <c r="K56" s="60">
        <v>0.09</v>
      </c>
      <c r="L56" s="61">
        <f t="shared" si="1"/>
        <v>268.31576415309308</v>
      </c>
      <c r="M56" s="57" t="s">
        <v>173</v>
      </c>
      <c r="N56" s="61">
        <v>338.02445685628498</v>
      </c>
    </row>
    <row r="57" spans="1:14" x14ac:dyDescent="0.25">
      <c r="A57" s="57">
        <v>62284</v>
      </c>
      <c r="B57" s="57" t="s">
        <v>272</v>
      </c>
      <c r="C57" s="57" t="s">
        <v>273</v>
      </c>
      <c r="D57" s="57" t="s">
        <v>176</v>
      </c>
      <c r="E57" s="58">
        <v>29161</v>
      </c>
      <c r="F57" s="58" t="s">
        <v>171</v>
      </c>
      <c r="G57" s="58" t="s">
        <v>172</v>
      </c>
      <c r="H57" s="57">
        <f t="shared" ca="1" si="0"/>
        <v>43</v>
      </c>
      <c r="I57" s="57">
        <v>25</v>
      </c>
      <c r="J57" s="59">
        <v>6750.8795326109785</v>
      </c>
      <c r="K57" s="60">
        <v>0.25</v>
      </c>
      <c r="L57" s="61">
        <f t="shared" si="1"/>
        <v>1687.7198831527446</v>
      </c>
      <c r="M57" s="57" t="s">
        <v>173</v>
      </c>
      <c r="N57" s="61">
        <v>43.37009873536892</v>
      </c>
    </row>
    <row r="58" spans="1:14" x14ac:dyDescent="0.25">
      <c r="A58" s="57">
        <v>62283</v>
      </c>
      <c r="B58" s="57" t="s">
        <v>274</v>
      </c>
      <c r="C58" s="57" t="s">
        <v>275</v>
      </c>
      <c r="D58" s="57" t="s">
        <v>176</v>
      </c>
      <c r="E58" s="58">
        <v>28008</v>
      </c>
      <c r="F58" s="58" t="s">
        <v>171</v>
      </c>
      <c r="G58" s="58" t="s">
        <v>172</v>
      </c>
      <c r="H58" s="57">
        <f t="shared" ca="1" si="0"/>
        <v>46</v>
      </c>
      <c r="I58" s="57">
        <v>23</v>
      </c>
      <c r="J58" s="59"/>
      <c r="K58" s="60">
        <v>0.25</v>
      </c>
      <c r="L58" s="61">
        <f t="shared" si="1"/>
        <v>0</v>
      </c>
      <c r="M58" s="57" t="s">
        <v>187</v>
      </c>
      <c r="N58" s="61">
        <v>32.702852701241056</v>
      </c>
    </row>
    <row r="59" spans="1:14" x14ac:dyDescent="0.25">
      <c r="A59" s="57">
        <v>61067</v>
      </c>
      <c r="B59" s="57" t="s">
        <v>276</v>
      </c>
      <c r="C59" s="57" t="s">
        <v>277</v>
      </c>
      <c r="D59" s="57" t="s">
        <v>176</v>
      </c>
      <c r="E59" s="58">
        <v>27675</v>
      </c>
      <c r="F59" s="58" t="s">
        <v>171</v>
      </c>
      <c r="G59" s="58" t="s">
        <v>177</v>
      </c>
      <c r="H59" s="57">
        <f t="shared" ca="1" si="0"/>
        <v>47</v>
      </c>
      <c r="I59" s="57">
        <v>30</v>
      </c>
      <c r="J59" s="59">
        <v>5602.1654587934618</v>
      </c>
      <c r="K59" s="60">
        <v>0.25</v>
      </c>
      <c r="L59" s="61">
        <f t="shared" si="1"/>
        <v>1400.5413646983654</v>
      </c>
      <c r="M59" s="57" t="s">
        <v>173</v>
      </c>
      <c r="N59" s="61">
        <v>139.49166824809711</v>
      </c>
    </row>
    <row r="60" spans="1:14" x14ac:dyDescent="0.25">
      <c r="A60" s="57">
        <v>61066</v>
      </c>
      <c r="B60" s="57" t="s">
        <v>278</v>
      </c>
      <c r="C60" s="57" t="s">
        <v>279</v>
      </c>
      <c r="D60" s="57" t="s">
        <v>176</v>
      </c>
      <c r="E60" s="58">
        <v>28568</v>
      </c>
      <c r="F60" s="58" t="s">
        <v>171</v>
      </c>
      <c r="G60" s="58" t="s">
        <v>172</v>
      </c>
      <c r="H60" s="57">
        <f t="shared" ca="1" si="0"/>
        <v>45</v>
      </c>
      <c r="I60" s="57">
        <v>33</v>
      </c>
      <c r="J60" s="59">
        <v>1664.0160772885738</v>
      </c>
      <c r="K60" s="60">
        <v>0.25</v>
      </c>
      <c r="L60" s="61">
        <f t="shared" si="1"/>
        <v>416.00401932214345</v>
      </c>
      <c r="M60" s="57" t="s">
        <v>173</v>
      </c>
      <c r="N60" s="61">
        <v>108.06388958014793</v>
      </c>
    </row>
    <row r="61" spans="1:14" x14ac:dyDescent="0.25">
      <c r="A61" s="57">
        <v>62282</v>
      </c>
      <c r="B61" s="57" t="s">
        <v>280</v>
      </c>
      <c r="C61" s="57" t="s">
        <v>281</v>
      </c>
      <c r="D61" s="57" t="s">
        <v>176</v>
      </c>
      <c r="E61" s="58">
        <v>37764</v>
      </c>
      <c r="F61" s="58" t="s">
        <v>171</v>
      </c>
      <c r="G61" s="58" t="s">
        <v>172</v>
      </c>
      <c r="H61" s="57">
        <f t="shared" ca="1" si="0"/>
        <v>20</v>
      </c>
      <c r="I61" s="57">
        <v>30</v>
      </c>
      <c r="J61" s="59">
        <v>9733.1251664098199</v>
      </c>
      <c r="K61" s="60">
        <v>7.0000000000000007E-2</v>
      </c>
      <c r="L61" s="61">
        <f t="shared" si="1"/>
        <v>681.31876164868743</v>
      </c>
      <c r="M61" s="57" t="s">
        <v>187</v>
      </c>
      <c r="N61" s="61">
        <v>50.490778671006773</v>
      </c>
    </row>
    <row r="62" spans="1:14" x14ac:dyDescent="0.25">
      <c r="A62" s="57">
        <v>62281</v>
      </c>
      <c r="B62" s="57" t="s">
        <v>282</v>
      </c>
      <c r="C62" s="57" t="s">
        <v>283</v>
      </c>
      <c r="D62" s="57" t="s">
        <v>170</v>
      </c>
      <c r="E62" s="58">
        <v>30494</v>
      </c>
      <c r="F62" s="58" t="s">
        <v>214</v>
      </c>
      <c r="G62" s="58" t="s">
        <v>215</v>
      </c>
      <c r="H62" s="57">
        <f t="shared" ca="1" si="0"/>
        <v>40</v>
      </c>
      <c r="I62" s="57">
        <v>34</v>
      </c>
      <c r="J62" s="59">
        <v>5074.5665129796953</v>
      </c>
      <c r="K62" s="60">
        <v>0.25</v>
      </c>
      <c r="L62" s="61">
        <f t="shared" si="1"/>
        <v>1268.6416282449238</v>
      </c>
      <c r="M62" s="57" t="s">
        <v>173</v>
      </c>
      <c r="N62" s="61">
        <v>224.83443876170597</v>
      </c>
    </row>
    <row r="63" spans="1:14" x14ac:dyDescent="0.25">
      <c r="A63" s="57">
        <v>62280</v>
      </c>
      <c r="B63" s="57" t="s">
        <v>284</v>
      </c>
      <c r="C63" s="57" t="s">
        <v>285</v>
      </c>
      <c r="D63" s="57" t="s">
        <v>176</v>
      </c>
      <c r="E63" s="58">
        <v>34692</v>
      </c>
      <c r="F63" s="58" t="s">
        <v>171</v>
      </c>
      <c r="G63" s="58" t="s">
        <v>172</v>
      </c>
      <c r="H63" s="57">
        <f t="shared" ca="1" si="0"/>
        <v>28</v>
      </c>
      <c r="I63" s="57">
        <v>28</v>
      </c>
      <c r="J63" s="59">
        <v>9883.8707965961221</v>
      </c>
      <c r="K63" s="60">
        <v>0.12</v>
      </c>
      <c r="L63" s="61">
        <f t="shared" si="1"/>
        <v>1186.0644955915345</v>
      </c>
      <c r="M63" s="57" t="s">
        <v>187</v>
      </c>
      <c r="N63" s="61">
        <v>118.21285118581103</v>
      </c>
    </row>
    <row r="64" spans="1:14" x14ac:dyDescent="0.25">
      <c r="A64" s="57">
        <v>61065</v>
      </c>
      <c r="B64" s="57" t="s">
        <v>286</v>
      </c>
      <c r="C64" s="57" t="s">
        <v>287</v>
      </c>
      <c r="D64" s="57" t="s">
        <v>176</v>
      </c>
      <c r="E64" s="58">
        <v>36517</v>
      </c>
      <c r="F64" s="58" t="s">
        <v>171</v>
      </c>
      <c r="G64" s="58" t="s">
        <v>172</v>
      </c>
      <c r="H64" s="57">
        <f t="shared" ca="1" si="0"/>
        <v>23</v>
      </c>
      <c r="I64" s="57">
        <v>13</v>
      </c>
      <c r="J64" s="59">
        <v>8050.9468851668171</v>
      </c>
      <c r="K64" s="60">
        <v>0.09</v>
      </c>
      <c r="L64" s="61">
        <f t="shared" si="1"/>
        <v>724.58521966501348</v>
      </c>
      <c r="M64" s="57" t="s">
        <v>187</v>
      </c>
      <c r="N64" s="61">
        <v>111.29383487743014</v>
      </c>
    </row>
    <row r="65" spans="1:14" x14ac:dyDescent="0.25">
      <c r="A65" s="57">
        <v>61641</v>
      </c>
      <c r="B65" s="57" t="s">
        <v>288</v>
      </c>
      <c r="C65" s="57" t="s">
        <v>289</v>
      </c>
      <c r="D65" s="57" t="s">
        <v>176</v>
      </c>
      <c r="E65" s="58">
        <v>32119</v>
      </c>
      <c r="F65" s="58" t="s">
        <v>193</v>
      </c>
      <c r="G65" s="58" t="s">
        <v>194</v>
      </c>
      <c r="H65" s="57">
        <f t="shared" ca="1" si="0"/>
        <v>35</v>
      </c>
      <c r="I65" s="57">
        <v>13</v>
      </c>
      <c r="J65" s="59">
        <v>3186.4414842139895</v>
      </c>
      <c r="K65" s="60">
        <v>0.15</v>
      </c>
      <c r="L65" s="61">
        <f t="shared" si="1"/>
        <v>477.96622263209838</v>
      </c>
      <c r="M65" s="57" t="s">
        <v>173</v>
      </c>
      <c r="N65" s="61">
        <v>28.446799501313571</v>
      </c>
    </row>
    <row r="66" spans="1:14" x14ac:dyDescent="0.25">
      <c r="A66" s="57">
        <v>60425</v>
      </c>
      <c r="B66" s="57" t="s">
        <v>290</v>
      </c>
      <c r="C66" s="57" t="s">
        <v>255</v>
      </c>
      <c r="D66" s="57" t="s">
        <v>176</v>
      </c>
      <c r="E66" s="58">
        <v>40014</v>
      </c>
      <c r="F66" s="58" t="s">
        <v>171</v>
      </c>
      <c r="G66" s="58" t="s">
        <v>172</v>
      </c>
      <c r="H66" s="57">
        <f t="shared" ca="1" si="0"/>
        <v>14</v>
      </c>
      <c r="I66" s="57">
        <v>19</v>
      </c>
      <c r="J66" s="59">
        <v>4191.1800173325473</v>
      </c>
      <c r="K66" s="60">
        <v>0</v>
      </c>
      <c r="L66" s="61">
        <f t="shared" si="1"/>
        <v>0</v>
      </c>
      <c r="M66" s="57" t="s">
        <v>173</v>
      </c>
      <c r="N66" s="61">
        <v>114.90611315722758</v>
      </c>
    </row>
    <row r="67" spans="1:14" x14ac:dyDescent="0.25">
      <c r="A67" s="57">
        <v>60424</v>
      </c>
      <c r="B67" s="57" t="s">
        <v>291</v>
      </c>
      <c r="C67" s="57" t="s">
        <v>292</v>
      </c>
      <c r="D67" s="57" t="s">
        <v>170</v>
      </c>
      <c r="E67" s="58">
        <v>35598</v>
      </c>
      <c r="F67" s="58" t="s">
        <v>171</v>
      </c>
      <c r="G67" s="58" t="s">
        <v>172</v>
      </c>
      <c r="H67" s="57">
        <f t="shared" ca="1" si="0"/>
        <v>26</v>
      </c>
      <c r="I67" s="57">
        <v>34</v>
      </c>
      <c r="J67" s="59">
        <v>5002.3129564177589</v>
      </c>
      <c r="K67" s="60">
        <v>0.09</v>
      </c>
      <c r="L67" s="61">
        <f t="shared" si="1"/>
        <v>450.20816607759826</v>
      </c>
      <c r="M67" s="57" t="s">
        <v>173</v>
      </c>
      <c r="N67" s="61">
        <v>93.037031556998386</v>
      </c>
    </row>
    <row r="68" spans="1:14" x14ac:dyDescent="0.25">
      <c r="A68" s="57">
        <v>60423</v>
      </c>
      <c r="B68" s="57" t="s">
        <v>293</v>
      </c>
      <c r="C68" s="57" t="s">
        <v>229</v>
      </c>
      <c r="D68" s="57" t="s">
        <v>170</v>
      </c>
      <c r="E68" s="58">
        <v>34382</v>
      </c>
      <c r="F68" s="58" t="s">
        <v>171</v>
      </c>
      <c r="G68" s="58" t="s">
        <v>172</v>
      </c>
      <c r="H68" s="57">
        <f t="shared" ca="1" si="0"/>
        <v>29</v>
      </c>
      <c r="I68" s="57">
        <v>32</v>
      </c>
      <c r="J68" s="59">
        <v>7419.0073853322365</v>
      </c>
      <c r="K68" s="60">
        <v>0.12</v>
      </c>
      <c r="L68" s="61">
        <f t="shared" si="1"/>
        <v>890.28088623986832</v>
      </c>
      <c r="M68" s="57" t="s">
        <v>173</v>
      </c>
      <c r="N68" s="61">
        <v>129.14393235253567</v>
      </c>
    </row>
    <row r="69" spans="1:14" x14ac:dyDescent="0.25">
      <c r="A69" s="57">
        <v>62279</v>
      </c>
      <c r="B69" s="57" t="s">
        <v>294</v>
      </c>
      <c r="C69" s="57" t="s">
        <v>295</v>
      </c>
      <c r="D69" s="57" t="s">
        <v>170</v>
      </c>
      <c r="E69" s="58">
        <v>31702</v>
      </c>
      <c r="F69" s="58" t="s">
        <v>171</v>
      </c>
      <c r="G69" s="58" t="s">
        <v>172</v>
      </c>
      <c r="H69" s="57">
        <f t="shared" ca="1" si="0"/>
        <v>36</v>
      </c>
      <c r="I69" s="57">
        <v>5</v>
      </c>
      <c r="J69" s="59">
        <v>4587.2807841680205</v>
      </c>
      <c r="K69" s="60">
        <v>0.15</v>
      </c>
      <c r="L69" s="61">
        <f t="shared" si="1"/>
        <v>688.09211762520306</v>
      </c>
      <c r="M69" s="57" t="s">
        <v>173</v>
      </c>
      <c r="N69" s="61">
        <v>161.82314832383304</v>
      </c>
    </row>
    <row r="70" spans="1:14" x14ac:dyDescent="0.25">
      <c r="A70" s="57">
        <v>60422</v>
      </c>
      <c r="B70" s="57" t="s">
        <v>296</v>
      </c>
      <c r="C70" s="57" t="s">
        <v>297</v>
      </c>
      <c r="D70" s="57" t="s">
        <v>170</v>
      </c>
      <c r="E70" s="58">
        <v>37001</v>
      </c>
      <c r="F70" s="58" t="s">
        <v>171</v>
      </c>
      <c r="G70" s="58" t="s">
        <v>172</v>
      </c>
      <c r="H70" s="57">
        <f t="shared" ca="1" si="0"/>
        <v>22</v>
      </c>
      <c r="I70" s="57">
        <v>40</v>
      </c>
      <c r="J70" s="59">
        <v>5694.4262409691064</v>
      </c>
      <c r="K70" s="60">
        <v>7.0000000000000007E-2</v>
      </c>
      <c r="L70" s="61">
        <f t="shared" si="1"/>
        <v>398.60983686783749</v>
      </c>
      <c r="M70" s="57" t="s">
        <v>173</v>
      </c>
      <c r="N70" s="61">
        <v>195.13537078469639</v>
      </c>
    </row>
    <row r="71" spans="1:14" x14ac:dyDescent="0.25">
      <c r="A71" s="57">
        <v>61064</v>
      </c>
      <c r="B71" s="57" t="s">
        <v>298</v>
      </c>
      <c r="C71" s="57" t="s">
        <v>299</v>
      </c>
      <c r="D71" s="57" t="s">
        <v>170</v>
      </c>
      <c r="E71" s="58">
        <v>37206</v>
      </c>
      <c r="F71" s="58" t="s">
        <v>171</v>
      </c>
      <c r="G71" s="58" t="s">
        <v>172</v>
      </c>
      <c r="H71" s="57">
        <f t="shared" ca="1" si="0"/>
        <v>21</v>
      </c>
      <c r="I71" s="57">
        <v>38</v>
      </c>
      <c r="J71" s="59">
        <v>2099.7751463436143</v>
      </c>
      <c r="K71" s="60">
        <v>7.0000000000000007E-2</v>
      </c>
      <c r="L71" s="61">
        <f t="shared" si="1"/>
        <v>146.98426024405302</v>
      </c>
      <c r="M71" s="57" t="s">
        <v>173</v>
      </c>
      <c r="N71" s="61">
        <v>260.4985814300731</v>
      </c>
    </row>
    <row r="72" spans="1:14" x14ac:dyDescent="0.25">
      <c r="A72" s="57">
        <v>62278</v>
      </c>
      <c r="B72" s="57" t="s">
        <v>300</v>
      </c>
      <c r="C72" s="57" t="s">
        <v>301</v>
      </c>
      <c r="D72" s="57" t="s">
        <v>176</v>
      </c>
      <c r="E72" s="58">
        <v>30291</v>
      </c>
      <c r="F72" s="58" t="s">
        <v>171</v>
      </c>
      <c r="G72" s="58" t="s">
        <v>172</v>
      </c>
      <c r="H72" s="57">
        <f t="shared" ca="1" si="0"/>
        <v>40</v>
      </c>
      <c r="I72" s="57">
        <v>13</v>
      </c>
      <c r="J72" s="59">
        <v>9386.1237033994003</v>
      </c>
      <c r="K72" s="60">
        <v>0.25</v>
      </c>
      <c r="L72" s="61">
        <f t="shared" si="1"/>
        <v>2346.5309258498501</v>
      </c>
      <c r="M72" s="57" t="s">
        <v>187</v>
      </c>
      <c r="N72" s="61">
        <v>98.478214706633992</v>
      </c>
    </row>
    <row r="73" spans="1:14" x14ac:dyDescent="0.25">
      <c r="A73" s="57">
        <v>61640</v>
      </c>
      <c r="B73" s="57" t="s">
        <v>302</v>
      </c>
      <c r="C73" s="57" t="s">
        <v>303</v>
      </c>
      <c r="D73" s="57" t="s">
        <v>176</v>
      </c>
      <c r="E73" s="58">
        <v>39128</v>
      </c>
      <c r="F73" s="58" t="s">
        <v>171</v>
      </c>
      <c r="G73" s="58" t="s">
        <v>172</v>
      </c>
      <c r="H73" s="57">
        <f t="shared" ca="1" si="0"/>
        <v>16</v>
      </c>
      <c r="I73" s="57">
        <v>14</v>
      </c>
      <c r="J73" s="59">
        <v>4281.2370951445901</v>
      </c>
      <c r="K73" s="60">
        <v>0.04</v>
      </c>
      <c r="L73" s="61">
        <f t="shared" si="1"/>
        <v>171.2494838057836</v>
      </c>
      <c r="M73" s="57" t="s">
        <v>173</v>
      </c>
      <c r="N73" s="61">
        <v>78.241954831728577</v>
      </c>
    </row>
    <row r="74" spans="1:14" x14ac:dyDescent="0.25">
      <c r="A74" s="57">
        <v>62277</v>
      </c>
      <c r="B74" s="57" t="s">
        <v>304</v>
      </c>
      <c r="C74" s="57" t="s">
        <v>305</v>
      </c>
      <c r="D74" s="57" t="s">
        <v>170</v>
      </c>
      <c r="E74" s="58">
        <v>36797</v>
      </c>
      <c r="F74" s="58" t="s">
        <v>171</v>
      </c>
      <c r="G74" s="58" t="s">
        <v>172</v>
      </c>
      <c r="H74" s="57">
        <f t="shared" ca="1" si="0"/>
        <v>22</v>
      </c>
      <c r="I74" s="57">
        <v>8</v>
      </c>
      <c r="J74" s="59">
        <v>6125.3504229176424</v>
      </c>
      <c r="K74" s="60">
        <v>7.0000000000000007E-2</v>
      </c>
      <c r="L74" s="61">
        <f t="shared" si="1"/>
        <v>428.774529604235</v>
      </c>
      <c r="M74" s="57" t="s">
        <v>173</v>
      </c>
      <c r="N74" s="61">
        <v>147.26803219758327</v>
      </c>
    </row>
    <row r="75" spans="1:14" x14ac:dyDescent="0.25">
      <c r="A75" s="57">
        <v>60421</v>
      </c>
      <c r="B75" s="57" t="s">
        <v>306</v>
      </c>
      <c r="C75" s="57" t="s">
        <v>305</v>
      </c>
      <c r="D75" s="57" t="s">
        <v>170</v>
      </c>
      <c r="E75" s="58">
        <v>29484</v>
      </c>
      <c r="F75" s="58" t="s">
        <v>171</v>
      </c>
      <c r="G75" s="58" t="s">
        <v>172</v>
      </c>
      <c r="H75" s="57">
        <f t="shared" ca="1" si="0"/>
        <v>42</v>
      </c>
      <c r="I75" s="57">
        <v>22</v>
      </c>
      <c r="J75" s="59">
        <v>7322.3490486488472</v>
      </c>
      <c r="K75" s="60">
        <v>0.25</v>
      </c>
      <c r="L75" s="61">
        <f t="shared" si="1"/>
        <v>1830.5872621622118</v>
      </c>
      <c r="M75" s="57" t="s">
        <v>173</v>
      </c>
      <c r="N75" s="61">
        <v>250.61936022705873</v>
      </c>
    </row>
    <row r="76" spans="1:14" x14ac:dyDescent="0.25">
      <c r="A76" s="57">
        <v>60420</v>
      </c>
      <c r="B76" s="57" t="s">
        <v>307</v>
      </c>
      <c r="C76" s="57" t="s">
        <v>308</v>
      </c>
      <c r="D76" s="57" t="s">
        <v>170</v>
      </c>
      <c r="E76" s="58">
        <v>31422</v>
      </c>
      <c r="F76" s="58" t="s">
        <v>171</v>
      </c>
      <c r="G76" s="58" t="s">
        <v>172</v>
      </c>
      <c r="H76" s="57">
        <f t="shared" ref="H76:H139" ca="1" si="2">DATEDIF(E76,TODAY(),"y")</f>
        <v>37</v>
      </c>
      <c r="I76" s="57">
        <v>31</v>
      </c>
      <c r="J76" s="59">
        <v>1504.5245045609145</v>
      </c>
      <c r="K76" s="60">
        <v>0.15</v>
      </c>
      <c r="L76" s="61">
        <f t="shared" ref="L76:L139" si="3">K76*J76</f>
        <v>225.67867568413718</v>
      </c>
      <c r="M76" s="57" t="s">
        <v>173</v>
      </c>
      <c r="N76" s="61">
        <v>276.76916481879982</v>
      </c>
    </row>
    <row r="77" spans="1:14" x14ac:dyDescent="0.25">
      <c r="A77" s="57">
        <v>60419</v>
      </c>
      <c r="B77" s="57" t="s">
        <v>309</v>
      </c>
      <c r="C77" s="57" t="s">
        <v>310</v>
      </c>
      <c r="D77" s="57" t="s">
        <v>170</v>
      </c>
      <c r="E77" s="58">
        <v>39743</v>
      </c>
      <c r="F77" s="58" t="s">
        <v>171</v>
      </c>
      <c r="G77" s="58" t="s">
        <v>172</v>
      </c>
      <c r="H77" s="57">
        <f t="shared" ca="1" si="2"/>
        <v>14</v>
      </c>
      <c r="I77" s="57">
        <v>32</v>
      </c>
      <c r="J77" s="59">
        <v>8195.1202032065539</v>
      </c>
      <c r="K77" s="60">
        <v>0</v>
      </c>
      <c r="L77" s="61">
        <f t="shared" si="3"/>
        <v>0</v>
      </c>
      <c r="M77" s="57" t="s">
        <v>187</v>
      </c>
      <c r="N77" s="61">
        <v>205.45745333813636</v>
      </c>
    </row>
    <row r="78" spans="1:14" x14ac:dyDescent="0.25">
      <c r="A78" s="57">
        <v>61639</v>
      </c>
      <c r="B78" s="57" t="s">
        <v>311</v>
      </c>
      <c r="C78" s="57" t="s">
        <v>312</v>
      </c>
      <c r="D78" s="57" t="s">
        <v>176</v>
      </c>
      <c r="E78" s="58">
        <v>39204</v>
      </c>
      <c r="F78" s="58" t="s">
        <v>171</v>
      </c>
      <c r="G78" s="58" t="s">
        <v>172</v>
      </c>
      <c r="H78" s="57">
        <f t="shared" ca="1" si="2"/>
        <v>16</v>
      </c>
      <c r="I78" s="57">
        <v>10</v>
      </c>
      <c r="J78" s="59">
        <v>1793.5966594807596</v>
      </c>
      <c r="K78" s="60">
        <v>0.04</v>
      </c>
      <c r="L78" s="61">
        <f t="shared" si="3"/>
        <v>71.743866379230383</v>
      </c>
      <c r="M78" s="57" t="s">
        <v>173</v>
      </c>
      <c r="N78" s="61">
        <v>101.51580137310954</v>
      </c>
    </row>
    <row r="79" spans="1:14" x14ac:dyDescent="0.25">
      <c r="A79" s="57">
        <v>61063</v>
      </c>
      <c r="B79" s="57" t="s">
        <v>313</v>
      </c>
      <c r="C79" s="57" t="s">
        <v>314</v>
      </c>
      <c r="D79" s="57" t="s">
        <v>170</v>
      </c>
      <c r="E79" s="58">
        <v>27533</v>
      </c>
      <c r="F79" s="58" t="s">
        <v>171</v>
      </c>
      <c r="G79" s="58" t="s">
        <v>172</v>
      </c>
      <c r="H79" s="57">
        <f t="shared" ca="1" si="2"/>
        <v>48</v>
      </c>
      <c r="I79" s="57">
        <v>16</v>
      </c>
      <c r="J79" s="59">
        <v>4482.9826510448411</v>
      </c>
      <c r="K79" s="60">
        <v>0.25</v>
      </c>
      <c r="L79" s="61">
        <f t="shared" si="3"/>
        <v>1120.7456627612103</v>
      </c>
      <c r="M79" s="57" t="s">
        <v>173</v>
      </c>
      <c r="N79" s="61">
        <v>117.98291912151235</v>
      </c>
    </row>
    <row r="80" spans="1:14" x14ac:dyDescent="0.25">
      <c r="A80" s="57">
        <v>61062</v>
      </c>
      <c r="B80" s="57" t="s">
        <v>315</v>
      </c>
      <c r="C80" s="57" t="s">
        <v>316</v>
      </c>
      <c r="D80" s="57" t="s">
        <v>170</v>
      </c>
      <c r="E80" s="58">
        <v>36471</v>
      </c>
      <c r="F80" s="58" t="s">
        <v>171</v>
      </c>
      <c r="G80" s="58" t="s">
        <v>177</v>
      </c>
      <c r="H80" s="57">
        <f t="shared" ca="1" si="2"/>
        <v>23</v>
      </c>
      <c r="I80" s="57">
        <v>26</v>
      </c>
      <c r="J80" s="59">
        <v>8002.314679817825</v>
      </c>
      <c r="K80" s="60">
        <v>0.09</v>
      </c>
      <c r="L80" s="61">
        <f t="shared" si="3"/>
        <v>720.2083211836042</v>
      </c>
      <c r="M80" s="57" t="s">
        <v>187</v>
      </c>
      <c r="N80" s="61">
        <v>253.49127483220491</v>
      </c>
    </row>
    <row r="81" spans="1:14" x14ac:dyDescent="0.25">
      <c r="A81" s="57">
        <v>62276</v>
      </c>
      <c r="B81" s="57" t="s">
        <v>317</v>
      </c>
      <c r="C81" s="57" t="s">
        <v>318</v>
      </c>
      <c r="D81" s="57" t="s">
        <v>176</v>
      </c>
      <c r="E81" s="58">
        <v>32529</v>
      </c>
      <c r="F81" s="58" t="s">
        <v>171</v>
      </c>
      <c r="G81" s="58" t="s">
        <v>172</v>
      </c>
      <c r="H81" s="57">
        <f t="shared" ca="1" si="2"/>
        <v>34</v>
      </c>
      <c r="I81" s="57">
        <v>30</v>
      </c>
      <c r="J81" s="59">
        <v>2210.3785943989878</v>
      </c>
      <c r="K81" s="60">
        <v>0.15</v>
      </c>
      <c r="L81" s="61">
        <f t="shared" si="3"/>
        <v>331.55678915984817</v>
      </c>
      <c r="M81" s="57" t="s">
        <v>173</v>
      </c>
      <c r="N81" s="61">
        <v>84.128007266398171</v>
      </c>
    </row>
    <row r="82" spans="1:14" x14ac:dyDescent="0.25">
      <c r="A82" s="57">
        <v>62275</v>
      </c>
      <c r="B82" s="57" t="s">
        <v>319</v>
      </c>
      <c r="C82" s="57" t="s">
        <v>320</v>
      </c>
      <c r="D82" s="57" t="s">
        <v>176</v>
      </c>
      <c r="E82" s="58">
        <v>39685</v>
      </c>
      <c r="F82" s="58" t="s">
        <v>171</v>
      </c>
      <c r="G82" s="58" t="s">
        <v>172</v>
      </c>
      <c r="H82" s="57">
        <f t="shared" ca="1" si="2"/>
        <v>14</v>
      </c>
      <c r="I82" s="57">
        <v>25</v>
      </c>
      <c r="J82" s="59">
        <v>4097.4212880194482</v>
      </c>
      <c r="K82" s="60">
        <v>0</v>
      </c>
      <c r="L82" s="61">
        <f t="shared" si="3"/>
        <v>0</v>
      </c>
      <c r="M82" s="57" t="s">
        <v>173</v>
      </c>
      <c r="N82" s="61">
        <v>77.852975256573473</v>
      </c>
    </row>
    <row r="83" spans="1:14" x14ac:dyDescent="0.25">
      <c r="A83" s="57">
        <v>61061</v>
      </c>
      <c r="B83" s="57" t="s">
        <v>321</v>
      </c>
      <c r="C83" s="57" t="s">
        <v>322</v>
      </c>
      <c r="D83" s="57" t="s">
        <v>176</v>
      </c>
      <c r="E83" s="58">
        <v>32874</v>
      </c>
      <c r="F83" s="58" t="s">
        <v>171</v>
      </c>
      <c r="G83" s="58" t="s">
        <v>172</v>
      </c>
      <c r="H83" s="57">
        <f t="shared" ca="1" si="2"/>
        <v>33</v>
      </c>
      <c r="I83" s="57">
        <v>39</v>
      </c>
      <c r="J83" s="59">
        <v>8636.2000120190969</v>
      </c>
      <c r="K83" s="60">
        <v>0.15</v>
      </c>
      <c r="L83" s="61">
        <f t="shared" si="3"/>
        <v>1295.4300018028646</v>
      </c>
      <c r="M83" s="57" t="s">
        <v>187</v>
      </c>
      <c r="N83" s="61">
        <v>35.050974498219247</v>
      </c>
    </row>
    <row r="84" spans="1:14" x14ac:dyDescent="0.25">
      <c r="A84" s="57">
        <v>61638</v>
      </c>
      <c r="B84" s="57" t="s">
        <v>323</v>
      </c>
      <c r="C84" s="57" t="s">
        <v>324</v>
      </c>
      <c r="D84" s="57" t="s">
        <v>170</v>
      </c>
      <c r="E84" s="58">
        <v>35547</v>
      </c>
      <c r="F84" s="58" t="s">
        <v>171</v>
      </c>
      <c r="G84" s="58" t="s">
        <v>172</v>
      </c>
      <c r="H84" s="57">
        <f t="shared" ca="1" si="2"/>
        <v>26</v>
      </c>
      <c r="I84" s="57">
        <v>22</v>
      </c>
      <c r="J84" s="59">
        <v>3172.876543627322</v>
      </c>
      <c r="K84" s="60">
        <v>0.09</v>
      </c>
      <c r="L84" s="61">
        <f t="shared" si="3"/>
        <v>285.55888892645896</v>
      </c>
      <c r="M84" s="57" t="s">
        <v>173</v>
      </c>
      <c r="N84" s="61">
        <v>217.08998384120602</v>
      </c>
    </row>
    <row r="85" spans="1:14" x14ac:dyDescent="0.25">
      <c r="A85" s="57">
        <v>61637</v>
      </c>
      <c r="B85" s="57" t="s">
        <v>325</v>
      </c>
      <c r="C85" s="57" t="s">
        <v>326</v>
      </c>
      <c r="D85" s="57" t="s">
        <v>170</v>
      </c>
      <c r="E85" s="58">
        <v>29333</v>
      </c>
      <c r="F85" s="58" t="s">
        <v>171</v>
      </c>
      <c r="G85" s="58" t="s">
        <v>172</v>
      </c>
      <c r="H85" s="57">
        <f t="shared" ca="1" si="2"/>
        <v>43</v>
      </c>
      <c r="I85" s="57">
        <v>27</v>
      </c>
      <c r="J85" s="59">
        <v>5607.6566703760709</v>
      </c>
      <c r="K85" s="60">
        <v>0.25</v>
      </c>
      <c r="L85" s="61">
        <f t="shared" si="3"/>
        <v>1401.9141675940177</v>
      </c>
      <c r="M85" s="57" t="s">
        <v>173</v>
      </c>
      <c r="N85" s="61">
        <v>115.50740909084503</v>
      </c>
    </row>
    <row r="86" spans="1:14" x14ac:dyDescent="0.25">
      <c r="A86" s="57">
        <v>62274</v>
      </c>
      <c r="B86" s="57" t="s">
        <v>327</v>
      </c>
      <c r="C86" s="57" t="s">
        <v>328</v>
      </c>
      <c r="D86" s="57" t="s">
        <v>170</v>
      </c>
      <c r="E86" s="58">
        <v>32691</v>
      </c>
      <c r="F86" s="58" t="s">
        <v>171</v>
      </c>
      <c r="G86" s="58" t="s">
        <v>172</v>
      </c>
      <c r="H86" s="57">
        <f t="shared" ca="1" si="2"/>
        <v>34</v>
      </c>
      <c r="I86" s="57">
        <v>39</v>
      </c>
      <c r="J86" s="59">
        <v>1724.1308279035907</v>
      </c>
      <c r="K86" s="60">
        <v>0.15</v>
      </c>
      <c r="L86" s="61">
        <f t="shared" si="3"/>
        <v>258.61962418553861</v>
      </c>
      <c r="M86" s="57" t="s">
        <v>173</v>
      </c>
      <c r="N86" s="61">
        <v>145.92357955629561</v>
      </c>
    </row>
    <row r="87" spans="1:14" x14ac:dyDescent="0.25">
      <c r="A87" s="57">
        <v>60418</v>
      </c>
      <c r="B87" s="57" t="s">
        <v>329</v>
      </c>
      <c r="C87" s="57" t="s">
        <v>330</v>
      </c>
      <c r="D87" s="57" t="s">
        <v>170</v>
      </c>
      <c r="E87" s="58">
        <v>36917</v>
      </c>
      <c r="F87" s="58" t="s">
        <v>171</v>
      </c>
      <c r="G87" s="58" t="s">
        <v>172</v>
      </c>
      <c r="H87" s="57">
        <f t="shared" ca="1" si="2"/>
        <v>22</v>
      </c>
      <c r="I87" s="57">
        <v>33</v>
      </c>
      <c r="J87" s="59">
        <v>2652.174442058531</v>
      </c>
      <c r="K87" s="60">
        <v>7.0000000000000007E-2</v>
      </c>
      <c r="L87" s="61">
        <f t="shared" si="3"/>
        <v>185.65221094409719</v>
      </c>
      <c r="M87" s="57" t="s">
        <v>173</v>
      </c>
      <c r="N87" s="61">
        <v>204.59828579389762</v>
      </c>
    </row>
    <row r="88" spans="1:14" x14ac:dyDescent="0.25">
      <c r="A88" s="57">
        <v>61636</v>
      </c>
      <c r="B88" s="57" t="s">
        <v>331</v>
      </c>
      <c r="C88" s="57" t="s">
        <v>332</v>
      </c>
      <c r="D88" s="57" t="s">
        <v>176</v>
      </c>
      <c r="E88" s="58">
        <v>35022</v>
      </c>
      <c r="F88" s="58" t="s">
        <v>171</v>
      </c>
      <c r="G88" s="58" t="s">
        <v>190</v>
      </c>
      <c r="H88" s="57">
        <f t="shared" ca="1" si="2"/>
        <v>27</v>
      </c>
      <c r="I88" s="57">
        <v>40</v>
      </c>
      <c r="J88" s="59">
        <v>5639.4637741646875</v>
      </c>
      <c r="K88" s="60">
        <v>0.09</v>
      </c>
      <c r="L88" s="61">
        <f t="shared" si="3"/>
        <v>507.55173967482187</v>
      </c>
      <c r="M88" s="57" t="s">
        <v>173</v>
      </c>
      <c r="N88" s="61">
        <v>127.6377015749004</v>
      </c>
    </row>
    <row r="89" spans="1:14" x14ac:dyDescent="0.25">
      <c r="A89" s="57">
        <v>62273</v>
      </c>
      <c r="B89" s="57" t="s">
        <v>333</v>
      </c>
      <c r="C89" s="57" t="s">
        <v>334</v>
      </c>
      <c r="D89" s="57" t="s">
        <v>170</v>
      </c>
      <c r="E89" s="58">
        <v>37036</v>
      </c>
      <c r="F89" s="58" t="s">
        <v>171</v>
      </c>
      <c r="G89" s="58" t="s">
        <v>203</v>
      </c>
      <c r="H89" s="57">
        <f t="shared" ca="1" si="2"/>
        <v>22</v>
      </c>
      <c r="I89" s="57">
        <v>25</v>
      </c>
      <c r="J89" s="59">
        <v>9686.7028227669762</v>
      </c>
      <c r="K89" s="60">
        <v>7.0000000000000007E-2</v>
      </c>
      <c r="L89" s="61">
        <f t="shared" si="3"/>
        <v>678.06919759368839</v>
      </c>
      <c r="M89" s="57" t="s">
        <v>187</v>
      </c>
      <c r="N89" s="61">
        <v>339.27230150530789</v>
      </c>
    </row>
    <row r="90" spans="1:14" x14ac:dyDescent="0.25">
      <c r="A90" s="57">
        <v>61060</v>
      </c>
      <c r="B90" s="57" t="s">
        <v>335</v>
      </c>
      <c r="C90" s="57" t="s">
        <v>207</v>
      </c>
      <c r="D90" s="57" t="s">
        <v>170</v>
      </c>
      <c r="E90" s="58">
        <v>35750</v>
      </c>
      <c r="F90" s="58" t="s">
        <v>171</v>
      </c>
      <c r="G90" s="58" t="s">
        <v>336</v>
      </c>
      <c r="H90" s="57">
        <f t="shared" ca="1" si="2"/>
        <v>25</v>
      </c>
      <c r="I90" s="57">
        <v>18</v>
      </c>
      <c r="J90" s="59">
        <v>8481.6852446156172</v>
      </c>
      <c r="K90" s="60">
        <v>0.09</v>
      </c>
      <c r="L90" s="61">
        <f t="shared" si="3"/>
        <v>763.35167201540548</v>
      </c>
      <c r="M90" s="57" t="s">
        <v>187</v>
      </c>
      <c r="N90" s="61">
        <v>326.0207882412638</v>
      </c>
    </row>
    <row r="91" spans="1:14" x14ac:dyDescent="0.25">
      <c r="A91" s="57">
        <v>61635</v>
      </c>
      <c r="B91" s="57" t="s">
        <v>337</v>
      </c>
      <c r="C91" s="57" t="s">
        <v>338</v>
      </c>
      <c r="D91" s="57" t="s">
        <v>170</v>
      </c>
      <c r="E91" s="58">
        <v>38990</v>
      </c>
      <c r="F91" s="58" t="s">
        <v>193</v>
      </c>
      <c r="G91" s="58" t="s">
        <v>339</v>
      </c>
      <c r="H91" s="57">
        <f t="shared" ca="1" si="2"/>
        <v>16</v>
      </c>
      <c r="I91" s="57">
        <v>35</v>
      </c>
      <c r="J91" s="59">
        <v>4321.4994978983805</v>
      </c>
      <c r="K91" s="60">
        <v>0.04</v>
      </c>
      <c r="L91" s="61">
        <f t="shared" si="3"/>
        <v>172.85997991593521</v>
      </c>
      <c r="M91" s="57" t="s">
        <v>173</v>
      </c>
      <c r="N91" s="61">
        <v>331.96455896049406</v>
      </c>
    </row>
    <row r="92" spans="1:14" x14ac:dyDescent="0.25">
      <c r="A92" s="57">
        <v>60417</v>
      </c>
      <c r="B92" s="57" t="s">
        <v>340</v>
      </c>
      <c r="C92" s="57" t="s">
        <v>341</v>
      </c>
      <c r="D92" s="57" t="s">
        <v>176</v>
      </c>
      <c r="E92" s="58">
        <v>32812</v>
      </c>
      <c r="F92" s="58" t="s">
        <v>171</v>
      </c>
      <c r="G92" s="58" t="s">
        <v>172</v>
      </c>
      <c r="H92" s="57">
        <f t="shared" ca="1" si="2"/>
        <v>33</v>
      </c>
      <c r="I92" s="57">
        <v>14</v>
      </c>
      <c r="J92" s="59">
        <v>8223.9909944535029</v>
      </c>
      <c r="K92" s="60">
        <v>0.15</v>
      </c>
      <c r="L92" s="61">
        <f t="shared" si="3"/>
        <v>1233.5986491680253</v>
      </c>
      <c r="M92" s="57" t="s">
        <v>187</v>
      </c>
      <c r="N92" s="61">
        <v>99.704910408384308</v>
      </c>
    </row>
    <row r="93" spans="1:14" x14ac:dyDescent="0.25">
      <c r="A93" s="57">
        <v>62272</v>
      </c>
      <c r="B93" s="57" t="s">
        <v>342</v>
      </c>
      <c r="C93" s="57" t="s">
        <v>343</v>
      </c>
      <c r="D93" s="57" t="s">
        <v>176</v>
      </c>
      <c r="E93" s="58">
        <v>38318</v>
      </c>
      <c r="F93" s="58" t="s">
        <v>171</v>
      </c>
      <c r="G93" s="58" t="s">
        <v>172</v>
      </c>
      <c r="H93" s="57">
        <f t="shared" ca="1" si="2"/>
        <v>18</v>
      </c>
      <c r="I93" s="57">
        <v>35</v>
      </c>
      <c r="J93" s="59">
        <v>3533.106681166335</v>
      </c>
      <c r="K93" s="60">
        <v>7.0000000000000007E-2</v>
      </c>
      <c r="L93" s="61">
        <f t="shared" si="3"/>
        <v>247.31746768164348</v>
      </c>
      <c r="M93" s="57" t="s">
        <v>173</v>
      </c>
      <c r="N93" s="61">
        <v>106.35964241619322</v>
      </c>
    </row>
    <row r="94" spans="1:14" x14ac:dyDescent="0.25">
      <c r="A94" s="57">
        <v>62271</v>
      </c>
      <c r="B94" s="57" t="s">
        <v>344</v>
      </c>
      <c r="C94" s="57" t="s">
        <v>345</v>
      </c>
      <c r="D94" s="57" t="s">
        <v>176</v>
      </c>
      <c r="E94" s="58">
        <v>31869</v>
      </c>
      <c r="F94" s="58" t="s">
        <v>171</v>
      </c>
      <c r="G94" s="58" t="s">
        <v>172</v>
      </c>
      <c r="H94" s="57">
        <f t="shared" ca="1" si="2"/>
        <v>36</v>
      </c>
      <c r="I94" s="57">
        <v>6</v>
      </c>
      <c r="J94" s="59">
        <v>2988.0563199868639</v>
      </c>
      <c r="K94" s="60">
        <v>0.15</v>
      </c>
      <c r="L94" s="61">
        <f t="shared" si="3"/>
        <v>448.20844799802956</v>
      </c>
      <c r="M94" s="57" t="s">
        <v>173</v>
      </c>
      <c r="N94" s="61">
        <v>77.571134308276555</v>
      </c>
    </row>
    <row r="95" spans="1:14" x14ac:dyDescent="0.25">
      <c r="A95" s="57">
        <v>62270</v>
      </c>
      <c r="B95" s="57" t="s">
        <v>346</v>
      </c>
      <c r="C95" s="57" t="s">
        <v>347</v>
      </c>
      <c r="D95" s="57" t="s">
        <v>170</v>
      </c>
      <c r="E95" s="58">
        <v>30757</v>
      </c>
      <c r="F95" s="58" t="s">
        <v>171</v>
      </c>
      <c r="G95" s="58" t="s">
        <v>177</v>
      </c>
      <c r="H95" s="57">
        <f t="shared" ca="1" si="2"/>
        <v>39</v>
      </c>
      <c r="I95" s="57">
        <v>29</v>
      </c>
      <c r="J95" s="59">
        <v>5972.587689927268</v>
      </c>
      <c r="K95" s="60">
        <v>0.25</v>
      </c>
      <c r="L95" s="61">
        <f t="shared" si="3"/>
        <v>1493.146922481817</v>
      </c>
      <c r="M95" s="57" t="s">
        <v>173</v>
      </c>
      <c r="N95" s="61">
        <v>95.216054274583144</v>
      </c>
    </row>
    <row r="96" spans="1:14" x14ac:dyDescent="0.25">
      <c r="A96" s="57">
        <v>62269</v>
      </c>
      <c r="B96" s="57" t="s">
        <v>348</v>
      </c>
      <c r="C96" s="57" t="s">
        <v>308</v>
      </c>
      <c r="D96" s="57" t="s">
        <v>170</v>
      </c>
      <c r="E96" s="58">
        <v>33914</v>
      </c>
      <c r="F96" s="58" t="s">
        <v>171</v>
      </c>
      <c r="G96" s="58" t="s">
        <v>172</v>
      </c>
      <c r="H96" s="57">
        <f t="shared" ca="1" si="2"/>
        <v>30</v>
      </c>
      <c r="I96" s="57">
        <v>39</v>
      </c>
      <c r="J96" s="59">
        <v>7198.0273488527982</v>
      </c>
      <c r="K96" s="60">
        <v>0.12</v>
      </c>
      <c r="L96" s="61">
        <f t="shared" si="3"/>
        <v>863.7632818623357</v>
      </c>
      <c r="M96" s="57" t="s">
        <v>173</v>
      </c>
      <c r="N96" s="61">
        <v>137.01037317251351</v>
      </c>
    </row>
    <row r="97" spans="1:14" x14ac:dyDescent="0.25">
      <c r="A97" s="57">
        <v>62268</v>
      </c>
      <c r="B97" s="57" t="s">
        <v>349</v>
      </c>
      <c r="C97" s="57" t="s">
        <v>350</v>
      </c>
      <c r="D97" s="57" t="s">
        <v>176</v>
      </c>
      <c r="E97" s="58">
        <v>31934</v>
      </c>
      <c r="F97" s="58" t="s">
        <v>171</v>
      </c>
      <c r="G97" s="58" t="s">
        <v>172</v>
      </c>
      <c r="H97" s="57">
        <f t="shared" ca="1" si="2"/>
        <v>36</v>
      </c>
      <c r="I97" s="57">
        <v>25</v>
      </c>
      <c r="J97" s="59">
        <v>6672.7460256065087</v>
      </c>
      <c r="K97" s="60">
        <v>0.15</v>
      </c>
      <c r="L97" s="61">
        <f t="shared" si="3"/>
        <v>1000.9119038409763</v>
      </c>
      <c r="M97" s="57" t="s">
        <v>173</v>
      </c>
      <c r="N97" s="61">
        <v>120.77410259021363</v>
      </c>
    </row>
    <row r="98" spans="1:14" x14ac:dyDescent="0.25">
      <c r="A98" s="57">
        <v>62267</v>
      </c>
      <c r="B98" s="57" t="s">
        <v>351</v>
      </c>
      <c r="C98" s="57" t="s">
        <v>352</v>
      </c>
      <c r="D98" s="57" t="s">
        <v>170</v>
      </c>
      <c r="E98" s="58">
        <v>28228</v>
      </c>
      <c r="F98" s="58" t="s">
        <v>214</v>
      </c>
      <c r="G98" s="58" t="s">
        <v>215</v>
      </c>
      <c r="H98" s="57">
        <f t="shared" ca="1" si="2"/>
        <v>46</v>
      </c>
      <c r="I98" s="57">
        <v>15</v>
      </c>
      <c r="J98" s="59">
        <v>2547.8217597948146</v>
      </c>
      <c r="K98" s="60">
        <v>0.25</v>
      </c>
      <c r="L98" s="61">
        <f t="shared" si="3"/>
        <v>636.95543994870366</v>
      </c>
      <c r="M98" s="57" t="s">
        <v>173</v>
      </c>
      <c r="N98" s="61">
        <v>141.71349934626738</v>
      </c>
    </row>
    <row r="99" spans="1:14" x14ac:dyDescent="0.25">
      <c r="A99" s="57">
        <v>61634</v>
      </c>
      <c r="B99" s="57" t="s">
        <v>353</v>
      </c>
      <c r="C99" s="57" t="s">
        <v>354</v>
      </c>
      <c r="D99" s="57" t="s">
        <v>170</v>
      </c>
      <c r="E99" s="58">
        <v>29802</v>
      </c>
      <c r="F99" s="58" t="s">
        <v>171</v>
      </c>
      <c r="G99" s="58" t="s">
        <v>172</v>
      </c>
      <c r="H99" s="57">
        <f t="shared" ca="1" si="2"/>
        <v>41</v>
      </c>
      <c r="I99" s="57">
        <v>32</v>
      </c>
      <c r="J99" s="59">
        <v>8634.4185889292985</v>
      </c>
      <c r="K99" s="60">
        <v>0.25</v>
      </c>
      <c r="L99" s="61">
        <f t="shared" si="3"/>
        <v>2158.6046472323246</v>
      </c>
      <c r="M99" s="57" t="s">
        <v>187</v>
      </c>
      <c r="N99" s="61">
        <v>275.83413557201243</v>
      </c>
    </row>
    <row r="100" spans="1:14" x14ac:dyDescent="0.25">
      <c r="A100" s="57">
        <v>61059</v>
      </c>
      <c r="B100" s="57" t="s">
        <v>355</v>
      </c>
      <c r="C100" s="57" t="s">
        <v>356</v>
      </c>
      <c r="D100" s="57" t="s">
        <v>176</v>
      </c>
      <c r="E100" s="58">
        <v>34387</v>
      </c>
      <c r="F100" s="58" t="s">
        <v>171</v>
      </c>
      <c r="G100" s="58" t="s">
        <v>172</v>
      </c>
      <c r="H100" s="57">
        <f t="shared" ca="1" si="2"/>
        <v>29</v>
      </c>
      <c r="I100" s="57">
        <v>24</v>
      </c>
      <c r="J100" s="59">
        <v>9909.6051633456755</v>
      </c>
      <c r="K100" s="60">
        <v>0.12</v>
      </c>
      <c r="L100" s="61">
        <f t="shared" si="3"/>
        <v>1189.1526196014811</v>
      </c>
      <c r="M100" s="57" t="s">
        <v>187</v>
      </c>
      <c r="N100" s="61">
        <v>30.626100804669854</v>
      </c>
    </row>
    <row r="101" spans="1:14" x14ac:dyDescent="0.25">
      <c r="A101" s="57">
        <v>62266</v>
      </c>
      <c r="B101" s="57" t="s">
        <v>357</v>
      </c>
      <c r="C101" s="57" t="s">
        <v>358</v>
      </c>
      <c r="D101" s="57" t="s">
        <v>170</v>
      </c>
      <c r="E101" s="58">
        <v>29712</v>
      </c>
      <c r="F101" s="58" t="s">
        <v>171</v>
      </c>
      <c r="G101" s="58" t="s">
        <v>172</v>
      </c>
      <c r="H101" s="57">
        <f t="shared" ca="1" si="2"/>
        <v>42</v>
      </c>
      <c r="I101" s="57">
        <v>20</v>
      </c>
      <c r="J101" s="59">
        <v>3812.7321651813577</v>
      </c>
      <c r="K101" s="60">
        <v>0.25</v>
      </c>
      <c r="L101" s="61">
        <f t="shared" si="3"/>
        <v>953.18304129533942</v>
      </c>
      <c r="M101" s="57" t="s">
        <v>173</v>
      </c>
      <c r="N101" s="61">
        <v>265.52920694297256</v>
      </c>
    </row>
    <row r="102" spans="1:14" x14ac:dyDescent="0.25">
      <c r="A102" s="57">
        <v>62265</v>
      </c>
      <c r="B102" s="57" t="s">
        <v>359</v>
      </c>
      <c r="C102" s="57" t="s">
        <v>360</v>
      </c>
      <c r="D102" s="57" t="s">
        <v>176</v>
      </c>
      <c r="E102" s="58">
        <v>33930</v>
      </c>
      <c r="F102" s="58" t="s">
        <v>171</v>
      </c>
      <c r="G102" s="58" t="s">
        <v>172</v>
      </c>
      <c r="H102" s="57">
        <f t="shared" ca="1" si="2"/>
        <v>30</v>
      </c>
      <c r="I102" s="57">
        <v>18</v>
      </c>
      <c r="J102" s="59">
        <v>4799.6929012648734</v>
      </c>
      <c r="K102" s="60">
        <v>0.12</v>
      </c>
      <c r="L102" s="61">
        <f t="shared" si="3"/>
        <v>575.96314815178482</v>
      </c>
      <c r="M102" s="57" t="s">
        <v>173</v>
      </c>
      <c r="N102" s="61">
        <v>84.776509476502653</v>
      </c>
    </row>
    <row r="103" spans="1:14" x14ac:dyDescent="0.25">
      <c r="A103" s="57">
        <v>60416</v>
      </c>
      <c r="B103" s="57" t="s">
        <v>361</v>
      </c>
      <c r="C103" s="57" t="s">
        <v>322</v>
      </c>
      <c r="D103" s="57" t="s">
        <v>176</v>
      </c>
      <c r="E103" s="58">
        <v>28906</v>
      </c>
      <c r="F103" s="58" t="s">
        <v>171</v>
      </c>
      <c r="G103" s="58" t="s">
        <v>203</v>
      </c>
      <c r="H103" s="57">
        <f t="shared" ca="1" si="2"/>
        <v>44</v>
      </c>
      <c r="I103" s="57">
        <v>37</v>
      </c>
      <c r="J103" s="59">
        <v>7862.4358156269609</v>
      </c>
      <c r="K103" s="60">
        <v>0.25</v>
      </c>
      <c r="L103" s="61">
        <f t="shared" si="3"/>
        <v>1965.6089539067402</v>
      </c>
      <c r="M103" s="57" t="s">
        <v>173</v>
      </c>
      <c r="N103" s="61">
        <v>33.181308390610269</v>
      </c>
    </row>
    <row r="104" spans="1:14" x14ac:dyDescent="0.25">
      <c r="A104" s="57">
        <v>61058</v>
      </c>
      <c r="B104" s="57" t="s">
        <v>362</v>
      </c>
      <c r="C104" s="57" t="s">
        <v>363</v>
      </c>
      <c r="D104" s="57" t="s">
        <v>176</v>
      </c>
      <c r="E104" s="58">
        <v>28732</v>
      </c>
      <c r="F104" s="58" t="s">
        <v>171</v>
      </c>
      <c r="G104" s="58" t="s">
        <v>180</v>
      </c>
      <c r="H104" s="57">
        <f t="shared" ca="1" si="2"/>
        <v>44</v>
      </c>
      <c r="I104" s="57">
        <v>38</v>
      </c>
      <c r="J104" s="59">
        <v>8844.9385405715329</v>
      </c>
      <c r="K104" s="60">
        <v>0.25</v>
      </c>
      <c r="L104" s="61">
        <f t="shared" si="3"/>
        <v>2211.2346351428832</v>
      </c>
      <c r="M104" s="57" t="s">
        <v>187</v>
      </c>
      <c r="N104" s="61">
        <v>75.50567438059241</v>
      </c>
    </row>
    <row r="105" spans="1:14" x14ac:dyDescent="0.25">
      <c r="A105" s="57">
        <v>61633</v>
      </c>
      <c r="B105" s="57" t="s">
        <v>364</v>
      </c>
      <c r="C105" s="57" t="s">
        <v>365</v>
      </c>
      <c r="D105" s="57" t="s">
        <v>170</v>
      </c>
      <c r="E105" s="58">
        <v>29342</v>
      </c>
      <c r="F105" s="58" t="s">
        <v>171</v>
      </c>
      <c r="G105" s="58" t="s">
        <v>172</v>
      </c>
      <c r="H105" s="57">
        <f t="shared" ca="1" si="2"/>
        <v>43</v>
      </c>
      <c r="I105" s="57">
        <v>10</v>
      </c>
      <c r="J105" s="59">
        <v>4193.2183242281862</v>
      </c>
      <c r="K105" s="60">
        <v>0.25</v>
      </c>
      <c r="L105" s="61">
        <f t="shared" si="3"/>
        <v>1048.3045810570466</v>
      </c>
      <c r="M105" s="57" t="s">
        <v>173</v>
      </c>
      <c r="N105" s="61">
        <v>226.45407496593145</v>
      </c>
    </row>
    <row r="106" spans="1:14" x14ac:dyDescent="0.25">
      <c r="A106" s="57">
        <v>61057</v>
      </c>
      <c r="B106" s="57" t="s">
        <v>366</v>
      </c>
      <c r="C106" s="57" t="s">
        <v>367</v>
      </c>
      <c r="D106" s="57" t="s">
        <v>176</v>
      </c>
      <c r="E106" s="58">
        <v>30773</v>
      </c>
      <c r="F106" s="58" t="s">
        <v>171</v>
      </c>
      <c r="G106" s="58" t="s">
        <v>172</v>
      </c>
      <c r="H106" s="57">
        <f t="shared" ca="1" si="2"/>
        <v>39</v>
      </c>
      <c r="I106" s="57">
        <v>26</v>
      </c>
      <c r="J106" s="59">
        <v>9947.6331167895878</v>
      </c>
      <c r="K106" s="60">
        <v>0.25</v>
      </c>
      <c r="L106" s="61">
        <f t="shared" si="3"/>
        <v>2486.908279197397</v>
      </c>
      <c r="M106" s="57" t="s">
        <v>187</v>
      </c>
      <c r="N106" s="61">
        <v>50.020753657943061</v>
      </c>
    </row>
    <row r="107" spans="1:14" x14ac:dyDescent="0.25">
      <c r="A107" s="57">
        <v>61056</v>
      </c>
      <c r="B107" s="57" t="s">
        <v>368</v>
      </c>
      <c r="C107" s="57" t="s">
        <v>369</v>
      </c>
      <c r="D107" s="57" t="s">
        <v>176</v>
      </c>
      <c r="E107" s="58">
        <v>33204</v>
      </c>
      <c r="F107" s="58" t="s">
        <v>171</v>
      </c>
      <c r="G107" s="58" t="s">
        <v>172</v>
      </c>
      <c r="H107" s="57">
        <f t="shared" ca="1" si="2"/>
        <v>32</v>
      </c>
      <c r="I107" s="57">
        <v>9</v>
      </c>
      <c r="J107" s="59">
        <v>6929.0612858706272</v>
      </c>
      <c r="K107" s="60">
        <v>0.12</v>
      </c>
      <c r="L107" s="61">
        <f t="shared" si="3"/>
        <v>831.48735430447528</v>
      </c>
      <c r="M107" s="57" t="s">
        <v>173</v>
      </c>
      <c r="N107" s="61">
        <v>61.265473775578684</v>
      </c>
    </row>
    <row r="108" spans="1:14" x14ac:dyDescent="0.25">
      <c r="A108" s="57">
        <v>60415</v>
      </c>
      <c r="B108" s="57" t="s">
        <v>370</v>
      </c>
      <c r="C108" s="57" t="s">
        <v>371</v>
      </c>
      <c r="D108" s="57" t="s">
        <v>170</v>
      </c>
      <c r="E108" s="58">
        <v>29219</v>
      </c>
      <c r="F108" s="58" t="s">
        <v>171</v>
      </c>
      <c r="G108" s="58" t="s">
        <v>172</v>
      </c>
      <c r="H108" s="57">
        <f t="shared" ca="1" si="2"/>
        <v>43</v>
      </c>
      <c r="I108" s="57">
        <v>23</v>
      </c>
      <c r="J108" s="59">
        <v>7557.2363167347121</v>
      </c>
      <c r="K108" s="60">
        <v>0.25</v>
      </c>
      <c r="L108" s="61">
        <f t="shared" si="3"/>
        <v>1889.309079183678</v>
      </c>
      <c r="M108" s="57" t="s">
        <v>173</v>
      </c>
      <c r="N108" s="61">
        <v>214.28627738135611</v>
      </c>
    </row>
    <row r="109" spans="1:14" x14ac:dyDescent="0.25">
      <c r="A109" s="57">
        <v>61632</v>
      </c>
      <c r="B109" s="57" t="s">
        <v>372</v>
      </c>
      <c r="C109" s="57" t="s">
        <v>373</v>
      </c>
      <c r="D109" s="57" t="s">
        <v>176</v>
      </c>
      <c r="E109" s="58">
        <v>40206</v>
      </c>
      <c r="F109" s="58" t="s">
        <v>171</v>
      </c>
      <c r="G109" s="58" t="s">
        <v>190</v>
      </c>
      <c r="H109" s="57">
        <f t="shared" ca="1" si="2"/>
        <v>13</v>
      </c>
      <c r="I109" s="57">
        <v>39</v>
      </c>
      <c r="J109" s="59">
        <v>7910.6145700882771</v>
      </c>
      <c r="K109" s="60">
        <v>0</v>
      </c>
      <c r="L109" s="61">
        <f t="shared" si="3"/>
        <v>0</v>
      </c>
      <c r="M109" s="57" t="s">
        <v>173</v>
      </c>
      <c r="N109" s="61">
        <v>29.012406570442373</v>
      </c>
    </row>
    <row r="110" spans="1:14" x14ac:dyDescent="0.25">
      <c r="A110" s="57">
        <v>61055</v>
      </c>
      <c r="B110" s="57" t="s">
        <v>374</v>
      </c>
      <c r="C110" s="57" t="s">
        <v>375</v>
      </c>
      <c r="D110" s="57" t="s">
        <v>176</v>
      </c>
      <c r="E110" s="58">
        <v>38546</v>
      </c>
      <c r="F110" s="58" t="s">
        <v>171</v>
      </c>
      <c r="G110" s="58" t="s">
        <v>172</v>
      </c>
      <c r="H110" s="57">
        <f t="shared" ca="1" si="2"/>
        <v>18</v>
      </c>
      <c r="I110" s="57">
        <v>13</v>
      </c>
      <c r="J110" s="59">
        <v>9706.6860481729145</v>
      </c>
      <c r="K110" s="60">
        <v>0.04</v>
      </c>
      <c r="L110" s="61">
        <f t="shared" si="3"/>
        <v>388.2674419269166</v>
      </c>
      <c r="M110" s="57" t="s">
        <v>187</v>
      </c>
      <c r="N110" s="61">
        <v>70.342812935952594</v>
      </c>
    </row>
    <row r="111" spans="1:14" x14ac:dyDescent="0.25">
      <c r="A111" s="57">
        <v>61054</v>
      </c>
      <c r="B111" s="57" t="s">
        <v>376</v>
      </c>
      <c r="C111" s="57" t="s">
        <v>377</v>
      </c>
      <c r="D111" s="57" t="s">
        <v>176</v>
      </c>
      <c r="E111" s="58">
        <v>33342</v>
      </c>
      <c r="F111" s="58" t="s">
        <v>171</v>
      </c>
      <c r="G111" s="58" t="s">
        <v>172</v>
      </c>
      <c r="H111" s="57">
        <f t="shared" ca="1" si="2"/>
        <v>32</v>
      </c>
      <c r="I111" s="57">
        <v>16</v>
      </c>
      <c r="J111" s="59">
        <v>5357.8913875451835</v>
      </c>
      <c r="K111" s="60">
        <v>0.12</v>
      </c>
      <c r="L111" s="61">
        <f t="shared" si="3"/>
        <v>642.94696650542198</v>
      </c>
      <c r="M111" s="57" t="s">
        <v>173</v>
      </c>
      <c r="N111" s="61">
        <v>69.870452951485163</v>
      </c>
    </row>
    <row r="112" spans="1:14" x14ac:dyDescent="0.25">
      <c r="A112" s="57">
        <v>61053</v>
      </c>
      <c r="B112" s="57" t="s">
        <v>378</v>
      </c>
      <c r="C112" s="57" t="s">
        <v>169</v>
      </c>
      <c r="D112" s="57" t="s">
        <v>170</v>
      </c>
      <c r="E112" s="58">
        <v>32291</v>
      </c>
      <c r="F112" s="58" t="s">
        <v>171</v>
      </c>
      <c r="G112" s="58" t="s">
        <v>177</v>
      </c>
      <c r="H112" s="57">
        <f t="shared" ca="1" si="2"/>
        <v>35</v>
      </c>
      <c r="I112" s="57">
        <v>6</v>
      </c>
      <c r="J112" s="59">
        <v>9977.3106239362733</v>
      </c>
      <c r="K112" s="60">
        <v>0.15</v>
      </c>
      <c r="L112" s="61">
        <f t="shared" si="3"/>
        <v>1496.596593590441</v>
      </c>
      <c r="M112" s="57" t="s">
        <v>187</v>
      </c>
      <c r="N112" s="61">
        <v>167.19033352163012</v>
      </c>
    </row>
    <row r="113" spans="1:14" x14ac:dyDescent="0.25">
      <c r="A113" s="57">
        <v>61631</v>
      </c>
      <c r="B113" s="57" t="s">
        <v>379</v>
      </c>
      <c r="C113" s="57" t="s">
        <v>380</v>
      </c>
      <c r="D113" s="57" t="s">
        <v>176</v>
      </c>
      <c r="E113" s="58">
        <v>34131</v>
      </c>
      <c r="F113" s="58" t="s">
        <v>193</v>
      </c>
      <c r="G113" s="58" t="s">
        <v>381</v>
      </c>
      <c r="H113" s="57">
        <f t="shared" ca="1" si="2"/>
        <v>30</v>
      </c>
      <c r="I113" s="57">
        <v>33</v>
      </c>
      <c r="J113" s="59">
        <v>8415.4644089023041</v>
      </c>
      <c r="K113" s="60">
        <v>0.12</v>
      </c>
      <c r="L113" s="61">
        <f t="shared" si="3"/>
        <v>1009.8557290682764</v>
      </c>
      <c r="M113" s="57" t="s">
        <v>187</v>
      </c>
      <c r="N113" s="61">
        <v>112.73241312446424</v>
      </c>
    </row>
    <row r="114" spans="1:14" x14ac:dyDescent="0.25">
      <c r="A114" s="57">
        <v>61052</v>
      </c>
      <c r="B114" s="57" t="s">
        <v>382</v>
      </c>
      <c r="C114" s="57" t="s">
        <v>383</v>
      </c>
      <c r="D114" s="57" t="s">
        <v>170</v>
      </c>
      <c r="E114" s="58">
        <v>28305</v>
      </c>
      <c r="F114" s="58" t="s">
        <v>171</v>
      </c>
      <c r="G114" s="58" t="s">
        <v>172</v>
      </c>
      <c r="H114" s="57">
        <f t="shared" ca="1" si="2"/>
        <v>46</v>
      </c>
      <c r="I114" s="57">
        <v>35</v>
      </c>
      <c r="J114" s="59">
        <v>5004.7631615336768</v>
      </c>
      <c r="K114" s="60">
        <v>0.25</v>
      </c>
      <c r="L114" s="61">
        <f t="shared" si="3"/>
        <v>1251.1907903834192</v>
      </c>
      <c r="M114" s="57" t="s">
        <v>173</v>
      </c>
      <c r="N114" s="61">
        <v>312.15506318539542</v>
      </c>
    </row>
    <row r="115" spans="1:14" x14ac:dyDescent="0.25">
      <c r="A115" s="57">
        <v>61051</v>
      </c>
      <c r="B115" s="57" t="s">
        <v>384</v>
      </c>
      <c r="C115" s="57" t="s">
        <v>314</v>
      </c>
      <c r="D115" s="57" t="s">
        <v>170</v>
      </c>
      <c r="E115" s="58">
        <v>31316</v>
      </c>
      <c r="F115" s="58" t="s">
        <v>171</v>
      </c>
      <c r="G115" s="58" t="s">
        <v>172</v>
      </c>
      <c r="H115" s="57">
        <f t="shared" ca="1" si="2"/>
        <v>37</v>
      </c>
      <c r="I115" s="57">
        <v>23</v>
      </c>
      <c r="J115" s="59">
        <v>4557.9915113119368</v>
      </c>
      <c r="K115" s="60">
        <v>0.15</v>
      </c>
      <c r="L115" s="61">
        <f t="shared" si="3"/>
        <v>683.69872669679046</v>
      </c>
      <c r="M115" s="57" t="s">
        <v>173</v>
      </c>
      <c r="N115" s="61">
        <v>117.88419607780789</v>
      </c>
    </row>
    <row r="116" spans="1:14" x14ac:dyDescent="0.25">
      <c r="A116" s="57">
        <v>61050</v>
      </c>
      <c r="B116" s="57" t="s">
        <v>385</v>
      </c>
      <c r="C116" s="57" t="s">
        <v>386</v>
      </c>
      <c r="D116" s="57" t="s">
        <v>176</v>
      </c>
      <c r="E116" s="58">
        <v>34810</v>
      </c>
      <c r="F116" s="58" t="s">
        <v>171</v>
      </c>
      <c r="G116" s="58" t="s">
        <v>172</v>
      </c>
      <c r="H116" s="57">
        <f t="shared" ca="1" si="2"/>
        <v>28</v>
      </c>
      <c r="I116" s="57">
        <v>22</v>
      </c>
      <c r="J116" s="59">
        <v>7404.8713036787121</v>
      </c>
      <c r="K116" s="60">
        <v>0.09</v>
      </c>
      <c r="L116" s="61">
        <f t="shared" si="3"/>
        <v>666.43841733108411</v>
      </c>
      <c r="M116" s="57" t="s">
        <v>173</v>
      </c>
      <c r="N116" s="61">
        <v>51.951463796769062</v>
      </c>
    </row>
    <row r="117" spans="1:14" x14ac:dyDescent="0.25">
      <c r="A117" s="57">
        <v>60414</v>
      </c>
      <c r="B117" s="57" t="s">
        <v>387</v>
      </c>
      <c r="C117" s="57" t="s">
        <v>388</v>
      </c>
      <c r="D117" s="57" t="s">
        <v>170</v>
      </c>
      <c r="E117" s="58">
        <v>40150</v>
      </c>
      <c r="F117" s="58" t="s">
        <v>214</v>
      </c>
      <c r="G117" s="58" t="s">
        <v>215</v>
      </c>
      <c r="H117" s="57">
        <f t="shared" ca="1" si="2"/>
        <v>13</v>
      </c>
      <c r="I117" s="57">
        <v>17</v>
      </c>
      <c r="J117" s="59">
        <v>4806.0756572256105</v>
      </c>
      <c r="K117" s="60">
        <v>0</v>
      </c>
      <c r="L117" s="61">
        <f t="shared" si="3"/>
        <v>0</v>
      </c>
      <c r="M117" s="57" t="s">
        <v>173</v>
      </c>
      <c r="N117" s="61">
        <v>129.22937000592736</v>
      </c>
    </row>
    <row r="118" spans="1:14" x14ac:dyDescent="0.25">
      <c r="A118" s="57">
        <v>60413</v>
      </c>
      <c r="B118" s="57" t="s">
        <v>389</v>
      </c>
      <c r="C118" s="57" t="s">
        <v>390</v>
      </c>
      <c r="D118" s="57" t="s">
        <v>170</v>
      </c>
      <c r="E118" s="58">
        <v>29721</v>
      </c>
      <c r="F118" s="58" t="s">
        <v>171</v>
      </c>
      <c r="G118" s="58" t="s">
        <v>172</v>
      </c>
      <c r="H118" s="57">
        <f t="shared" ca="1" si="2"/>
        <v>42</v>
      </c>
      <c r="I118" s="57">
        <v>39</v>
      </c>
      <c r="J118" s="59">
        <v>6251.3531146844562</v>
      </c>
      <c r="K118" s="60">
        <v>0.25</v>
      </c>
      <c r="L118" s="61">
        <f t="shared" si="3"/>
        <v>1562.838278671114</v>
      </c>
      <c r="M118" s="57" t="s">
        <v>173</v>
      </c>
      <c r="N118" s="61">
        <v>216.15842622390747</v>
      </c>
    </row>
    <row r="119" spans="1:14" x14ac:dyDescent="0.25">
      <c r="A119" s="57">
        <v>62264</v>
      </c>
      <c r="B119" s="57" t="s">
        <v>391</v>
      </c>
      <c r="C119" s="57" t="s">
        <v>392</v>
      </c>
      <c r="D119" s="57" t="s">
        <v>170</v>
      </c>
      <c r="E119" s="58">
        <v>36834</v>
      </c>
      <c r="F119" s="58" t="s">
        <v>171</v>
      </c>
      <c r="G119" s="58" t="s">
        <v>172</v>
      </c>
      <c r="H119" s="57">
        <f t="shared" ca="1" si="2"/>
        <v>22</v>
      </c>
      <c r="I119" s="57">
        <v>22</v>
      </c>
      <c r="J119" s="59">
        <v>1521.8655533901342</v>
      </c>
      <c r="K119" s="60">
        <v>7.0000000000000007E-2</v>
      </c>
      <c r="L119" s="61">
        <f t="shared" si="3"/>
        <v>106.5305887373094</v>
      </c>
      <c r="M119" s="57" t="s">
        <v>173</v>
      </c>
      <c r="N119" s="61">
        <v>324.91190139172232</v>
      </c>
    </row>
    <row r="120" spans="1:14" x14ac:dyDescent="0.25">
      <c r="A120" s="57">
        <v>62263</v>
      </c>
      <c r="B120" s="57" t="s">
        <v>393</v>
      </c>
      <c r="C120" s="57" t="s">
        <v>394</v>
      </c>
      <c r="D120" s="57" t="s">
        <v>176</v>
      </c>
      <c r="E120" s="58">
        <v>33579</v>
      </c>
      <c r="F120" s="58" t="s">
        <v>193</v>
      </c>
      <c r="G120" s="58" t="s">
        <v>381</v>
      </c>
      <c r="H120" s="57">
        <f t="shared" ca="1" si="2"/>
        <v>31</v>
      </c>
      <c r="I120" s="57">
        <v>24</v>
      </c>
      <c r="J120" s="59">
        <v>3062.0518185364244</v>
      </c>
      <c r="K120" s="60">
        <v>0.12</v>
      </c>
      <c r="L120" s="61">
        <f t="shared" si="3"/>
        <v>367.44621822437091</v>
      </c>
      <c r="M120" s="57" t="s">
        <v>173</v>
      </c>
      <c r="N120" s="61">
        <v>45.97931266725076</v>
      </c>
    </row>
    <row r="121" spans="1:14" x14ac:dyDescent="0.25">
      <c r="A121" s="57">
        <v>61049</v>
      </c>
      <c r="B121" s="57" t="s">
        <v>395</v>
      </c>
      <c r="C121" s="57" t="s">
        <v>396</v>
      </c>
      <c r="D121" s="57" t="s">
        <v>176</v>
      </c>
      <c r="E121" s="58">
        <v>29838</v>
      </c>
      <c r="F121" s="58" t="s">
        <v>171</v>
      </c>
      <c r="G121" s="58" t="s">
        <v>172</v>
      </c>
      <c r="H121" s="57">
        <f t="shared" ca="1" si="2"/>
        <v>41</v>
      </c>
      <c r="I121" s="57">
        <v>36</v>
      </c>
      <c r="J121" s="59">
        <v>2608.6087907620968</v>
      </c>
      <c r="K121" s="60">
        <v>0.25</v>
      </c>
      <c r="L121" s="61">
        <f t="shared" si="3"/>
        <v>652.15219769052419</v>
      </c>
      <c r="M121" s="57" t="s">
        <v>173</v>
      </c>
      <c r="N121" s="61">
        <v>20.540716171692875</v>
      </c>
    </row>
    <row r="122" spans="1:14" x14ac:dyDescent="0.25">
      <c r="A122" s="57">
        <v>61630</v>
      </c>
      <c r="B122" s="57" t="s">
        <v>397</v>
      </c>
      <c r="C122" s="57" t="s">
        <v>398</v>
      </c>
      <c r="D122" s="57" t="s">
        <v>176</v>
      </c>
      <c r="E122" s="58">
        <v>32110</v>
      </c>
      <c r="F122" s="58" t="s">
        <v>171</v>
      </c>
      <c r="G122" s="58" t="s">
        <v>172</v>
      </c>
      <c r="H122" s="57">
        <f t="shared" ca="1" si="2"/>
        <v>35</v>
      </c>
      <c r="I122" s="57">
        <v>21</v>
      </c>
      <c r="J122" s="59">
        <v>3119.7308204900041</v>
      </c>
      <c r="K122" s="60">
        <v>0.15</v>
      </c>
      <c r="L122" s="61">
        <f t="shared" si="3"/>
        <v>467.95962307350061</v>
      </c>
      <c r="M122" s="57" t="s">
        <v>173</v>
      </c>
      <c r="N122" s="61">
        <v>30.525702989972416</v>
      </c>
    </row>
    <row r="123" spans="1:14" x14ac:dyDescent="0.25">
      <c r="A123" s="57">
        <v>61629</v>
      </c>
      <c r="B123" s="57" t="s">
        <v>399</v>
      </c>
      <c r="C123" s="57" t="s">
        <v>400</v>
      </c>
      <c r="D123" s="57" t="s">
        <v>176</v>
      </c>
      <c r="E123" s="58">
        <v>31244</v>
      </c>
      <c r="F123" s="58" t="s">
        <v>171</v>
      </c>
      <c r="G123" s="58" t="s">
        <v>172</v>
      </c>
      <c r="H123" s="57">
        <f t="shared" ca="1" si="2"/>
        <v>38</v>
      </c>
      <c r="I123" s="57">
        <v>5</v>
      </c>
      <c r="J123" s="59">
        <v>2922.3768263230218</v>
      </c>
      <c r="K123" s="60">
        <v>0.15</v>
      </c>
      <c r="L123" s="61">
        <f t="shared" si="3"/>
        <v>438.35652394845323</v>
      </c>
      <c r="M123" s="57" t="s">
        <v>173</v>
      </c>
      <c r="N123" s="61">
        <v>127.08596818987712</v>
      </c>
    </row>
    <row r="124" spans="1:14" x14ac:dyDescent="0.25">
      <c r="A124" s="57">
        <v>60412</v>
      </c>
      <c r="B124" s="57" t="s">
        <v>401</v>
      </c>
      <c r="C124" s="57" t="s">
        <v>402</v>
      </c>
      <c r="D124" s="57" t="s">
        <v>176</v>
      </c>
      <c r="E124" s="58">
        <v>38790</v>
      </c>
      <c r="F124" s="58" t="s">
        <v>214</v>
      </c>
      <c r="G124" s="58" t="s">
        <v>403</v>
      </c>
      <c r="H124" s="57">
        <f t="shared" ca="1" si="2"/>
        <v>17</v>
      </c>
      <c r="I124" s="57">
        <v>12</v>
      </c>
      <c r="J124" s="59">
        <v>9250.4987531023835</v>
      </c>
      <c r="K124" s="60">
        <v>0.04</v>
      </c>
      <c r="L124" s="61">
        <f t="shared" si="3"/>
        <v>370.01995012409537</v>
      </c>
      <c r="M124" s="57" t="s">
        <v>187</v>
      </c>
      <c r="N124" s="61">
        <v>124.58491581564726</v>
      </c>
    </row>
    <row r="125" spans="1:14" x14ac:dyDescent="0.25">
      <c r="A125" s="57">
        <v>60411</v>
      </c>
      <c r="B125" s="57" t="s">
        <v>404</v>
      </c>
      <c r="C125" s="57" t="s">
        <v>405</v>
      </c>
      <c r="D125" s="57" t="s">
        <v>170</v>
      </c>
      <c r="E125" s="58">
        <v>31968</v>
      </c>
      <c r="F125" s="58" t="s">
        <v>171</v>
      </c>
      <c r="G125" s="58" t="s">
        <v>172</v>
      </c>
      <c r="H125" s="57">
        <f t="shared" ca="1" si="2"/>
        <v>36</v>
      </c>
      <c r="I125" s="57">
        <v>21</v>
      </c>
      <c r="J125" s="59">
        <v>2124.312178537828</v>
      </c>
      <c r="K125" s="60">
        <v>0.15</v>
      </c>
      <c r="L125" s="61">
        <f t="shared" si="3"/>
        <v>318.64682678067419</v>
      </c>
      <c r="M125" s="57" t="s">
        <v>173</v>
      </c>
      <c r="N125" s="61">
        <v>217.3252039826105</v>
      </c>
    </row>
    <row r="126" spans="1:14" x14ac:dyDescent="0.25">
      <c r="A126" s="57">
        <v>61628</v>
      </c>
      <c r="B126" s="57" t="s">
        <v>406</v>
      </c>
      <c r="C126" s="57" t="s">
        <v>407</v>
      </c>
      <c r="D126" s="57" t="s">
        <v>170</v>
      </c>
      <c r="E126" s="58">
        <v>39014</v>
      </c>
      <c r="F126" s="58" t="s">
        <v>171</v>
      </c>
      <c r="G126" s="58" t="s">
        <v>172</v>
      </c>
      <c r="H126" s="57">
        <f t="shared" ca="1" si="2"/>
        <v>16</v>
      </c>
      <c r="I126" s="57">
        <v>9</v>
      </c>
      <c r="J126" s="59">
        <v>4978.8814223670524</v>
      </c>
      <c r="K126" s="60">
        <v>0.04</v>
      </c>
      <c r="L126" s="61">
        <f t="shared" si="3"/>
        <v>199.15525689468211</v>
      </c>
      <c r="M126" s="57" t="s">
        <v>173</v>
      </c>
      <c r="N126" s="61">
        <v>148.88905555698406</v>
      </c>
    </row>
    <row r="127" spans="1:14" x14ac:dyDescent="0.25">
      <c r="A127" s="57">
        <v>62262</v>
      </c>
      <c r="B127" s="57" t="s">
        <v>408</v>
      </c>
      <c r="C127" s="57" t="s">
        <v>409</v>
      </c>
      <c r="D127" s="57" t="s">
        <v>176</v>
      </c>
      <c r="E127" s="58">
        <v>32471</v>
      </c>
      <c r="F127" s="58" t="s">
        <v>171</v>
      </c>
      <c r="G127" s="58" t="s">
        <v>172</v>
      </c>
      <c r="H127" s="57">
        <f t="shared" ca="1" si="2"/>
        <v>34</v>
      </c>
      <c r="I127" s="57">
        <v>12</v>
      </c>
      <c r="J127" s="59">
        <v>9399.8727409303265</v>
      </c>
      <c r="K127" s="60">
        <v>0.15</v>
      </c>
      <c r="L127" s="61">
        <f t="shared" si="3"/>
        <v>1409.9809111395489</v>
      </c>
      <c r="M127" s="57" t="s">
        <v>187</v>
      </c>
      <c r="N127" s="61">
        <v>61.371032688829004</v>
      </c>
    </row>
    <row r="128" spans="1:14" x14ac:dyDescent="0.25">
      <c r="A128" s="57">
        <v>62261</v>
      </c>
      <c r="B128" s="57" t="s">
        <v>410</v>
      </c>
      <c r="C128" s="57" t="s">
        <v>411</v>
      </c>
      <c r="D128" s="57" t="s">
        <v>176</v>
      </c>
      <c r="E128" s="58">
        <v>34997</v>
      </c>
      <c r="F128" s="58" t="s">
        <v>171</v>
      </c>
      <c r="G128" s="58" t="s">
        <v>172</v>
      </c>
      <c r="H128" s="57">
        <f t="shared" ca="1" si="2"/>
        <v>27</v>
      </c>
      <c r="I128" s="57">
        <v>10</v>
      </c>
      <c r="J128" s="59">
        <v>4511.19533105353</v>
      </c>
      <c r="K128" s="60">
        <v>0.09</v>
      </c>
      <c r="L128" s="61">
        <f t="shared" si="3"/>
        <v>406.00757979481767</v>
      </c>
      <c r="M128" s="57" t="s">
        <v>173</v>
      </c>
      <c r="N128" s="61">
        <v>98.132976325256607</v>
      </c>
    </row>
    <row r="129" spans="1:14" x14ac:dyDescent="0.25">
      <c r="A129" s="57">
        <v>61627</v>
      </c>
      <c r="B129" s="57" t="s">
        <v>412</v>
      </c>
      <c r="C129" s="57" t="s">
        <v>413</v>
      </c>
      <c r="D129" s="57" t="s">
        <v>176</v>
      </c>
      <c r="E129" s="58">
        <v>33396</v>
      </c>
      <c r="F129" s="58" t="s">
        <v>171</v>
      </c>
      <c r="G129" s="58" t="s">
        <v>172</v>
      </c>
      <c r="H129" s="57">
        <f t="shared" ca="1" si="2"/>
        <v>32</v>
      </c>
      <c r="I129" s="57">
        <v>9</v>
      </c>
      <c r="J129" s="59">
        <v>7757.1874334730628</v>
      </c>
      <c r="K129" s="60">
        <v>0.12</v>
      </c>
      <c r="L129" s="61">
        <f t="shared" si="3"/>
        <v>930.86249201676753</v>
      </c>
      <c r="M129" s="57" t="s">
        <v>173</v>
      </c>
      <c r="N129" s="61">
        <v>136.93397225066735</v>
      </c>
    </row>
    <row r="130" spans="1:14" x14ac:dyDescent="0.25">
      <c r="A130" s="57">
        <v>61048</v>
      </c>
      <c r="B130" s="57" t="s">
        <v>414</v>
      </c>
      <c r="C130" s="57" t="s">
        <v>415</v>
      </c>
      <c r="D130" s="57" t="s">
        <v>176</v>
      </c>
      <c r="E130" s="58">
        <v>34253</v>
      </c>
      <c r="F130" s="58" t="s">
        <v>171</v>
      </c>
      <c r="G130" s="58" t="s">
        <v>190</v>
      </c>
      <c r="H130" s="57">
        <f t="shared" ca="1" si="2"/>
        <v>29</v>
      </c>
      <c r="I130" s="57">
        <v>32</v>
      </c>
      <c r="J130" s="59">
        <v>3269.6162044193229</v>
      </c>
      <c r="K130" s="60">
        <v>0.12</v>
      </c>
      <c r="L130" s="61">
        <f t="shared" si="3"/>
        <v>392.35394453031876</v>
      </c>
      <c r="M130" s="57" t="s">
        <v>173</v>
      </c>
      <c r="N130" s="61">
        <v>71.293490276069448</v>
      </c>
    </row>
    <row r="131" spans="1:14" x14ac:dyDescent="0.25">
      <c r="A131" s="57">
        <v>61047</v>
      </c>
      <c r="B131" s="57" t="s">
        <v>416</v>
      </c>
      <c r="C131" s="57" t="s">
        <v>417</v>
      </c>
      <c r="D131" s="57" t="s">
        <v>170</v>
      </c>
      <c r="E131" s="58">
        <v>32217</v>
      </c>
      <c r="F131" s="58" t="s">
        <v>171</v>
      </c>
      <c r="G131" s="58" t="s">
        <v>172</v>
      </c>
      <c r="H131" s="57">
        <f t="shared" ca="1" si="2"/>
        <v>35</v>
      </c>
      <c r="I131" s="57">
        <v>39</v>
      </c>
      <c r="J131" s="59">
        <v>3900.7917067890266</v>
      </c>
      <c r="K131" s="60">
        <v>0.15</v>
      </c>
      <c r="L131" s="61">
        <f t="shared" si="3"/>
        <v>585.11875601835402</v>
      </c>
      <c r="M131" s="57" t="s">
        <v>173</v>
      </c>
      <c r="N131" s="61">
        <v>187.63634961382058</v>
      </c>
    </row>
    <row r="132" spans="1:14" x14ac:dyDescent="0.25">
      <c r="A132" s="57">
        <v>61626</v>
      </c>
      <c r="B132" s="57" t="s">
        <v>418</v>
      </c>
      <c r="C132" s="57" t="s">
        <v>419</v>
      </c>
      <c r="D132" s="57" t="s">
        <v>176</v>
      </c>
      <c r="E132" s="58">
        <v>36667</v>
      </c>
      <c r="F132" s="58" t="s">
        <v>171</v>
      </c>
      <c r="G132" s="58" t="s">
        <v>177</v>
      </c>
      <c r="H132" s="57">
        <f t="shared" ca="1" si="2"/>
        <v>23</v>
      </c>
      <c r="I132" s="57">
        <v>35</v>
      </c>
      <c r="J132" s="59">
        <v>9626.6431867278588</v>
      </c>
      <c r="K132" s="60">
        <v>7.0000000000000007E-2</v>
      </c>
      <c r="L132" s="61">
        <f t="shared" si="3"/>
        <v>673.8650230709502</v>
      </c>
      <c r="M132" s="57" t="s">
        <v>187</v>
      </c>
      <c r="N132" s="61">
        <v>44.519264204750861</v>
      </c>
    </row>
    <row r="133" spans="1:14" x14ac:dyDescent="0.25">
      <c r="A133" s="57">
        <v>61046</v>
      </c>
      <c r="B133" s="57" t="s">
        <v>420</v>
      </c>
      <c r="C133" s="57" t="s">
        <v>421</v>
      </c>
      <c r="D133" s="57" t="s">
        <v>170</v>
      </c>
      <c r="E133" s="58">
        <v>36642</v>
      </c>
      <c r="F133" s="58" t="s">
        <v>171</v>
      </c>
      <c r="G133" s="58" t="s">
        <v>172</v>
      </c>
      <c r="H133" s="57">
        <f t="shared" ca="1" si="2"/>
        <v>23</v>
      </c>
      <c r="I133" s="57">
        <v>15</v>
      </c>
      <c r="J133" s="59">
        <v>4442.8610728220619</v>
      </c>
      <c r="K133" s="60">
        <v>7.0000000000000007E-2</v>
      </c>
      <c r="L133" s="61">
        <f t="shared" si="3"/>
        <v>311.00027509754437</v>
      </c>
      <c r="M133" s="57" t="s">
        <v>173</v>
      </c>
      <c r="N133" s="61">
        <v>67.298674418350842</v>
      </c>
    </row>
    <row r="134" spans="1:14" x14ac:dyDescent="0.25">
      <c r="A134" s="57">
        <v>61625</v>
      </c>
      <c r="B134" s="57" t="s">
        <v>422</v>
      </c>
      <c r="C134" s="57" t="s">
        <v>423</v>
      </c>
      <c r="D134" s="57" t="s">
        <v>176</v>
      </c>
      <c r="E134" s="58">
        <v>38596</v>
      </c>
      <c r="F134" s="58" t="s">
        <v>171</v>
      </c>
      <c r="G134" s="58" t="s">
        <v>172</v>
      </c>
      <c r="H134" s="57">
        <f t="shared" ca="1" si="2"/>
        <v>17</v>
      </c>
      <c r="I134" s="57">
        <v>10</v>
      </c>
      <c r="J134" s="59">
        <v>3534.6512636327798</v>
      </c>
      <c r="K134" s="60">
        <v>0.04</v>
      </c>
      <c r="L134" s="61">
        <f t="shared" si="3"/>
        <v>141.38605054531121</v>
      </c>
      <c r="M134" s="57" t="s">
        <v>173</v>
      </c>
      <c r="N134" s="61">
        <v>80.732801775770682</v>
      </c>
    </row>
    <row r="135" spans="1:14" x14ac:dyDescent="0.25">
      <c r="A135" s="57">
        <v>60410</v>
      </c>
      <c r="B135" s="57" t="s">
        <v>424</v>
      </c>
      <c r="C135" s="57" t="s">
        <v>425</v>
      </c>
      <c r="D135" s="57" t="s">
        <v>170</v>
      </c>
      <c r="E135" s="58">
        <v>33082</v>
      </c>
      <c r="F135" s="58" t="s">
        <v>171</v>
      </c>
      <c r="G135" s="58" t="s">
        <v>172</v>
      </c>
      <c r="H135" s="57">
        <f t="shared" ca="1" si="2"/>
        <v>32</v>
      </c>
      <c r="I135" s="57">
        <v>22</v>
      </c>
      <c r="J135" s="59">
        <v>9791.1298119037983</v>
      </c>
      <c r="K135" s="60">
        <v>0.12</v>
      </c>
      <c r="L135" s="61">
        <f t="shared" si="3"/>
        <v>1174.9355774284556</v>
      </c>
      <c r="M135" s="57" t="s">
        <v>187</v>
      </c>
      <c r="N135" s="61">
        <v>339.03175887242298</v>
      </c>
    </row>
    <row r="136" spans="1:14" x14ac:dyDescent="0.25">
      <c r="A136" s="57">
        <v>60409</v>
      </c>
      <c r="B136" s="57" t="s">
        <v>426</v>
      </c>
      <c r="C136" s="57" t="s">
        <v>341</v>
      </c>
      <c r="D136" s="57" t="s">
        <v>176</v>
      </c>
      <c r="E136" s="58">
        <v>38850</v>
      </c>
      <c r="F136" s="58" t="s">
        <v>171</v>
      </c>
      <c r="G136" s="58" t="s">
        <v>172</v>
      </c>
      <c r="H136" s="57">
        <f t="shared" ca="1" si="2"/>
        <v>17</v>
      </c>
      <c r="I136" s="57">
        <v>34</v>
      </c>
      <c r="J136" s="59">
        <v>1876.2791139838705</v>
      </c>
      <c r="K136" s="60">
        <v>0.04</v>
      </c>
      <c r="L136" s="61">
        <f t="shared" si="3"/>
        <v>75.051164559354817</v>
      </c>
      <c r="M136" s="57" t="s">
        <v>173</v>
      </c>
      <c r="N136" s="61">
        <v>75.820753448211164</v>
      </c>
    </row>
    <row r="137" spans="1:14" x14ac:dyDescent="0.25">
      <c r="A137" s="57">
        <v>62260</v>
      </c>
      <c r="B137" s="57" t="s">
        <v>427</v>
      </c>
      <c r="C137" s="57" t="s">
        <v>428</v>
      </c>
      <c r="D137" s="57" t="s">
        <v>170</v>
      </c>
      <c r="E137" s="58">
        <v>32212</v>
      </c>
      <c r="F137" s="58" t="s">
        <v>171</v>
      </c>
      <c r="G137" s="58" t="s">
        <v>177</v>
      </c>
      <c r="H137" s="57">
        <f t="shared" ca="1" si="2"/>
        <v>35</v>
      </c>
      <c r="I137" s="57">
        <v>30</v>
      </c>
      <c r="J137" s="59">
        <v>5188.8754285634568</v>
      </c>
      <c r="K137" s="60">
        <v>0.15</v>
      </c>
      <c r="L137" s="61">
        <f t="shared" si="3"/>
        <v>778.3313142845185</v>
      </c>
      <c r="M137" s="57" t="s">
        <v>173</v>
      </c>
      <c r="N137" s="61">
        <v>133.66911083255718</v>
      </c>
    </row>
    <row r="138" spans="1:14" x14ac:dyDescent="0.25">
      <c r="A138" s="57">
        <v>61045</v>
      </c>
      <c r="B138" s="57" t="s">
        <v>429</v>
      </c>
      <c r="C138" s="57" t="s">
        <v>430</v>
      </c>
      <c r="D138" s="57" t="s">
        <v>176</v>
      </c>
      <c r="E138" s="58">
        <v>38826</v>
      </c>
      <c r="F138" s="58" t="s">
        <v>171</v>
      </c>
      <c r="G138" s="58" t="s">
        <v>172</v>
      </c>
      <c r="H138" s="57">
        <f t="shared" ca="1" si="2"/>
        <v>17</v>
      </c>
      <c r="I138" s="57">
        <v>15</v>
      </c>
      <c r="J138" s="59">
        <v>6866.0571513435734</v>
      </c>
      <c r="K138" s="60">
        <v>0.04</v>
      </c>
      <c r="L138" s="61">
        <f t="shared" si="3"/>
        <v>274.64228605374296</v>
      </c>
      <c r="M138" s="57" t="s">
        <v>173</v>
      </c>
      <c r="N138" s="61">
        <v>40.548300259831507</v>
      </c>
    </row>
    <row r="139" spans="1:14" x14ac:dyDescent="0.25">
      <c r="A139" s="57">
        <v>60408</v>
      </c>
      <c r="B139" s="57" t="s">
        <v>431</v>
      </c>
      <c r="C139" s="57" t="s">
        <v>432</v>
      </c>
      <c r="D139" s="57" t="s">
        <v>176</v>
      </c>
      <c r="E139" s="58">
        <v>33041</v>
      </c>
      <c r="F139" s="58" t="s">
        <v>171</v>
      </c>
      <c r="G139" s="58" t="s">
        <v>203</v>
      </c>
      <c r="H139" s="57">
        <f t="shared" ca="1" si="2"/>
        <v>33</v>
      </c>
      <c r="I139" s="57">
        <v>8</v>
      </c>
      <c r="J139" s="59">
        <v>2840.5685117512166</v>
      </c>
      <c r="K139" s="60">
        <v>0.12</v>
      </c>
      <c r="L139" s="61">
        <f t="shared" si="3"/>
        <v>340.86822141014596</v>
      </c>
      <c r="M139" s="57" t="s">
        <v>173</v>
      </c>
      <c r="N139" s="61">
        <v>37.921646674717699</v>
      </c>
    </row>
    <row r="140" spans="1:14" x14ac:dyDescent="0.25">
      <c r="A140" s="57">
        <v>60407</v>
      </c>
      <c r="B140" s="57" t="s">
        <v>433</v>
      </c>
      <c r="C140" s="57" t="s">
        <v>434</v>
      </c>
      <c r="D140" s="57" t="s">
        <v>176</v>
      </c>
      <c r="E140" s="58">
        <v>35098</v>
      </c>
      <c r="F140" s="58" t="s">
        <v>171</v>
      </c>
      <c r="G140" s="58" t="s">
        <v>172</v>
      </c>
      <c r="H140" s="57">
        <f t="shared" ref="H140:H203" ca="1" si="4">DATEDIF(E140,TODAY(),"y")</f>
        <v>27</v>
      </c>
      <c r="I140" s="57">
        <v>31</v>
      </c>
      <c r="J140" s="59">
        <v>7310.1582169485482</v>
      </c>
      <c r="K140" s="60">
        <v>0.09</v>
      </c>
      <c r="L140" s="61">
        <f t="shared" ref="L140:L203" si="5">K140*J140</f>
        <v>657.91423952536934</v>
      </c>
      <c r="M140" s="57" t="s">
        <v>173</v>
      </c>
      <c r="N140" s="61">
        <v>82.863839396379888</v>
      </c>
    </row>
    <row r="141" spans="1:14" x14ac:dyDescent="0.25">
      <c r="A141" s="57">
        <v>61624</v>
      </c>
      <c r="B141" s="57" t="s">
        <v>435</v>
      </c>
      <c r="C141" s="57" t="s">
        <v>436</v>
      </c>
      <c r="D141" s="57" t="s">
        <v>170</v>
      </c>
      <c r="E141" s="58">
        <v>32494</v>
      </c>
      <c r="F141" s="58" t="s">
        <v>171</v>
      </c>
      <c r="G141" s="58" t="s">
        <v>172</v>
      </c>
      <c r="H141" s="57">
        <f t="shared" ca="1" si="4"/>
        <v>34</v>
      </c>
      <c r="I141" s="57">
        <v>14</v>
      </c>
      <c r="J141" s="59">
        <v>6967.1513259509829</v>
      </c>
      <c r="K141" s="60">
        <v>0.15</v>
      </c>
      <c r="L141" s="61">
        <f t="shared" si="5"/>
        <v>1045.0726988926474</v>
      </c>
      <c r="M141" s="57" t="s">
        <v>173</v>
      </c>
      <c r="N141" s="61">
        <v>131.33821967290277</v>
      </c>
    </row>
    <row r="142" spans="1:14" x14ac:dyDescent="0.25">
      <c r="A142" s="57">
        <v>61044</v>
      </c>
      <c r="B142" s="57" t="s">
        <v>437</v>
      </c>
      <c r="C142" s="57" t="s">
        <v>438</v>
      </c>
      <c r="D142" s="57" t="s">
        <v>176</v>
      </c>
      <c r="E142" s="58">
        <v>29575</v>
      </c>
      <c r="F142" s="58" t="s">
        <v>171</v>
      </c>
      <c r="G142" s="58" t="s">
        <v>172</v>
      </c>
      <c r="H142" s="57">
        <f t="shared" ca="1" si="4"/>
        <v>42</v>
      </c>
      <c r="I142" s="57">
        <v>6</v>
      </c>
      <c r="J142" s="59">
        <v>6523.4232204707378</v>
      </c>
      <c r="K142" s="60">
        <v>0.25</v>
      </c>
      <c r="L142" s="61">
        <f t="shared" si="5"/>
        <v>1630.8558051176844</v>
      </c>
      <c r="M142" s="57" t="s">
        <v>173</v>
      </c>
      <c r="N142" s="61">
        <v>28.464475465838142</v>
      </c>
    </row>
    <row r="143" spans="1:14" x14ac:dyDescent="0.25">
      <c r="A143" s="57">
        <v>61623</v>
      </c>
      <c r="B143" s="57" t="s">
        <v>439</v>
      </c>
      <c r="C143" s="57" t="s">
        <v>440</v>
      </c>
      <c r="D143" s="57" t="s">
        <v>176</v>
      </c>
      <c r="E143" s="58">
        <v>35470</v>
      </c>
      <c r="F143" s="58" t="s">
        <v>193</v>
      </c>
      <c r="G143" s="58" t="s">
        <v>441</v>
      </c>
      <c r="H143" s="57">
        <f t="shared" ca="1" si="4"/>
        <v>26</v>
      </c>
      <c r="I143" s="57">
        <v>9</v>
      </c>
      <c r="J143" s="59">
        <v>3720.428461127914</v>
      </c>
      <c r="K143" s="60">
        <v>0.09</v>
      </c>
      <c r="L143" s="61">
        <f t="shared" si="5"/>
        <v>334.83856150151223</v>
      </c>
      <c r="M143" s="57" t="s">
        <v>173</v>
      </c>
      <c r="N143" s="61">
        <v>24.88842903193142</v>
      </c>
    </row>
    <row r="144" spans="1:14" x14ac:dyDescent="0.25">
      <c r="A144" s="57">
        <v>61043</v>
      </c>
      <c r="B144" s="57" t="s">
        <v>442</v>
      </c>
      <c r="C144" s="57" t="s">
        <v>443</v>
      </c>
      <c r="D144" s="57" t="s">
        <v>176</v>
      </c>
      <c r="E144" s="58">
        <v>33867</v>
      </c>
      <c r="F144" s="58" t="s">
        <v>171</v>
      </c>
      <c r="G144" s="58" t="s">
        <v>172</v>
      </c>
      <c r="H144" s="57">
        <f t="shared" ca="1" si="4"/>
        <v>30</v>
      </c>
      <c r="I144" s="57">
        <v>30</v>
      </c>
      <c r="J144" s="59">
        <v>4440.2661237716165</v>
      </c>
      <c r="K144" s="60">
        <v>0.12</v>
      </c>
      <c r="L144" s="61">
        <f t="shared" si="5"/>
        <v>532.83193485259392</v>
      </c>
      <c r="M144" s="57" t="s">
        <v>173</v>
      </c>
      <c r="N144" s="61">
        <v>25.76119803121248</v>
      </c>
    </row>
    <row r="145" spans="1:14" x14ac:dyDescent="0.25">
      <c r="A145" s="57">
        <v>62259</v>
      </c>
      <c r="B145" s="57" t="s">
        <v>444</v>
      </c>
      <c r="C145" s="57" t="s">
        <v>445</v>
      </c>
      <c r="D145" s="57" t="s">
        <v>170</v>
      </c>
      <c r="E145" s="58">
        <v>27716</v>
      </c>
      <c r="F145" s="58" t="s">
        <v>171</v>
      </c>
      <c r="G145" s="58" t="s">
        <v>172</v>
      </c>
      <c r="H145" s="57">
        <f t="shared" ca="1" si="4"/>
        <v>47</v>
      </c>
      <c r="I145" s="57">
        <v>6</v>
      </c>
      <c r="J145" s="59"/>
      <c r="K145" s="60">
        <v>0.25</v>
      </c>
      <c r="L145" s="61">
        <f t="shared" si="5"/>
        <v>0</v>
      </c>
      <c r="M145" s="57" t="s">
        <v>187</v>
      </c>
      <c r="N145" s="61">
        <v>336.88574729469906</v>
      </c>
    </row>
    <row r="146" spans="1:14" x14ac:dyDescent="0.25">
      <c r="A146" s="57">
        <v>61042</v>
      </c>
      <c r="B146" s="57" t="s">
        <v>446</v>
      </c>
      <c r="C146" s="57" t="s">
        <v>447</v>
      </c>
      <c r="D146" s="57" t="s">
        <v>176</v>
      </c>
      <c r="E146" s="58">
        <v>36867</v>
      </c>
      <c r="F146" s="58" t="s">
        <v>171</v>
      </c>
      <c r="G146" s="58" t="s">
        <v>180</v>
      </c>
      <c r="H146" s="57">
        <f t="shared" ca="1" si="4"/>
        <v>22</v>
      </c>
      <c r="I146" s="57">
        <v>31</v>
      </c>
      <c r="J146" s="59">
        <v>4687.3193788518802</v>
      </c>
      <c r="K146" s="60">
        <v>7.0000000000000007E-2</v>
      </c>
      <c r="L146" s="61">
        <f t="shared" si="5"/>
        <v>328.11235651963165</v>
      </c>
      <c r="M146" s="57" t="s">
        <v>173</v>
      </c>
      <c r="N146" s="61">
        <v>43.302035748532006</v>
      </c>
    </row>
    <row r="147" spans="1:14" x14ac:dyDescent="0.25">
      <c r="A147" s="57">
        <v>60406</v>
      </c>
      <c r="B147" s="57" t="s">
        <v>448</v>
      </c>
      <c r="C147" s="57" t="s">
        <v>449</v>
      </c>
      <c r="D147" s="57" t="s">
        <v>170</v>
      </c>
      <c r="E147" s="58">
        <v>30866</v>
      </c>
      <c r="F147" s="58" t="s">
        <v>171</v>
      </c>
      <c r="G147" s="58" t="s">
        <v>172</v>
      </c>
      <c r="H147" s="57">
        <f t="shared" ca="1" si="4"/>
        <v>39</v>
      </c>
      <c r="I147" s="57">
        <v>33</v>
      </c>
      <c r="J147" s="59">
        <v>7343.5548637163311</v>
      </c>
      <c r="K147" s="60">
        <v>0.25</v>
      </c>
      <c r="L147" s="61">
        <f t="shared" si="5"/>
        <v>1835.8887159290828</v>
      </c>
      <c r="M147" s="57" t="s">
        <v>173</v>
      </c>
      <c r="N147" s="61">
        <v>175.05535842425502</v>
      </c>
    </row>
    <row r="148" spans="1:14" x14ac:dyDescent="0.25">
      <c r="A148" s="57">
        <v>61041</v>
      </c>
      <c r="B148" s="57" t="s">
        <v>450</v>
      </c>
      <c r="C148" s="57" t="s">
        <v>451</v>
      </c>
      <c r="D148" s="57" t="s">
        <v>176</v>
      </c>
      <c r="E148" s="58">
        <v>36537</v>
      </c>
      <c r="F148" s="58" t="s">
        <v>171</v>
      </c>
      <c r="G148" s="58" t="s">
        <v>190</v>
      </c>
      <c r="H148" s="57">
        <f t="shared" ca="1" si="4"/>
        <v>23</v>
      </c>
      <c r="I148" s="57">
        <v>16</v>
      </c>
      <c r="J148" s="59">
        <v>1913.914159127572</v>
      </c>
      <c r="K148" s="60">
        <v>0.09</v>
      </c>
      <c r="L148" s="61">
        <f t="shared" si="5"/>
        <v>172.25227432148148</v>
      </c>
      <c r="M148" s="57" t="s">
        <v>173</v>
      </c>
      <c r="N148" s="61">
        <v>131.65432156121508</v>
      </c>
    </row>
    <row r="149" spans="1:14" x14ac:dyDescent="0.25">
      <c r="A149" s="57">
        <v>61040</v>
      </c>
      <c r="B149" s="57" t="s">
        <v>452</v>
      </c>
      <c r="C149" s="57" t="s">
        <v>453</v>
      </c>
      <c r="D149" s="57" t="s">
        <v>170</v>
      </c>
      <c r="E149" s="58">
        <v>34922</v>
      </c>
      <c r="F149" s="58" t="s">
        <v>171</v>
      </c>
      <c r="G149" s="58" t="s">
        <v>172</v>
      </c>
      <c r="H149" s="57">
        <f t="shared" ca="1" si="4"/>
        <v>27</v>
      </c>
      <c r="I149" s="57">
        <v>8</v>
      </c>
      <c r="J149" s="59">
        <v>6766.2001936889255</v>
      </c>
      <c r="K149" s="60">
        <v>0.09</v>
      </c>
      <c r="L149" s="61">
        <f t="shared" si="5"/>
        <v>608.95801743200332</v>
      </c>
      <c r="M149" s="57" t="s">
        <v>173</v>
      </c>
      <c r="N149" s="61">
        <v>60.052329577418199</v>
      </c>
    </row>
    <row r="150" spans="1:14" x14ac:dyDescent="0.25">
      <c r="A150" s="57">
        <v>61622</v>
      </c>
      <c r="B150" s="57" t="s">
        <v>454</v>
      </c>
      <c r="C150" s="57" t="s">
        <v>196</v>
      </c>
      <c r="D150" s="57" t="s">
        <v>170</v>
      </c>
      <c r="E150" s="58">
        <v>40171</v>
      </c>
      <c r="F150" s="58" t="s">
        <v>171</v>
      </c>
      <c r="G150" s="58" t="s">
        <v>172</v>
      </c>
      <c r="H150" s="57">
        <f t="shared" ca="1" si="4"/>
        <v>13</v>
      </c>
      <c r="I150" s="57">
        <v>26</v>
      </c>
      <c r="J150" s="59">
        <v>6990.6953272660367</v>
      </c>
      <c r="K150" s="60">
        <v>0</v>
      </c>
      <c r="L150" s="61">
        <f t="shared" si="5"/>
        <v>0</v>
      </c>
      <c r="M150" s="57" t="s">
        <v>173</v>
      </c>
      <c r="N150" s="61">
        <v>141.67125844058879</v>
      </c>
    </row>
    <row r="151" spans="1:14" x14ac:dyDescent="0.25">
      <c r="A151" s="57">
        <v>60405</v>
      </c>
      <c r="B151" s="57" t="s">
        <v>455</v>
      </c>
      <c r="C151" s="57" t="s">
        <v>456</v>
      </c>
      <c r="D151" s="57" t="s">
        <v>176</v>
      </c>
      <c r="E151" s="58">
        <v>34077</v>
      </c>
      <c r="F151" s="58" t="s">
        <v>171</v>
      </c>
      <c r="G151" s="58" t="s">
        <v>172</v>
      </c>
      <c r="H151" s="57">
        <f t="shared" ca="1" si="4"/>
        <v>30</v>
      </c>
      <c r="I151" s="57">
        <v>16</v>
      </c>
      <c r="J151" s="59">
        <v>9032.6723677089667</v>
      </c>
      <c r="K151" s="60">
        <v>0.12</v>
      </c>
      <c r="L151" s="61">
        <f t="shared" si="5"/>
        <v>1083.9206841250759</v>
      </c>
      <c r="M151" s="57" t="s">
        <v>187</v>
      </c>
      <c r="N151" s="61">
        <v>85.013828079458222</v>
      </c>
    </row>
    <row r="152" spans="1:14" x14ac:dyDescent="0.25">
      <c r="A152" s="57">
        <v>61621</v>
      </c>
      <c r="B152" s="57" t="s">
        <v>457</v>
      </c>
      <c r="C152" s="57" t="s">
        <v>219</v>
      </c>
      <c r="D152" s="57" t="s">
        <v>170</v>
      </c>
      <c r="E152" s="58">
        <v>36501</v>
      </c>
      <c r="F152" s="58" t="s">
        <v>171</v>
      </c>
      <c r="G152" s="58" t="s">
        <v>172</v>
      </c>
      <c r="H152" s="57">
        <f t="shared" ca="1" si="4"/>
        <v>23</v>
      </c>
      <c r="I152" s="57">
        <v>23</v>
      </c>
      <c r="J152" s="59">
        <v>8177.5613343224659</v>
      </c>
      <c r="K152" s="60">
        <v>0.09</v>
      </c>
      <c r="L152" s="61">
        <f t="shared" si="5"/>
        <v>735.98052008902187</v>
      </c>
      <c r="M152" s="57" t="s">
        <v>187</v>
      </c>
      <c r="N152" s="61">
        <v>222.01474437472416</v>
      </c>
    </row>
    <row r="153" spans="1:14" x14ac:dyDescent="0.25">
      <c r="A153" s="57">
        <v>60404</v>
      </c>
      <c r="B153" s="57" t="s">
        <v>458</v>
      </c>
      <c r="C153" s="57" t="s">
        <v>459</v>
      </c>
      <c r="D153" s="57" t="s">
        <v>170</v>
      </c>
      <c r="E153" s="58">
        <v>30796</v>
      </c>
      <c r="F153" s="58" t="s">
        <v>171</v>
      </c>
      <c r="G153" s="58" t="s">
        <v>172</v>
      </c>
      <c r="H153" s="57">
        <f t="shared" ca="1" si="4"/>
        <v>39</v>
      </c>
      <c r="I153" s="57">
        <v>6</v>
      </c>
      <c r="J153" s="59">
        <v>2814.3548600093936</v>
      </c>
      <c r="K153" s="60">
        <v>0.25</v>
      </c>
      <c r="L153" s="61">
        <f t="shared" si="5"/>
        <v>703.58871500234841</v>
      </c>
      <c r="M153" s="57" t="s">
        <v>173</v>
      </c>
      <c r="N153" s="61">
        <v>129.44546393800729</v>
      </c>
    </row>
    <row r="154" spans="1:14" x14ac:dyDescent="0.25">
      <c r="A154" s="57">
        <v>61039</v>
      </c>
      <c r="B154" s="57" t="s">
        <v>460</v>
      </c>
      <c r="C154" s="57" t="s">
        <v>402</v>
      </c>
      <c r="D154" s="57" t="s">
        <v>176</v>
      </c>
      <c r="E154" s="58">
        <v>31872</v>
      </c>
      <c r="F154" s="58" t="s">
        <v>171</v>
      </c>
      <c r="G154" s="58" t="s">
        <v>172</v>
      </c>
      <c r="H154" s="57">
        <f t="shared" ca="1" si="4"/>
        <v>36</v>
      </c>
      <c r="I154" s="57">
        <v>19</v>
      </c>
      <c r="J154" s="59">
        <v>9142.9320109344681</v>
      </c>
      <c r="K154" s="60">
        <v>0.15</v>
      </c>
      <c r="L154" s="61">
        <f t="shared" si="5"/>
        <v>1371.4398016401701</v>
      </c>
      <c r="M154" s="57" t="s">
        <v>187</v>
      </c>
      <c r="N154" s="61">
        <v>90.26373268238757</v>
      </c>
    </row>
    <row r="155" spans="1:14" x14ac:dyDescent="0.25">
      <c r="A155" s="57">
        <v>60403</v>
      </c>
      <c r="B155" s="57" t="s">
        <v>461</v>
      </c>
      <c r="C155" s="57" t="s">
        <v>462</v>
      </c>
      <c r="D155" s="57" t="s">
        <v>170</v>
      </c>
      <c r="E155" s="58">
        <v>38619</v>
      </c>
      <c r="F155" s="58" t="s">
        <v>171</v>
      </c>
      <c r="G155" s="58" t="s">
        <v>172</v>
      </c>
      <c r="H155" s="57">
        <f t="shared" ca="1" si="4"/>
        <v>17</v>
      </c>
      <c r="I155" s="57">
        <v>6</v>
      </c>
      <c r="J155" s="59">
        <v>6302.3349057470878</v>
      </c>
      <c r="K155" s="60">
        <v>0.04</v>
      </c>
      <c r="L155" s="61">
        <f t="shared" si="5"/>
        <v>252.09339622988352</v>
      </c>
      <c r="M155" s="57" t="s">
        <v>173</v>
      </c>
      <c r="N155" s="61">
        <v>340.9523836784935</v>
      </c>
    </row>
    <row r="156" spans="1:14" x14ac:dyDescent="0.25">
      <c r="A156" s="57">
        <v>60402</v>
      </c>
      <c r="B156" s="57" t="s">
        <v>463</v>
      </c>
      <c r="C156" s="57" t="s">
        <v>464</v>
      </c>
      <c r="D156" s="57" t="s">
        <v>176</v>
      </c>
      <c r="E156" s="58">
        <v>35802</v>
      </c>
      <c r="F156" s="58" t="s">
        <v>171</v>
      </c>
      <c r="G156" s="58" t="s">
        <v>172</v>
      </c>
      <c r="H156" s="57">
        <f t="shared" ca="1" si="4"/>
        <v>25</v>
      </c>
      <c r="I156" s="57">
        <v>20</v>
      </c>
      <c r="J156" s="59">
        <v>4213.9311087793531</v>
      </c>
      <c r="K156" s="60">
        <v>0.09</v>
      </c>
      <c r="L156" s="61">
        <f t="shared" si="5"/>
        <v>379.25379979014178</v>
      </c>
      <c r="M156" s="57" t="s">
        <v>173</v>
      </c>
      <c r="N156" s="61">
        <v>28.043461550965034</v>
      </c>
    </row>
    <row r="157" spans="1:14" x14ac:dyDescent="0.25">
      <c r="A157" s="57">
        <v>61038</v>
      </c>
      <c r="B157" s="57" t="s">
        <v>465</v>
      </c>
      <c r="C157" s="57" t="s">
        <v>383</v>
      </c>
      <c r="D157" s="57" t="s">
        <v>170</v>
      </c>
      <c r="E157" s="58">
        <v>35635</v>
      </c>
      <c r="F157" s="58" t="s">
        <v>171</v>
      </c>
      <c r="G157" s="58" t="s">
        <v>190</v>
      </c>
      <c r="H157" s="57">
        <f t="shared" ca="1" si="4"/>
        <v>26</v>
      </c>
      <c r="I157" s="57">
        <v>35</v>
      </c>
      <c r="J157" s="59">
        <v>2943.6291735777095</v>
      </c>
      <c r="K157" s="60">
        <v>0.09</v>
      </c>
      <c r="L157" s="61">
        <f t="shared" si="5"/>
        <v>264.92662562199382</v>
      </c>
      <c r="M157" s="57" t="s">
        <v>173</v>
      </c>
      <c r="N157" s="61">
        <v>289.78653190118456</v>
      </c>
    </row>
    <row r="158" spans="1:14" x14ac:dyDescent="0.25">
      <c r="A158" s="57">
        <v>62258</v>
      </c>
      <c r="B158" s="57" t="s">
        <v>466</v>
      </c>
      <c r="C158" s="57" t="s">
        <v>467</v>
      </c>
      <c r="D158" s="57" t="s">
        <v>170</v>
      </c>
      <c r="E158" s="58">
        <v>37868</v>
      </c>
      <c r="F158" s="58" t="s">
        <v>171</v>
      </c>
      <c r="G158" s="58" t="s">
        <v>172</v>
      </c>
      <c r="H158" s="57">
        <f t="shared" ca="1" si="4"/>
        <v>19</v>
      </c>
      <c r="I158" s="57">
        <v>34</v>
      </c>
      <c r="J158" s="59">
        <v>4419.1097037526988</v>
      </c>
      <c r="K158" s="60">
        <v>7.0000000000000007E-2</v>
      </c>
      <c r="L158" s="61">
        <f t="shared" si="5"/>
        <v>309.33767926268894</v>
      </c>
      <c r="M158" s="57" t="s">
        <v>173</v>
      </c>
      <c r="N158" s="61">
        <v>60.404708691301657</v>
      </c>
    </row>
    <row r="159" spans="1:14" x14ac:dyDescent="0.25">
      <c r="A159" s="57">
        <v>60401</v>
      </c>
      <c r="B159" s="57" t="s">
        <v>468</v>
      </c>
      <c r="C159" s="57" t="s">
        <v>469</v>
      </c>
      <c r="D159" s="57" t="s">
        <v>170</v>
      </c>
      <c r="E159" s="58">
        <v>37762</v>
      </c>
      <c r="F159" s="58" t="s">
        <v>171</v>
      </c>
      <c r="G159" s="58" t="s">
        <v>172</v>
      </c>
      <c r="H159" s="57">
        <f t="shared" ca="1" si="4"/>
        <v>20</v>
      </c>
      <c r="I159" s="57">
        <v>24</v>
      </c>
      <c r="J159" s="59">
        <v>5865.4057402592398</v>
      </c>
      <c r="K159" s="60">
        <v>7.0000000000000007E-2</v>
      </c>
      <c r="L159" s="61">
        <f t="shared" si="5"/>
        <v>410.5784018181468</v>
      </c>
      <c r="M159" s="57" t="s">
        <v>173</v>
      </c>
      <c r="N159" s="61">
        <v>199.90395631698811</v>
      </c>
    </row>
    <row r="160" spans="1:14" x14ac:dyDescent="0.25">
      <c r="A160" s="57">
        <v>60400</v>
      </c>
      <c r="B160" s="57" t="s">
        <v>470</v>
      </c>
      <c r="C160" s="57" t="s">
        <v>471</v>
      </c>
      <c r="D160" s="57" t="s">
        <v>176</v>
      </c>
      <c r="E160" s="58">
        <v>34534</v>
      </c>
      <c r="F160" s="58" t="s">
        <v>171</v>
      </c>
      <c r="G160" s="58" t="s">
        <v>172</v>
      </c>
      <c r="H160" s="57">
        <f t="shared" ca="1" si="4"/>
        <v>29</v>
      </c>
      <c r="I160" s="57">
        <v>39</v>
      </c>
      <c r="J160" s="59">
        <v>5037.5027509558658</v>
      </c>
      <c r="K160" s="60">
        <v>0.12</v>
      </c>
      <c r="L160" s="61">
        <f t="shared" si="5"/>
        <v>604.50033011470384</v>
      </c>
      <c r="M160" s="57" t="s">
        <v>173</v>
      </c>
      <c r="N160" s="61">
        <v>65.445562654465263</v>
      </c>
    </row>
    <row r="161" spans="1:14" x14ac:dyDescent="0.25">
      <c r="A161" s="57">
        <v>62257</v>
      </c>
      <c r="B161" s="57" t="s">
        <v>472</v>
      </c>
      <c r="C161" s="57" t="s">
        <v>473</v>
      </c>
      <c r="D161" s="57" t="s">
        <v>170</v>
      </c>
      <c r="E161" s="58">
        <v>32002</v>
      </c>
      <c r="F161" s="58" t="s">
        <v>171</v>
      </c>
      <c r="G161" s="58" t="s">
        <v>172</v>
      </c>
      <c r="H161" s="57">
        <f t="shared" ca="1" si="4"/>
        <v>35</v>
      </c>
      <c r="I161" s="57">
        <v>13</v>
      </c>
      <c r="J161" s="59">
        <v>7053.1348053345173</v>
      </c>
      <c r="K161" s="60">
        <v>0.15</v>
      </c>
      <c r="L161" s="61">
        <f t="shared" si="5"/>
        <v>1057.9702208001775</v>
      </c>
      <c r="M161" s="57" t="s">
        <v>173</v>
      </c>
      <c r="N161" s="61">
        <v>245.54229209631751</v>
      </c>
    </row>
    <row r="162" spans="1:14" x14ac:dyDescent="0.25">
      <c r="A162" s="57">
        <v>61620</v>
      </c>
      <c r="B162" s="57" t="s">
        <v>474</v>
      </c>
      <c r="C162" s="57" t="s">
        <v>475</v>
      </c>
      <c r="D162" s="57" t="s">
        <v>176</v>
      </c>
      <c r="E162" s="58">
        <v>32044</v>
      </c>
      <c r="F162" s="58" t="s">
        <v>193</v>
      </c>
      <c r="G162" s="58" t="s">
        <v>194</v>
      </c>
      <c r="H162" s="57">
        <f t="shared" ca="1" si="4"/>
        <v>35</v>
      </c>
      <c r="I162" s="57">
        <v>20</v>
      </c>
      <c r="J162" s="59">
        <v>7617.9203584299366</v>
      </c>
      <c r="K162" s="60">
        <v>0.15</v>
      </c>
      <c r="L162" s="61">
        <f t="shared" si="5"/>
        <v>1142.6880537644904</v>
      </c>
      <c r="M162" s="57" t="s">
        <v>173</v>
      </c>
      <c r="N162" s="61">
        <v>89.673870296985811</v>
      </c>
    </row>
    <row r="163" spans="1:14" x14ac:dyDescent="0.25">
      <c r="A163" s="57">
        <v>61619</v>
      </c>
      <c r="B163" s="57" t="s">
        <v>476</v>
      </c>
      <c r="C163" s="57" t="s">
        <v>477</v>
      </c>
      <c r="D163" s="57" t="s">
        <v>170</v>
      </c>
      <c r="E163" s="58">
        <v>28367</v>
      </c>
      <c r="F163" s="58" t="s">
        <v>171</v>
      </c>
      <c r="G163" s="58" t="s">
        <v>172</v>
      </c>
      <c r="H163" s="57">
        <f t="shared" ca="1" si="4"/>
        <v>45</v>
      </c>
      <c r="I163" s="57">
        <v>33</v>
      </c>
      <c r="J163" s="59">
        <v>7635.6021529135214</v>
      </c>
      <c r="K163" s="60">
        <v>0.25</v>
      </c>
      <c r="L163" s="61">
        <f t="shared" si="5"/>
        <v>1908.9005382283804</v>
      </c>
      <c r="M163" s="57" t="s">
        <v>173</v>
      </c>
      <c r="N163" s="61">
        <v>184.67833675832478</v>
      </c>
    </row>
    <row r="164" spans="1:14" x14ac:dyDescent="0.25">
      <c r="A164" s="57">
        <v>61037</v>
      </c>
      <c r="B164" s="57" t="s">
        <v>478</v>
      </c>
      <c r="C164" s="57" t="s">
        <v>479</v>
      </c>
      <c r="D164" s="57" t="s">
        <v>176</v>
      </c>
      <c r="E164" s="58">
        <v>32266</v>
      </c>
      <c r="F164" s="58" t="s">
        <v>171</v>
      </c>
      <c r="G164" s="58" t="s">
        <v>172</v>
      </c>
      <c r="H164" s="57">
        <f t="shared" ca="1" si="4"/>
        <v>35</v>
      </c>
      <c r="I164" s="57">
        <v>7</v>
      </c>
      <c r="J164" s="59">
        <v>8789.4460018749596</v>
      </c>
      <c r="K164" s="60">
        <v>0.15</v>
      </c>
      <c r="L164" s="61">
        <f t="shared" si="5"/>
        <v>1318.4169002812439</v>
      </c>
      <c r="M164" s="57" t="s">
        <v>187</v>
      </c>
      <c r="N164" s="61">
        <v>69.077657502974986</v>
      </c>
    </row>
    <row r="165" spans="1:14" x14ac:dyDescent="0.25">
      <c r="A165" s="57">
        <v>60399</v>
      </c>
      <c r="B165" s="57" t="s">
        <v>480</v>
      </c>
      <c r="C165" s="57" t="s">
        <v>481</v>
      </c>
      <c r="D165" s="57" t="s">
        <v>176</v>
      </c>
      <c r="E165" s="58">
        <v>39460</v>
      </c>
      <c r="F165" s="58" t="s">
        <v>171</v>
      </c>
      <c r="G165" s="58" t="s">
        <v>172</v>
      </c>
      <c r="H165" s="57">
        <f t="shared" ca="1" si="4"/>
        <v>15</v>
      </c>
      <c r="I165" s="57">
        <v>7</v>
      </c>
      <c r="J165" s="59">
        <v>6193.9776076425924</v>
      </c>
      <c r="K165" s="60">
        <v>0.04</v>
      </c>
      <c r="L165" s="61">
        <f t="shared" si="5"/>
        <v>247.75910430570369</v>
      </c>
      <c r="M165" s="57" t="s">
        <v>173</v>
      </c>
      <c r="N165" s="61">
        <v>104.5904015575514</v>
      </c>
    </row>
    <row r="166" spans="1:14" x14ac:dyDescent="0.25">
      <c r="A166" s="57">
        <v>61618</v>
      </c>
      <c r="B166" s="57" t="s">
        <v>482</v>
      </c>
      <c r="C166" s="57" t="s">
        <v>483</v>
      </c>
      <c r="D166" s="57" t="s">
        <v>176</v>
      </c>
      <c r="E166" s="58">
        <v>29913</v>
      </c>
      <c r="F166" s="58" t="s">
        <v>171</v>
      </c>
      <c r="G166" s="58" t="s">
        <v>190</v>
      </c>
      <c r="H166" s="57">
        <f t="shared" ca="1" si="4"/>
        <v>41</v>
      </c>
      <c r="I166" s="57">
        <v>5</v>
      </c>
      <c r="J166" s="59">
        <v>2181.9108833301207</v>
      </c>
      <c r="K166" s="60">
        <v>0.25</v>
      </c>
      <c r="L166" s="61">
        <f t="shared" si="5"/>
        <v>545.47772083253017</v>
      </c>
      <c r="M166" s="57" t="s">
        <v>173</v>
      </c>
      <c r="N166" s="61">
        <v>66.954777699525351</v>
      </c>
    </row>
    <row r="167" spans="1:14" x14ac:dyDescent="0.25">
      <c r="A167" s="57">
        <v>62256</v>
      </c>
      <c r="B167" s="57" t="s">
        <v>484</v>
      </c>
      <c r="C167" s="57" t="s">
        <v>485</v>
      </c>
      <c r="D167" s="57" t="s">
        <v>176</v>
      </c>
      <c r="E167" s="58">
        <v>30816</v>
      </c>
      <c r="F167" s="58" t="s">
        <v>171</v>
      </c>
      <c r="G167" s="58" t="s">
        <v>172</v>
      </c>
      <c r="H167" s="57">
        <f t="shared" ca="1" si="4"/>
        <v>39</v>
      </c>
      <c r="I167" s="57">
        <v>35</v>
      </c>
      <c r="J167" s="59">
        <v>5153.1304257947959</v>
      </c>
      <c r="K167" s="60">
        <v>0.25</v>
      </c>
      <c r="L167" s="61">
        <f t="shared" si="5"/>
        <v>1288.282606448699</v>
      </c>
      <c r="M167" s="57" t="s">
        <v>173</v>
      </c>
      <c r="N167" s="61">
        <v>90.725847974288058</v>
      </c>
    </row>
    <row r="168" spans="1:14" x14ac:dyDescent="0.25">
      <c r="A168" s="57">
        <v>60398</v>
      </c>
      <c r="B168" s="57" t="s">
        <v>486</v>
      </c>
      <c r="C168" s="57" t="s">
        <v>487</v>
      </c>
      <c r="D168" s="57" t="s">
        <v>170</v>
      </c>
      <c r="E168" s="58">
        <v>37423</v>
      </c>
      <c r="F168" s="58" t="s">
        <v>171</v>
      </c>
      <c r="G168" s="58" t="s">
        <v>190</v>
      </c>
      <c r="H168" s="57">
        <f t="shared" ca="1" si="4"/>
        <v>21</v>
      </c>
      <c r="I168" s="57">
        <v>17</v>
      </c>
      <c r="J168" s="59">
        <v>7946.3580923597901</v>
      </c>
      <c r="K168" s="60">
        <v>7.0000000000000007E-2</v>
      </c>
      <c r="L168" s="61">
        <f t="shared" si="5"/>
        <v>556.24506646518535</v>
      </c>
      <c r="M168" s="57" t="s">
        <v>187</v>
      </c>
      <c r="N168" s="61">
        <v>143.41846548797506</v>
      </c>
    </row>
    <row r="169" spans="1:14" x14ac:dyDescent="0.25">
      <c r="A169" s="57">
        <v>61036</v>
      </c>
      <c r="B169" s="57" t="s">
        <v>488</v>
      </c>
      <c r="C169" s="57" t="s">
        <v>469</v>
      </c>
      <c r="D169" s="57" t="s">
        <v>170</v>
      </c>
      <c r="E169" s="58">
        <v>33831</v>
      </c>
      <c r="F169" s="58" t="s">
        <v>171</v>
      </c>
      <c r="G169" s="58" t="s">
        <v>172</v>
      </c>
      <c r="H169" s="57">
        <f t="shared" ca="1" si="4"/>
        <v>30</v>
      </c>
      <c r="I169" s="57">
        <v>34</v>
      </c>
      <c r="J169" s="59">
        <v>7311.4917344313544</v>
      </c>
      <c r="K169" s="60">
        <v>0.12</v>
      </c>
      <c r="L169" s="61">
        <f t="shared" si="5"/>
        <v>877.37900813176248</v>
      </c>
      <c r="M169" s="57" t="s">
        <v>173</v>
      </c>
      <c r="N169" s="61">
        <v>332.79832293894822</v>
      </c>
    </row>
    <row r="170" spans="1:14" x14ac:dyDescent="0.25">
      <c r="A170" s="57">
        <v>61617</v>
      </c>
      <c r="B170" s="57" t="s">
        <v>489</v>
      </c>
      <c r="C170" s="57" t="s">
        <v>490</v>
      </c>
      <c r="D170" s="57" t="s">
        <v>176</v>
      </c>
      <c r="E170" s="58">
        <v>36570</v>
      </c>
      <c r="F170" s="58" t="s">
        <v>193</v>
      </c>
      <c r="G170" s="58" t="s">
        <v>381</v>
      </c>
      <c r="H170" s="57">
        <f t="shared" ca="1" si="4"/>
        <v>23</v>
      </c>
      <c r="I170" s="57">
        <v>31</v>
      </c>
      <c r="J170" s="59">
        <v>8950.1149475293787</v>
      </c>
      <c r="K170" s="60">
        <v>0.09</v>
      </c>
      <c r="L170" s="61">
        <f t="shared" si="5"/>
        <v>805.51034527764409</v>
      </c>
      <c r="M170" s="57" t="s">
        <v>187</v>
      </c>
      <c r="N170" s="61">
        <v>128.184616250479</v>
      </c>
    </row>
    <row r="171" spans="1:14" x14ac:dyDescent="0.25">
      <c r="A171" s="57">
        <v>61035</v>
      </c>
      <c r="B171" s="57" t="s">
        <v>491</v>
      </c>
      <c r="C171" s="57" t="s">
        <v>492</v>
      </c>
      <c r="D171" s="57" t="s">
        <v>170</v>
      </c>
      <c r="E171" s="58">
        <v>31608</v>
      </c>
      <c r="F171" s="58" t="s">
        <v>171</v>
      </c>
      <c r="G171" s="58" t="s">
        <v>203</v>
      </c>
      <c r="H171" s="57">
        <f t="shared" ca="1" si="4"/>
        <v>37</v>
      </c>
      <c r="I171" s="57">
        <v>26</v>
      </c>
      <c r="J171" s="59">
        <v>9292.6562208780124</v>
      </c>
      <c r="K171" s="60">
        <v>0.15</v>
      </c>
      <c r="L171" s="61">
        <f t="shared" si="5"/>
        <v>1393.8984331317017</v>
      </c>
      <c r="M171" s="57" t="s">
        <v>187</v>
      </c>
      <c r="N171" s="61">
        <v>59.6797488690096</v>
      </c>
    </row>
    <row r="172" spans="1:14" x14ac:dyDescent="0.25">
      <c r="A172" s="57">
        <v>61034</v>
      </c>
      <c r="B172" s="57" t="s">
        <v>493</v>
      </c>
      <c r="C172" s="57" t="s">
        <v>494</v>
      </c>
      <c r="D172" s="57" t="s">
        <v>176</v>
      </c>
      <c r="E172" s="58">
        <v>30643</v>
      </c>
      <c r="F172" s="58" t="s">
        <v>214</v>
      </c>
      <c r="G172" s="58" t="s">
        <v>215</v>
      </c>
      <c r="H172" s="57">
        <f t="shared" ca="1" si="4"/>
        <v>39</v>
      </c>
      <c r="I172" s="57">
        <v>17</v>
      </c>
      <c r="J172" s="59">
        <v>8590.9956667282131</v>
      </c>
      <c r="K172" s="60">
        <v>0.25</v>
      </c>
      <c r="L172" s="61">
        <f t="shared" si="5"/>
        <v>2147.7489166820533</v>
      </c>
      <c r="M172" s="57" t="s">
        <v>187</v>
      </c>
      <c r="N172" s="61">
        <v>57.8158004687862</v>
      </c>
    </row>
    <row r="173" spans="1:14" x14ac:dyDescent="0.25">
      <c r="A173" s="57">
        <v>61033</v>
      </c>
      <c r="B173" s="57" t="s">
        <v>495</v>
      </c>
      <c r="C173" s="57" t="s">
        <v>487</v>
      </c>
      <c r="D173" s="57" t="s">
        <v>170</v>
      </c>
      <c r="E173" s="58">
        <v>30118</v>
      </c>
      <c r="F173" s="58" t="s">
        <v>171</v>
      </c>
      <c r="G173" s="58" t="s">
        <v>172</v>
      </c>
      <c r="H173" s="57">
        <f t="shared" ca="1" si="4"/>
        <v>41</v>
      </c>
      <c r="I173" s="57">
        <v>14</v>
      </c>
      <c r="J173" s="59">
        <v>8333.8918308373577</v>
      </c>
      <c r="K173" s="60">
        <v>0.25</v>
      </c>
      <c r="L173" s="61">
        <f t="shared" si="5"/>
        <v>2083.4729577093394</v>
      </c>
      <c r="M173" s="57" t="s">
        <v>187</v>
      </c>
      <c r="N173" s="61">
        <v>118.91058280857933</v>
      </c>
    </row>
    <row r="174" spans="1:14" x14ac:dyDescent="0.25">
      <c r="A174" s="57">
        <v>61616</v>
      </c>
      <c r="B174" s="57" t="s">
        <v>496</v>
      </c>
      <c r="C174" s="57" t="s">
        <v>497</v>
      </c>
      <c r="D174" s="57" t="s">
        <v>170</v>
      </c>
      <c r="E174" s="58">
        <v>37696</v>
      </c>
      <c r="F174" s="58" t="s">
        <v>171</v>
      </c>
      <c r="G174" s="58" t="s">
        <v>172</v>
      </c>
      <c r="H174" s="57">
        <f t="shared" ca="1" si="4"/>
        <v>20</v>
      </c>
      <c r="I174" s="57">
        <v>17</v>
      </c>
      <c r="J174" s="59">
        <v>8641.6669011123777</v>
      </c>
      <c r="K174" s="60">
        <v>7.0000000000000007E-2</v>
      </c>
      <c r="L174" s="61">
        <f t="shared" si="5"/>
        <v>604.91668307786654</v>
      </c>
      <c r="M174" s="57" t="s">
        <v>187</v>
      </c>
      <c r="N174" s="61">
        <v>203.7377568009058</v>
      </c>
    </row>
    <row r="175" spans="1:14" x14ac:dyDescent="0.25">
      <c r="A175" s="57">
        <v>62255</v>
      </c>
      <c r="B175" s="57" t="s">
        <v>498</v>
      </c>
      <c r="C175" s="57" t="s">
        <v>499</v>
      </c>
      <c r="D175" s="57" t="s">
        <v>176</v>
      </c>
      <c r="E175" s="58">
        <v>28380</v>
      </c>
      <c r="F175" s="58" t="s">
        <v>171</v>
      </c>
      <c r="G175" s="58" t="s">
        <v>172</v>
      </c>
      <c r="H175" s="57">
        <f t="shared" ca="1" si="4"/>
        <v>45</v>
      </c>
      <c r="I175" s="57">
        <v>35</v>
      </c>
      <c r="J175" s="59">
        <v>3868.890825931614</v>
      </c>
      <c r="K175" s="60">
        <v>0.25</v>
      </c>
      <c r="L175" s="61">
        <f t="shared" si="5"/>
        <v>967.2227064829035</v>
      </c>
      <c r="M175" s="57" t="s">
        <v>173</v>
      </c>
      <c r="N175" s="61">
        <v>65.048174908959425</v>
      </c>
    </row>
    <row r="176" spans="1:14" x14ac:dyDescent="0.25">
      <c r="A176" s="57">
        <v>62254</v>
      </c>
      <c r="B176" s="57" t="s">
        <v>500</v>
      </c>
      <c r="C176" s="57" t="s">
        <v>501</v>
      </c>
      <c r="D176" s="57" t="s">
        <v>176</v>
      </c>
      <c r="E176" s="58">
        <v>34827</v>
      </c>
      <c r="F176" s="58" t="s">
        <v>171</v>
      </c>
      <c r="G176" s="58" t="s">
        <v>172</v>
      </c>
      <c r="H176" s="57">
        <f t="shared" ca="1" si="4"/>
        <v>28</v>
      </c>
      <c r="I176" s="57">
        <v>36</v>
      </c>
      <c r="J176" s="59">
        <v>8459.642996557126</v>
      </c>
      <c r="K176" s="60">
        <v>0.09</v>
      </c>
      <c r="L176" s="61">
        <f t="shared" si="5"/>
        <v>761.36786969014133</v>
      </c>
      <c r="M176" s="57" t="s">
        <v>187</v>
      </c>
      <c r="N176" s="61">
        <v>47.886158080889125</v>
      </c>
    </row>
    <row r="177" spans="1:14" x14ac:dyDescent="0.25">
      <c r="A177" s="57">
        <v>60397</v>
      </c>
      <c r="B177" s="57" t="s">
        <v>502</v>
      </c>
      <c r="C177" s="57" t="s">
        <v>503</v>
      </c>
      <c r="D177" s="57" t="s">
        <v>176</v>
      </c>
      <c r="E177" s="58">
        <v>29722</v>
      </c>
      <c r="F177" s="58" t="s">
        <v>171</v>
      </c>
      <c r="G177" s="58" t="s">
        <v>172</v>
      </c>
      <c r="H177" s="57">
        <f t="shared" ca="1" si="4"/>
        <v>42</v>
      </c>
      <c r="I177" s="57">
        <v>24</v>
      </c>
      <c r="J177" s="59">
        <v>2123.2249875857106</v>
      </c>
      <c r="K177" s="60">
        <v>0.25</v>
      </c>
      <c r="L177" s="61">
        <f t="shared" si="5"/>
        <v>530.80624689642764</v>
      </c>
      <c r="M177" s="57" t="s">
        <v>173</v>
      </c>
      <c r="N177" s="61">
        <v>34.034297615957172</v>
      </c>
    </row>
    <row r="178" spans="1:14" x14ac:dyDescent="0.25">
      <c r="A178" s="57">
        <v>62253</v>
      </c>
      <c r="B178" s="57" t="s">
        <v>504</v>
      </c>
      <c r="C178" s="57" t="s">
        <v>505</v>
      </c>
      <c r="D178" s="57" t="s">
        <v>176</v>
      </c>
      <c r="E178" s="58">
        <v>38241</v>
      </c>
      <c r="F178" s="58" t="s">
        <v>171</v>
      </c>
      <c r="G178" s="58" t="s">
        <v>172</v>
      </c>
      <c r="H178" s="57">
        <f t="shared" ca="1" si="4"/>
        <v>18</v>
      </c>
      <c r="I178" s="57">
        <v>33</v>
      </c>
      <c r="J178" s="59">
        <v>2265.9264890429713</v>
      </c>
      <c r="K178" s="60">
        <v>7.0000000000000007E-2</v>
      </c>
      <c r="L178" s="61">
        <f t="shared" si="5"/>
        <v>158.614854233008</v>
      </c>
      <c r="M178" s="57" t="s">
        <v>173</v>
      </c>
      <c r="N178" s="61">
        <v>24.643245502533837</v>
      </c>
    </row>
    <row r="179" spans="1:14" x14ac:dyDescent="0.25">
      <c r="A179" s="57">
        <v>61032</v>
      </c>
      <c r="B179" s="57" t="s">
        <v>506</v>
      </c>
      <c r="C179" s="57" t="s">
        <v>507</v>
      </c>
      <c r="D179" s="57" t="s">
        <v>170</v>
      </c>
      <c r="E179" s="58">
        <v>27855</v>
      </c>
      <c r="F179" s="58" t="s">
        <v>193</v>
      </c>
      <c r="G179" s="58" t="s">
        <v>441</v>
      </c>
      <c r="H179" s="57">
        <f t="shared" ca="1" si="4"/>
        <v>47</v>
      </c>
      <c r="I179" s="57">
        <v>12</v>
      </c>
      <c r="J179" s="59">
        <v>7628.9793500432816</v>
      </c>
      <c r="K179" s="60">
        <v>0.25</v>
      </c>
      <c r="L179" s="61">
        <f t="shared" si="5"/>
        <v>1907.2448375108204</v>
      </c>
      <c r="M179" s="57" t="s">
        <v>173</v>
      </c>
      <c r="N179" s="61">
        <v>128.04904597874753</v>
      </c>
    </row>
    <row r="180" spans="1:14" x14ac:dyDescent="0.25">
      <c r="A180" s="57">
        <v>60396</v>
      </c>
      <c r="B180" s="57" t="s">
        <v>508</v>
      </c>
      <c r="C180" s="57" t="s">
        <v>509</v>
      </c>
      <c r="D180" s="57" t="s">
        <v>170</v>
      </c>
      <c r="E180" s="58">
        <v>33307</v>
      </c>
      <c r="F180" s="58" t="s">
        <v>193</v>
      </c>
      <c r="G180" s="58" t="s">
        <v>194</v>
      </c>
      <c r="H180" s="57">
        <f t="shared" ca="1" si="4"/>
        <v>32</v>
      </c>
      <c r="I180" s="57">
        <v>33</v>
      </c>
      <c r="J180" s="59">
        <v>7408.8718780010267</v>
      </c>
      <c r="K180" s="60">
        <v>0.12</v>
      </c>
      <c r="L180" s="61">
        <f t="shared" si="5"/>
        <v>889.06462536012316</v>
      </c>
      <c r="M180" s="57" t="s">
        <v>173</v>
      </c>
      <c r="N180" s="61">
        <v>50.961734685647954</v>
      </c>
    </row>
    <row r="181" spans="1:14" x14ac:dyDescent="0.25">
      <c r="A181" s="57">
        <v>62252</v>
      </c>
      <c r="B181" s="57" t="s">
        <v>510</v>
      </c>
      <c r="C181" s="57" t="s">
        <v>511</v>
      </c>
      <c r="D181" s="57" t="s">
        <v>176</v>
      </c>
      <c r="E181" s="58">
        <v>29619</v>
      </c>
      <c r="F181" s="58" t="s">
        <v>171</v>
      </c>
      <c r="G181" s="58" t="s">
        <v>203</v>
      </c>
      <c r="H181" s="57">
        <f t="shared" ca="1" si="4"/>
        <v>42</v>
      </c>
      <c r="I181" s="57">
        <v>16</v>
      </c>
      <c r="J181" s="59">
        <v>2635.9342390941497</v>
      </c>
      <c r="K181" s="60">
        <v>0.25</v>
      </c>
      <c r="L181" s="61">
        <f t="shared" si="5"/>
        <v>658.98355977353742</v>
      </c>
      <c r="M181" s="57" t="s">
        <v>173</v>
      </c>
      <c r="N181" s="61">
        <v>46.200418558991167</v>
      </c>
    </row>
    <row r="182" spans="1:14" x14ac:dyDescent="0.25">
      <c r="A182" s="57">
        <v>60395</v>
      </c>
      <c r="B182" s="57" t="s">
        <v>512</v>
      </c>
      <c r="C182" s="57" t="s">
        <v>513</v>
      </c>
      <c r="D182" s="57" t="s">
        <v>170</v>
      </c>
      <c r="E182" s="58">
        <v>34985</v>
      </c>
      <c r="F182" s="58" t="s">
        <v>171</v>
      </c>
      <c r="G182" s="58" t="s">
        <v>172</v>
      </c>
      <c r="H182" s="57">
        <f t="shared" ca="1" si="4"/>
        <v>27</v>
      </c>
      <c r="I182" s="57">
        <v>23</v>
      </c>
      <c r="J182" s="59">
        <v>9927.523108622494</v>
      </c>
      <c r="K182" s="60">
        <v>0.09</v>
      </c>
      <c r="L182" s="61">
        <f t="shared" si="5"/>
        <v>893.47707977602442</v>
      </c>
      <c r="M182" s="57" t="s">
        <v>187</v>
      </c>
      <c r="N182" s="61">
        <v>81.624683892291557</v>
      </c>
    </row>
    <row r="183" spans="1:14" x14ac:dyDescent="0.25">
      <c r="A183" s="57">
        <v>61031</v>
      </c>
      <c r="B183" s="57" t="s">
        <v>514</v>
      </c>
      <c r="C183" s="57" t="s">
        <v>515</v>
      </c>
      <c r="D183" s="57" t="s">
        <v>170</v>
      </c>
      <c r="E183" s="58">
        <v>28108</v>
      </c>
      <c r="F183" s="58" t="s">
        <v>171</v>
      </c>
      <c r="G183" s="58" t="s">
        <v>172</v>
      </c>
      <c r="H183" s="57">
        <f t="shared" ca="1" si="4"/>
        <v>46</v>
      </c>
      <c r="I183" s="57">
        <v>24</v>
      </c>
      <c r="J183" s="59">
        <v>1878.3715462554351</v>
      </c>
      <c r="K183" s="60">
        <v>0.25</v>
      </c>
      <c r="L183" s="61">
        <f t="shared" si="5"/>
        <v>469.59288656385877</v>
      </c>
      <c r="M183" s="57" t="s">
        <v>173</v>
      </c>
      <c r="N183" s="61">
        <v>294.85334960451365</v>
      </c>
    </row>
    <row r="184" spans="1:14" x14ac:dyDescent="0.25">
      <c r="A184" s="57">
        <v>61615</v>
      </c>
      <c r="B184" s="57" t="s">
        <v>516</v>
      </c>
      <c r="C184" s="57" t="s">
        <v>517</v>
      </c>
      <c r="D184" s="57" t="s">
        <v>170</v>
      </c>
      <c r="E184" s="58">
        <v>36094</v>
      </c>
      <c r="F184" s="58" t="s">
        <v>171</v>
      </c>
      <c r="G184" s="58" t="s">
        <v>172</v>
      </c>
      <c r="H184" s="57">
        <f t="shared" ca="1" si="4"/>
        <v>24</v>
      </c>
      <c r="I184" s="57">
        <v>32</v>
      </c>
      <c r="J184" s="59">
        <v>8541.2534965676059</v>
      </c>
      <c r="K184" s="60">
        <v>0.09</v>
      </c>
      <c r="L184" s="61">
        <f t="shared" si="5"/>
        <v>768.71281469108453</v>
      </c>
      <c r="M184" s="57" t="s">
        <v>187</v>
      </c>
      <c r="N184" s="61">
        <v>279.90828381019213</v>
      </c>
    </row>
    <row r="185" spans="1:14" x14ac:dyDescent="0.25">
      <c r="A185" s="57">
        <v>60394</v>
      </c>
      <c r="B185" s="57" t="s">
        <v>518</v>
      </c>
      <c r="C185" s="57" t="s">
        <v>519</v>
      </c>
      <c r="D185" s="57" t="s">
        <v>176</v>
      </c>
      <c r="E185" s="58">
        <v>38001</v>
      </c>
      <c r="F185" s="58" t="s">
        <v>171</v>
      </c>
      <c r="G185" s="58" t="s">
        <v>172</v>
      </c>
      <c r="H185" s="57">
        <f t="shared" ca="1" si="4"/>
        <v>19</v>
      </c>
      <c r="I185" s="57">
        <v>21</v>
      </c>
      <c r="J185" s="59">
        <v>4927.3178353009398</v>
      </c>
      <c r="K185" s="60">
        <v>7.0000000000000007E-2</v>
      </c>
      <c r="L185" s="61">
        <f t="shared" si="5"/>
        <v>344.91224847106582</v>
      </c>
      <c r="M185" s="57" t="s">
        <v>173</v>
      </c>
      <c r="N185" s="61">
        <v>65.92831888678046</v>
      </c>
    </row>
    <row r="186" spans="1:14" x14ac:dyDescent="0.25">
      <c r="A186" s="57">
        <v>61030</v>
      </c>
      <c r="B186" s="57" t="s">
        <v>520</v>
      </c>
      <c r="C186" s="57" t="s">
        <v>521</v>
      </c>
      <c r="D186" s="57" t="s">
        <v>176</v>
      </c>
      <c r="E186" s="58">
        <v>39753</v>
      </c>
      <c r="F186" s="58" t="s">
        <v>171</v>
      </c>
      <c r="G186" s="58" t="s">
        <v>190</v>
      </c>
      <c r="H186" s="57">
        <f t="shared" ca="1" si="4"/>
        <v>14</v>
      </c>
      <c r="I186" s="57">
        <v>19</v>
      </c>
      <c r="J186" s="59">
        <v>4250.9391484461157</v>
      </c>
      <c r="K186" s="60">
        <v>0</v>
      </c>
      <c r="L186" s="61">
        <f t="shared" si="5"/>
        <v>0</v>
      </c>
      <c r="M186" s="57" t="s">
        <v>173</v>
      </c>
      <c r="N186" s="61">
        <v>44.58238277428736</v>
      </c>
    </row>
    <row r="187" spans="1:14" x14ac:dyDescent="0.25">
      <c r="A187" s="57">
        <v>61029</v>
      </c>
      <c r="B187" s="57" t="s">
        <v>522</v>
      </c>
      <c r="C187" s="57" t="s">
        <v>523</v>
      </c>
      <c r="D187" s="57" t="s">
        <v>170</v>
      </c>
      <c r="E187" s="58">
        <v>39965</v>
      </c>
      <c r="F187" s="58" t="s">
        <v>171</v>
      </c>
      <c r="G187" s="58" t="s">
        <v>177</v>
      </c>
      <c r="H187" s="57">
        <f t="shared" ca="1" si="4"/>
        <v>14</v>
      </c>
      <c r="I187" s="57">
        <v>20</v>
      </c>
      <c r="J187" s="59">
        <v>9975.6528308123197</v>
      </c>
      <c r="K187" s="60">
        <v>0</v>
      </c>
      <c r="L187" s="61">
        <f t="shared" si="5"/>
        <v>0</v>
      </c>
      <c r="M187" s="57" t="s">
        <v>187</v>
      </c>
      <c r="N187" s="61">
        <v>343.42585781784351</v>
      </c>
    </row>
    <row r="188" spans="1:14" x14ac:dyDescent="0.25">
      <c r="A188" s="57">
        <v>61028</v>
      </c>
      <c r="B188" s="57" t="s">
        <v>524</v>
      </c>
      <c r="C188" s="57" t="s">
        <v>525</v>
      </c>
      <c r="D188" s="57" t="s">
        <v>170</v>
      </c>
      <c r="E188" s="58">
        <v>27977</v>
      </c>
      <c r="F188" s="58" t="s">
        <v>171</v>
      </c>
      <c r="G188" s="58" t="s">
        <v>172</v>
      </c>
      <c r="H188" s="57">
        <f t="shared" ca="1" si="4"/>
        <v>46</v>
      </c>
      <c r="I188" s="57">
        <v>39</v>
      </c>
      <c r="J188" s="59">
        <v>7858.4447095102341</v>
      </c>
      <c r="K188" s="60">
        <v>0.25</v>
      </c>
      <c r="L188" s="61">
        <f t="shared" si="5"/>
        <v>1964.6111773775585</v>
      </c>
      <c r="M188" s="57" t="s">
        <v>173</v>
      </c>
      <c r="N188" s="61">
        <v>94.691136233299403</v>
      </c>
    </row>
    <row r="189" spans="1:14" x14ac:dyDescent="0.25">
      <c r="A189" s="57">
        <v>60393</v>
      </c>
      <c r="B189" s="57" t="s">
        <v>526</v>
      </c>
      <c r="C189" s="57" t="s">
        <v>527</v>
      </c>
      <c r="D189" s="57" t="s">
        <v>170</v>
      </c>
      <c r="E189" s="58">
        <v>31268</v>
      </c>
      <c r="F189" s="58" t="s">
        <v>171</v>
      </c>
      <c r="G189" s="58" t="s">
        <v>172</v>
      </c>
      <c r="H189" s="57">
        <f t="shared" ca="1" si="4"/>
        <v>37</v>
      </c>
      <c r="I189" s="57">
        <v>35</v>
      </c>
      <c r="J189" s="59">
        <v>9804.5503547750886</v>
      </c>
      <c r="K189" s="60">
        <v>0.15</v>
      </c>
      <c r="L189" s="61">
        <f t="shared" si="5"/>
        <v>1470.6825532162632</v>
      </c>
      <c r="M189" s="57" t="s">
        <v>187</v>
      </c>
      <c r="N189" s="61">
        <v>173.8887266374457</v>
      </c>
    </row>
    <row r="190" spans="1:14" x14ac:dyDescent="0.25">
      <c r="A190" s="57">
        <v>62251</v>
      </c>
      <c r="B190" s="57" t="s">
        <v>528</v>
      </c>
      <c r="C190" s="57" t="s">
        <v>223</v>
      </c>
      <c r="D190" s="57" t="s">
        <v>170</v>
      </c>
      <c r="E190" s="58">
        <v>37446</v>
      </c>
      <c r="F190" s="58" t="s">
        <v>171</v>
      </c>
      <c r="G190" s="58" t="s">
        <v>172</v>
      </c>
      <c r="H190" s="57">
        <f t="shared" ca="1" si="4"/>
        <v>21</v>
      </c>
      <c r="I190" s="57">
        <v>36</v>
      </c>
      <c r="J190" s="59">
        <v>4393.384690174682</v>
      </c>
      <c r="K190" s="60">
        <v>7.0000000000000007E-2</v>
      </c>
      <c r="L190" s="61">
        <f t="shared" si="5"/>
        <v>307.53692831222776</v>
      </c>
      <c r="M190" s="57" t="s">
        <v>173</v>
      </c>
      <c r="N190" s="61">
        <v>98.869661965652426</v>
      </c>
    </row>
    <row r="191" spans="1:14" x14ac:dyDescent="0.25">
      <c r="A191" s="57">
        <v>61027</v>
      </c>
      <c r="B191" s="57" t="s">
        <v>529</v>
      </c>
      <c r="C191" s="57" t="s">
        <v>530</v>
      </c>
      <c r="D191" s="57" t="s">
        <v>176</v>
      </c>
      <c r="E191" s="58">
        <v>40080</v>
      </c>
      <c r="F191" s="58" t="s">
        <v>171</v>
      </c>
      <c r="G191" s="58" t="s">
        <v>172</v>
      </c>
      <c r="H191" s="57">
        <f t="shared" ca="1" si="4"/>
        <v>13</v>
      </c>
      <c r="I191" s="57">
        <v>32</v>
      </c>
      <c r="J191" s="59">
        <v>2921.1940862988176</v>
      </c>
      <c r="K191" s="60">
        <v>0</v>
      </c>
      <c r="L191" s="61">
        <f t="shared" si="5"/>
        <v>0</v>
      </c>
      <c r="M191" s="57" t="s">
        <v>173</v>
      </c>
      <c r="N191" s="61">
        <v>79.886268789282411</v>
      </c>
    </row>
    <row r="192" spans="1:14" x14ac:dyDescent="0.25">
      <c r="A192" s="57">
        <v>60392</v>
      </c>
      <c r="B192" s="57" t="s">
        <v>531</v>
      </c>
      <c r="C192" s="57" t="s">
        <v>532</v>
      </c>
      <c r="D192" s="57" t="s">
        <v>170</v>
      </c>
      <c r="E192" s="58">
        <v>27733</v>
      </c>
      <c r="F192" s="58" t="s">
        <v>171</v>
      </c>
      <c r="G192" s="58" t="s">
        <v>172</v>
      </c>
      <c r="H192" s="57">
        <f t="shared" ca="1" si="4"/>
        <v>47</v>
      </c>
      <c r="I192" s="57">
        <v>19</v>
      </c>
      <c r="J192" s="59">
        <v>2575.3351968978441</v>
      </c>
      <c r="K192" s="60">
        <v>0.25</v>
      </c>
      <c r="L192" s="61">
        <f t="shared" si="5"/>
        <v>643.83379922446102</v>
      </c>
      <c r="M192" s="57" t="s">
        <v>173</v>
      </c>
      <c r="N192" s="61">
        <v>348.06000547117907</v>
      </c>
    </row>
    <row r="193" spans="1:14" x14ac:dyDescent="0.25">
      <c r="A193" s="57">
        <v>61614</v>
      </c>
      <c r="B193" s="57" t="s">
        <v>533</v>
      </c>
      <c r="C193" s="57" t="s">
        <v>534</v>
      </c>
      <c r="D193" s="57" t="s">
        <v>176</v>
      </c>
      <c r="E193" s="58">
        <v>38343</v>
      </c>
      <c r="F193" s="58" t="s">
        <v>171</v>
      </c>
      <c r="G193" s="58" t="s">
        <v>172</v>
      </c>
      <c r="H193" s="57">
        <f t="shared" ca="1" si="4"/>
        <v>18</v>
      </c>
      <c r="I193" s="57">
        <v>33</v>
      </c>
      <c r="J193" s="59">
        <v>4052.2081814665471</v>
      </c>
      <c r="K193" s="60">
        <v>7.0000000000000007E-2</v>
      </c>
      <c r="L193" s="61">
        <f t="shared" si="5"/>
        <v>283.6545727026583</v>
      </c>
      <c r="M193" s="57" t="s">
        <v>173</v>
      </c>
      <c r="N193" s="61">
        <v>118.09849349940916</v>
      </c>
    </row>
    <row r="194" spans="1:14" x14ac:dyDescent="0.25">
      <c r="A194" s="57">
        <v>61026</v>
      </c>
      <c r="B194" s="57" t="s">
        <v>535</v>
      </c>
      <c r="C194" s="57" t="s">
        <v>536</v>
      </c>
      <c r="D194" s="57" t="s">
        <v>176</v>
      </c>
      <c r="E194" s="58">
        <v>28669</v>
      </c>
      <c r="F194" s="58" t="s">
        <v>171</v>
      </c>
      <c r="G194" s="58" t="s">
        <v>177</v>
      </c>
      <c r="H194" s="57">
        <f t="shared" ca="1" si="4"/>
        <v>45</v>
      </c>
      <c r="I194" s="57">
        <v>39</v>
      </c>
      <c r="J194" s="59">
        <v>6301.4185796419833</v>
      </c>
      <c r="K194" s="60">
        <v>0.25</v>
      </c>
      <c r="L194" s="61">
        <f t="shared" si="5"/>
        <v>1575.3546449104958</v>
      </c>
      <c r="M194" s="57" t="s">
        <v>173</v>
      </c>
      <c r="N194" s="61">
        <v>61.977415029618534</v>
      </c>
    </row>
    <row r="195" spans="1:14" x14ac:dyDescent="0.25">
      <c r="A195" s="57">
        <v>61613</v>
      </c>
      <c r="B195" s="57" t="s">
        <v>537</v>
      </c>
      <c r="C195" s="57" t="s">
        <v>538</v>
      </c>
      <c r="D195" s="57" t="s">
        <v>170</v>
      </c>
      <c r="E195" s="58">
        <v>35725</v>
      </c>
      <c r="F195" s="58" t="s">
        <v>171</v>
      </c>
      <c r="G195" s="58" t="s">
        <v>172</v>
      </c>
      <c r="H195" s="57">
        <f t="shared" ca="1" si="4"/>
        <v>25</v>
      </c>
      <c r="I195" s="57">
        <v>8</v>
      </c>
      <c r="J195" s="59">
        <v>1939.2544223329874</v>
      </c>
      <c r="K195" s="60">
        <v>0.09</v>
      </c>
      <c r="L195" s="61">
        <f t="shared" si="5"/>
        <v>174.53289800996885</v>
      </c>
      <c r="M195" s="57" t="s">
        <v>173</v>
      </c>
      <c r="N195" s="61">
        <v>252.97384519942327</v>
      </c>
    </row>
    <row r="196" spans="1:14" x14ac:dyDescent="0.25">
      <c r="A196" s="57">
        <v>61612</v>
      </c>
      <c r="B196" s="57" t="s">
        <v>539</v>
      </c>
      <c r="C196" s="57" t="s">
        <v>540</v>
      </c>
      <c r="D196" s="57" t="s">
        <v>176</v>
      </c>
      <c r="E196" s="58">
        <v>35845</v>
      </c>
      <c r="F196" s="58" t="s">
        <v>171</v>
      </c>
      <c r="G196" s="58" t="s">
        <v>172</v>
      </c>
      <c r="H196" s="57">
        <f t="shared" ca="1" si="4"/>
        <v>25</v>
      </c>
      <c r="I196" s="57">
        <v>36</v>
      </c>
      <c r="J196" s="59">
        <v>3658.7990177387219</v>
      </c>
      <c r="K196" s="60">
        <v>0.09</v>
      </c>
      <c r="L196" s="61">
        <f t="shared" si="5"/>
        <v>329.29191159648497</v>
      </c>
      <c r="M196" s="57" t="s">
        <v>173</v>
      </c>
      <c r="N196" s="61">
        <v>68.383247426457984</v>
      </c>
    </row>
    <row r="197" spans="1:14" x14ac:dyDescent="0.25">
      <c r="A197" s="57">
        <v>62250</v>
      </c>
      <c r="B197" s="57" t="s">
        <v>541</v>
      </c>
      <c r="C197" s="57" t="s">
        <v>542</v>
      </c>
      <c r="D197" s="57" t="s">
        <v>176</v>
      </c>
      <c r="E197" s="58">
        <v>40029</v>
      </c>
      <c r="F197" s="58" t="s">
        <v>171</v>
      </c>
      <c r="G197" s="58" t="s">
        <v>177</v>
      </c>
      <c r="H197" s="57">
        <f t="shared" ca="1" si="4"/>
        <v>13</v>
      </c>
      <c r="I197" s="57">
        <v>24</v>
      </c>
      <c r="J197" s="59">
        <v>2203.2946690718818</v>
      </c>
      <c r="K197" s="60">
        <v>0</v>
      </c>
      <c r="L197" s="61">
        <f t="shared" si="5"/>
        <v>0</v>
      </c>
      <c r="M197" s="57" t="s">
        <v>173</v>
      </c>
      <c r="N197" s="61">
        <v>134.02399018989672</v>
      </c>
    </row>
    <row r="198" spans="1:14" x14ac:dyDescent="0.25">
      <c r="A198" s="57">
        <v>60391</v>
      </c>
      <c r="B198" s="57" t="s">
        <v>543</v>
      </c>
      <c r="C198" s="57" t="s">
        <v>544</v>
      </c>
      <c r="D198" s="57" t="s">
        <v>170</v>
      </c>
      <c r="E198" s="58">
        <v>34504</v>
      </c>
      <c r="F198" s="58" t="s">
        <v>193</v>
      </c>
      <c r="G198" s="58" t="s">
        <v>381</v>
      </c>
      <c r="H198" s="57">
        <f t="shared" ca="1" si="4"/>
        <v>29</v>
      </c>
      <c r="I198" s="57">
        <v>21</v>
      </c>
      <c r="J198" s="59">
        <v>9254.0608579218369</v>
      </c>
      <c r="K198" s="60">
        <v>0.12</v>
      </c>
      <c r="L198" s="61">
        <f t="shared" si="5"/>
        <v>1110.4873029506205</v>
      </c>
      <c r="M198" s="57" t="s">
        <v>187</v>
      </c>
      <c r="N198" s="61">
        <v>192.10944736171422</v>
      </c>
    </row>
    <row r="199" spans="1:14" x14ac:dyDescent="0.25">
      <c r="A199" s="57">
        <v>61025</v>
      </c>
      <c r="B199" s="57" t="s">
        <v>545</v>
      </c>
      <c r="C199" s="57" t="s">
        <v>546</v>
      </c>
      <c r="D199" s="57" t="s">
        <v>176</v>
      </c>
      <c r="E199" s="58">
        <v>34846</v>
      </c>
      <c r="F199" s="58" t="s">
        <v>171</v>
      </c>
      <c r="G199" s="58" t="s">
        <v>172</v>
      </c>
      <c r="H199" s="57">
        <f t="shared" ca="1" si="4"/>
        <v>28</v>
      </c>
      <c r="I199" s="57">
        <v>11</v>
      </c>
      <c r="J199" s="59">
        <v>9116.5622250312226</v>
      </c>
      <c r="K199" s="60">
        <v>0.09</v>
      </c>
      <c r="L199" s="61">
        <f t="shared" si="5"/>
        <v>820.49060025281005</v>
      </c>
      <c r="M199" s="57" t="s">
        <v>187</v>
      </c>
      <c r="N199" s="61">
        <v>139.2606197890693</v>
      </c>
    </row>
    <row r="200" spans="1:14" x14ac:dyDescent="0.25">
      <c r="A200" s="57">
        <v>60390</v>
      </c>
      <c r="B200" s="57" t="s">
        <v>547</v>
      </c>
      <c r="C200" s="57" t="s">
        <v>548</v>
      </c>
      <c r="D200" s="57" t="s">
        <v>176</v>
      </c>
      <c r="E200" s="58">
        <v>33837</v>
      </c>
      <c r="F200" s="58" t="s">
        <v>171</v>
      </c>
      <c r="G200" s="58" t="s">
        <v>172</v>
      </c>
      <c r="H200" s="57">
        <f t="shared" ca="1" si="4"/>
        <v>30</v>
      </c>
      <c r="I200" s="57">
        <v>29</v>
      </c>
      <c r="J200" s="59">
        <v>6915.9292024562792</v>
      </c>
      <c r="K200" s="60">
        <v>0.12</v>
      </c>
      <c r="L200" s="61">
        <f t="shared" si="5"/>
        <v>829.91150429475351</v>
      </c>
      <c r="M200" s="57" t="s">
        <v>173</v>
      </c>
      <c r="N200" s="61">
        <v>100.30671333104146</v>
      </c>
    </row>
    <row r="201" spans="1:14" x14ac:dyDescent="0.25">
      <c r="A201" s="57">
        <v>60389</v>
      </c>
      <c r="B201" s="57" t="s">
        <v>549</v>
      </c>
      <c r="C201" s="57" t="s">
        <v>550</v>
      </c>
      <c r="D201" s="57" t="s">
        <v>170</v>
      </c>
      <c r="E201" s="58">
        <v>37804</v>
      </c>
      <c r="F201" s="58" t="s">
        <v>171</v>
      </c>
      <c r="G201" s="58" t="s">
        <v>172</v>
      </c>
      <c r="H201" s="57">
        <f t="shared" ca="1" si="4"/>
        <v>20</v>
      </c>
      <c r="I201" s="57">
        <v>34</v>
      </c>
      <c r="J201" s="59">
        <v>4936.5202253489042</v>
      </c>
      <c r="K201" s="60">
        <v>7.0000000000000007E-2</v>
      </c>
      <c r="L201" s="61">
        <f t="shared" si="5"/>
        <v>345.55641577442333</v>
      </c>
      <c r="M201" s="57" t="s">
        <v>173</v>
      </c>
      <c r="N201" s="61">
        <v>131.49258389546654</v>
      </c>
    </row>
    <row r="202" spans="1:14" x14ac:dyDescent="0.25">
      <c r="A202" s="57">
        <v>61611</v>
      </c>
      <c r="B202" s="57" t="s">
        <v>551</v>
      </c>
      <c r="C202" s="57" t="s">
        <v>552</v>
      </c>
      <c r="D202" s="57" t="s">
        <v>170</v>
      </c>
      <c r="E202" s="58">
        <v>28664</v>
      </c>
      <c r="F202" s="58" t="s">
        <v>171</v>
      </c>
      <c r="G202" s="58" t="s">
        <v>172</v>
      </c>
      <c r="H202" s="57">
        <f t="shared" ca="1" si="4"/>
        <v>45</v>
      </c>
      <c r="I202" s="57">
        <v>15</v>
      </c>
      <c r="J202" s="59">
        <v>5875.1154966374461</v>
      </c>
      <c r="K202" s="60">
        <v>0.25</v>
      </c>
      <c r="L202" s="61">
        <f t="shared" si="5"/>
        <v>1468.7788741593615</v>
      </c>
      <c r="M202" s="57" t="s">
        <v>173</v>
      </c>
      <c r="N202" s="61">
        <v>168.02840646922334</v>
      </c>
    </row>
    <row r="203" spans="1:14" x14ac:dyDescent="0.25">
      <c r="A203" s="57">
        <v>61024</v>
      </c>
      <c r="B203" s="57" t="s">
        <v>553</v>
      </c>
      <c r="C203" s="57" t="s">
        <v>417</v>
      </c>
      <c r="D203" s="57" t="s">
        <v>170</v>
      </c>
      <c r="E203" s="58">
        <v>32730</v>
      </c>
      <c r="F203" s="58" t="s">
        <v>171</v>
      </c>
      <c r="G203" s="58" t="s">
        <v>172</v>
      </c>
      <c r="H203" s="57">
        <f t="shared" ca="1" si="4"/>
        <v>33</v>
      </c>
      <c r="I203" s="57">
        <v>29</v>
      </c>
      <c r="J203" s="59">
        <v>2265.942998069178</v>
      </c>
      <c r="K203" s="60">
        <v>0.15</v>
      </c>
      <c r="L203" s="61">
        <f t="shared" si="5"/>
        <v>339.89144971037666</v>
      </c>
      <c r="M203" s="57" t="s">
        <v>173</v>
      </c>
      <c r="N203" s="61">
        <v>50.058762094506079</v>
      </c>
    </row>
    <row r="204" spans="1:14" x14ac:dyDescent="0.25">
      <c r="A204" s="57">
        <v>60388</v>
      </c>
      <c r="B204" s="57" t="s">
        <v>554</v>
      </c>
      <c r="C204" s="57" t="s">
        <v>555</v>
      </c>
      <c r="D204" s="57" t="s">
        <v>170</v>
      </c>
      <c r="E204" s="58">
        <v>30222</v>
      </c>
      <c r="F204" s="58" t="s">
        <v>171</v>
      </c>
      <c r="G204" s="58" t="s">
        <v>172</v>
      </c>
      <c r="H204" s="57">
        <f t="shared" ref="H204:H267" ca="1" si="6">DATEDIF(E204,TODAY(),"y")</f>
        <v>40</v>
      </c>
      <c r="I204" s="57">
        <v>23</v>
      </c>
      <c r="J204" s="59">
        <v>2390.8504813369209</v>
      </c>
      <c r="K204" s="60">
        <v>0.25</v>
      </c>
      <c r="L204" s="61">
        <f t="shared" ref="L204:L267" si="7">K204*J204</f>
        <v>597.71262033423022</v>
      </c>
      <c r="M204" s="57" t="s">
        <v>173</v>
      </c>
      <c r="N204" s="61">
        <v>219.91821739089238</v>
      </c>
    </row>
    <row r="205" spans="1:14" x14ac:dyDescent="0.25">
      <c r="A205" s="57">
        <v>62249</v>
      </c>
      <c r="B205" s="57" t="s">
        <v>556</v>
      </c>
      <c r="C205" s="57" t="s">
        <v>557</v>
      </c>
      <c r="D205" s="57" t="s">
        <v>170</v>
      </c>
      <c r="E205" s="58">
        <v>28139</v>
      </c>
      <c r="F205" s="58" t="s">
        <v>171</v>
      </c>
      <c r="G205" s="58" t="s">
        <v>172</v>
      </c>
      <c r="H205" s="57">
        <f t="shared" ca="1" si="6"/>
        <v>46</v>
      </c>
      <c r="I205" s="57">
        <v>29</v>
      </c>
      <c r="J205" s="59">
        <v>2975.4938127224787</v>
      </c>
      <c r="K205" s="60">
        <v>0.25</v>
      </c>
      <c r="L205" s="61">
        <f t="shared" si="7"/>
        <v>743.87345318061966</v>
      </c>
      <c r="M205" s="57" t="s">
        <v>173</v>
      </c>
      <c r="N205" s="61">
        <v>217.27896971491737</v>
      </c>
    </row>
    <row r="206" spans="1:14" x14ac:dyDescent="0.25">
      <c r="A206" s="57">
        <v>61023</v>
      </c>
      <c r="B206" s="57" t="s">
        <v>558</v>
      </c>
      <c r="C206" s="57" t="s">
        <v>559</v>
      </c>
      <c r="D206" s="57" t="s">
        <v>170</v>
      </c>
      <c r="E206" s="58">
        <v>38910</v>
      </c>
      <c r="F206" s="58" t="s">
        <v>171</v>
      </c>
      <c r="G206" s="58" t="s">
        <v>203</v>
      </c>
      <c r="H206" s="57">
        <f t="shared" ca="1" si="6"/>
        <v>17</v>
      </c>
      <c r="I206" s="57">
        <v>15</v>
      </c>
      <c r="J206" s="59">
        <v>5558.882083969489</v>
      </c>
      <c r="K206" s="60">
        <v>0.04</v>
      </c>
      <c r="L206" s="61">
        <f t="shared" si="7"/>
        <v>222.35528335877956</v>
      </c>
      <c r="M206" s="57" t="s">
        <v>173</v>
      </c>
      <c r="N206" s="61">
        <v>322.75683408489482</v>
      </c>
    </row>
    <row r="207" spans="1:14" x14ac:dyDescent="0.25">
      <c r="A207" s="57">
        <v>62248</v>
      </c>
      <c r="B207" s="57" t="s">
        <v>560</v>
      </c>
      <c r="C207" s="57" t="s">
        <v>561</v>
      </c>
      <c r="D207" s="57" t="s">
        <v>176</v>
      </c>
      <c r="E207" s="58">
        <v>32523</v>
      </c>
      <c r="F207" s="58" t="s">
        <v>562</v>
      </c>
      <c r="G207" s="58" t="s">
        <v>563</v>
      </c>
      <c r="H207" s="57">
        <f t="shared" ca="1" si="6"/>
        <v>34</v>
      </c>
      <c r="I207" s="57">
        <v>25</v>
      </c>
      <c r="J207" s="59">
        <v>4874.5149397855084</v>
      </c>
      <c r="K207" s="60">
        <v>0.15</v>
      </c>
      <c r="L207" s="61">
        <f t="shared" si="7"/>
        <v>731.17724096782626</v>
      </c>
      <c r="M207" s="57" t="s">
        <v>173</v>
      </c>
      <c r="N207" s="61">
        <v>62.328943291962808</v>
      </c>
    </row>
    <row r="208" spans="1:14" x14ac:dyDescent="0.25">
      <c r="A208" s="57">
        <v>62247</v>
      </c>
      <c r="B208" s="57" t="s">
        <v>564</v>
      </c>
      <c r="C208" s="57" t="s">
        <v>565</v>
      </c>
      <c r="D208" s="57" t="s">
        <v>176</v>
      </c>
      <c r="E208" s="58">
        <v>34533</v>
      </c>
      <c r="F208" s="58" t="s">
        <v>171</v>
      </c>
      <c r="G208" s="58" t="s">
        <v>172</v>
      </c>
      <c r="H208" s="57">
        <f t="shared" ca="1" si="6"/>
        <v>29</v>
      </c>
      <c r="I208" s="57">
        <v>16</v>
      </c>
      <c r="J208" s="59">
        <v>8587.5165042134431</v>
      </c>
      <c r="K208" s="60">
        <v>0.12</v>
      </c>
      <c r="L208" s="61">
        <f t="shared" si="7"/>
        <v>1030.5019805056131</v>
      </c>
      <c r="M208" s="57" t="s">
        <v>187</v>
      </c>
      <c r="N208" s="61">
        <v>77.969223830632103</v>
      </c>
    </row>
    <row r="209" spans="1:14" x14ac:dyDescent="0.25">
      <c r="A209" s="57">
        <v>61610</v>
      </c>
      <c r="B209" s="57" t="s">
        <v>566</v>
      </c>
      <c r="C209" s="57" t="s">
        <v>567</v>
      </c>
      <c r="D209" s="57" t="s">
        <v>176</v>
      </c>
      <c r="E209" s="58">
        <v>35557</v>
      </c>
      <c r="F209" s="58" t="s">
        <v>562</v>
      </c>
      <c r="G209" s="58" t="s">
        <v>568</v>
      </c>
      <c r="H209" s="57">
        <f t="shared" ca="1" si="6"/>
        <v>26</v>
      </c>
      <c r="I209" s="57">
        <v>14</v>
      </c>
      <c r="J209" s="59">
        <v>9464.0734462875134</v>
      </c>
      <c r="K209" s="60">
        <v>0.09</v>
      </c>
      <c r="L209" s="61">
        <f t="shared" si="7"/>
        <v>851.76661016587616</v>
      </c>
      <c r="M209" s="57" t="s">
        <v>187</v>
      </c>
      <c r="N209" s="61">
        <v>117.91844494176878</v>
      </c>
    </row>
    <row r="210" spans="1:14" x14ac:dyDescent="0.25">
      <c r="A210" s="57">
        <v>61022</v>
      </c>
      <c r="B210" s="57" t="s">
        <v>569</v>
      </c>
      <c r="C210" s="57" t="s">
        <v>570</v>
      </c>
      <c r="D210" s="57" t="s">
        <v>176</v>
      </c>
      <c r="E210" s="58">
        <v>30829</v>
      </c>
      <c r="F210" s="58" t="s">
        <v>171</v>
      </c>
      <c r="G210" s="58" t="s">
        <v>172</v>
      </c>
      <c r="H210" s="57">
        <f t="shared" ca="1" si="6"/>
        <v>39</v>
      </c>
      <c r="I210" s="57">
        <v>34</v>
      </c>
      <c r="J210" s="59">
        <v>2974.5863021360692</v>
      </c>
      <c r="K210" s="60">
        <v>0.25</v>
      </c>
      <c r="L210" s="61">
        <f t="shared" si="7"/>
        <v>743.6465755340173</v>
      </c>
      <c r="M210" s="57" t="s">
        <v>173</v>
      </c>
      <c r="N210" s="61">
        <v>45.474830442727232</v>
      </c>
    </row>
    <row r="211" spans="1:14" x14ac:dyDescent="0.25">
      <c r="A211" s="57">
        <v>62246</v>
      </c>
      <c r="B211" s="57" t="s">
        <v>571</v>
      </c>
      <c r="C211" s="57" t="s">
        <v>572</v>
      </c>
      <c r="D211" s="57" t="s">
        <v>176</v>
      </c>
      <c r="E211" s="58">
        <v>37262</v>
      </c>
      <c r="F211" s="58" t="s">
        <v>171</v>
      </c>
      <c r="G211" s="58" t="s">
        <v>172</v>
      </c>
      <c r="H211" s="57">
        <f t="shared" ca="1" si="6"/>
        <v>21</v>
      </c>
      <c r="I211" s="57">
        <v>17</v>
      </c>
      <c r="J211" s="59">
        <v>6794.3804465945841</v>
      </c>
      <c r="K211" s="60">
        <v>7.0000000000000007E-2</v>
      </c>
      <c r="L211" s="61">
        <f t="shared" si="7"/>
        <v>475.60663126162092</v>
      </c>
      <c r="M211" s="57" t="s">
        <v>173</v>
      </c>
      <c r="N211" s="61">
        <v>50.34588756818659</v>
      </c>
    </row>
    <row r="212" spans="1:14" x14ac:dyDescent="0.25">
      <c r="A212" s="57">
        <v>61021</v>
      </c>
      <c r="B212" s="57" t="s">
        <v>573</v>
      </c>
      <c r="C212" s="57" t="s">
        <v>492</v>
      </c>
      <c r="D212" s="57" t="s">
        <v>170</v>
      </c>
      <c r="E212" s="58">
        <v>39319</v>
      </c>
      <c r="F212" s="58" t="s">
        <v>171</v>
      </c>
      <c r="G212" s="58" t="s">
        <v>172</v>
      </c>
      <c r="H212" s="57">
        <f t="shared" ca="1" si="6"/>
        <v>15</v>
      </c>
      <c r="I212" s="57">
        <v>32</v>
      </c>
      <c r="J212" s="59">
        <v>7521.4794010115384</v>
      </c>
      <c r="K212" s="60">
        <v>0.04</v>
      </c>
      <c r="L212" s="61">
        <f t="shared" si="7"/>
        <v>300.85917604046153</v>
      </c>
      <c r="M212" s="57" t="s">
        <v>173</v>
      </c>
      <c r="N212" s="61">
        <v>163.64086610969491</v>
      </c>
    </row>
    <row r="213" spans="1:14" x14ac:dyDescent="0.25">
      <c r="A213" s="57">
        <v>60387</v>
      </c>
      <c r="B213" s="57" t="s">
        <v>574</v>
      </c>
      <c r="C213" s="57" t="s">
        <v>223</v>
      </c>
      <c r="D213" s="57" t="s">
        <v>170</v>
      </c>
      <c r="E213" s="58">
        <v>34790</v>
      </c>
      <c r="F213" s="58" t="s">
        <v>171</v>
      </c>
      <c r="G213" s="58" t="s">
        <v>203</v>
      </c>
      <c r="H213" s="57">
        <f t="shared" ca="1" si="6"/>
        <v>28</v>
      </c>
      <c r="I213" s="57">
        <v>23</v>
      </c>
      <c r="J213" s="59">
        <v>8252.2308994398281</v>
      </c>
      <c r="K213" s="60">
        <v>0.09</v>
      </c>
      <c r="L213" s="61">
        <f t="shared" si="7"/>
        <v>742.70078094958455</v>
      </c>
      <c r="M213" s="57" t="s">
        <v>187</v>
      </c>
      <c r="N213" s="61">
        <v>178.61759044318936</v>
      </c>
    </row>
    <row r="214" spans="1:14" x14ac:dyDescent="0.25">
      <c r="A214" s="57">
        <v>60386</v>
      </c>
      <c r="B214" s="57" t="s">
        <v>575</v>
      </c>
      <c r="C214" s="57" t="s">
        <v>576</v>
      </c>
      <c r="D214" s="57" t="s">
        <v>170</v>
      </c>
      <c r="E214" s="58">
        <v>32433</v>
      </c>
      <c r="F214" s="58" t="s">
        <v>171</v>
      </c>
      <c r="G214" s="58" t="s">
        <v>190</v>
      </c>
      <c r="H214" s="57">
        <f t="shared" ca="1" si="6"/>
        <v>34</v>
      </c>
      <c r="I214" s="57">
        <v>13</v>
      </c>
      <c r="J214" s="59">
        <v>9967.8540391288298</v>
      </c>
      <c r="K214" s="60">
        <v>0.15</v>
      </c>
      <c r="L214" s="61">
        <f t="shared" si="7"/>
        <v>1495.1781058693243</v>
      </c>
      <c r="M214" s="57" t="s">
        <v>187</v>
      </c>
      <c r="N214" s="61">
        <v>281.3116562200106</v>
      </c>
    </row>
    <row r="215" spans="1:14" x14ac:dyDescent="0.25">
      <c r="A215" s="57">
        <v>60385</v>
      </c>
      <c r="B215" s="57" t="s">
        <v>577</v>
      </c>
      <c r="C215" s="57" t="s">
        <v>578</v>
      </c>
      <c r="D215" s="57" t="s">
        <v>176</v>
      </c>
      <c r="E215" s="58">
        <v>37214</v>
      </c>
      <c r="F215" s="58" t="s">
        <v>171</v>
      </c>
      <c r="G215" s="58" t="s">
        <v>172</v>
      </c>
      <c r="H215" s="57">
        <f t="shared" ca="1" si="6"/>
        <v>21</v>
      </c>
      <c r="I215" s="57">
        <v>26</v>
      </c>
      <c r="J215" s="59">
        <v>5987.245689870575</v>
      </c>
      <c r="K215" s="60">
        <v>7.0000000000000007E-2</v>
      </c>
      <c r="L215" s="61">
        <f t="shared" si="7"/>
        <v>419.10719829094029</v>
      </c>
      <c r="M215" s="57" t="s">
        <v>173</v>
      </c>
      <c r="N215" s="61">
        <v>87.668077384686441</v>
      </c>
    </row>
    <row r="216" spans="1:14" x14ac:dyDescent="0.25">
      <c r="A216" s="57">
        <v>61020</v>
      </c>
      <c r="B216" s="57" t="s">
        <v>579</v>
      </c>
      <c r="C216" s="57" t="s">
        <v>580</v>
      </c>
      <c r="D216" s="57" t="s">
        <v>170</v>
      </c>
      <c r="E216" s="58">
        <v>31640</v>
      </c>
      <c r="F216" s="58" t="s">
        <v>171</v>
      </c>
      <c r="G216" s="58" t="s">
        <v>172</v>
      </c>
      <c r="H216" s="57">
        <f t="shared" ca="1" si="6"/>
        <v>36</v>
      </c>
      <c r="I216" s="57">
        <v>35</v>
      </c>
      <c r="J216" s="59">
        <v>3696.090799052181</v>
      </c>
      <c r="K216" s="60">
        <v>0.15</v>
      </c>
      <c r="L216" s="61">
        <f t="shared" si="7"/>
        <v>554.41361985782714</v>
      </c>
      <c r="M216" s="57" t="s">
        <v>173</v>
      </c>
      <c r="N216" s="61">
        <v>233.27594064674179</v>
      </c>
    </row>
    <row r="217" spans="1:14" x14ac:dyDescent="0.25">
      <c r="A217" s="57">
        <v>61019</v>
      </c>
      <c r="B217" s="57" t="s">
        <v>581</v>
      </c>
      <c r="C217" s="57" t="s">
        <v>582</v>
      </c>
      <c r="D217" s="57" t="s">
        <v>176</v>
      </c>
      <c r="E217" s="58">
        <v>28145</v>
      </c>
      <c r="F217" s="58" t="s">
        <v>171</v>
      </c>
      <c r="G217" s="58" t="s">
        <v>177</v>
      </c>
      <c r="H217" s="57">
        <f t="shared" ca="1" si="6"/>
        <v>46</v>
      </c>
      <c r="I217" s="57">
        <v>34</v>
      </c>
      <c r="J217" s="59">
        <v>2824.6213085958307</v>
      </c>
      <c r="K217" s="60">
        <v>0.25</v>
      </c>
      <c r="L217" s="61">
        <f t="shared" si="7"/>
        <v>706.15532714895767</v>
      </c>
      <c r="M217" s="57" t="s">
        <v>173</v>
      </c>
      <c r="N217" s="61">
        <v>28.818387399867444</v>
      </c>
    </row>
    <row r="218" spans="1:14" x14ac:dyDescent="0.25">
      <c r="A218" s="57">
        <v>61018</v>
      </c>
      <c r="B218" s="57" t="s">
        <v>583</v>
      </c>
      <c r="C218" s="57" t="s">
        <v>584</v>
      </c>
      <c r="D218" s="57" t="s">
        <v>176</v>
      </c>
      <c r="E218" s="58">
        <v>34169</v>
      </c>
      <c r="F218" s="58" t="s">
        <v>171</v>
      </c>
      <c r="G218" s="58" t="s">
        <v>172</v>
      </c>
      <c r="H218" s="57">
        <f t="shared" ca="1" si="6"/>
        <v>30</v>
      </c>
      <c r="I218" s="57">
        <v>7</v>
      </c>
      <c r="J218" s="59">
        <v>6198.6182768158114</v>
      </c>
      <c r="K218" s="60">
        <v>0.12</v>
      </c>
      <c r="L218" s="61">
        <f t="shared" si="7"/>
        <v>743.83419321789734</v>
      </c>
      <c r="M218" s="57" t="s">
        <v>173</v>
      </c>
      <c r="N218" s="61">
        <v>124.61982917913765</v>
      </c>
    </row>
    <row r="219" spans="1:14" x14ac:dyDescent="0.25">
      <c r="A219" s="57">
        <v>61609</v>
      </c>
      <c r="B219" s="57" t="s">
        <v>585</v>
      </c>
      <c r="C219" s="57" t="s">
        <v>586</v>
      </c>
      <c r="D219" s="57" t="s">
        <v>176</v>
      </c>
      <c r="E219" s="58">
        <v>35985</v>
      </c>
      <c r="F219" s="58" t="s">
        <v>171</v>
      </c>
      <c r="G219" s="58" t="s">
        <v>172</v>
      </c>
      <c r="H219" s="57">
        <f t="shared" ca="1" si="6"/>
        <v>25</v>
      </c>
      <c r="I219" s="57">
        <v>27</v>
      </c>
      <c r="J219" s="59">
        <v>4994.5279598805391</v>
      </c>
      <c r="K219" s="60">
        <v>0.09</v>
      </c>
      <c r="L219" s="61">
        <f t="shared" si="7"/>
        <v>449.50751638924851</v>
      </c>
      <c r="M219" s="57" t="s">
        <v>173</v>
      </c>
      <c r="N219" s="61">
        <v>91.452379139675685</v>
      </c>
    </row>
    <row r="220" spans="1:14" x14ac:dyDescent="0.25">
      <c r="A220" s="57">
        <v>62245</v>
      </c>
      <c r="B220" s="57" t="s">
        <v>587</v>
      </c>
      <c r="C220" s="57" t="s">
        <v>588</v>
      </c>
      <c r="D220" s="57" t="s">
        <v>170</v>
      </c>
      <c r="E220" s="58">
        <v>33320</v>
      </c>
      <c r="F220" s="58" t="s">
        <v>171</v>
      </c>
      <c r="G220" s="58" t="s">
        <v>172</v>
      </c>
      <c r="H220" s="57">
        <f t="shared" ca="1" si="6"/>
        <v>32</v>
      </c>
      <c r="I220" s="57">
        <v>37</v>
      </c>
      <c r="J220" s="59">
        <v>8259.296820939926</v>
      </c>
      <c r="K220" s="60">
        <v>0.12</v>
      </c>
      <c r="L220" s="61">
        <f t="shared" si="7"/>
        <v>991.11561851279112</v>
      </c>
      <c r="M220" s="57" t="s">
        <v>187</v>
      </c>
      <c r="N220" s="61">
        <v>348.46252970582378</v>
      </c>
    </row>
    <row r="221" spans="1:14" x14ac:dyDescent="0.25">
      <c r="A221" s="57">
        <v>62244</v>
      </c>
      <c r="B221" s="57" t="s">
        <v>589</v>
      </c>
      <c r="C221" s="57" t="s">
        <v>590</v>
      </c>
      <c r="D221" s="57" t="s">
        <v>170</v>
      </c>
      <c r="E221" s="58">
        <v>37304</v>
      </c>
      <c r="F221" s="58" t="s">
        <v>171</v>
      </c>
      <c r="G221" s="58" t="s">
        <v>172</v>
      </c>
      <c r="H221" s="57">
        <f t="shared" ca="1" si="6"/>
        <v>21</v>
      </c>
      <c r="I221" s="57">
        <v>32</v>
      </c>
      <c r="J221" s="59">
        <v>2244.9209914897715</v>
      </c>
      <c r="K221" s="60">
        <v>7.0000000000000007E-2</v>
      </c>
      <c r="L221" s="61">
        <f t="shared" si="7"/>
        <v>157.14446940428402</v>
      </c>
      <c r="M221" s="57" t="s">
        <v>173</v>
      </c>
      <c r="N221" s="61">
        <v>335.09664614488202</v>
      </c>
    </row>
    <row r="222" spans="1:14" x14ac:dyDescent="0.25">
      <c r="A222" s="57">
        <v>60384</v>
      </c>
      <c r="B222" s="57" t="s">
        <v>591</v>
      </c>
      <c r="C222" s="57" t="s">
        <v>592</v>
      </c>
      <c r="D222" s="57" t="s">
        <v>170</v>
      </c>
      <c r="E222" s="58">
        <v>30722</v>
      </c>
      <c r="F222" s="58" t="s">
        <v>171</v>
      </c>
      <c r="G222" s="58" t="s">
        <v>172</v>
      </c>
      <c r="H222" s="57">
        <f t="shared" ca="1" si="6"/>
        <v>39</v>
      </c>
      <c r="I222" s="57">
        <v>32</v>
      </c>
      <c r="J222" s="59">
        <v>5948.5591725575723</v>
      </c>
      <c r="K222" s="60">
        <v>0.25</v>
      </c>
      <c r="L222" s="61">
        <f t="shared" si="7"/>
        <v>1487.1397931393931</v>
      </c>
      <c r="M222" s="57" t="s">
        <v>173</v>
      </c>
      <c r="N222" s="61">
        <v>317.32741378350931</v>
      </c>
    </row>
    <row r="223" spans="1:14" x14ac:dyDescent="0.25">
      <c r="A223" s="57">
        <v>61608</v>
      </c>
      <c r="B223" s="57" t="s">
        <v>593</v>
      </c>
      <c r="C223" s="57" t="s">
        <v>354</v>
      </c>
      <c r="D223" s="57" t="s">
        <v>170</v>
      </c>
      <c r="E223" s="58">
        <v>34291</v>
      </c>
      <c r="F223" s="58" t="s">
        <v>171</v>
      </c>
      <c r="G223" s="58" t="s">
        <v>172</v>
      </c>
      <c r="H223" s="57">
        <f t="shared" ca="1" si="6"/>
        <v>29</v>
      </c>
      <c r="I223" s="57">
        <v>37</v>
      </c>
      <c r="J223" s="59">
        <v>3436.2080571910392</v>
      </c>
      <c r="K223" s="60">
        <v>0.12</v>
      </c>
      <c r="L223" s="61">
        <f t="shared" si="7"/>
        <v>412.34496686292471</v>
      </c>
      <c r="M223" s="57" t="s">
        <v>173</v>
      </c>
      <c r="N223" s="61">
        <v>76.216044583995654</v>
      </c>
    </row>
    <row r="224" spans="1:14" x14ac:dyDescent="0.25">
      <c r="A224" s="57">
        <v>62243</v>
      </c>
      <c r="B224" s="57" t="s">
        <v>594</v>
      </c>
      <c r="C224" s="57" t="s">
        <v>595</v>
      </c>
      <c r="D224" s="57" t="s">
        <v>176</v>
      </c>
      <c r="E224" s="58">
        <v>29400</v>
      </c>
      <c r="F224" s="58" t="s">
        <v>171</v>
      </c>
      <c r="G224" s="58" t="s">
        <v>190</v>
      </c>
      <c r="H224" s="57">
        <f t="shared" ca="1" si="6"/>
        <v>43</v>
      </c>
      <c r="I224" s="57">
        <v>13</v>
      </c>
      <c r="J224" s="59">
        <v>6020.0644040965562</v>
      </c>
      <c r="K224" s="60">
        <v>0.25</v>
      </c>
      <c r="L224" s="61">
        <f t="shared" si="7"/>
        <v>1505.0161010241391</v>
      </c>
      <c r="M224" s="57" t="s">
        <v>173</v>
      </c>
      <c r="N224" s="61">
        <v>93.90381213008321</v>
      </c>
    </row>
    <row r="225" spans="1:14" x14ac:dyDescent="0.25">
      <c r="A225" s="57">
        <v>61017</v>
      </c>
      <c r="B225" s="57" t="s">
        <v>596</v>
      </c>
      <c r="C225" s="57" t="s">
        <v>597</v>
      </c>
      <c r="D225" s="57" t="s">
        <v>176</v>
      </c>
      <c r="E225" s="58">
        <v>28175</v>
      </c>
      <c r="F225" s="58" t="s">
        <v>171</v>
      </c>
      <c r="G225" s="58" t="s">
        <v>172</v>
      </c>
      <c r="H225" s="57">
        <f t="shared" ca="1" si="6"/>
        <v>46</v>
      </c>
      <c r="I225" s="57">
        <v>19</v>
      </c>
      <c r="J225" s="59">
        <v>7992.5913527321991</v>
      </c>
      <c r="K225" s="60">
        <v>0.25</v>
      </c>
      <c r="L225" s="61">
        <f t="shared" si="7"/>
        <v>1998.1478381830498</v>
      </c>
      <c r="M225" s="57" t="s">
        <v>173</v>
      </c>
      <c r="N225" s="61">
        <v>42.398803110077935</v>
      </c>
    </row>
    <row r="226" spans="1:14" x14ac:dyDescent="0.25">
      <c r="A226" s="57">
        <v>60383</v>
      </c>
      <c r="B226" s="57" t="s">
        <v>598</v>
      </c>
      <c r="C226" s="57" t="s">
        <v>599</v>
      </c>
      <c r="D226" s="57" t="s">
        <v>176</v>
      </c>
      <c r="E226" s="58">
        <v>37457</v>
      </c>
      <c r="F226" s="58" t="s">
        <v>171</v>
      </c>
      <c r="G226" s="58" t="s">
        <v>180</v>
      </c>
      <c r="H226" s="57">
        <f t="shared" ca="1" si="6"/>
        <v>21</v>
      </c>
      <c r="I226" s="57">
        <v>9</v>
      </c>
      <c r="J226" s="59">
        <v>1604.6967201267601</v>
      </c>
      <c r="K226" s="60">
        <v>7.0000000000000007E-2</v>
      </c>
      <c r="L226" s="61">
        <f t="shared" si="7"/>
        <v>112.32877040887321</v>
      </c>
      <c r="M226" s="57" t="s">
        <v>173</v>
      </c>
      <c r="N226" s="61">
        <v>90.665205008934535</v>
      </c>
    </row>
    <row r="227" spans="1:14" x14ac:dyDescent="0.25">
      <c r="A227" s="57">
        <v>61016</v>
      </c>
      <c r="B227" s="57" t="s">
        <v>600</v>
      </c>
      <c r="C227" s="57" t="s">
        <v>601</v>
      </c>
      <c r="D227" s="57" t="s">
        <v>176</v>
      </c>
      <c r="E227" s="58">
        <v>28416</v>
      </c>
      <c r="F227" s="58" t="s">
        <v>171</v>
      </c>
      <c r="G227" s="58" t="s">
        <v>172</v>
      </c>
      <c r="H227" s="57">
        <f t="shared" ca="1" si="6"/>
        <v>45</v>
      </c>
      <c r="I227" s="57">
        <v>24</v>
      </c>
      <c r="J227" s="59">
        <v>3312.6312489975362</v>
      </c>
      <c r="K227" s="60">
        <v>0.25</v>
      </c>
      <c r="L227" s="61">
        <f t="shared" si="7"/>
        <v>828.15781224938405</v>
      </c>
      <c r="M227" s="57" t="s">
        <v>173</v>
      </c>
      <c r="N227" s="61">
        <v>81.235434998629643</v>
      </c>
    </row>
    <row r="228" spans="1:14" x14ac:dyDescent="0.25">
      <c r="A228" s="57">
        <v>62242</v>
      </c>
      <c r="B228" s="57" t="s">
        <v>602</v>
      </c>
      <c r="C228" s="57" t="s">
        <v>603</v>
      </c>
      <c r="D228" s="57" t="s">
        <v>170</v>
      </c>
      <c r="E228" s="58">
        <v>30858</v>
      </c>
      <c r="F228" s="58" t="s">
        <v>171</v>
      </c>
      <c r="G228" s="58" t="s">
        <v>177</v>
      </c>
      <c r="H228" s="57">
        <f t="shared" ca="1" si="6"/>
        <v>39</v>
      </c>
      <c r="I228" s="57">
        <v>26</v>
      </c>
      <c r="J228" s="59">
        <v>7895.6465836839852</v>
      </c>
      <c r="K228" s="60">
        <v>0.25</v>
      </c>
      <c r="L228" s="61">
        <f t="shared" si="7"/>
        <v>1973.9116459209963</v>
      </c>
      <c r="M228" s="57" t="s">
        <v>173</v>
      </c>
      <c r="N228" s="61">
        <v>281.73200019271025</v>
      </c>
    </row>
    <row r="229" spans="1:14" x14ac:dyDescent="0.25">
      <c r="A229" s="57">
        <v>60382</v>
      </c>
      <c r="B229" s="57" t="s">
        <v>604</v>
      </c>
      <c r="C229" s="57" t="s">
        <v>588</v>
      </c>
      <c r="D229" s="57" t="s">
        <v>170</v>
      </c>
      <c r="E229" s="58">
        <v>36707</v>
      </c>
      <c r="F229" s="58" t="s">
        <v>171</v>
      </c>
      <c r="G229" s="58" t="s">
        <v>177</v>
      </c>
      <c r="H229" s="57">
        <f t="shared" ca="1" si="6"/>
        <v>23</v>
      </c>
      <c r="I229" s="57">
        <v>11</v>
      </c>
      <c r="J229" s="59">
        <v>1519.7018937959631</v>
      </c>
      <c r="K229" s="60">
        <v>7.0000000000000007E-2</v>
      </c>
      <c r="L229" s="61">
        <f t="shared" si="7"/>
        <v>106.37913256571743</v>
      </c>
      <c r="M229" s="57" t="s">
        <v>173</v>
      </c>
      <c r="N229" s="61">
        <v>341.16879470808038</v>
      </c>
    </row>
    <row r="230" spans="1:14" x14ac:dyDescent="0.25">
      <c r="A230" s="57">
        <v>60381</v>
      </c>
      <c r="B230" s="57" t="s">
        <v>605</v>
      </c>
      <c r="C230" s="57" t="s">
        <v>606</v>
      </c>
      <c r="D230" s="57" t="s">
        <v>176</v>
      </c>
      <c r="E230" s="58">
        <v>35101</v>
      </c>
      <c r="F230" s="58" t="s">
        <v>171</v>
      </c>
      <c r="G230" s="58" t="s">
        <v>172</v>
      </c>
      <c r="H230" s="57">
        <f t="shared" ca="1" si="6"/>
        <v>27</v>
      </c>
      <c r="I230" s="57">
        <v>38</v>
      </c>
      <c r="J230" s="59">
        <v>7043.8079155110845</v>
      </c>
      <c r="K230" s="60">
        <v>0.09</v>
      </c>
      <c r="L230" s="61">
        <f t="shared" si="7"/>
        <v>633.94271239599755</v>
      </c>
      <c r="M230" s="57" t="s">
        <v>173</v>
      </c>
      <c r="N230" s="61">
        <v>67.700838543889262</v>
      </c>
    </row>
    <row r="231" spans="1:14" x14ac:dyDescent="0.25">
      <c r="A231" s="57">
        <v>60380</v>
      </c>
      <c r="B231" s="57" t="s">
        <v>607</v>
      </c>
      <c r="C231" s="57" t="s">
        <v>608</v>
      </c>
      <c r="D231" s="57" t="s">
        <v>176</v>
      </c>
      <c r="E231" s="58">
        <v>39941</v>
      </c>
      <c r="F231" s="58" t="s">
        <v>171</v>
      </c>
      <c r="G231" s="58" t="s">
        <v>180</v>
      </c>
      <c r="H231" s="57">
        <f t="shared" ca="1" si="6"/>
        <v>14</v>
      </c>
      <c r="I231" s="57">
        <v>11</v>
      </c>
      <c r="J231" s="59">
        <v>5289.9541611035438</v>
      </c>
      <c r="K231" s="60">
        <v>0</v>
      </c>
      <c r="L231" s="61">
        <f t="shared" si="7"/>
        <v>0</v>
      </c>
      <c r="M231" s="57" t="s">
        <v>173</v>
      </c>
      <c r="N231" s="61">
        <v>99.893952916203759</v>
      </c>
    </row>
    <row r="232" spans="1:14" x14ac:dyDescent="0.25">
      <c r="A232" s="57">
        <v>61015</v>
      </c>
      <c r="B232" s="57" t="s">
        <v>609</v>
      </c>
      <c r="C232" s="57" t="s">
        <v>610</v>
      </c>
      <c r="D232" s="57" t="s">
        <v>176</v>
      </c>
      <c r="E232" s="58">
        <v>28933</v>
      </c>
      <c r="F232" s="58" t="s">
        <v>171</v>
      </c>
      <c r="G232" s="58" t="s">
        <v>172</v>
      </c>
      <c r="H232" s="57">
        <f t="shared" ca="1" si="6"/>
        <v>44</v>
      </c>
      <c r="I232" s="57">
        <v>32</v>
      </c>
      <c r="J232" s="59">
        <v>7244.5971194678814</v>
      </c>
      <c r="K232" s="60">
        <v>0.25</v>
      </c>
      <c r="L232" s="61">
        <f t="shared" si="7"/>
        <v>1811.1492798669703</v>
      </c>
      <c r="M232" s="57" t="s">
        <v>173</v>
      </c>
      <c r="N232" s="61">
        <v>79.519790935321851</v>
      </c>
    </row>
    <row r="233" spans="1:14" x14ac:dyDescent="0.25">
      <c r="A233" s="57">
        <v>62241</v>
      </c>
      <c r="B233" s="57" t="s">
        <v>611</v>
      </c>
      <c r="C233" s="57" t="s">
        <v>612</v>
      </c>
      <c r="D233" s="57" t="s">
        <v>176</v>
      </c>
      <c r="E233" s="58">
        <v>36107</v>
      </c>
      <c r="F233" s="58" t="s">
        <v>193</v>
      </c>
      <c r="G233" s="58" t="s">
        <v>441</v>
      </c>
      <c r="H233" s="57">
        <f t="shared" ca="1" si="6"/>
        <v>24</v>
      </c>
      <c r="I233" s="57">
        <v>23</v>
      </c>
      <c r="J233" s="59">
        <v>4560.5701981240363</v>
      </c>
      <c r="K233" s="60">
        <v>0.09</v>
      </c>
      <c r="L233" s="61">
        <f t="shared" si="7"/>
        <v>410.45131783116324</v>
      </c>
      <c r="M233" s="57" t="s">
        <v>173</v>
      </c>
      <c r="N233" s="61">
        <v>48.92300255490558</v>
      </c>
    </row>
    <row r="234" spans="1:14" x14ac:dyDescent="0.25">
      <c r="A234" s="57">
        <v>61014</v>
      </c>
      <c r="B234" s="57" t="s">
        <v>613</v>
      </c>
      <c r="C234" s="57" t="s">
        <v>614</v>
      </c>
      <c r="D234" s="57" t="s">
        <v>176</v>
      </c>
      <c r="E234" s="58">
        <v>33556</v>
      </c>
      <c r="F234" s="58" t="s">
        <v>171</v>
      </c>
      <c r="G234" s="58" t="s">
        <v>172</v>
      </c>
      <c r="H234" s="57">
        <f t="shared" ca="1" si="6"/>
        <v>31</v>
      </c>
      <c r="I234" s="57">
        <v>22</v>
      </c>
      <c r="J234" s="59">
        <v>7659.7270257379605</v>
      </c>
      <c r="K234" s="60">
        <v>0.12</v>
      </c>
      <c r="L234" s="61">
        <f t="shared" si="7"/>
        <v>919.16724308855521</v>
      </c>
      <c r="M234" s="57" t="s">
        <v>173</v>
      </c>
      <c r="N234" s="61">
        <v>105.88860877092181</v>
      </c>
    </row>
    <row r="235" spans="1:14" x14ac:dyDescent="0.25">
      <c r="A235" s="57">
        <v>61013</v>
      </c>
      <c r="B235" s="57" t="s">
        <v>615</v>
      </c>
      <c r="C235" s="57" t="s">
        <v>616</v>
      </c>
      <c r="D235" s="57" t="s">
        <v>176</v>
      </c>
      <c r="E235" s="58">
        <v>39897</v>
      </c>
      <c r="F235" s="58" t="s">
        <v>171</v>
      </c>
      <c r="G235" s="58" t="s">
        <v>172</v>
      </c>
      <c r="H235" s="57">
        <f t="shared" ca="1" si="6"/>
        <v>14</v>
      </c>
      <c r="I235" s="57">
        <v>8</v>
      </c>
      <c r="J235" s="59">
        <v>6882.4029796443428</v>
      </c>
      <c r="K235" s="60">
        <v>0</v>
      </c>
      <c r="L235" s="61">
        <f t="shared" si="7"/>
        <v>0</v>
      </c>
      <c r="M235" s="57" t="s">
        <v>173</v>
      </c>
      <c r="N235" s="61">
        <v>102.31686407088053</v>
      </c>
    </row>
    <row r="236" spans="1:14" x14ac:dyDescent="0.25">
      <c r="A236" s="57">
        <v>62240</v>
      </c>
      <c r="B236" s="57" t="s">
        <v>617</v>
      </c>
      <c r="C236" s="57" t="s">
        <v>618</v>
      </c>
      <c r="D236" s="57" t="s">
        <v>176</v>
      </c>
      <c r="E236" s="58">
        <v>37819</v>
      </c>
      <c r="F236" s="58" t="s">
        <v>171</v>
      </c>
      <c r="G236" s="58" t="s">
        <v>172</v>
      </c>
      <c r="H236" s="57">
        <f t="shared" ca="1" si="6"/>
        <v>20</v>
      </c>
      <c r="I236" s="57">
        <v>20</v>
      </c>
      <c r="J236" s="59">
        <v>6447.7836006156422</v>
      </c>
      <c r="K236" s="60">
        <v>7.0000000000000007E-2</v>
      </c>
      <c r="L236" s="61">
        <f t="shared" si="7"/>
        <v>451.34485204309499</v>
      </c>
      <c r="M236" s="57" t="s">
        <v>173</v>
      </c>
      <c r="N236" s="61">
        <v>137.69349019971304</v>
      </c>
    </row>
    <row r="237" spans="1:14" x14ac:dyDescent="0.25">
      <c r="A237" s="57">
        <v>60379</v>
      </c>
      <c r="B237" s="57" t="s">
        <v>619</v>
      </c>
      <c r="C237" s="57" t="s">
        <v>620</v>
      </c>
      <c r="D237" s="57" t="s">
        <v>176</v>
      </c>
      <c r="E237" s="58">
        <v>39085</v>
      </c>
      <c r="F237" s="58" t="s">
        <v>171</v>
      </c>
      <c r="G237" s="58" t="s">
        <v>172</v>
      </c>
      <c r="H237" s="57">
        <f t="shared" ca="1" si="6"/>
        <v>16</v>
      </c>
      <c r="I237" s="57">
        <v>19</v>
      </c>
      <c r="J237" s="59">
        <v>7029.9108724358639</v>
      </c>
      <c r="K237" s="60">
        <v>0.04</v>
      </c>
      <c r="L237" s="61">
        <f t="shared" si="7"/>
        <v>281.19643489743459</v>
      </c>
      <c r="M237" s="57" t="s">
        <v>173</v>
      </c>
      <c r="N237" s="61">
        <v>101.62713095064396</v>
      </c>
    </row>
    <row r="238" spans="1:14" x14ac:dyDescent="0.25">
      <c r="A238" s="57">
        <v>61012</v>
      </c>
      <c r="B238" s="57" t="s">
        <v>621</v>
      </c>
      <c r="C238" s="57" t="s">
        <v>622</v>
      </c>
      <c r="D238" s="57" t="s">
        <v>170</v>
      </c>
      <c r="E238" s="58">
        <v>36735</v>
      </c>
      <c r="F238" s="58" t="s">
        <v>171</v>
      </c>
      <c r="G238" s="58" t="s">
        <v>172</v>
      </c>
      <c r="H238" s="57">
        <f t="shared" ca="1" si="6"/>
        <v>22</v>
      </c>
      <c r="I238" s="57">
        <v>36</v>
      </c>
      <c r="J238" s="59">
        <v>4190.9422969661136</v>
      </c>
      <c r="K238" s="60">
        <v>7.0000000000000007E-2</v>
      </c>
      <c r="L238" s="61">
        <f t="shared" si="7"/>
        <v>293.36596078762796</v>
      </c>
      <c r="M238" s="57" t="s">
        <v>173</v>
      </c>
      <c r="N238" s="61">
        <v>319.49772875352636</v>
      </c>
    </row>
    <row r="239" spans="1:14" x14ac:dyDescent="0.25">
      <c r="A239" s="57">
        <v>61011</v>
      </c>
      <c r="B239" s="57" t="s">
        <v>623</v>
      </c>
      <c r="C239" s="57" t="s">
        <v>624</v>
      </c>
      <c r="D239" s="57" t="s">
        <v>176</v>
      </c>
      <c r="E239" s="58">
        <v>35640</v>
      </c>
      <c r="F239" s="58" t="s">
        <v>171</v>
      </c>
      <c r="G239" s="58" t="s">
        <v>172</v>
      </c>
      <c r="H239" s="57">
        <f t="shared" ca="1" si="6"/>
        <v>25</v>
      </c>
      <c r="I239" s="57">
        <v>6</v>
      </c>
      <c r="J239" s="59">
        <v>4173.4617386453656</v>
      </c>
      <c r="K239" s="60">
        <v>0.09</v>
      </c>
      <c r="L239" s="61">
        <f t="shared" si="7"/>
        <v>375.61155647808289</v>
      </c>
      <c r="M239" s="57" t="s">
        <v>173</v>
      </c>
      <c r="N239" s="61">
        <v>91.402501256239702</v>
      </c>
    </row>
    <row r="240" spans="1:14" x14ac:dyDescent="0.25">
      <c r="A240" s="57">
        <v>60378</v>
      </c>
      <c r="B240" s="57" t="s">
        <v>625</v>
      </c>
      <c r="C240" s="57" t="s">
        <v>626</v>
      </c>
      <c r="D240" s="57" t="s">
        <v>176</v>
      </c>
      <c r="E240" s="58">
        <v>36643</v>
      </c>
      <c r="F240" s="58" t="s">
        <v>171</v>
      </c>
      <c r="G240" s="58" t="s">
        <v>172</v>
      </c>
      <c r="H240" s="57">
        <f t="shared" ca="1" si="6"/>
        <v>23</v>
      </c>
      <c r="I240" s="57">
        <v>37</v>
      </c>
      <c r="J240" s="59">
        <v>8401.8201369089493</v>
      </c>
      <c r="K240" s="60">
        <v>7.0000000000000007E-2</v>
      </c>
      <c r="L240" s="61">
        <f t="shared" si="7"/>
        <v>588.12740958362656</v>
      </c>
      <c r="M240" s="57" t="s">
        <v>187</v>
      </c>
      <c r="N240" s="61">
        <v>67.342467590000851</v>
      </c>
    </row>
    <row r="241" spans="1:14" x14ac:dyDescent="0.25">
      <c r="A241" s="57">
        <v>62239</v>
      </c>
      <c r="B241" s="57" t="s">
        <v>627</v>
      </c>
      <c r="C241" s="57" t="s">
        <v>628</v>
      </c>
      <c r="D241" s="57" t="s">
        <v>170</v>
      </c>
      <c r="E241" s="58">
        <v>37380</v>
      </c>
      <c r="F241" s="58" t="s">
        <v>171</v>
      </c>
      <c r="G241" s="58" t="s">
        <v>172</v>
      </c>
      <c r="H241" s="57">
        <f t="shared" ca="1" si="6"/>
        <v>21</v>
      </c>
      <c r="I241" s="57">
        <v>14</v>
      </c>
      <c r="J241" s="59">
        <v>7001.9754227601597</v>
      </c>
      <c r="K241" s="60">
        <v>7.0000000000000007E-2</v>
      </c>
      <c r="L241" s="61">
        <f t="shared" si="7"/>
        <v>490.13827959321122</v>
      </c>
      <c r="M241" s="57" t="s">
        <v>173</v>
      </c>
      <c r="N241" s="61">
        <v>241.28096064249095</v>
      </c>
    </row>
    <row r="242" spans="1:14" x14ac:dyDescent="0.25">
      <c r="A242" s="57">
        <v>62238</v>
      </c>
      <c r="B242" s="57" t="s">
        <v>629</v>
      </c>
      <c r="C242" s="57" t="s">
        <v>630</v>
      </c>
      <c r="D242" s="57" t="s">
        <v>176</v>
      </c>
      <c r="E242" s="58">
        <v>37079</v>
      </c>
      <c r="F242" s="58" t="s">
        <v>171</v>
      </c>
      <c r="G242" s="58" t="s">
        <v>172</v>
      </c>
      <c r="H242" s="57">
        <f t="shared" ca="1" si="6"/>
        <v>22</v>
      </c>
      <c r="I242" s="57">
        <v>35</v>
      </c>
      <c r="J242" s="59">
        <v>4426.6794788289717</v>
      </c>
      <c r="K242" s="60">
        <v>7.0000000000000007E-2</v>
      </c>
      <c r="L242" s="61">
        <f t="shared" si="7"/>
        <v>309.86756351802802</v>
      </c>
      <c r="M242" s="57" t="s">
        <v>173</v>
      </c>
      <c r="N242" s="61">
        <v>47.327313519475062</v>
      </c>
    </row>
    <row r="243" spans="1:14" x14ac:dyDescent="0.25">
      <c r="A243" s="57">
        <v>60377</v>
      </c>
      <c r="B243" s="57" t="s">
        <v>631</v>
      </c>
      <c r="C243" s="57" t="s">
        <v>632</v>
      </c>
      <c r="D243" s="57" t="s">
        <v>176</v>
      </c>
      <c r="E243" s="58">
        <v>27485</v>
      </c>
      <c r="F243" s="58" t="s">
        <v>633</v>
      </c>
      <c r="G243" s="58" t="s">
        <v>172</v>
      </c>
      <c r="H243" s="57">
        <f t="shared" ca="1" si="6"/>
        <v>48</v>
      </c>
      <c r="I243" s="57">
        <v>24</v>
      </c>
      <c r="J243" s="59">
        <v>3210.3754904759908</v>
      </c>
      <c r="K243" s="60">
        <v>0.25</v>
      </c>
      <c r="L243" s="61">
        <f t="shared" si="7"/>
        <v>802.59387261899769</v>
      </c>
      <c r="M243" s="57" t="s">
        <v>173</v>
      </c>
      <c r="N243" s="61">
        <v>131.52337982045711</v>
      </c>
    </row>
    <row r="244" spans="1:14" x14ac:dyDescent="0.25">
      <c r="A244" s="57">
        <v>61607</v>
      </c>
      <c r="B244" s="57" t="s">
        <v>634</v>
      </c>
      <c r="C244" s="57" t="s">
        <v>635</v>
      </c>
      <c r="D244" s="57" t="s">
        <v>170</v>
      </c>
      <c r="E244" s="58">
        <v>29657</v>
      </c>
      <c r="F244" s="58" t="s">
        <v>171</v>
      </c>
      <c r="G244" s="58" t="s">
        <v>172</v>
      </c>
      <c r="H244" s="57">
        <f t="shared" ca="1" si="6"/>
        <v>42</v>
      </c>
      <c r="I244" s="57">
        <v>35</v>
      </c>
      <c r="J244" s="59">
        <v>6268.3667701360464</v>
      </c>
      <c r="K244" s="60">
        <v>0.25</v>
      </c>
      <c r="L244" s="61">
        <f t="shared" si="7"/>
        <v>1567.0916925340116</v>
      </c>
      <c r="M244" s="57" t="s">
        <v>173</v>
      </c>
      <c r="N244" s="61">
        <v>271.76267902677176</v>
      </c>
    </row>
    <row r="245" spans="1:14" x14ac:dyDescent="0.25">
      <c r="A245" s="57">
        <v>62237</v>
      </c>
      <c r="B245" s="57" t="s">
        <v>636</v>
      </c>
      <c r="C245" s="57" t="s">
        <v>637</v>
      </c>
      <c r="D245" s="57" t="s">
        <v>176</v>
      </c>
      <c r="E245" s="58">
        <v>35857</v>
      </c>
      <c r="F245" s="58" t="s">
        <v>171</v>
      </c>
      <c r="G245" s="58" t="s">
        <v>172</v>
      </c>
      <c r="H245" s="57">
        <f t="shared" ca="1" si="6"/>
        <v>25</v>
      </c>
      <c r="I245" s="57">
        <v>39</v>
      </c>
      <c r="J245" s="59">
        <v>3989.8389309419899</v>
      </c>
      <c r="K245" s="60">
        <v>0.09</v>
      </c>
      <c r="L245" s="61">
        <f t="shared" si="7"/>
        <v>359.08550378477906</v>
      </c>
      <c r="M245" s="57" t="s">
        <v>173</v>
      </c>
      <c r="N245" s="61">
        <v>61.569095227632062</v>
      </c>
    </row>
    <row r="246" spans="1:14" x14ac:dyDescent="0.25">
      <c r="A246" s="57">
        <v>61606</v>
      </c>
      <c r="B246" s="57" t="s">
        <v>638</v>
      </c>
      <c r="C246" s="57" t="s">
        <v>639</v>
      </c>
      <c r="D246" s="57" t="s">
        <v>176</v>
      </c>
      <c r="E246" s="58">
        <v>33612</v>
      </c>
      <c r="F246" s="58" t="s">
        <v>171</v>
      </c>
      <c r="G246" s="58" t="s">
        <v>172</v>
      </c>
      <c r="H246" s="57">
        <f t="shared" ca="1" si="6"/>
        <v>31</v>
      </c>
      <c r="I246" s="57">
        <v>37</v>
      </c>
      <c r="J246" s="59">
        <v>9418.2546337276053</v>
      </c>
      <c r="K246" s="60">
        <v>0.12</v>
      </c>
      <c r="L246" s="61">
        <f t="shared" si="7"/>
        <v>1130.1905560473126</v>
      </c>
      <c r="M246" s="57" t="s">
        <v>187</v>
      </c>
      <c r="N246" s="61">
        <v>43.495069604416749</v>
      </c>
    </row>
    <row r="247" spans="1:14" x14ac:dyDescent="0.25">
      <c r="A247" s="57">
        <v>61010</v>
      </c>
      <c r="B247" s="57" t="s">
        <v>640</v>
      </c>
      <c r="C247" s="57" t="s">
        <v>641</v>
      </c>
      <c r="D247" s="57" t="s">
        <v>176</v>
      </c>
      <c r="E247" s="58">
        <v>33004</v>
      </c>
      <c r="F247" s="58" t="s">
        <v>171</v>
      </c>
      <c r="G247" s="58" t="s">
        <v>172</v>
      </c>
      <c r="H247" s="57">
        <f t="shared" ca="1" si="6"/>
        <v>33</v>
      </c>
      <c r="I247" s="57">
        <v>23</v>
      </c>
      <c r="J247" s="59"/>
      <c r="K247" s="60">
        <v>0.12</v>
      </c>
      <c r="L247" s="61">
        <f t="shared" si="7"/>
        <v>0</v>
      </c>
      <c r="M247" s="57" t="s">
        <v>173</v>
      </c>
      <c r="N247" s="61">
        <v>94.328736244646151</v>
      </c>
    </row>
    <row r="248" spans="1:14" x14ac:dyDescent="0.25">
      <c r="A248" s="57">
        <v>62236</v>
      </c>
      <c r="B248" s="57" t="s">
        <v>642</v>
      </c>
      <c r="C248" s="57" t="s">
        <v>643</v>
      </c>
      <c r="D248" s="57" t="s">
        <v>170</v>
      </c>
      <c r="E248" s="58">
        <v>31494</v>
      </c>
      <c r="F248" s="58" t="s">
        <v>171</v>
      </c>
      <c r="G248" s="58" t="s">
        <v>172</v>
      </c>
      <c r="H248" s="57">
        <f t="shared" ca="1" si="6"/>
        <v>37</v>
      </c>
      <c r="I248" s="57">
        <v>9</v>
      </c>
      <c r="J248" s="59">
        <v>6443.0394531169486</v>
      </c>
      <c r="K248" s="60">
        <v>0.15</v>
      </c>
      <c r="L248" s="61">
        <f t="shared" si="7"/>
        <v>966.45591796754229</v>
      </c>
      <c r="M248" s="57" t="s">
        <v>173</v>
      </c>
      <c r="N248" s="61">
        <v>84.634206074378568</v>
      </c>
    </row>
    <row r="249" spans="1:14" x14ac:dyDescent="0.25">
      <c r="A249" s="57">
        <v>62235</v>
      </c>
      <c r="B249" s="57" t="s">
        <v>644</v>
      </c>
      <c r="C249" s="57" t="s">
        <v>645</v>
      </c>
      <c r="D249" s="57" t="s">
        <v>170</v>
      </c>
      <c r="E249" s="58">
        <v>29532</v>
      </c>
      <c r="F249" s="58" t="s">
        <v>171</v>
      </c>
      <c r="G249" s="58" t="s">
        <v>172</v>
      </c>
      <c r="H249" s="57">
        <f t="shared" ca="1" si="6"/>
        <v>42</v>
      </c>
      <c r="I249" s="57">
        <v>7</v>
      </c>
      <c r="J249" s="59"/>
      <c r="K249" s="60">
        <v>0.25</v>
      </c>
      <c r="L249" s="61">
        <f t="shared" si="7"/>
        <v>0</v>
      </c>
      <c r="M249" s="57" t="s">
        <v>173</v>
      </c>
      <c r="N249" s="61">
        <v>193.51543406014437</v>
      </c>
    </row>
    <row r="250" spans="1:14" x14ac:dyDescent="0.25">
      <c r="A250" s="57">
        <v>61605</v>
      </c>
      <c r="B250" s="57" t="s">
        <v>646</v>
      </c>
      <c r="C250" s="57" t="s">
        <v>647</v>
      </c>
      <c r="D250" s="57" t="s">
        <v>170</v>
      </c>
      <c r="E250" s="58">
        <v>35847</v>
      </c>
      <c r="F250" s="58" t="s">
        <v>171</v>
      </c>
      <c r="G250" s="58" t="s">
        <v>336</v>
      </c>
      <c r="H250" s="57">
        <f t="shared" ca="1" si="6"/>
        <v>25</v>
      </c>
      <c r="I250" s="57">
        <v>14</v>
      </c>
      <c r="J250" s="59">
        <v>5756.4229559908008</v>
      </c>
      <c r="K250" s="60">
        <v>0.09</v>
      </c>
      <c r="L250" s="61">
        <f t="shared" si="7"/>
        <v>518.07806603917209</v>
      </c>
      <c r="M250" s="57" t="s">
        <v>173</v>
      </c>
      <c r="N250" s="61">
        <v>100.0495939286231</v>
      </c>
    </row>
    <row r="251" spans="1:14" x14ac:dyDescent="0.25">
      <c r="A251" s="57">
        <v>60376</v>
      </c>
      <c r="B251" s="57" t="s">
        <v>648</v>
      </c>
      <c r="C251" s="57" t="s">
        <v>649</v>
      </c>
      <c r="D251" s="57" t="s">
        <v>176</v>
      </c>
      <c r="E251" s="58">
        <v>38049</v>
      </c>
      <c r="F251" s="58" t="s">
        <v>171</v>
      </c>
      <c r="G251" s="58" t="s">
        <v>172</v>
      </c>
      <c r="H251" s="57">
        <f t="shared" ca="1" si="6"/>
        <v>19</v>
      </c>
      <c r="I251" s="57">
        <v>6</v>
      </c>
      <c r="J251" s="59">
        <v>7202.5404008817777</v>
      </c>
      <c r="K251" s="60">
        <v>7.0000000000000007E-2</v>
      </c>
      <c r="L251" s="61">
        <f t="shared" si="7"/>
        <v>504.17782806172448</v>
      </c>
      <c r="M251" s="57" t="s">
        <v>173</v>
      </c>
      <c r="N251" s="61">
        <v>26.209176822279797</v>
      </c>
    </row>
    <row r="252" spans="1:14" x14ac:dyDescent="0.25">
      <c r="A252" s="57">
        <v>60375</v>
      </c>
      <c r="B252" s="57" t="s">
        <v>650</v>
      </c>
      <c r="C252" s="57" t="s">
        <v>651</v>
      </c>
      <c r="D252" s="57" t="s">
        <v>176</v>
      </c>
      <c r="E252" s="58">
        <v>39602</v>
      </c>
      <c r="F252" s="58" t="s">
        <v>171</v>
      </c>
      <c r="G252" s="58" t="s">
        <v>203</v>
      </c>
      <c r="H252" s="57">
        <f t="shared" ca="1" si="6"/>
        <v>15</v>
      </c>
      <c r="I252" s="57">
        <v>5</v>
      </c>
      <c r="J252" s="59">
        <v>4767.9331269754557</v>
      </c>
      <c r="K252" s="60">
        <v>0</v>
      </c>
      <c r="L252" s="61">
        <f t="shared" si="7"/>
        <v>0</v>
      </c>
      <c r="M252" s="57" t="s">
        <v>173</v>
      </c>
      <c r="N252" s="61">
        <v>80.538297797385852</v>
      </c>
    </row>
    <row r="253" spans="1:14" x14ac:dyDescent="0.25">
      <c r="A253" s="57">
        <v>61604</v>
      </c>
      <c r="B253" s="57" t="s">
        <v>652</v>
      </c>
      <c r="C253" s="57" t="s">
        <v>653</v>
      </c>
      <c r="D253" s="57" t="s">
        <v>170</v>
      </c>
      <c r="E253" s="58">
        <v>33633</v>
      </c>
      <c r="F253" s="58" t="s">
        <v>171</v>
      </c>
      <c r="G253" s="58" t="s">
        <v>172</v>
      </c>
      <c r="H253" s="57">
        <f t="shared" ca="1" si="6"/>
        <v>31</v>
      </c>
      <c r="I253" s="57">
        <v>18</v>
      </c>
      <c r="J253" s="59">
        <v>7994.7407424528938</v>
      </c>
      <c r="K253" s="60">
        <v>0.12</v>
      </c>
      <c r="L253" s="61">
        <f t="shared" si="7"/>
        <v>959.3688890943472</v>
      </c>
      <c r="M253" s="57" t="s">
        <v>187</v>
      </c>
      <c r="N253" s="61">
        <v>215.72136915946541</v>
      </c>
    </row>
    <row r="254" spans="1:14" x14ac:dyDescent="0.25">
      <c r="A254" s="57">
        <v>62234</v>
      </c>
      <c r="B254" s="57" t="s">
        <v>654</v>
      </c>
      <c r="C254" s="57" t="s">
        <v>655</v>
      </c>
      <c r="D254" s="57" t="s">
        <v>170</v>
      </c>
      <c r="E254" s="58">
        <v>35301</v>
      </c>
      <c r="F254" s="58" t="s">
        <v>171</v>
      </c>
      <c r="G254" s="58" t="s">
        <v>177</v>
      </c>
      <c r="H254" s="57">
        <f t="shared" ca="1" si="6"/>
        <v>26</v>
      </c>
      <c r="I254" s="57">
        <v>36</v>
      </c>
      <c r="J254" s="59">
        <v>9828.4359950153321</v>
      </c>
      <c r="K254" s="60">
        <v>0.09</v>
      </c>
      <c r="L254" s="61">
        <f t="shared" si="7"/>
        <v>884.55923955137985</v>
      </c>
      <c r="M254" s="57" t="s">
        <v>187</v>
      </c>
      <c r="N254" s="61">
        <v>314.21164153091684</v>
      </c>
    </row>
    <row r="255" spans="1:14" x14ac:dyDescent="0.25">
      <c r="A255" s="57">
        <v>60374</v>
      </c>
      <c r="B255" s="57" t="s">
        <v>656</v>
      </c>
      <c r="C255" s="57" t="s">
        <v>202</v>
      </c>
      <c r="D255" s="57" t="s">
        <v>176</v>
      </c>
      <c r="E255" s="58">
        <v>37566</v>
      </c>
      <c r="F255" s="58" t="s">
        <v>171</v>
      </c>
      <c r="G255" s="58" t="s">
        <v>172</v>
      </c>
      <c r="H255" s="57">
        <f t="shared" ca="1" si="6"/>
        <v>20</v>
      </c>
      <c r="I255" s="57">
        <v>30</v>
      </c>
      <c r="J255" s="59">
        <v>7279.6244688402749</v>
      </c>
      <c r="K255" s="60">
        <v>7.0000000000000007E-2</v>
      </c>
      <c r="L255" s="61">
        <f t="shared" si="7"/>
        <v>509.57371281881927</v>
      </c>
      <c r="M255" s="57" t="s">
        <v>173</v>
      </c>
      <c r="N255" s="61">
        <v>125.90198588249496</v>
      </c>
    </row>
    <row r="256" spans="1:14" x14ac:dyDescent="0.25">
      <c r="A256" s="57">
        <v>61009</v>
      </c>
      <c r="B256" s="57" t="s">
        <v>657</v>
      </c>
      <c r="C256" s="57" t="s">
        <v>515</v>
      </c>
      <c r="D256" s="57" t="s">
        <v>170</v>
      </c>
      <c r="E256" s="58">
        <v>28679</v>
      </c>
      <c r="F256" s="58" t="s">
        <v>171</v>
      </c>
      <c r="G256" s="58" t="s">
        <v>172</v>
      </c>
      <c r="H256" s="57">
        <f t="shared" ca="1" si="6"/>
        <v>45</v>
      </c>
      <c r="I256" s="57">
        <v>24</v>
      </c>
      <c r="J256" s="59">
        <v>7984.0247346434253</v>
      </c>
      <c r="K256" s="60">
        <v>0.25</v>
      </c>
      <c r="L256" s="61">
        <f t="shared" si="7"/>
        <v>1996.0061836608563</v>
      </c>
      <c r="M256" s="57" t="s">
        <v>187</v>
      </c>
      <c r="N256" s="61">
        <v>211.54198083659682</v>
      </c>
    </row>
    <row r="257" spans="1:14" x14ac:dyDescent="0.25">
      <c r="A257" s="57">
        <v>60373</v>
      </c>
      <c r="B257" s="57" t="s">
        <v>658</v>
      </c>
      <c r="C257" s="57" t="s">
        <v>659</v>
      </c>
      <c r="D257" s="57" t="s">
        <v>170</v>
      </c>
      <c r="E257" s="58">
        <v>31814</v>
      </c>
      <c r="F257" s="58" t="s">
        <v>171</v>
      </c>
      <c r="G257" s="58" t="s">
        <v>172</v>
      </c>
      <c r="H257" s="57">
        <f t="shared" ca="1" si="6"/>
        <v>36</v>
      </c>
      <c r="I257" s="57">
        <v>26</v>
      </c>
      <c r="J257" s="59">
        <v>3131.7305738424911</v>
      </c>
      <c r="K257" s="60">
        <v>0.15</v>
      </c>
      <c r="L257" s="61">
        <f t="shared" si="7"/>
        <v>469.75958607637364</v>
      </c>
      <c r="M257" s="57" t="s">
        <v>173</v>
      </c>
      <c r="N257" s="61">
        <v>208.20664636006941</v>
      </c>
    </row>
    <row r="258" spans="1:14" x14ac:dyDescent="0.25">
      <c r="A258" s="57">
        <v>61008</v>
      </c>
      <c r="B258" s="57" t="s">
        <v>660</v>
      </c>
      <c r="C258" s="57" t="s">
        <v>661</v>
      </c>
      <c r="D258" s="57" t="s">
        <v>176</v>
      </c>
      <c r="E258" s="58">
        <v>33594</v>
      </c>
      <c r="F258" s="58" t="s">
        <v>171</v>
      </c>
      <c r="G258" s="58" t="s">
        <v>172</v>
      </c>
      <c r="H258" s="57">
        <f t="shared" ca="1" si="6"/>
        <v>31</v>
      </c>
      <c r="I258" s="57">
        <v>38</v>
      </c>
      <c r="J258" s="59">
        <v>7562.8403008449432</v>
      </c>
      <c r="K258" s="60">
        <v>0.12</v>
      </c>
      <c r="L258" s="61">
        <f t="shared" si="7"/>
        <v>907.5408361013931</v>
      </c>
      <c r="M258" s="57" t="s">
        <v>173</v>
      </c>
      <c r="N258" s="61">
        <v>47.808872883577607</v>
      </c>
    </row>
    <row r="259" spans="1:14" x14ac:dyDescent="0.25">
      <c r="A259" s="57">
        <v>62233</v>
      </c>
      <c r="B259" s="57" t="s">
        <v>662</v>
      </c>
      <c r="C259" s="57" t="s">
        <v>663</v>
      </c>
      <c r="D259" s="57" t="s">
        <v>170</v>
      </c>
      <c r="E259" s="58">
        <v>28995</v>
      </c>
      <c r="F259" s="58" t="s">
        <v>171</v>
      </c>
      <c r="G259" s="58" t="s">
        <v>203</v>
      </c>
      <c r="H259" s="57">
        <f t="shared" ca="1" si="6"/>
        <v>44</v>
      </c>
      <c r="I259" s="57">
        <v>20</v>
      </c>
      <c r="J259" s="59">
        <v>8728.4567682676097</v>
      </c>
      <c r="K259" s="60">
        <v>0.25</v>
      </c>
      <c r="L259" s="61">
        <f t="shared" si="7"/>
        <v>2182.1141920669024</v>
      </c>
      <c r="M259" s="57" t="s">
        <v>187</v>
      </c>
      <c r="N259" s="61">
        <v>308.35788861920463</v>
      </c>
    </row>
    <row r="260" spans="1:14" x14ac:dyDescent="0.25">
      <c r="A260" s="57">
        <v>61007</v>
      </c>
      <c r="B260" s="57" t="s">
        <v>664</v>
      </c>
      <c r="C260" s="57" t="s">
        <v>523</v>
      </c>
      <c r="D260" s="57" t="s">
        <v>170</v>
      </c>
      <c r="E260" s="58">
        <v>35304</v>
      </c>
      <c r="F260" s="58" t="s">
        <v>171</v>
      </c>
      <c r="G260" s="58" t="s">
        <v>172</v>
      </c>
      <c r="H260" s="57">
        <f t="shared" ca="1" si="6"/>
        <v>26</v>
      </c>
      <c r="I260" s="57">
        <v>34</v>
      </c>
      <c r="J260" s="59">
        <v>9601.3062070412197</v>
      </c>
      <c r="K260" s="60">
        <v>0.09</v>
      </c>
      <c r="L260" s="61">
        <f t="shared" si="7"/>
        <v>864.11755863370979</v>
      </c>
      <c r="M260" s="57" t="s">
        <v>187</v>
      </c>
      <c r="N260" s="61">
        <v>288.12368875965922</v>
      </c>
    </row>
    <row r="261" spans="1:14" x14ac:dyDescent="0.25">
      <c r="A261" s="57">
        <v>62232</v>
      </c>
      <c r="B261" s="57" t="s">
        <v>665</v>
      </c>
      <c r="C261" s="57" t="s">
        <v>666</v>
      </c>
      <c r="D261" s="57" t="s">
        <v>170</v>
      </c>
      <c r="E261" s="58">
        <v>35412</v>
      </c>
      <c r="F261" s="58" t="s">
        <v>171</v>
      </c>
      <c r="G261" s="58" t="s">
        <v>172</v>
      </c>
      <c r="H261" s="57">
        <f t="shared" ca="1" si="6"/>
        <v>26</v>
      </c>
      <c r="I261" s="57">
        <v>17</v>
      </c>
      <c r="J261" s="59">
        <v>3160.0378539382036</v>
      </c>
      <c r="K261" s="60">
        <v>0.09</v>
      </c>
      <c r="L261" s="61">
        <f t="shared" si="7"/>
        <v>284.40340685443829</v>
      </c>
      <c r="M261" s="57" t="s">
        <v>173</v>
      </c>
      <c r="N261" s="61">
        <v>243.03226729127206</v>
      </c>
    </row>
    <row r="262" spans="1:14" x14ac:dyDescent="0.25">
      <c r="A262" s="57">
        <v>60372</v>
      </c>
      <c r="B262" s="57" t="s">
        <v>667</v>
      </c>
      <c r="C262" s="57" t="s">
        <v>179</v>
      </c>
      <c r="D262" s="57" t="s">
        <v>170</v>
      </c>
      <c r="E262" s="58">
        <v>30048</v>
      </c>
      <c r="F262" s="58" t="s">
        <v>171</v>
      </c>
      <c r="G262" s="58" t="s">
        <v>172</v>
      </c>
      <c r="H262" s="57">
        <f t="shared" ca="1" si="6"/>
        <v>41</v>
      </c>
      <c r="I262" s="57">
        <v>13</v>
      </c>
      <c r="J262" s="59">
        <v>7486.1509533596018</v>
      </c>
      <c r="K262" s="60">
        <v>0.25</v>
      </c>
      <c r="L262" s="61">
        <f t="shared" si="7"/>
        <v>1871.5377383399004</v>
      </c>
      <c r="M262" s="57" t="s">
        <v>173</v>
      </c>
      <c r="N262" s="61">
        <v>127.3235600718881</v>
      </c>
    </row>
    <row r="263" spans="1:14" x14ac:dyDescent="0.25">
      <c r="A263" s="57">
        <v>61006</v>
      </c>
      <c r="B263" s="57" t="s">
        <v>668</v>
      </c>
      <c r="C263" s="57" t="s">
        <v>669</v>
      </c>
      <c r="D263" s="57" t="s">
        <v>170</v>
      </c>
      <c r="E263" s="58">
        <v>27781</v>
      </c>
      <c r="F263" s="58" t="s">
        <v>171</v>
      </c>
      <c r="G263" s="58" t="s">
        <v>172</v>
      </c>
      <c r="H263" s="57">
        <f t="shared" ca="1" si="6"/>
        <v>47</v>
      </c>
      <c r="I263" s="57">
        <v>6</v>
      </c>
      <c r="J263" s="59">
        <v>6197.9956549466051</v>
      </c>
      <c r="K263" s="60">
        <v>0.25</v>
      </c>
      <c r="L263" s="61">
        <f t="shared" si="7"/>
        <v>1549.4989137366513</v>
      </c>
      <c r="M263" s="57" t="s">
        <v>173</v>
      </c>
      <c r="N263" s="61">
        <v>279.84701438515862</v>
      </c>
    </row>
    <row r="264" spans="1:14" x14ac:dyDescent="0.25">
      <c r="A264" s="57">
        <v>62231</v>
      </c>
      <c r="B264" s="57" t="s">
        <v>670</v>
      </c>
      <c r="C264" s="57" t="s">
        <v>671</v>
      </c>
      <c r="D264" s="57" t="s">
        <v>176</v>
      </c>
      <c r="E264" s="58">
        <v>37435</v>
      </c>
      <c r="F264" s="58" t="s">
        <v>171</v>
      </c>
      <c r="G264" s="58" t="s">
        <v>172</v>
      </c>
      <c r="H264" s="57">
        <f t="shared" ca="1" si="6"/>
        <v>21</v>
      </c>
      <c r="I264" s="57">
        <v>20</v>
      </c>
      <c r="J264" s="59">
        <v>2064.9403890699164</v>
      </c>
      <c r="K264" s="60">
        <v>7.0000000000000007E-2</v>
      </c>
      <c r="L264" s="61">
        <f t="shared" si="7"/>
        <v>144.54582723489415</v>
      </c>
      <c r="M264" s="57" t="s">
        <v>173</v>
      </c>
      <c r="N264" s="61">
        <v>42.489279304229456</v>
      </c>
    </row>
    <row r="265" spans="1:14" x14ac:dyDescent="0.25">
      <c r="A265" s="57">
        <v>61005</v>
      </c>
      <c r="B265" s="57" t="s">
        <v>672</v>
      </c>
      <c r="C265" s="57" t="s">
        <v>673</v>
      </c>
      <c r="D265" s="57" t="s">
        <v>176</v>
      </c>
      <c r="E265" s="58">
        <v>32642</v>
      </c>
      <c r="F265" s="58" t="s">
        <v>171</v>
      </c>
      <c r="G265" s="58" t="s">
        <v>172</v>
      </c>
      <c r="H265" s="57">
        <f t="shared" ca="1" si="6"/>
        <v>34</v>
      </c>
      <c r="I265" s="57">
        <v>20</v>
      </c>
      <c r="J265" s="59">
        <v>3123.7667633226533</v>
      </c>
      <c r="K265" s="60">
        <v>0.15</v>
      </c>
      <c r="L265" s="61">
        <f t="shared" si="7"/>
        <v>468.565014498398</v>
      </c>
      <c r="M265" s="57" t="s">
        <v>173</v>
      </c>
      <c r="N265" s="61">
        <v>59.657594557970846</v>
      </c>
    </row>
    <row r="266" spans="1:14" x14ac:dyDescent="0.25">
      <c r="A266" s="57">
        <v>61004</v>
      </c>
      <c r="B266" s="57" t="s">
        <v>674</v>
      </c>
      <c r="C266" s="57" t="s">
        <v>675</v>
      </c>
      <c r="D266" s="57" t="s">
        <v>176</v>
      </c>
      <c r="E266" s="58">
        <v>35722</v>
      </c>
      <c r="F266" s="58" t="s">
        <v>171</v>
      </c>
      <c r="G266" s="58" t="s">
        <v>172</v>
      </c>
      <c r="H266" s="57">
        <f t="shared" ca="1" si="6"/>
        <v>25</v>
      </c>
      <c r="I266" s="57">
        <v>36</v>
      </c>
      <c r="J266" s="59">
        <v>3455.4617702377882</v>
      </c>
      <c r="K266" s="60">
        <v>0.09</v>
      </c>
      <c r="L266" s="61">
        <f t="shared" si="7"/>
        <v>310.99155932140093</v>
      </c>
      <c r="M266" s="57" t="s">
        <v>173</v>
      </c>
      <c r="N266" s="61">
        <v>120.91617079365986</v>
      </c>
    </row>
    <row r="267" spans="1:14" x14ac:dyDescent="0.25">
      <c r="A267" s="57">
        <v>62230</v>
      </c>
      <c r="B267" s="57" t="s">
        <v>676</v>
      </c>
      <c r="C267" s="57" t="s">
        <v>257</v>
      </c>
      <c r="D267" s="57" t="s">
        <v>170</v>
      </c>
      <c r="E267" s="58">
        <v>32550</v>
      </c>
      <c r="F267" s="58" t="s">
        <v>171</v>
      </c>
      <c r="G267" s="58" t="s">
        <v>172</v>
      </c>
      <c r="H267" s="57">
        <f t="shared" ca="1" si="6"/>
        <v>34</v>
      </c>
      <c r="I267" s="57">
        <v>30</v>
      </c>
      <c r="J267" s="59">
        <v>2107.6253610495814</v>
      </c>
      <c r="K267" s="60">
        <v>0.15</v>
      </c>
      <c r="L267" s="61">
        <f t="shared" si="7"/>
        <v>316.14380415743722</v>
      </c>
      <c r="M267" s="57" t="s">
        <v>173</v>
      </c>
      <c r="N267" s="61">
        <v>111.7415302836047</v>
      </c>
    </row>
    <row r="268" spans="1:14" x14ac:dyDescent="0.25">
      <c r="A268" s="57">
        <v>61003</v>
      </c>
      <c r="B268" s="57" t="s">
        <v>677</v>
      </c>
      <c r="C268" s="57" t="s">
        <v>678</v>
      </c>
      <c r="D268" s="57" t="s">
        <v>170</v>
      </c>
      <c r="E268" s="58">
        <v>37716</v>
      </c>
      <c r="F268" s="58" t="s">
        <v>171</v>
      </c>
      <c r="G268" s="58" t="s">
        <v>172</v>
      </c>
      <c r="H268" s="57">
        <f t="shared" ref="H268:H331" ca="1" si="8">DATEDIF(E268,TODAY(),"y")</f>
        <v>20</v>
      </c>
      <c r="I268" s="57">
        <v>35</v>
      </c>
      <c r="J268" s="59">
        <v>5258.4838432388497</v>
      </c>
      <c r="K268" s="60">
        <v>7.0000000000000007E-2</v>
      </c>
      <c r="L268" s="61">
        <f t="shared" ref="L268:L331" si="9">K268*J268</f>
        <v>368.09386902671952</v>
      </c>
      <c r="M268" s="57" t="s">
        <v>173</v>
      </c>
      <c r="N268" s="61">
        <v>63.645737563179729</v>
      </c>
    </row>
    <row r="269" spans="1:14" x14ac:dyDescent="0.25">
      <c r="A269" s="57">
        <v>61002</v>
      </c>
      <c r="B269" s="57" t="s">
        <v>679</v>
      </c>
      <c r="C269" s="57" t="s">
        <v>680</v>
      </c>
      <c r="D269" s="57" t="s">
        <v>170</v>
      </c>
      <c r="E269" s="58">
        <v>35431</v>
      </c>
      <c r="F269" s="58" t="s">
        <v>171</v>
      </c>
      <c r="G269" s="58" t="s">
        <v>172</v>
      </c>
      <c r="H269" s="57">
        <f t="shared" ca="1" si="8"/>
        <v>26</v>
      </c>
      <c r="I269" s="57">
        <v>20</v>
      </c>
      <c r="J269" s="59">
        <v>2992.8126072517498</v>
      </c>
      <c r="K269" s="60">
        <v>0.09</v>
      </c>
      <c r="L269" s="61">
        <f t="shared" si="9"/>
        <v>269.35313465265745</v>
      </c>
      <c r="M269" s="57" t="s">
        <v>173</v>
      </c>
      <c r="N269" s="61">
        <v>321.37954364741921</v>
      </c>
    </row>
    <row r="270" spans="1:14" x14ac:dyDescent="0.25">
      <c r="A270" s="57">
        <v>60371</v>
      </c>
      <c r="B270" s="57" t="s">
        <v>681</v>
      </c>
      <c r="C270" s="57" t="s">
        <v>632</v>
      </c>
      <c r="D270" s="57" t="s">
        <v>176</v>
      </c>
      <c r="E270" s="58">
        <v>31716</v>
      </c>
      <c r="F270" s="58" t="s">
        <v>171</v>
      </c>
      <c r="G270" s="58" t="s">
        <v>172</v>
      </c>
      <c r="H270" s="57">
        <f t="shared" ca="1" si="8"/>
        <v>36</v>
      </c>
      <c r="I270" s="57">
        <v>25</v>
      </c>
      <c r="J270" s="59">
        <v>7077.3102619875617</v>
      </c>
      <c r="K270" s="60">
        <v>0.15</v>
      </c>
      <c r="L270" s="61">
        <f t="shared" si="9"/>
        <v>1061.5965392981343</v>
      </c>
      <c r="M270" s="57" t="s">
        <v>173</v>
      </c>
      <c r="N270" s="61">
        <v>33.082253043590462</v>
      </c>
    </row>
    <row r="271" spans="1:14" x14ac:dyDescent="0.25">
      <c r="A271" s="57">
        <v>61603</v>
      </c>
      <c r="B271" s="57" t="s">
        <v>682</v>
      </c>
      <c r="C271" s="57" t="s">
        <v>683</v>
      </c>
      <c r="D271" s="57" t="s">
        <v>176</v>
      </c>
      <c r="E271" s="58">
        <v>39069</v>
      </c>
      <c r="F271" s="58" t="s">
        <v>171</v>
      </c>
      <c r="G271" s="58" t="s">
        <v>172</v>
      </c>
      <c r="H271" s="57">
        <f t="shared" ca="1" si="8"/>
        <v>16</v>
      </c>
      <c r="I271" s="57">
        <v>13</v>
      </c>
      <c r="J271" s="59">
        <v>3758.98349904319</v>
      </c>
      <c r="K271" s="60">
        <v>0.04</v>
      </c>
      <c r="L271" s="61">
        <f t="shared" si="9"/>
        <v>150.35933996172761</v>
      </c>
      <c r="M271" s="57" t="s">
        <v>173</v>
      </c>
      <c r="N271" s="61">
        <v>36.837047435927609</v>
      </c>
    </row>
    <row r="272" spans="1:14" x14ac:dyDescent="0.25">
      <c r="A272" s="57">
        <v>61001</v>
      </c>
      <c r="B272" s="57" t="s">
        <v>684</v>
      </c>
      <c r="C272" s="57" t="s">
        <v>685</v>
      </c>
      <c r="D272" s="57" t="s">
        <v>176</v>
      </c>
      <c r="E272" s="58">
        <v>37567</v>
      </c>
      <c r="F272" s="58" t="s">
        <v>171</v>
      </c>
      <c r="G272" s="58" t="s">
        <v>172</v>
      </c>
      <c r="H272" s="57">
        <f t="shared" ca="1" si="8"/>
        <v>20</v>
      </c>
      <c r="I272" s="57">
        <v>7</v>
      </c>
      <c r="J272" s="59">
        <v>1884.7519732343735</v>
      </c>
      <c r="K272" s="60">
        <v>7.0000000000000007E-2</v>
      </c>
      <c r="L272" s="61">
        <f t="shared" si="9"/>
        <v>131.93263812640615</v>
      </c>
      <c r="M272" s="57" t="s">
        <v>173</v>
      </c>
      <c r="N272" s="61">
        <v>51.255612661997951</v>
      </c>
    </row>
    <row r="273" spans="1:14" x14ac:dyDescent="0.25">
      <c r="A273" s="57">
        <v>61000</v>
      </c>
      <c r="B273" s="57" t="s">
        <v>686</v>
      </c>
      <c r="C273" s="57" t="s">
        <v>687</v>
      </c>
      <c r="D273" s="57" t="s">
        <v>176</v>
      </c>
      <c r="E273" s="58">
        <v>28956</v>
      </c>
      <c r="F273" s="58" t="s">
        <v>171</v>
      </c>
      <c r="G273" s="58" t="s">
        <v>172</v>
      </c>
      <c r="H273" s="57">
        <f t="shared" ca="1" si="8"/>
        <v>44</v>
      </c>
      <c r="I273" s="57">
        <v>18</v>
      </c>
      <c r="J273" s="59">
        <v>5221.7730228485816</v>
      </c>
      <c r="K273" s="60">
        <v>0.25</v>
      </c>
      <c r="L273" s="61">
        <f t="shared" si="9"/>
        <v>1305.4432557121454</v>
      </c>
      <c r="M273" s="57" t="s">
        <v>173</v>
      </c>
      <c r="N273" s="61">
        <v>102.83678467421858</v>
      </c>
    </row>
    <row r="274" spans="1:14" x14ac:dyDescent="0.25">
      <c r="A274" s="57">
        <v>60999</v>
      </c>
      <c r="B274" s="57" t="s">
        <v>688</v>
      </c>
      <c r="C274" s="57" t="s">
        <v>580</v>
      </c>
      <c r="D274" s="57" t="s">
        <v>170</v>
      </c>
      <c r="E274" s="58">
        <v>34532</v>
      </c>
      <c r="F274" s="58" t="s">
        <v>171</v>
      </c>
      <c r="G274" s="58" t="s">
        <v>172</v>
      </c>
      <c r="H274" s="57">
        <f t="shared" ca="1" si="8"/>
        <v>29</v>
      </c>
      <c r="I274" s="57">
        <v>35</v>
      </c>
      <c r="J274" s="59">
        <v>8254.1707477136279</v>
      </c>
      <c r="K274" s="60">
        <v>0.12</v>
      </c>
      <c r="L274" s="61">
        <f t="shared" si="9"/>
        <v>990.50048972563536</v>
      </c>
      <c r="M274" s="57" t="s">
        <v>187</v>
      </c>
      <c r="N274" s="61">
        <v>286.4938103834985</v>
      </c>
    </row>
    <row r="275" spans="1:14" x14ac:dyDescent="0.25">
      <c r="A275" s="57">
        <v>62229</v>
      </c>
      <c r="B275" s="57" t="s">
        <v>689</v>
      </c>
      <c r="C275" s="57" t="s">
        <v>690</v>
      </c>
      <c r="D275" s="57" t="s">
        <v>170</v>
      </c>
      <c r="E275" s="58">
        <v>29814</v>
      </c>
      <c r="F275" s="58" t="s">
        <v>171</v>
      </c>
      <c r="G275" s="58" t="s">
        <v>203</v>
      </c>
      <c r="H275" s="57">
        <f t="shared" ca="1" si="8"/>
        <v>41</v>
      </c>
      <c r="I275" s="57">
        <v>11</v>
      </c>
      <c r="J275" s="59">
        <v>3641.6743083046567</v>
      </c>
      <c r="K275" s="60">
        <v>0.25</v>
      </c>
      <c r="L275" s="61">
        <f t="shared" si="9"/>
        <v>910.41857707616418</v>
      </c>
      <c r="M275" s="57" t="s">
        <v>173</v>
      </c>
      <c r="N275" s="61">
        <v>311.54471876805536</v>
      </c>
    </row>
    <row r="276" spans="1:14" x14ac:dyDescent="0.25">
      <c r="A276" s="57">
        <v>60370</v>
      </c>
      <c r="B276" s="57" t="s">
        <v>691</v>
      </c>
      <c r="C276" s="57" t="s">
        <v>692</v>
      </c>
      <c r="D276" s="57" t="s">
        <v>170</v>
      </c>
      <c r="E276" s="58">
        <v>38162</v>
      </c>
      <c r="F276" s="58" t="s">
        <v>171</v>
      </c>
      <c r="G276" s="58" t="s">
        <v>172</v>
      </c>
      <c r="H276" s="57">
        <f t="shared" ca="1" si="8"/>
        <v>19</v>
      </c>
      <c r="I276" s="57">
        <v>26</v>
      </c>
      <c r="J276" s="59">
        <v>7320.6888112268243</v>
      </c>
      <c r="K276" s="60">
        <v>7.0000000000000007E-2</v>
      </c>
      <c r="L276" s="61">
        <f t="shared" si="9"/>
        <v>512.44821678587778</v>
      </c>
      <c r="M276" s="57" t="s">
        <v>173</v>
      </c>
      <c r="N276" s="61">
        <v>121.10775097717574</v>
      </c>
    </row>
    <row r="277" spans="1:14" x14ac:dyDescent="0.25">
      <c r="A277" s="57">
        <v>61602</v>
      </c>
      <c r="B277" s="57" t="s">
        <v>693</v>
      </c>
      <c r="C277" s="57" t="s">
        <v>694</v>
      </c>
      <c r="D277" s="57" t="s">
        <v>176</v>
      </c>
      <c r="E277" s="58">
        <v>31976</v>
      </c>
      <c r="F277" s="58" t="s">
        <v>171</v>
      </c>
      <c r="G277" s="58" t="s">
        <v>172</v>
      </c>
      <c r="H277" s="57">
        <f t="shared" ca="1" si="8"/>
        <v>36</v>
      </c>
      <c r="I277" s="57">
        <v>5</v>
      </c>
      <c r="J277" s="59">
        <v>4440.3470686809924</v>
      </c>
      <c r="K277" s="60">
        <v>0.15</v>
      </c>
      <c r="L277" s="61">
        <f t="shared" si="9"/>
        <v>666.05206030214879</v>
      </c>
      <c r="M277" s="57" t="s">
        <v>173</v>
      </c>
      <c r="N277" s="61">
        <v>55.061057312442664</v>
      </c>
    </row>
    <row r="278" spans="1:14" x14ac:dyDescent="0.25">
      <c r="A278" s="57">
        <v>60998</v>
      </c>
      <c r="B278" s="57" t="s">
        <v>695</v>
      </c>
      <c r="C278" s="57" t="s">
        <v>696</v>
      </c>
      <c r="D278" s="57" t="s">
        <v>176</v>
      </c>
      <c r="E278" s="58">
        <v>39541</v>
      </c>
      <c r="F278" s="58" t="s">
        <v>171</v>
      </c>
      <c r="G278" s="58" t="s">
        <v>180</v>
      </c>
      <c r="H278" s="57">
        <f t="shared" ca="1" si="8"/>
        <v>15</v>
      </c>
      <c r="I278" s="57">
        <v>12</v>
      </c>
      <c r="J278" s="59">
        <v>8498.1613569316723</v>
      </c>
      <c r="K278" s="60">
        <v>0</v>
      </c>
      <c r="L278" s="61">
        <f t="shared" si="9"/>
        <v>0</v>
      </c>
      <c r="M278" s="57" t="s">
        <v>187</v>
      </c>
      <c r="N278" s="61">
        <v>30.782932799338461</v>
      </c>
    </row>
    <row r="279" spans="1:14" x14ac:dyDescent="0.25">
      <c r="A279" s="57">
        <v>61601</v>
      </c>
      <c r="B279" s="57" t="s">
        <v>697</v>
      </c>
      <c r="C279" s="57" t="s">
        <v>698</v>
      </c>
      <c r="D279" s="57" t="s">
        <v>176</v>
      </c>
      <c r="E279" s="58">
        <v>29735</v>
      </c>
      <c r="F279" s="58" t="s">
        <v>214</v>
      </c>
      <c r="G279" s="58" t="s">
        <v>699</v>
      </c>
      <c r="H279" s="57">
        <f t="shared" ca="1" si="8"/>
        <v>42</v>
      </c>
      <c r="I279" s="57">
        <v>25</v>
      </c>
      <c r="J279" s="59">
        <v>3523.8448910848028</v>
      </c>
      <c r="K279" s="60">
        <v>0.25</v>
      </c>
      <c r="L279" s="61">
        <f t="shared" si="9"/>
        <v>880.96122277120071</v>
      </c>
      <c r="M279" s="57" t="s">
        <v>173</v>
      </c>
      <c r="N279" s="61">
        <v>79.257077914688466</v>
      </c>
    </row>
    <row r="280" spans="1:14" x14ac:dyDescent="0.25">
      <c r="A280" s="57">
        <v>60369</v>
      </c>
      <c r="B280" s="57" t="s">
        <v>700</v>
      </c>
      <c r="C280" s="57" t="s">
        <v>701</v>
      </c>
      <c r="D280" s="57" t="s">
        <v>176</v>
      </c>
      <c r="E280" s="58">
        <v>36619</v>
      </c>
      <c r="F280" s="58" t="s">
        <v>171</v>
      </c>
      <c r="G280" s="58" t="s">
        <v>203</v>
      </c>
      <c r="H280" s="57">
        <f t="shared" ca="1" si="8"/>
        <v>23</v>
      </c>
      <c r="I280" s="57">
        <v>29</v>
      </c>
      <c r="J280" s="59">
        <v>6815.9348309763518</v>
      </c>
      <c r="K280" s="60">
        <v>7.0000000000000007E-2</v>
      </c>
      <c r="L280" s="61">
        <f t="shared" si="9"/>
        <v>477.11543816834467</v>
      </c>
      <c r="M280" s="57" t="s">
        <v>173</v>
      </c>
      <c r="N280" s="61">
        <v>20.099951284526576</v>
      </c>
    </row>
    <row r="281" spans="1:14" x14ac:dyDescent="0.25">
      <c r="A281" s="57">
        <v>60368</v>
      </c>
      <c r="B281" s="57" t="s">
        <v>702</v>
      </c>
      <c r="C281" s="57" t="s">
        <v>271</v>
      </c>
      <c r="D281" s="57" t="s">
        <v>170</v>
      </c>
      <c r="E281" s="58">
        <v>36807</v>
      </c>
      <c r="F281" s="58" t="s">
        <v>171</v>
      </c>
      <c r="G281" s="58" t="s">
        <v>172</v>
      </c>
      <c r="H281" s="57">
        <f t="shared" ca="1" si="8"/>
        <v>22</v>
      </c>
      <c r="I281" s="57">
        <v>38</v>
      </c>
      <c r="J281" s="59">
        <v>8333.0047446407807</v>
      </c>
      <c r="K281" s="60">
        <v>7.0000000000000007E-2</v>
      </c>
      <c r="L281" s="61">
        <f t="shared" si="9"/>
        <v>583.31033212485465</v>
      </c>
      <c r="M281" s="57" t="s">
        <v>187</v>
      </c>
      <c r="N281" s="61">
        <v>274.8288457082607</v>
      </c>
    </row>
    <row r="282" spans="1:14" x14ac:dyDescent="0.25">
      <c r="A282" s="57">
        <v>60997</v>
      </c>
      <c r="B282" s="57" t="s">
        <v>703</v>
      </c>
      <c r="C282" s="57" t="s">
        <v>704</v>
      </c>
      <c r="D282" s="57" t="s">
        <v>170</v>
      </c>
      <c r="E282" s="58">
        <v>36182</v>
      </c>
      <c r="F282" s="58" t="s">
        <v>171</v>
      </c>
      <c r="G282" s="58" t="s">
        <v>172</v>
      </c>
      <c r="H282" s="57">
        <f t="shared" ca="1" si="8"/>
        <v>24</v>
      </c>
      <c r="I282" s="57">
        <v>19</v>
      </c>
      <c r="J282" s="59">
        <v>1895.9453188359589</v>
      </c>
      <c r="K282" s="60">
        <v>0.09</v>
      </c>
      <c r="L282" s="61">
        <f t="shared" si="9"/>
        <v>170.6350786952363</v>
      </c>
      <c r="M282" s="57" t="s">
        <v>173</v>
      </c>
      <c r="N282" s="61">
        <v>112.46257755432549</v>
      </c>
    </row>
    <row r="283" spans="1:14" x14ac:dyDescent="0.25">
      <c r="A283" s="57">
        <v>62228</v>
      </c>
      <c r="B283" s="57" t="s">
        <v>705</v>
      </c>
      <c r="C283" s="57" t="s">
        <v>371</v>
      </c>
      <c r="D283" s="57" t="s">
        <v>170</v>
      </c>
      <c r="E283" s="58">
        <v>29413</v>
      </c>
      <c r="F283" s="58" t="s">
        <v>171</v>
      </c>
      <c r="G283" s="58" t="s">
        <v>172</v>
      </c>
      <c r="H283" s="57">
        <f t="shared" ca="1" si="8"/>
        <v>43</v>
      </c>
      <c r="I283" s="57">
        <v>11</v>
      </c>
      <c r="J283" s="59">
        <v>2543.5920792811899</v>
      </c>
      <c r="K283" s="60">
        <v>0.25</v>
      </c>
      <c r="L283" s="61">
        <f t="shared" si="9"/>
        <v>635.89801982029746</v>
      </c>
      <c r="M283" s="57" t="s">
        <v>173</v>
      </c>
      <c r="N283" s="61">
        <v>295.67467906911037</v>
      </c>
    </row>
    <row r="284" spans="1:14" x14ac:dyDescent="0.25">
      <c r="A284" s="57">
        <v>60996</v>
      </c>
      <c r="B284" s="57" t="s">
        <v>706</v>
      </c>
      <c r="C284" s="57" t="s">
        <v>707</v>
      </c>
      <c r="D284" s="57" t="s">
        <v>176</v>
      </c>
      <c r="E284" s="58">
        <v>31964</v>
      </c>
      <c r="F284" s="58" t="s">
        <v>171</v>
      </c>
      <c r="G284" s="58" t="s">
        <v>172</v>
      </c>
      <c r="H284" s="57">
        <f t="shared" ca="1" si="8"/>
        <v>36</v>
      </c>
      <c r="I284" s="57">
        <v>14</v>
      </c>
      <c r="J284" s="59">
        <v>5763.3935319390639</v>
      </c>
      <c r="K284" s="60">
        <v>0.15</v>
      </c>
      <c r="L284" s="61">
        <f t="shared" si="9"/>
        <v>864.50902979085959</v>
      </c>
      <c r="M284" s="57" t="s">
        <v>173</v>
      </c>
      <c r="N284" s="61">
        <v>63.146707878016798</v>
      </c>
    </row>
    <row r="285" spans="1:14" x14ac:dyDescent="0.25">
      <c r="A285" s="57">
        <v>60367</v>
      </c>
      <c r="B285" s="57" t="s">
        <v>708</v>
      </c>
      <c r="C285" s="57" t="s">
        <v>322</v>
      </c>
      <c r="D285" s="57" t="s">
        <v>176</v>
      </c>
      <c r="E285" s="58">
        <v>30530</v>
      </c>
      <c r="F285" s="58" t="s">
        <v>171</v>
      </c>
      <c r="G285" s="58" t="s">
        <v>172</v>
      </c>
      <c r="H285" s="57">
        <f t="shared" ca="1" si="8"/>
        <v>39</v>
      </c>
      <c r="I285" s="57">
        <v>38</v>
      </c>
      <c r="J285" s="59">
        <v>4726.7404960610311</v>
      </c>
      <c r="K285" s="60">
        <v>0.25</v>
      </c>
      <c r="L285" s="61">
        <f t="shared" si="9"/>
        <v>1181.6851240152578</v>
      </c>
      <c r="M285" s="57" t="s">
        <v>173</v>
      </c>
      <c r="N285" s="61">
        <v>41.382383176886677</v>
      </c>
    </row>
    <row r="286" spans="1:14" x14ac:dyDescent="0.25">
      <c r="A286" s="57">
        <v>60366</v>
      </c>
      <c r="B286" s="57" t="s">
        <v>709</v>
      </c>
      <c r="C286" s="57" t="s">
        <v>710</v>
      </c>
      <c r="D286" s="57" t="s">
        <v>176</v>
      </c>
      <c r="E286" s="58">
        <v>36006</v>
      </c>
      <c r="F286" s="58" t="s">
        <v>171</v>
      </c>
      <c r="G286" s="58" t="s">
        <v>172</v>
      </c>
      <c r="H286" s="57">
        <f t="shared" ca="1" si="8"/>
        <v>24</v>
      </c>
      <c r="I286" s="57">
        <v>20</v>
      </c>
      <c r="J286" s="59">
        <v>2636.8872767713337</v>
      </c>
      <c r="K286" s="60">
        <v>0.09</v>
      </c>
      <c r="L286" s="61">
        <f t="shared" si="9"/>
        <v>237.31985490942003</v>
      </c>
      <c r="M286" s="57" t="s">
        <v>173</v>
      </c>
      <c r="N286" s="61">
        <v>56.744506164721336</v>
      </c>
    </row>
    <row r="287" spans="1:14" x14ac:dyDescent="0.25">
      <c r="A287" s="57">
        <v>60995</v>
      </c>
      <c r="B287" s="57" t="s">
        <v>711</v>
      </c>
      <c r="C287" s="57" t="s">
        <v>712</v>
      </c>
      <c r="D287" s="57" t="s">
        <v>176</v>
      </c>
      <c r="E287" s="58">
        <v>35338</v>
      </c>
      <c r="F287" s="58" t="s">
        <v>171</v>
      </c>
      <c r="G287" s="58" t="s">
        <v>172</v>
      </c>
      <c r="H287" s="57">
        <f t="shared" ca="1" si="8"/>
        <v>26</v>
      </c>
      <c r="I287" s="57">
        <v>40</v>
      </c>
      <c r="J287" s="59">
        <v>4036.198165022407</v>
      </c>
      <c r="K287" s="60">
        <v>0.09</v>
      </c>
      <c r="L287" s="61">
        <f t="shared" si="9"/>
        <v>363.25783485201663</v>
      </c>
      <c r="M287" s="57" t="s">
        <v>173</v>
      </c>
      <c r="N287" s="61">
        <v>32.858105078374066</v>
      </c>
    </row>
    <row r="288" spans="1:14" x14ac:dyDescent="0.25">
      <c r="A288" s="57">
        <v>60365</v>
      </c>
      <c r="B288" s="57" t="s">
        <v>713</v>
      </c>
      <c r="C288" s="57" t="s">
        <v>714</v>
      </c>
      <c r="D288" s="57" t="s">
        <v>176</v>
      </c>
      <c r="E288" s="58">
        <v>39658</v>
      </c>
      <c r="F288" s="58" t="s">
        <v>171</v>
      </c>
      <c r="G288" s="58" t="s">
        <v>172</v>
      </c>
      <c r="H288" s="57">
        <f t="shared" ca="1" si="8"/>
        <v>14</v>
      </c>
      <c r="I288" s="57">
        <v>25</v>
      </c>
      <c r="J288" s="59">
        <v>6672.3689663808364</v>
      </c>
      <c r="K288" s="60">
        <v>0</v>
      </c>
      <c r="L288" s="61">
        <f t="shared" si="9"/>
        <v>0</v>
      </c>
      <c r="M288" s="57" t="s">
        <v>173</v>
      </c>
      <c r="N288" s="61">
        <v>24.323682116275009</v>
      </c>
    </row>
    <row r="289" spans="1:14" x14ac:dyDescent="0.25">
      <c r="A289" s="57">
        <v>61600</v>
      </c>
      <c r="B289" s="57" t="s">
        <v>715</v>
      </c>
      <c r="C289" s="57" t="s">
        <v>716</v>
      </c>
      <c r="D289" s="57" t="s">
        <v>176</v>
      </c>
      <c r="E289" s="58">
        <v>39987</v>
      </c>
      <c r="F289" s="58" t="s">
        <v>171</v>
      </c>
      <c r="G289" s="58" t="s">
        <v>172</v>
      </c>
      <c r="H289" s="57">
        <f t="shared" ca="1" si="8"/>
        <v>14</v>
      </c>
      <c r="I289" s="57">
        <v>28</v>
      </c>
      <c r="J289" s="59">
        <v>2879.8527012585932</v>
      </c>
      <c r="K289" s="60">
        <v>0</v>
      </c>
      <c r="L289" s="61">
        <f t="shared" si="9"/>
        <v>0</v>
      </c>
      <c r="M289" s="57" t="s">
        <v>173</v>
      </c>
      <c r="N289" s="61">
        <v>45.391268476648875</v>
      </c>
    </row>
    <row r="290" spans="1:14" x14ac:dyDescent="0.25">
      <c r="A290" s="57">
        <v>60994</v>
      </c>
      <c r="B290" s="57" t="s">
        <v>717</v>
      </c>
      <c r="C290" s="57" t="s">
        <v>718</v>
      </c>
      <c r="D290" s="57" t="s">
        <v>176</v>
      </c>
      <c r="E290" s="58">
        <v>31325</v>
      </c>
      <c r="F290" s="58" t="s">
        <v>171</v>
      </c>
      <c r="G290" s="58" t="s">
        <v>172</v>
      </c>
      <c r="H290" s="57">
        <f t="shared" ca="1" si="8"/>
        <v>37</v>
      </c>
      <c r="I290" s="57">
        <v>39</v>
      </c>
      <c r="J290" s="59">
        <v>3464.3575125336647</v>
      </c>
      <c r="K290" s="60">
        <v>0.15</v>
      </c>
      <c r="L290" s="61">
        <f t="shared" si="9"/>
        <v>519.65362688004973</v>
      </c>
      <c r="M290" s="57" t="s">
        <v>173</v>
      </c>
      <c r="N290" s="61">
        <v>100.61197468344081</v>
      </c>
    </row>
    <row r="291" spans="1:14" x14ac:dyDescent="0.25">
      <c r="A291" s="57">
        <v>60993</v>
      </c>
      <c r="B291" s="57" t="s">
        <v>719</v>
      </c>
      <c r="C291" s="57" t="s">
        <v>720</v>
      </c>
      <c r="D291" s="57" t="s">
        <v>176</v>
      </c>
      <c r="E291" s="58">
        <v>39710</v>
      </c>
      <c r="F291" s="58" t="s">
        <v>171</v>
      </c>
      <c r="G291" s="58" t="s">
        <v>177</v>
      </c>
      <c r="H291" s="57">
        <f t="shared" ca="1" si="8"/>
        <v>14</v>
      </c>
      <c r="I291" s="57">
        <v>26</v>
      </c>
      <c r="J291" s="59">
        <v>9236.0397447379928</v>
      </c>
      <c r="K291" s="60">
        <v>0</v>
      </c>
      <c r="L291" s="61">
        <f t="shared" si="9"/>
        <v>0</v>
      </c>
      <c r="M291" s="57" t="s">
        <v>187</v>
      </c>
      <c r="N291" s="61">
        <v>107.25511997348789</v>
      </c>
    </row>
    <row r="292" spans="1:14" x14ac:dyDescent="0.25">
      <c r="A292" s="57">
        <v>60364</v>
      </c>
      <c r="B292" s="57" t="s">
        <v>721</v>
      </c>
      <c r="C292" s="57" t="s">
        <v>722</v>
      </c>
      <c r="D292" s="57" t="s">
        <v>176</v>
      </c>
      <c r="E292" s="58">
        <v>32846</v>
      </c>
      <c r="F292" s="58" t="s">
        <v>193</v>
      </c>
      <c r="G292" s="58" t="s">
        <v>194</v>
      </c>
      <c r="H292" s="57">
        <f t="shared" ca="1" si="8"/>
        <v>33</v>
      </c>
      <c r="I292" s="57">
        <v>25</v>
      </c>
      <c r="J292" s="59">
        <v>5989.8361757559524</v>
      </c>
      <c r="K292" s="60">
        <v>0.15</v>
      </c>
      <c r="L292" s="61">
        <f t="shared" si="9"/>
        <v>898.47542636339278</v>
      </c>
      <c r="M292" s="57" t="s">
        <v>173</v>
      </c>
      <c r="N292" s="61">
        <v>35.853175184011427</v>
      </c>
    </row>
    <row r="293" spans="1:14" x14ac:dyDescent="0.25">
      <c r="A293" s="57">
        <v>60363</v>
      </c>
      <c r="B293" s="57" t="s">
        <v>723</v>
      </c>
      <c r="C293" s="57" t="s">
        <v>724</v>
      </c>
      <c r="D293" s="57" t="s">
        <v>170</v>
      </c>
      <c r="E293" s="58">
        <v>36465</v>
      </c>
      <c r="F293" s="58" t="s">
        <v>171</v>
      </c>
      <c r="G293" s="58" t="s">
        <v>172</v>
      </c>
      <c r="H293" s="57">
        <f t="shared" ca="1" si="8"/>
        <v>23</v>
      </c>
      <c r="I293" s="57">
        <v>15</v>
      </c>
      <c r="J293" s="59">
        <v>8932.5044968281709</v>
      </c>
      <c r="K293" s="60">
        <v>0.09</v>
      </c>
      <c r="L293" s="61">
        <f t="shared" si="9"/>
        <v>803.92540471453538</v>
      </c>
      <c r="M293" s="57" t="s">
        <v>187</v>
      </c>
      <c r="N293" s="61">
        <v>230.49312651110759</v>
      </c>
    </row>
    <row r="294" spans="1:14" x14ac:dyDescent="0.25">
      <c r="A294" s="57">
        <v>60992</v>
      </c>
      <c r="B294" s="57" t="s">
        <v>725</v>
      </c>
      <c r="C294" s="57" t="s">
        <v>622</v>
      </c>
      <c r="D294" s="57" t="s">
        <v>170</v>
      </c>
      <c r="E294" s="58">
        <v>33297</v>
      </c>
      <c r="F294" s="58" t="s">
        <v>171</v>
      </c>
      <c r="G294" s="58" t="s">
        <v>172</v>
      </c>
      <c r="H294" s="57">
        <f t="shared" ca="1" si="8"/>
        <v>32</v>
      </c>
      <c r="I294" s="57">
        <v>16</v>
      </c>
      <c r="J294" s="59">
        <v>4628.7373674179717</v>
      </c>
      <c r="K294" s="60">
        <v>0.12</v>
      </c>
      <c r="L294" s="61">
        <f t="shared" si="9"/>
        <v>555.44848409015663</v>
      </c>
      <c r="M294" s="57" t="s">
        <v>173</v>
      </c>
      <c r="N294" s="61">
        <v>258.25647624734808</v>
      </c>
    </row>
    <row r="295" spans="1:14" x14ac:dyDescent="0.25">
      <c r="A295" s="57">
        <v>62227</v>
      </c>
      <c r="B295" s="57" t="s">
        <v>726</v>
      </c>
      <c r="C295" s="57" t="s">
        <v>727</v>
      </c>
      <c r="D295" s="57" t="s">
        <v>170</v>
      </c>
      <c r="E295" s="58">
        <v>38110</v>
      </c>
      <c r="F295" s="58" t="s">
        <v>171</v>
      </c>
      <c r="G295" s="58" t="s">
        <v>172</v>
      </c>
      <c r="H295" s="57">
        <f t="shared" ca="1" si="8"/>
        <v>19</v>
      </c>
      <c r="I295" s="57">
        <v>27</v>
      </c>
      <c r="J295" s="59">
        <v>5008.8043525702342</v>
      </c>
      <c r="K295" s="60">
        <v>7.0000000000000007E-2</v>
      </c>
      <c r="L295" s="61">
        <f t="shared" si="9"/>
        <v>350.61630467991642</v>
      </c>
      <c r="M295" s="57" t="s">
        <v>173</v>
      </c>
      <c r="N295" s="61">
        <v>205.29125663366335</v>
      </c>
    </row>
    <row r="296" spans="1:14" x14ac:dyDescent="0.25">
      <c r="A296" s="57">
        <v>60991</v>
      </c>
      <c r="B296" s="57" t="s">
        <v>728</v>
      </c>
      <c r="C296" s="57" t="s">
        <v>729</v>
      </c>
      <c r="D296" s="57" t="s">
        <v>176</v>
      </c>
      <c r="E296" s="58">
        <v>32167</v>
      </c>
      <c r="F296" s="58" t="s">
        <v>171</v>
      </c>
      <c r="G296" s="58" t="s">
        <v>172</v>
      </c>
      <c r="H296" s="57">
        <f t="shared" ca="1" si="8"/>
        <v>35</v>
      </c>
      <c r="I296" s="57">
        <v>27</v>
      </c>
      <c r="J296" s="59">
        <v>6166.458044597458</v>
      </c>
      <c r="K296" s="60">
        <v>0.15</v>
      </c>
      <c r="L296" s="61">
        <f t="shared" si="9"/>
        <v>924.96870668961867</v>
      </c>
      <c r="M296" s="57" t="s">
        <v>173</v>
      </c>
      <c r="N296" s="61">
        <v>58.104952563259005</v>
      </c>
    </row>
    <row r="297" spans="1:14" x14ac:dyDescent="0.25">
      <c r="A297" s="57">
        <v>62226</v>
      </c>
      <c r="B297" s="57" t="s">
        <v>730</v>
      </c>
      <c r="C297" s="57" t="s">
        <v>659</v>
      </c>
      <c r="D297" s="57" t="s">
        <v>170</v>
      </c>
      <c r="E297" s="58">
        <v>33963</v>
      </c>
      <c r="F297" s="58" t="s">
        <v>171</v>
      </c>
      <c r="G297" s="58" t="s">
        <v>172</v>
      </c>
      <c r="H297" s="57">
        <f t="shared" ca="1" si="8"/>
        <v>30</v>
      </c>
      <c r="I297" s="57">
        <v>26</v>
      </c>
      <c r="J297" s="59">
        <v>1924.4624495231096</v>
      </c>
      <c r="K297" s="60">
        <v>0.12</v>
      </c>
      <c r="L297" s="61">
        <f t="shared" si="9"/>
        <v>230.93549394277315</v>
      </c>
      <c r="M297" s="57" t="s">
        <v>173</v>
      </c>
      <c r="N297" s="61">
        <v>145.5277922132199</v>
      </c>
    </row>
    <row r="298" spans="1:14" x14ac:dyDescent="0.25">
      <c r="A298" s="57">
        <v>60990</v>
      </c>
      <c r="B298" s="57" t="s">
        <v>731</v>
      </c>
      <c r="C298" s="57" t="s">
        <v>732</v>
      </c>
      <c r="D298" s="57" t="s">
        <v>176</v>
      </c>
      <c r="E298" s="58">
        <v>30517</v>
      </c>
      <c r="F298" s="58" t="s">
        <v>171</v>
      </c>
      <c r="G298" s="58" t="s">
        <v>172</v>
      </c>
      <c r="H298" s="57">
        <f t="shared" ca="1" si="8"/>
        <v>40</v>
      </c>
      <c r="I298" s="57">
        <v>27</v>
      </c>
      <c r="J298" s="59">
        <v>3266.9673719172906</v>
      </c>
      <c r="K298" s="60">
        <v>0.25</v>
      </c>
      <c r="L298" s="61">
        <f t="shared" si="9"/>
        <v>816.74184297932266</v>
      </c>
      <c r="M298" s="57" t="s">
        <v>173</v>
      </c>
      <c r="N298" s="61">
        <v>32.662515837770663</v>
      </c>
    </row>
    <row r="299" spans="1:14" x14ac:dyDescent="0.25">
      <c r="A299" s="57">
        <v>60989</v>
      </c>
      <c r="B299" s="57" t="s">
        <v>733</v>
      </c>
      <c r="C299" s="57" t="s">
        <v>532</v>
      </c>
      <c r="D299" s="57" t="s">
        <v>170</v>
      </c>
      <c r="E299" s="58">
        <v>39345</v>
      </c>
      <c r="F299" s="58" t="s">
        <v>171</v>
      </c>
      <c r="G299" s="58" t="s">
        <v>172</v>
      </c>
      <c r="H299" s="57">
        <f t="shared" ca="1" si="8"/>
        <v>15</v>
      </c>
      <c r="I299" s="57">
        <v>29</v>
      </c>
      <c r="J299" s="59">
        <v>6051.1066411269685</v>
      </c>
      <c r="K299" s="60">
        <v>0.04</v>
      </c>
      <c r="L299" s="61">
        <f t="shared" si="9"/>
        <v>242.04426564507875</v>
      </c>
      <c r="M299" s="57" t="s">
        <v>173</v>
      </c>
      <c r="N299" s="61">
        <v>275.91949132703849</v>
      </c>
    </row>
    <row r="300" spans="1:14" x14ac:dyDescent="0.25">
      <c r="A300" s="57">
        <v>62225</v>
      </c>
      <c r="B300" s="57" t="s">
        <v>734</v>
      </c>
      <c r="C300" s="57" t="s">
        <v>405</v>
      </c>
      <c r="D300" s="57" t="s">
        <v>170</v>
      </c>
      <c r="E300" s="58">
        <v>27754</v>
      </c>
      <c r="F300" s="58" t="s">
        <v>171</v>
      </c>
      <c r="G300" s="58" t="s">
        <v>172</v>
      </c>
      <c r="H300" s="57">
        <f t="shared" ca="1" si="8"/>
        <v>47</v>
      </c>
      <c r="I300" s="57">
        <v>30</v>
      </c>
      <c r="J300" s="59">
        <v>2549.4745644358482</v>
      </c>
      <c r="K300" s="60">
        <v>0.25</v>
      </c>
      <c r="L300" s="61">
        <f t="shared" si="9"/>
        <v>637.36864110896204</v>
      </c>
      <c r="M300" s="57" t="s">
        <v>173</v>
      </c>
      <c r="N300" s="61">
        <v>349.25610418982387</v>
      </c>
    </row>
    <row r="301" spans="1:14" x14ac:dyDescent="0.25">
      <c r="A301" s="57">
        <v>60362</v>
      </c>
      <c r="B301" s="57" t="s">
        <v>735</v>
      </c>
      <c r="C301" s="57" t="s">
        <v>736</v>
      </c>
      <c r="D301" s="57" t="s">
        <v>176</v>
      </c>
      <c r="E301" s="58">
        <v>32693</v>
      </c>
      <c r="F301" s="58" t="s">
        <v>171</v>
      </c>
      <c r="G301" s="58" t="s">
        <v>172</v>
      </c>
      <c r="H301" s="57">
        <f t="shared" ca="1" si="8"/>
        <v>34</v>
      </c>
      <c r="I301" s="57">
        <v>29</v>
      </c>
      <c r="J301" s="59">
        <v>1815.7176292752663</v>
      </c>
      <c r="K301" s="60">
        <v>0.15</v>
      </c>
      <c r="L301" s="61">
        <f t="shared" si="9"/>
        <v>272.35764439128991</v>
      </c>
      <c r="M301" s="57" t="s">
        <v>173</v>
      </c>
      <c r="N301" s="61">
        <v>103.5033745836629</v>
      </c>
    </row>
    <row r="302" spans="1:14" x14ac:dyDescent="0.25">
      <c r="A302" s="57">
        <v>60361</v>
      </c>
      <c r="B302" s="57" t="s">
        <v>737</v>
      </c>
      <c r="C302" s="57" t="s">
        <v>237</v>
      </c>
      <c r="D302" s="57" t="s">
        <v>170</v>
      </c>
      <c r="E302" s="58">
        <v>30062</v>
      </c>
      <c r="F302" s="58" t="s">
        <v>171</v>
      </c>
      <c r="G302" s="58" t="s">
        <v>172</v>
      </c>
      <c r="H302" s="57">
        <f t="shared" ca="1" si="8"/>
        <v>41</v>
      </c>
      <c r="I302" s="57">
        <v>40</v>
      </c>
      <c r="J302" s="59">
        <v>1663.2726979068459</v>
      </c>
      <c r="K302" s="60">
        <v>0.25</v>
      </c>
      <c r="L302" s="61">
        <f t="shared" si="9"/>
        <v>415.81817447671148</v>
      </c>
      <c r="M302" s="57" t="s">
        <v>173</v>
      </c>
      <c r="N302" s="61">
        <v>310.95006713356781</v>
      </c>
    </row>
    <row r="303" spans="1:14" x14ac:dyDescent="0.25">
      <c r="A303" s="57">
        <v>60360</v>
      </c>
      <c r="B303" s="57" t="s">
        <v>738</v>
      </c>
      <c r="C303" s="57" t="s">
        <v>402</v>
      </c>
      <c r="D303" s="57" t="s">
        <v>176</v>
      </c>
      <c r="E303" s="58">
        <v>33151</v>
      </c>
      <c r="F303" s="58" t="s">
        <v>171</v>
      </c>
      <c r="G303" s="58" t="s">
        <v>190</v>
      </c>
      <c r="H303" s="57">
        <f t="shared" ca="1" si="8"/>
        <v>32</v>
      </c>
      <c r="I303" s="57">
        <v>19</v>
      </c>
      <c r="J303" s="59">
        <v>9950.5571966140669</v>
      </c>
      <c r="K303" s="60">
        <v>0.12</v>
      </c>
      <c r="L303" s="61">
        <f t="shared" si="9"/>
        <v>1194.0668635936879</v>
      </c>
      <c r="M303" s="57" t="s">
        <v>187</v>
      </c>
      <c r="N303" s="61">
        <v>81.522252982493313</v>
      </c>
    </row>
    <row r="304" spans="1:14" x14ac:dyDescent="0.25">
      <c r="A304" s="57">
        <v>61599</v>
      </c>
      <c r="B304" s="57" t="s">
        <v>739</v>
      </c>
      <c r="C304" s="57" t="s">
        <v>740</v>
      </c>
      <c r="D304" s="57" t="s">
        <v>176</v>
      </c>
      <c r="E304" s="58">
        <v>29884</v>
      </c>
      <c r="F304" s="58" t="s">
        <v>171</v>
      </c>
      <c r="G304" s="58" t="s">
        <v>172</v>
      </c>
      <c r="H304" s="57">
        <f t="shared" ca="1" si="8"/>
        <v>41</v>
      </c>
      <c r="I304" s="57">
        <v>24</v>
      </c>
      <c r="J304" s="59">
        <v>8287.9726358690132</v>
      </c>
      <c r="K304" s="60">
        <v>0.25</v>
      </c>
      <c r="L304" s="61">
        <f t="shared" si="9"/>
        <v>2071.9931589672533</v>
      </c>
      <c r="M304" s="57" t="s">
        <v>187</v>
      </c>
      <c r="N304" s="61">
        <v>71.798684089326983</v>
      </c>
    </row>
    <row r="305" spans="1:14" x14ac:dyDescent="0.25">
      <c r="A305" s="57">
        <v>60988</v>
      </c>
      <c r="B305" s="57" t="s">
        <v>741</v>
      </c>
      <c r="C305" s="57" t="s">
        <v>742</v>
      </c>
      <c r="D305" s="57" t="s">
        <v>176</v>
      </c>
      <c r="E305" s="58">
        <v>32026</v>
      </c>
      <c r="F305" s="58" t="s">
        <v>171</v>
      </c>
      <c r="G305" s="58" t="s">
        <v>172</v>
      </c>
      <c r="H305" s="57">
        <f t="shared" ca="1" si="8"/>
        <v>35</v>
      </c>
      <c r="I305" s="57">
        <v>40</v>
      </c>
      <c r="J305" s="59">
        <v>3782.6804026328368</v>
      </c>
      <c r="K305" s="60">
        <v>0.15</v>
      </c>
      <c r="L305" s="61">
        <f t="shared" si="9"/>
        <v>567.40206039492546</v>
      </c>
      <c r="M305" s="57" t="s">
        <v>173</v>
      </c>
      <c r="N305" s="61">
        <v>128.3573109745698</v>
      </c>
    </row>
    <row r="306" spans="1:14" x14ac:dyDescent="0.25">
      <c r="A306" s="57">
        <v>60359</v>
      </c>
      <c r="B306" s="57" t="s">
        <v>743</v>
      </c>
      <c r="C306" s="57" t="s">
        <v>744</v>
      </c>
      <c r="D306" s="57" t="s">
        <v>170</v>
      </c>
      <c r="E306" s="58">
        <v>36613</v>
      </c>
      <c r="F306" s="58" t="s">
        <v>193</v>
      </c>
      <c r="G306" s="58" t="s">
        <v>441</v>
      </c>
      <c r="H306" s="57">
        <f t="shared" ca="1" si="8"/>
        <v>23</v>
      </c>
      <c r="I306" s="57">
        <v>12</v>
      </c>
      <c r="J306" s="59">
        <v>4485.6873799630694</v>
      </c>
      <c r="K306" s="60">
        <v>0.09</v>
      </c>
      <c r="L306" s="61">
        <f t="shared" si="9"/>
        <v>403.71186419667623</v>
      </c>
      <c r="M306" s="57" t="s">
        <v>173</v>
      </c>
      <c r="N306" s="61">
        <v>214.07270528715244</v>
      </c>
    </row>
    <row r="307" spans="1:14" x14ac:dyDescent="0.25">
      <c r="A307" s="57">
        <v>62224</v>
      </c>
      <c r="B307" s="57" t="s">
        <v>745</v>
      </c>
      <c r="C307" s="57" t="s">
        <v>746</v>
      </c>
      <c r="D307" s="57" t="s">
        <v>176</v>
      </c>
      <c r="E307" s="58">
        <v>39299</v>
      </c>
      <c r="F307" s="58" t="s">
        <v>171</v>
      </c>
      <c r="G307" s="58" t="s">
        <v>203</v>
      </c>
      <c r="H307" s="57">
        <f t="shared" ca="1" si="8"/>
        <v>15</v>
      </c>
      <c r="I307" s="57">
        <v>21</v>
      </c>
      <c r="J307" s="59">
        <v>2780.5358655671807</v>
      </c>
      <c r="K307" s="60">
        <v>0.04</v>
      </c>
      <c r="L307" s="61">
        <f t="shared" si="9"/>
        <v>111.22143462268723</v>
      </c>
      <c r="M307" s="57" t="s">
        <v>173</v>
      </c>
      <c r="N307" s="61">
        <v>128.11500105235797</v>
      </c>
    </row>
    <row r="308" spans="1:14" x14ac:dyDescent="0.25">
      <c r="A308" s="57">
        <v>60987</v>
      </c>
      <c r="B308" s="57" t="s">
        <v>747</v>
      </c>
      <c r="C308" s="57" t="s">
        <v>748</v>
      </c>
      <c r="D308" s="57" t="s">
        <v>170</v>
      </c>
      <c r="E308" s="58">
        <v>35625</v>
      </c>
      <c r="F308" s="58" t="s">
        <v>171</v>
      </c>
      <c r="G308" s="58" t="s">
        <v>172</v>
      </c>
      <c r="H308" s="57">
        <f t="shared" ca="1" si="8"/>
        <v>26</v>
      </c>
      <c r="I308" s="57">
        <v>36</v>
      </c>
      <c r="J308" s="59">
        <v>3282.0645093754983</v>
      </c>
      <c r="K308" s="60">
        <v>0.09</v>
      </c>
      <c r="L308" s="61">
        <f t="shared" si="9"/>
        <v>295.38580584379486</v>
      </c>
      <c r="M308" s="57" t="s">
        <v>173</v>
      </c>
      <c r="N308" s="61">
        <v>111.1412349732075</v>
      </c>
    </row>
    <row r="309" spans="1:14" x14ac:dyDescent="0.25">
      <c r="A309" s="57">
        <v>60358</v>
      </c>
      <c r="B309" s="57" t="s">
        <v>749</v>
      </c>
      <c r="C309" s="57" t="s">
        <v>750</v>
      </c>
      <c r="D309" s="57" t="s">
        <v>170</v>
      </c>
      <c r="E309" s="58">
        <v>35677</v>
      </c>
      <c r="F309" s="58" t="s">
        <v>171</v>
      </c>
      <c r="G309" s="58" t="s">
        <v>172</v>
      </c>
      <c r="H309" s="57">
        <f t="shared" ca="1" si="8"/>
        <v>25</v>
      </c>
      <c r="I309" s="57">
        <v>27</v>
      </c>
      <c r="J309" s="59">
        <v>9090.5425252003442</v>
      </c>
      <c r="K309" s="60">
        <v>0.09</v>
      </c>
      <c r="L309" s="61">
        <f t="shared" si="9"/>
        <v>818.14882726803091</v>
      </c>
      <c r="M309" s="57" t="s">
        <v>187</v>
      </c>
      <c r="N309" s="61">
        <v>145.28735449455061</v>
      </c>
    </row>
    <row r="310" spans="1:14" x14ac:dyDescent="0.25">
      <c r="A310" s="57">
        <v>60986</v>
      </c>
      <c r="B310" s="57" t="s">
        <v>751</v>
      </c>
      <c r="C310" s="57" t="s">
        <v>752</v>
      </c>
      <c r="D310" s="57" t="s">
        <v>176</v>
      </c>
      <c r="E310" s="58">
        <v>34847</v>
      </c>
      <c r="F310" s="58" t="s">
        <v>193</v>
      </c>
      <c r="G310" s="58" t="s">
        <v>194</v>
      </c>
      <c r="H310" s="57">
        <f t="shared" ca="1" si="8"/>
        <v>28</v>
      </c>
      <c r="I310" s="57">
        <v>34</v>
      </c>
      <c r="J310" s="59">
        <v>8787.420130270606</v>
      </c>
      <c r="K310" s="60">
        <v>0.09</v>
      </c>
      <c r="L310" s="61">
        <f t="shared" si="9"/>
        <v>790.86781172435451</v>
      </c>
      <c r="M310" s="57" t="s">
        <v>187</v>
      </c>
      <c r="N310" s="61">
        <v>98.385617359844147</v>
      </c>
    </row>
    <row r="311" spans="1:14" x14ac:dyDescent="0.25">
      <c r="A311" s="57">
        <v>60985</v>
      </c>
      <c r="B311" s="57" t="s">
        <v>753</v>
      </c>
      <c r="C311" s="57" t="s">
        <v>754</v>
      </c>
      <c r="D311" s="57" t="s">
        <v>176</v>
      </c>
      <c r="E311" s="58">
        <v>37167</v>
      </c>
      <c r="F311" s="58" t="s">
        <v>171</v>
      </c>
      <c r="G311" s="58" t="s">
        <v>203</v>
      </c>
      <c r="H311" s="57">
        <f t="shared" ca="1" si="8"/>
        <v>21</v>
      </c>
      <c r="I311" s="57">
        <v>19</v>
      </c>
      <c r="J311" s="59"/>
      <c r="K311" s="60">
        <v>7.0000000000000007E-2</v>
      </c>
      <c r="L311" s="61">
        <f t="shared" si="9"/>
        <v>0</v>
      </c>
      <c r="M311" s="57" t="s">
        <v>187</v>
      </c>
      <c r="N311" s="61">
        <v>121.8378464104958</v>
      </c>
    </row>
    <row r="312" spans="1:14" x14ac:dyDescent="0.25">
      <c r="A312" s="57">
        <v>60984</v>
      </c>
      <c r="B312" s="57" t="s">
        <v>755</v>
      </c>
      <c r="C312" s="57" t="s">
        <v>449</v>
      </c>
      <c r="D312" s="57" t="s">
        <v>170</v>
      </c>
      <c r="E312" s="58">
        <v>29628</v>
      </c>
      <c r="F312" s="58" t="s">
        <v>171</v>
      </c>
      <c r="G312" s="58" t="s">
        <v>172</v>
      </c>
      <c r="H312" s="57">
        <f t="shared" ca="1" si="8"/>
        <v>42</v>
      </c>
      <c r="I312" s="57">
        <v>39</v>
      </c>
      <c r="J312" s="59">
        <v>4418.2870560451056</v>
      </c>
      <c r="K312" s="60">
        <v>0.25</v>
      </c>
      <c r="L312" s="61">
        <f t="shared" si="9"/>
        <v>1104.5717640112764</v>
      </c>
      <c r="M312" s="57" t="s">
        <v>173</v>
      </c>
      <c r="N312" s="61">
        <v>52.387970804596563</v>
      </c>
    </row>
    <row r="313" spans="1:14" x14ac:dyDescent="0.25">
      <c r="A313" s="57">
        <v>60983</v>
      </c>
      <c r="B313" s="57" t="s">
        <v>756</v>
      </c>
      <c r="C313" s="57" t="s">
        <v>757</v>
      </c>
      <c r="D313" s="57" t="s">
        <v>176</v>
      </c>
      <c r="E313" s="58">
        <v>40023</v>
      </c>
      <c r="F313" s="58" t="s">
        <v>171</v>
      </c>
      <c r="G313" s="58" t="s">
        <v>172</v>
      </c>
      <c r="H313" s="57">
        <f t="shared" ca="1" si="8"/>
        <v>13</v>
      </c>
      <c r="I313" s="57">
        <v>35</v>
      </c>
      <c r="J313" s="59">
        <v>7903.0459884192087</v>
      </c>
      <c r="K313" s="60">
        <v>0</v>
      </c>
      <c r="L313" s="61">
        <f t="shared" si="9"/>
        <v>0</v>
      </c>
      <c r="M313" s="57" t="s">
        <v>173</v>
      </c>
      <c r="N313" s="61">
        <v>132.26294473937131</v>
      </c>
    </row>
    <row r="314" spans="1:14" x14ac:dyDescent="0.25">
      <c r="A314" s="57">
        <v>60982</v>
      </c>
      <c r="B314" s="57" t="s">
        <v>758</v>
      </c>
      <c r="C314" s="57" t="s">
        <v>759</v>
      </c>
      <c r="D314" s="57" t="s">
        <v>176</v>
      </c>
      <c r="E314" s="58">
        <v>32736</v>
      </c>
      <c r="F314" s="58" t="s">
        <v>171</v>
      </c>
      <c r="G314" s="58" t="s">
        <v>180</v>
      </c>
      <c r="H314" s="57">
        <f t="shared" ca="1" si="8"/>
        <v>33</v>
      </c>
      <c r="I314" s="57">
        <v>7</v>
      </c>
      <c r="J314" s="59">
        <v>7712.6711563753424</v>
      </c>
      <c r="K314" s="60">
        <v>0.15</v>
      </c>
      <c r="L314" s="61">
        <f t="shared" si="9"/>
        <v>1156.9006734563013</v>
      </c>
      <c r="M314" s="57" t="s">
        <v>173</v>
      </c>
      <c r="N314" s="61">
        <v>99.149063471448613</v>
      </c>
    </row>
    <row r="315" spans="1:14" x14ac:dyDescent="0.25">
      <c r="A315" s="57">
        <v>61598</v>
      </c>
      <c r="B315" s="57" t="s">
        <v>760</v>
      </c>
      <c r="C315" s="57" t="s">
        <v>761</v>
      </c>
      <c r="D315" s="57" t="s">
        <v>170</v>
      </c>
      <c r="E315" s="58">
        <v>30131</v>
      </c>
      <c r="F315" s="58" t="s">
        <v>171</v>
      </c>
      <c r="G315" s="58" t="s">
        <v>172</v>
      </c>
      <c r="H315" s="57">
        <f t="shared" ca="1" si="8"/>
        <v>41</v>
      </c>
      <c r="I315" s="57">
        <v>39</v>
      </c>
      <c r="J315" s="59">
        <v>3863.0729391611162</v>
      </c>
      <c r="K315" s="60">
        <v>0.25</v>
      </c>
      <c r="L315" s="61">
        <f t="shared" si="9"/>
        <v>965.76823479027905</v>
      </c>
      <c r="M315" s="57" t="s">
        <v>173</v>
      </c>
      <c r="N315" s="61">
        <v>181.09603734740506</v>
      </c>
    </row>
    <row r="316" spans="1:14" x14ac:dyDescent="0.25">
      <c r="A316" s="57">
        <v>60357</v>
      </c>
      <c r="B316" s="57" t="s">
        <v>762</v>
      </c>
      <c r="C316" s="57" t="s">
        <v>763</v>
      </c>
      <c r="D316" s="57" t="s">
        <v>176</v>
      </c>
      <c r="E316" s="58">
        <v>30045</v>
      </c>
      <c r="F316" s="58" t="s">
        <v>214</v>
      </c>
      <c r="G316" s="58" t="s">
        <v>699</v>
      </c>
      <c r="H316" s="57">
        <f t="shared" ca="1" si="8"/>
        <v>41</v>
      </c>
      <c r="I316" s="57">
        <v>30</v>
      </c>
      <c r="J316" s="59">
        <v>6249.0315344334831</v>
      </c>
      <c r="K316" s="60">
        <v>0.25</v>
      </c>
      <c r="L316" s="61">
        <f t="shared" si="9"/>
        <v>1562.2578836083708</v>
      </c>
      <c r="M316" s="57" t="s">
        <v>173</v>
      </c>
      <c r="N316" s="61">
        <v>46.705493022853283</v>
      </c>
    </row>
    <row r="317" spans="1:14" x14ac:dyDescent="0.25">
      <c r="A317" s="57">
        <v>60356</v>
      </c>
      <c r="B317" s="57" t="s">
        <v>764</v>
      </c>
      <c r="C317" s="57" t="s">
        <v>453</v>
      </c>
      <c r="D317" s="57" t="s">
        <v>170</v>
      </c>
      <c r="E317" s="58">
        <v>33287</v>
      </c>
      <c r="F317" s="58" t="s">
        <v>171</v>
      </c>
      <c r="G317" s="58" t="s">
        <v>203</v>
      </c>
      <c r="H317" s="57">
        <f t="shared" ca="1" si="8"/>
        <v>32</v>
      </c>
      <c r="I317" s="57">
        <v>7</v>
      </c>
      <c r="J317" s="59">
        <v>4101.2814916345596</v>
      </c>
      <c r="K317" s="60">
        <v>0.12</v>
      </c>
      <c r="L317" s="61">
        <f t="shared" si="9"/>
        <v>492.15377899614714</v>
      </c>
      <c r="M317" s="57" t="s">
        <v>173</v>
      </c>
      <c r="N317" s="61">
        <v>259.09225366806714</v>
      </c>
    </row>
    <row r="318" spans="1:14" x14ac:dyDescent="0.25">
      <c r="A318" s="57">
        <v>60355</v>
      </c>
      <c r="B318" s="57" t="s">
        <v>765</v>
      </c>
      <c r="C318" s="57" t="s">
        <v>766</v>
      </c>
      <c r="D318" s="57" t="s">
        <v>170</v>
      </c>
      <c r="E318" s="58">
        <v>30228</v>
      </c>
      <c r="F318" s="58" t="s">
        <v>171</v>
      </c>
      <c r="G318" s="58" t="s">
        <v>172</v>
      </c>
      <c r="H318" s="57">
        <f t="shared" ca="1" si="8"/>
        <v>40</v>
      </c>
      <c r="I318" s="57">
        <v>16</v>
      </c>
      <c r="J318" s="59">
        <v>3252.3597730479023</v>
      </c>
      <c r="K318" s="60">
        <v>0.25</v>
      </c>
      <c r="L318" s="61">
        <f t="shared" si="9"/>
        <v>813.08994326197558</v>
      </c>
      <c r="M318" s="57" t="s">
        <v>173</v>
      </c>
      <c r="N318" s="61">
        <v>274.83796095775273</v>
      </c>
    </row>
    <row r="319" spans="1:14" x14ac:dyDescent="0.25">
      <c r="A319" s="57">
        <v>62223</v>
      </c>
      <c r="B319" s="57" t="s">
        <v>767</v>
      </c>
      <c r="C319" s="57" t="s">
        <v>768</v>
      </c>
      <c r="D319" s="57" t="s">
        <v>170</v>
      </c>
      <c r="E319" s="58">
        <v>29399</v>
      </c>
      <c r="F319" s="58" t="s">
        <v>171</v>
      </c>
      <c r="G319" s="58" t="s">
        <v>172</v>
      </c>
      <c r="H319" s="57">
        <f t="shared" ca="1" si="8"/>
        <v>43</v>
      </c>
      <c r="I319" s="57">
        <v>15</v>
      </c>
      <c r="J319" s="59">
        <v>7465.2852956377101</v>
      </c>
      <c r="K319" s="60">
        <v>0.25</v>
      </c>
      <c r="L319" s="61">
        <f t="shared" si="9"/>
        <v>1866.3213239094275</v>
      </c>
      <c r="M319" s="57" t="s">
        <v>173</v>
      </c>
      <c r="N319" s="61">
        <v>224.27477657668516</v>
      </c>
    </row>
    <row r="320" spans="1:14" x14ac:dyDescent="0.25">
      <c r="A320" s="57">
        <v>60981</v>
      </c>
      <c r="B320" s="57" t="s">
        <v>769</v>
      </c>
      <c r="C320" s="57" t="s">
        <v>770</v>
      </c>
      <c r="D320" s="57" t="s">
        <v>176</v>
      </c>
      <c r="E320" s="58">
        <v>28741</v>
      </c>
      <c r="F320" s="58" t="s">
        <v>171</v>
      </c>
      <c r="G320" s="58" t="s">
        <v>172</v>
      </c>
      <c r="H320" s="57">
        <f t="shared" ca="1" si="8"/>
        <v>44</v>
      </c>
      <c r="I320" s="57">
        <v>10</v>
      </c>
      <c r="J320" s="59">
        <v>8210.9789390804799</v>
      </c>
      <c r="K320" s="60">
        <v>0.25</v>
      </c>
      <c r="L320" s="61">
        <f t="shared" si="9"/>
        <v>2052.74473477012</v>
      </c>
      <c r="M320" s="57" t="s">
        <v>187</v>
      </c>
      <c r="N320" s="61">
        <v>74.301617251668603</v>
      </c>
    </row>
    <row r="321" spans="1:14" x14ac:dyDescent="0.25">
      <c r="A321" s="57">
        <v>61597</v>
      </c>
      <c r="B321" s="57" t="s">
        <v>771</v>
      </c>
      <c r="C321" s="57" t="s">
        <v>275</v>
      </c>
      <c r="D321" s="57" t="s">
        <v>176</v>
      </c>
      <c r="E321" s="58">
        <v>29794</v>
      </c>
      <c r="F321" s="58" t="s">
        <v>171</v>
      </c>
      <c r="G321" s="58" t="s">
        <v>172</v>
      </c>
      <c r="H321" s="57">
        <f t="shared" ca="1" si="8"/>
        <v>41</v>
      </c>
      <c r="I321" s="57">
        <v>22</v>
      </c>
      <c r="J321" s="59">
        <v>1556.0712275907458</v>
      </c>
      <c r="K321" s="60">
        <v>0.25</v>
      </c>
      <c r="L321" s="61">
        <f t="shared" si="9"/>
        <v>389.01780689768646</v>
      </c>
      <c r="M321" s="57" t="s">
        <v>173</v>
      </c>
      <c r="N321" s="61">
        <v>66.608721457268089</v>
      </c>
    </row>
    <row r="322" spans="1:14" x14ac:dyDescent="0.25">
      <c r="A322" s="57">
        <v>60980</v>
      </c>
      <c r="B322" s="57" t="s">
        <v>772</v>
      </c>
      <c r="C322" s="57" t="s">
        <v>773</v>
      </c>
      <c r="D322" s="57" t="s">
        <v>170</v>
      </c>
      <c r="E322" s="58">
        <v>35328</v>
      </c>
      <c r="F322" s="58" t="s">
        <v>171</v>
      </c>
      <c r="G322" s="58" t="s">
        <v>203</v>
      </c>
      <c r="H322" s="57">
        <f t="shared" ca="1" si="8"/>
        <v>26</v>
      </c>
      <c r="I322" s="57">
        <v>26</v>
      </c>
      <c r="J322" s="59">
        <v>8857.6685748268064</v>
      </c>
      <c r="K322" s="60">
        <v>0.09</v>
      </c>
      <c r="L322" s="61">
        <f t="shared" si="9"/>
        <v>797.1901717344125</v>
      </c>
      <c r="M322" s="57" t="s">
        <v>187</v>
      </c>
      <c r="N322" s="61">
        <v>270.28815478166439</v>
      </c>
    </row>
    <row r="323" spans="1:14" x14ac:dyDescent="0.25">
      <c r="A323" s="57">
        <v>60354</v>
      </c>
      <c r="B323" s="57" t="s">
        <v>774</v>
      </c>
      <c r="C323" s="57" t="s">
        <v>775</v>
      </c>
      <c r="D323" s="57" t="s">
        <v>176</v>
      </c>
      <c r="E323" s="58">
        <v>38073</v>
      </c>
      <c r="F323" s="58" t="s">
        <v>171</v>
      </c>
      <c r="G323" s="58" t="s">
        <v>172</v>
      </c>
      <c r="H323" s="57">
        <f t="shared" ca="1" si="8"/>
        <v>19</v>
      </c>
      <c r="I323" s="57">
        <v>7</v>
      </c>
      <c r="J323" s="59">
        <v>4043.637508141936</v>
      </c>
      <c r="K323" s="60">
        <v>7.0000000000000007E-2</v>
      </c>
      <c r="L323" s="61">
        <f t="shared" si="9"/>
        <v>283.05462556993552</v>
      </c>
      <c r="M323" s="57" t="s">
        <v>173</v>
      </c>
      <c r="N323" s="61">
        <v>75.792217048128819</v>
      </c>
    </row>
    <row r="324" spans="1:14" x14ac:dyDescent="0.25">
      <c r="A324" s="57">
        <v>60353</v>
      </c>
      <c r="B324" s="57" t="s">
        <v>776</v>
      </c>
      <c r="C324" s="57" t="s">
        <v>777</v>
      </c>
      <c r="D324" s="57" t="s">
        <v>170</v>
      </c>
      <c r="E324" s="58">
        <v>27939</v>
      </c>
      <c r="F324" s="58" t="s">
        <v>214</v>
      </c>
      <c r="G324" s="58" t="s">
        <v>215</v>
      </c>
      <c r="H324" s="57">
        <f t="shared" ca="1" si="8"/>
        <v>47</v>
      </c>
      <c r="I324" s="57">
        <v>36</v>
      </c>
      <c r="J324" s="59">
        <v>7403.3833379740763</v>
      </c>
      <c r="K324" s="60">
        <v>0.25</v>
      </c>
      <c r="L324" s="61">
        <f t="shared" si="9"/>
        <v>1850.8458344935191</v>
      </c>
      <c r="M324" s="57" t="s">
        <v>173</v>
      </c>
      <c r="N324" s="61">
        <v>274.0469262847422</v>
      </c>
    </row>
    <row r="325" spans="1:14" x14ac:dyDescent="0.25">
      <c r="A325" s="57">
        <v>62222</v>
      </c>
      <c r="B325" s="57" t="s">
        <v>778</v>
      </c>
      <c r="C325" s="57" t="s">
        <v>462</v>
      </c>
      <c r="D325" s="57" t="s">
        <v>170</v>
      </c>
      <c r="E325" s="58">
        <v>35791</v>
      </c>
      <c r="F325" s="58" t="s">
        <v>171</v>
      </c>
      <c r="G325" s="58" t="s">
        <v>172</v>
      </c>
      <c r="H325" s="57">
        <f t="shared" ca="1" si="8"/>
        <v>25</v>
      </c>
      <c r="I325" s="57">
        <v>16</v>
      </c>
      <c r="J325" s="59">
        <v>8204.1004080061648</v>
      </c>
      <c r="K325" s="60">
        <v>0.09</v>
      </c>
      <c r="L325" s="61">
        <f t="shared" si="9"/>
        <v>738.36903672055485</v>
      </c>
      <c r="M325" s="57" t="s">
        <v>187</v>
      </c>
      <c r="N325" s="61">
        <v>313.15720061621329</v>
      </c>
    </row>
    <row r="326" spans="1:14" x14ac:dyDescent="0.25">
      <c r="A326" s="57">
        <v>62221</v>
      </c>
      <c r="B326" s="57" t="s">
        <v>779</v>
      </c>
      <c r="C326" s="57" t="s">
        <v>780</v>
      </c>
      <c r="D326" s="57" t="s">
        <v>176</v>
      </c>
      <c r="E326" s="58">
        <v>29196</v>
      </c>
      <c r="F326" s="58" t="s">
        <v>171</v>
      </c>
      <c r="G326" s="58" t="s">
        <v>172</v>
      </c>
      <c r="H326" s="57">
        <f t="shared" ca="1" si="8"/>
        <v>43</v>
      </c>
      <c r="I326" s="57">
        <v>9</v>
      </c>
      <c r="J326" s="59">
        <v>2213.8554508206589</v>
      </c>
      <c r="K326" s="60">
        <v>0.25</v>
      </c>
      <c r="L326" s="61">
        <f t="shared" si="9"/>
        <v>553.46386270516473</v>
      </c>
      <c r="M326" s="57" t="s">
        <v>173</v>
      </c>
      <c r="N326" s="61">
        <v>136.11850877108225</v>
      </c>
    </row>
    <row r="327" spans="1:14" x14ac:dyDescent="0.25">
      <c r="A327" s="57">
        <v>60352</v>
      </c>
      <c r="B327" s="57" t="s">
        <v>781</v>
      </c>
      <c r="C327" s="57" t="s">
        <v>782</v>
      </c>
      <c r="D327" s="57" t="s">
        <v>170</v>
      </c>
      <c r="E327" s="58">
        <v>30537</v>
      </c>
      <c r="F327" s="58" t="s">
        <v>171</v>
      </c>
      <c r="G327" s="58" t="s">
        <v>190</v>
      </c>
      <c r="H327" s="57">
        <f t="shared" ca="1" si="8"/>
        <v>39</v>
      </c>
      <c r="I327" s="57">
        <v>22</v>
      </c>
      <c r="J327" s="59">
        <v>8440.0293565922457</v>
      </c>
      <c r="K327" s="60">
        <v>0.25</v>
      </c>
      <c r="L327" s="61">
        <f t="shared" si="9"/>
        <v>2110.0073391480614</v>
      </c>
      <c r="M327" s="57" t="s">
        <v>187</v>
      </c>
      <c r="N327" s="61">
        <v>232.56407289163877</v>
      </c>
    </row>
    <row r="328" spans="1:14" x14ac:dyDescent="0.25">
      <c r="A328" s="57">
        <v>61596</v>
      </c>
      <c r="B328" s="57" t="s">
        <v>783</v>
      </c>
      <c r="C328" s="57" t="s">
        <v>784</v>
      </c>
      <c r="D328" s="57" t="s">
        <v>170</v>
      </c>
      <c r="E328" s="58">
        <v>37433</v>
      </c>
      <c r="F328" s="58" t="s">
        <v>171</v>
      </c>
      <c r="G328" s="58" t="s">
        <v>336</v>
      </c>
      <c r="H328" s="57">
        <f t="shared" ca="1" si="8"/>
        <v>21</v>
      </c>
      <c r="I328" s="57">
        <v>32</v>
      </c>
      <c r="J328" s="59">
        <v>7894.9870350064839</v>
      </c>
      <c r="K328" s="60">
        <v>7.0000000000000007E-2</v>
      </c>
      <c r="L328" s="61">
        <f t="shared" si="9"/>
        <v>552.64909245045396</v>
      </c>
      <c r="M328" s="57" t="s">
        <v>173</v>
      </c>
      <c r="N328" s="61">
        <v>333.56912739559431</v>
      </c>
    </row>
    <row r="329" spans="1:14" x14ac:dyDescent="0.25">
      <c r="A329" s="57">
        <v>60351</v>
      </c>
      <c r="B329" s="57" t="s">
        <v>785</v>
      </c>
      <c r="C329" s="57" t="s">
        <v>786</v>
      </c>
      <c r="D329" s="57" t="s">
        <v>170</v>
      </c>
      <c r="E329" s="58">
        <v>38252</v>
      </c>
      <c r="F329" s="58" t="s">
        <v>171</v>
      </c>
      <c r="G329" s="58" t="s">
        <v>172</v>
      </c>
      <c r="H329" s="57">
        <f t="shared" ca="1" si="8"/>
        <v>18</v>
      </c>
      <c r="I329" s="57">
        <v>28</v>
      </c>
      <c r="J329" s="59">
        <v>2533.401346319697</v>
      </c>
      <c r="K329" s="60">
        <v>7.0000000000000007E-2</v>
      </c>
      <c r="L329" s="61">
        <f t="shared" si="9"/>
        <v>177.33809424237882</v>
      </c>
      <c r="M329" s="57" t="s">
        <v>173</v>
      </c>
      <c r="N329" s="61">
        <v>337.005107694495</v>
      </c>
    </row>
    <row r="330" spans="1:14" x14ac:dyDescent="0.25">
      <c r="A330" s="57">
        <v>62220</v>
      </c>
      <c r="B330" s="57" t="s">
        <v>787</v>
      </c>
      <c r="C330" s="57" t="s">
        <v>788</v>
      </c>
      <c r="D330" s="57" t="s">
        <v>170</v>
      </c>
      <c r="E330" s="58">
        <v>39328</v>
      </c>
      <c r="F330" s="58" t="s">
        <v>171</v>
      </c>
      <c r="G330" s="58" t="s">
        <v>172</v>
      </c>
      <c r="H330" s="57">
        <f t="shared" ca="1" si="8"/>
        <v>15</v>
      </c>
      <c r="I330" s="57">
        <v>12</v>
      </c>
      <c r="J330" s="59">
        <v>3897.663767895207</v>
      </c>
      <c r="K330" s="60">
        <v>0.04</v>
      </c>
      <c r="L330" s="61">
        <f t="shared" si="9"/>
        <v>155.90655071580829</v>
      </c>
      <c r="M330" s="57" t="s">
        <v>173</v>
      </c>
      <c r="N330" s="61">
        <v>177.51315014954071</v>
      </c>
    </row>
    <row r="331" spans="1:14" x14ac:dyDescent="0.25">
      <c r="A331" s="57">
        <v>62219</v>
      </c>
      <c r="B331" s="57" t="s">
        <v>789</v>
      </c>
      <c r="C331" s="57" t="s">
        <v>790</v>
      </c>
      <c r="D331" s="57" t="s">
        <v>170</v>
      </c>
      <c r="E331" s="58">
        <v>33925</v>
      </c>
      <c r="F331" s="58" t="s">
        <v>171</v>
      </c>
      <c r="G331" s="58" t="s">
        <v>177</v>
      </c>
      <c r="H331" s="57">
        <f t="shared" ca="1" si="8"/>
        <v>30</v>
      </c>
      <c r="I331" s="57">
        <v>15</v>
      </c>
      <c r="J331" s="59">
        <v>6176.4139730196976</v>
      </c>
      <c r="K331" s="60">
        <v>0.12</v>
      </c>
      <c r="L331" s="61">
        <f t="shared" si="9"/>
        <v>741.16967676236368</v>
      </c>
      <c r="M331" s="57" t="s">
        <v>173</v>
      </c>
      <c r="N331" s="61">
        <v>244.03654009012155</v>
      </c>
    </row>
    <row r="332" spans="1:14" x14ac:dyDescent="0.25">
      <c r="A332" s="57">
        <v>62218</v>
      </c>
      <c r="B332" s="57" t="s">
        <v>791</v>
      </c>
      <c r="C332" s="57" t="s">
        <v>792</v>
      </c>
      <c r="D332" s="57" t="s">
        <v>176</v>
      </c>
      <c r="E332" s="58">
        <v>28211</v>
      </c>
      <c r="F332" s="58" t="s">
        <v>171</v>
      </c>
      <c r="G332" s="58" t="s">
        <v>177</v>
      </c>
      <c r="H332" s="57">
        <f t="shared" ref="H332:H395" ca="1" si="10">DATEDIF(E332,TODAY(),"y")</f>
        <v>46</v>
      </c>
      <c r="I332" s="57">
        <v>6</v>
      </c>
      <c r="J332" s="59">
        <v>1701.8025170807132</v>
      </c>
      <c r="K332" s="60">
        <v>0.25</v>
      </c>
      <c r="L332" s="61">
        <f t="shared" ref="L332:L395" si="11">K332*J332</f>
        <v>425.4506292701783</v>
      </c>
      <c r="M332" s="57" t="s">
        <v>173</v>
      </c>
      <c r="N332" s="61">
        <v>46.801357611529312</v>
      </c>
    </row>
    <row r="333" spans="1:14" x14ac:dyDescent="0.25">
      <c r="A333" s="57">
        <v>61595</v>
      </c>
      <c r="B333" s="57" t="s">
        <v>793</v>
      </c>
      <c r="C333" s="57" t="s">
        <v>499</v>
      </c>
      <c r="D333" s="57" t="s">
        <v>176</v>
      </c>
      <c r="E333" s="58">
        <v>34701</v>
      </c>
      <c r="F333" s="58" t="s">
        <v>171</v>
      </c>
      <c r="G333" s="58" t="s">
        <v>203</v>
      </c>
      <c r="H333" s="57">
        <f t="shared" ca="1" si="10"/>
        <v>28</v>
      </c>
      <c r="I333" s="57">
        <v>37</v>
      </c>
      <c r="J333" s="59">
        <v>4077.53725012636</v>
      </c>
      <c r="K333" s="60">
        <v>0.12</v>
      </c>
      <c r="L333" s="61">
        <f t="shared" si="11"/>
        <v>489.30447001516319</v>
      </c>
      <c r="M333" s="57" t="s">
        <v>173</v>
      </c>
      <c r="N333" s="61">
        <v>80.992726553273116</v>
      </c>
    </row>
    <row r="334" spans="1:14" x14ac:dyDescent="0.25">
      <c r="A334" s="57">
        <v>61594</v>
      </c>
      <c r="B334" s="57" t="s">
        <v>794</v>
      </c>
      <c r="C334" s="57" t="s">
        <v>795</v>
      </c>
      <c r="D334" s="57" t="s">
        <v>176</v>
      </c>
      <c r="E334" s="58">
        <v>28844</v>
      </c>
      <c r="F334" s="58" t="s">
        <v>171</v>
      </c>
      <c r="G334" s="58" t="s">
        <v>172</v>
      </c>
      <c r="H334" s="57">
        <f t="shared" ca="1" si="10"/>
        <v>44</v>
      </c>
      <c r="I334" s="57">
        <v>16</v>
      </c>
      <c r="J334" s="59">
        <v>6234.7548770814756</v>
      </c>
      <c r="K334" s="60">
        <v>0.25</v>
      </c>
      <c r="L334" s="61">
        <f t="shared" si="11"/>
        <v>1558.6887192703689</v>
      </c>
      <c r="M334" s="57" t="s">
        <v>173</v>
      </c>
      <c r="N334" s="61">
        <v>87.710063891191481</v>
      </c>
    </row>
    <row r="335" spans="1:14" x14ac:dyDescent="0.25">
      <c r="A335" s="57">
        <v>60350</v>
      </c>
      <c r="B335" s="57" t="s">
        <v>796</v>
      </c>
      <c r="C335" s="57" t="s">
        <v>797</v>
      </c>
      <c r="D335" s="57" t="s">
        <v>170</v>
      </c>
      <c r="E335" s="58">
        <v>36247</v>
      </c>
      <c r="F335" s="58" t="s">
        <v>171</v>
      </c>
      <c r="G335" s="58" t="s">
        <v>172</v>
      </c>
      <c r="H335" s="57">
        <f t="shared" ca="1" si="10"/>
        <v>24</v>
      </c>
      <c r="I335" s="57">
        <v>14</v>
      </c>
      <c r="J335" s="59">
        <v>2089.4500285457489</v>
      </c>
      <c r="K335" s="60">
        <v>0.09</v>
      </c>
      <c r="L335" s="61">
        <f t="shared" si="11"/>
        <v>188.05050256911738</v>
      </c>
      <c r="M335" s="57" t="s">
        <v>173</v>
      </c>
      <c r="N335" s="61">
        <v>170.52982738992614</v>
      </c>
    </row>
    <row r="336" spans="1:14" x14ac:dyDescent="0.25">
      <c r="A336" s="57">
        <v>61593</v>
      </c>
      <c r="B336" s="57" t="s">
        <v>798</v>
      </c>
      <c r="C336" s="57" t="s">
        <v>209</v>
      </c>
      <c r="D336" s="57" t="s">
        <v>170</v>
      </c>
      <c r="E336" s="58">
        <v>31195</v>
      </c>
      <c r="F336" s="58" t="s">
        <v>171</v>
      </c>
      <c r="G336" s="58" t="s">
        <v>172</v>
      </c>
      <c r="H336" s="57">
        <f t="shared" ca="1" si="10"/>
        <v>38</v>
      </c>
      <c r="I336" s="57">
        <v>23</v>
      </c>
      <c r="J336" s="59">
        <v>9748.4821645383545</v>
      </c>
      <c r="K336" s="60">
        <v>0.15</v>
      </c>
      <c r="L336" s="61">
        <f t="shared" si="11"/>
        <v>1462.2723246807532</v>
      </c>
      <c r="M336" s="57" t="s">
        <v>187</v>
      </c>
      <c r="N336" s="61">
        <v>154.53904297587383</v>
      </c>
    </row>
    <row r="337" spans="1:14" x14ac:dyDescent="0.25">
      <c r="A337" s="57">
        <v>60349</v>
      </c>
      <c r="B337" s="57" t="s">
        <v>799</v>
      </c>
      <c r="C337" s="57" t="s">
        <v>800</v>
      </c>
      <c r="D337" s="57" t="s">
        <v>170</v>
      </c>
      <c r="E337" s="58">
        <v>31886</v>
      </c>
      <c r="F337" s="58" t="s">
        <v>171</v>
      </c>
      <c r="G337" s="58" t="s">
        <v>172</v>
      </c>
      <c r="H337" s="57">
        <f t="shared" ca="1" si="10"/>
        <v>36</v>
      </c>
      <c r="I337" s="57">
        <v>11</v>
      </c>
      <c r="J337" s="59">
        <v>6115.2474370009568</v>
      </c>
      <c r="K337" s="60">
        <v>0.15</v>
      </c>
      <c r="L337" s="61">
        <f t="shared" si="11"/>
        <v>917.28711555014354</v>
      </c>
      <c r="M337" s="57" t="s">
        <v>173</v>
      </c>
      <c r="N337" s="61">
        <v>280.71294031712858</v>
      </c>
    </row>
    <row r="338" spans="1:14" x14ac:dyDescent="0.25">
      <c r="A338" s="57">
        <v>60979</v>
      </c>
      <c r="B338" s="57" t="s">
        <v>801</v>
      </c>
      <c r="C338" s="57" t="s">
        <v>802</v>
      </c>
      <c r="D338" s="57" t="s">
        <v>176</v>
      </c>
      <c r="E338" s="58">
        <v>39517</v>
      </c>
      <c r="F338" s="58" t="s">
        <v>171</v>
      </c>
      <c r="G338" s="58" t="s">
        <v>177</v>
      </c>
      <c r="H338" s="57">
        <f t="shared" ca="1" si="10"/>
        <v>15</v>
      </c>
      <c r="I338" s="57">
        <v>7</v>
      </c>
      <c r="J338" s="59">
        <v>9001.1905888815381</v>
      </c>
      <c r="K338" s="60">
        <v>0.04</v>
      </c>
      <c r="L338" s="61">
        <f t="shared" si="11"/>
        <v>360.04762355526151</v>
      </c>
      <c r="M338" s="57" t="s">
        <v>187</v>
      </c>
      <c r="N338" s="61">
        <v>50.959176767923147</v>
      </c>
    </row>
    <row r="339" spans="1:14" x14ac:dyDescent="0.25">
      <c r="A339" s="57">
        <v>62217</v>
      </c>
      <c r="B339" s="57" t="s">
        <v>803</v>
      </c>
      <c r="C339" s="57" t="s">
        <v>804</v>
      </c>
      <c r="D339" s="57" t="s">
        <v>176</v>
      </c>
      <c r="E339" s="58">
        <v>36905</v>
      </c>
      <c r="F339" s="58" t="s">
        <v>193</v>
      </c>
      <c r="G339" s="58" t="s">
        <v>339</v>
      </c>
      <c r="H339" s="57">
        <f t="shared" ca="1" si="10"/>
        <v>22</v>
      </c>
      <c r="I339" s="57">
        <v>26</v>
      </c>
      <c r="J339" s="59">
        <v>6737.8059981858187</v>
      </c>
      <c r="K339" s="60">
        <v>7.0000000000000007E-2</v>
      </c>
      <c r="L339" s="61">
        <f t="shared" si="11"/>
        <v>471.64641987300735</v>
      </c>
      <c r="M339" s="57" t="s">
        <v>173</v>
      </c>
      <c r="N339" s="61">
        <v>45.424842477480013</v>
      </c>
    </row>
    <row r="340" spans="1:14" x14ac:dyDescent="0.25">
      <c r="A340" s="57">
        <v>60978</v>
      </c>
      <c r="B340" s="57" t="s">
        <v>805</v>
      </c>
      <c r="C340" s="57" t="s">
        <v>806</v>
      </c>
      <c r="D340" s="57" t="s">
        <v>170</v>
      </c>
      <c r="E340" s="58">
        <v>35404</v>
      </c>
      <c r="F340" s="58" t="s">
        <v>171</v>
      </c>
      <c r="G340" s="58" t="s">
        <v>180</v>
      </c>
      <c r="H340" s="57">
        <f t="shared" ca="1" si="10"/>
        <v>26</v>
      </c>
      <c r="I340" s="57">
        <v>32</v>
      </c>
      <c r="J340" s="59">
        <v>8773.3391252012807</v>
      </c>
      <c r="K340" s="60">
        <v>0.09</v>
      </c>
      <c r="L340" s="61">
        <f t="shared" si="11"/>
        <v>789.60052126811524</v>
      </c>
      <c r="M340" s="57" t="s">
        <v>187</v>
      </c>
      <c r="N340" s="61">
        <v>255.96727565825719</v>
      </c>
    </row>
    <row r="341" spans="1:14" x14ac:dyDescent="0.25">
      <c r="A341" s="57">
        <v>60977</v>
      </c>
      <c r="B341" s="57" t="s">
        <v>807</v>
      </c>
      <c r="C341" s="57" t="s">
        <v>808</v>
      </c>
      <c r="D341" s="57" t="s">
        <v>176</v>
      </c>
      <c r="E341" s="58">
        <v>35489</v>
      </c>
      <c r="F341" s="58" t="s">
        <v>171</v>
      </c>
      <c r="G341" s="58" t="s">
        <v>172</v>
      </c>
      <c r="H341" s="57">
        <f t="shared" ca="1" si="10"/>
        <v>26</v>
      </c>
      <c r="I341" s="57">
        <v>15</v>
      </c>
      <c r="J341" s="59">
        <v>7053.8814096887236</v>
      </c>
      <c r="K341" s="60">
        <v>0.09</v>
      </c>
      <c r="L341" s="61">
        <f t="shared" si="11"/>
        <v>634.84932687198511</v>
      </c>
      <c r="M341" s="57" t="s">
        <v>173</v>
      </c>
      <c r="N341" s="61">
        <v>109.07246429692474</v>
      </c>
    </row>
    <row r="342" spans="1:14" x14ac:dyDescent="0.25">
      <c r="A342" s="57">
        <v>60976</v>
      </c>
      <c r="B342" s="57" t="s">
        <v>809</v>
      </c>
      <c r="C342" s="57" t="s">
        <v>704</v>
      </c>
      <c r="D342" s="57" t="s">
        <v>170</v>
      </c>
      <c r="E342" s="58">
        <v>30396</v>
      </c>
      <c r="F342" s="58" t="s">
        <v>171</v>
      </c>
      <c r="G342" s="58" t="s">
        <v>172</v>
      </c>
      <c r="H342" s="57">
        <f t="shared" ca="1" si="10"/>
        <v>40</v>
      </c>
      <c r="I342" s="57">
        <v>38</v>
      </c>
      <c r="J342" s="59">
        <v>7130.814728878242</v>
      </c>
      <c r="K342" s="60">
        <v>0.25</v>
      </c>
      <c r="L342" s="61">
        <f t="shared" si="11"/>
        <v>1782.7036822195605</v>
      </c>
      <c r="M342" s="57" t="s">
        <v>173</v>
      </c>
      <c r="N342" s="61">
        <v>146.51782450101595</v>
      </c>
    </row>
    <row r="343" spans="1:14" x14ac:dyDescent="0.25">
      <c r="A343" s="57">
        <v>60348</v>
      </c>
      <c r="B343" s="57" t="s">
        <v>810</v>
      </c>
      <c r="C343" s="57" t="s">
        <v>811</v>
      </c>
      <c r="D343" s="57" t="s">
        <v>176</v>
      </c>
      <c r="E343" s="58">
        <v>36057</v>
      </c>
      <c r="F343" s="58" t="s">
        <v>171</v>
      </c>
      <c r="G343" s="58" t="s">
        <v>172</v>
      </c>
      <c r="H343" s="57">
        <f t="shared" ca="1" si="10"/>
        <v>24</v>
      </c>
      <c r="I343" s="57">
        <v>6</v>
      </c>
      <c r="J343" s="59">
        <v>6061.21123294059</v>
      </c>
      <c r="K343" s="60">
        <v>0.09</v>
      </c>
      <c r="L343" s="61">
        <f t="shared" si="11"/>
        <v>545.50901096465304</v>
      </c>
      <c r="M343" s="57" t="s">
        <v>173</v>
      </c>
      <c r="N343" s="61">
        <v>73.516684615008359</v>
      </c>
    </row>
    <row r="344" spans="1:14" x14ac:dyDescent="0.25">
      <c r="A344" s="57">
        <v>60975</v>
      </c>
      <c r="B344" s="57" t="s">
        <v>812</v>
      </c>
      <c r="C344" s="57" t="s">
        <v>813</v>
      </c>
      <c r="D344" s="57" t="s">
        <v>176</v>
      </c>
      <c r="E344" s="58">
        <v>32041</v>
      </c>
      <c r="F344" s="58" t="s">
        <v>171</v>
      </c>
      <c r="G344" s="58" t="s">
        <v>172</v>
      </c>
      <c r="H344" s="57">
        <f t="shared" ca="1" si="10"/>
        <v>35</v>
      </c>
      <c r="I344" s="57">
        <v>8</v>
      </c>
      <c r="J344" s="59">
        <v>7716.6897182614593</v>
      </c>
      <c r="K344" s="60">
        <v>0.15</v>
      </c>
      <c r="L344" s="61">
        <f t="shared" si="11"/>
        <v>1157.5034577392189</v>
      </c>
      <c r="M344" s="57" t="s">
        <v>173</v>
      </c>
      <c r="N344" s="61">
        <v>55.019130707932511</v>
      </c>
    </row>
    <row r="345" spans="1:14" x14ac:dyDescent="0.25">
      <c r="A345" s="57">
        <v>60347</v>
      </c>
      <c r="B345" s="57" t="s">
        <v>814</v>
      </c>
      <c r="C345" s="57" t="s">
        <v>815</v>
      </c>
      <c r="D345" s="57" t="s">
        <v>170</v>
      </c>
      <c r="E345" s="58">
        <v>33118</v>
      </c>
      <c r="F345" s="58" t="s">
        <v>171</v>
      </c>
      <c r="G345" s="58" t="s">
        <v>172</v>
      </c>
      <c r="H345" s="57">
        <f t="shared" ca="1" si="10"/>
        <v>32</v>
      </c>
      <c r="I345" s="57">
        <v>24</v>
      </c>
      <c r="J345" s="59">
        <v>1530.0893650111079</v>
      </c>
      <c r="K345" s="60">
        <v>0.12</v>
      </c>
      <c r="L345" s="61">
        <f t="shared" si="11"/>
        <v>183.61072380133294</v>
      </c>
      <c r="M345" s="57" t="s">
        <v>173</v>
      </c>
      <c r="N345" s="61">
        <v>187.82340726761487</v>
      </c>
    </row>
    <row r="346" spans="1:14" x14ac:dyDescent="0.25">
      <c r="A346" s="57">
        <v>60974</v>
      </c>
      <c r="B346" s="57" t="s">
        <v>816</v>
      </c>
      <c r="C346" s="57" t="s">
        <v>817</v>
      </c>
      <c r="D346" s="57" t="s">
        <v>176</v>
      </c>
      <c r="E346" s="58">
        <v>35255</v>
      </c>
      <c r="F346" s="58" t="s">
        <v>171</v>
      </c>
      <c r="G346" s="58" t="s">
        <v>203</v>
      </c>
      <c r="H346" s="57">
        <f t="shared" ca="1" si="10"/>
        <v>27</v>
      </c>
      <c r="I346" s="57">
        <v>29</v>
      </c>
      <c r="J346" s="59">
        <v>5072.3802976379793</v>
      </c>
      <c r="K346" s="60">
        <v>0.09</v>
      </c>
      <c r="L346" s="61">
        <f t="shared" si="11"/>
        <v>456.51422678741812</v>
      </c>
      <c r="M346" s="57" t="s">
        <v>173</v>
      </c>
      <c r="N346" s="61">
        <v>46.95720512475966</v>
      </c>
    </row>
    <row r="347" spans="1:14" x14ac:dyDescent="0.25">
      <c r="A347" s="57">
        <v>62216</v>
      </c>
      <c r="B347" s="57" t="s">
        <v>818</v>
      </c>
      <c r="C347" s="57" t="s">
        <v>819</v>
      </c>
      <c r="D347" s="57" t="s">
        <v>176</v>
      </c>
      <c r="E347" s="58">
        <v>39400</v>
      </c>
      <c r="F347" s="58" t="s">
        <v>171</v>
      </c>
      <c r="G347" s="58" t="s">
        <v>177</v>
      </c>
      <c r="H347" s="57">
        <f t="shared" ca="1" si="10"/>
        <v>15</v>
      </c>
      <c r="I347" s="57">
        <v>35</v>
      </c>
      <c r="J347" s="59"/>
      <c r="K347" s="60">
        <v>0.04</v>
      </c>
      <c r="L347" s="61">
        <f t="shared" si="11"/>
        <v>0</v>
      </c>
      <c r="M347" s="57" t="s">
        <v>173</v>
      </c>
      <c r="N347" s="61">
        <v>89.858826197276031</v>
      </c>
    </row>
    <row r="348" spans="1:14" x14ac:dyDescent="0.25">
      <c r="A348" s="57">
        <v>62215</v>
      </c>
      <c r="B348" s="57" t="s">
        <v>820</v>
      </c>
      <c r="C348" s="57" t="s">
        <v>544</v>
      </c>
      <c r="D348" s="57" t="s">
        <v>170</v>
      </c>
      <c r="E348" s="58">
        <v>28369</v>
      </c>
      <c r="F348" s="58" t="s">
        <v>171</v>
      </c>
      <c r="G348" s="58" t="s">
        <v>172</v>
      </c>
      <c r="H348" s="57">
        <f t="shared" ca="1" si="10"/>
        <v>45</v>
      </c>
      <c r="I348" s="57">
        <v>35</v>
      </c>
      <c r="J348" s="59">
        <v>7838.1158086082014</v>
      </c>
      <c r="K348" s="60">
        <v>0.25</v>
      </c>
      <c r="L348" s="61">
        <f t="shared" si="11"/>
        <v>1959.5289521520504</v>
      </c>
      <c r="M348" s="57" t="s">
        <v>173</v>
      </c>
      <c r="N348" s="61">
        <v>134.05289162234524</v>
      </c>
    </row>
    <row r="349" spans="1:14" x14ac:dyDescent="0.25">
      <c r="A349" s="57">
        <v>60973</v>
      </c>
      <c r="B349" s="57" t="s">
        <v>821</v>
      </c>
      <c r="C349" s="57" t="s">
        <v>822</v>
      </c>
      <c r="D349" s="57" t="s">
        <v>176</v>
      </c>
      <c r="E349" s="58">
        <v>33996</v>
      </c>
      <c r="F349" s="58" t="s">
        <v>171</v>
      </c>
      <c r="G349" s="58" t="s">
        <v>180</v>
      </c>
      <c r="H349" s="57">
        <f t="shared" ca="1" si="10"/>
        <v>30</v>
      </c>
      <c r="I349" s="57">
        <v>21</v>
      </c>
      <c r="J349" s="59">
        <v>3957.0158341411652</v>
      </c>
      <c r="K349" s="60">
        <v>0.12</v>
      </c>
      <c r="L349" s="61">
        <f t="shared" si="11"/>
        <v>474.84190009693981</v>
      </c>
      <c r="M349" s="57" t="s">
        <v>173</v>
      </c>
      <c r="N349" s="61">
        <v>55.447700975990593</v>
      </c>
    </row>
    <row r="350" spans="1:14" x14ac:dyDescent="0.25">
      <c r="A350" s="57">
        <v>60972</v>
      </c>
      <c r="B350" s="57" t="s">
        <v>823</v>
      </c>
      <c r="C350" s="57" t="s">
        <v>550</v>
      </c>
      <c r="D350" s="57" t="s">
        <v>170</v>
      </c>
      <c r="E350" s="58">
        <v>35272</v>
      </c>
      <c r="F350" s="58" t="s">
        <v>171</v>
      </c>
      <c r="G350" s="58" t="s">
        <v>172</v>
      </c>
      <c r="H350" s="57">
        <f t="shared" ca="1" si="10"/>
        <v>26</v>
      </c>
      <c r="I350" s="57">
        <v>26</v>
      </c>
      <c r="J350" s="59">
        <v>4711.1371026592733</v>
      </c>
      <c r="K350" s="60">
        <v>0.09</v>
      </c>
      <c r="L350" s="61">
        <f t="shared" si="11"/>
        <v>424.00233923933456</v>
      </c>
      <c r="M350" s="57" t="s">
        <v>173</v>
      </c>
      <c r="N350" s="61">
        <v>148.64515189863818</v>
      </c>
    </row>
    <row r="351" spans="1:14" x14ac:dyDescent="0.25">
      <c r="A351" s="57">
        <v>62214</v>
      </c>
      <c r="B351" s="57" t="s">
        <v>824</v>
      </c>
      <c r="C351" s="57" t="s">
        <v>825</v>
      </c>
      <c r="D351" s="57" t="s">
        <v>170</v>
      </c>
      <c r="E351" s="58">
        <v>39877</v>
      </c>
      <c r="F351" s="58" t="s">
        <v>171</v>
      </c>
      <c r="G351" s="58" t="s">
        <v>203</v>
      </c>
      <c r="H351" s="57">
        <f t="shared" ca="1" si="10"/>
        <v>14</v>
      </c>
      <c r="I351" s="57">
        <v>33</v>
      </c>
      <c r="J351" s="59">
        <v>6955.4848520865307</v>
      </c>
      <c r="K351" s="60">
        <v>0</v>
      </c>
      <c r="L351" s="61">
        <f t="shared" si="11"/>
        <v>0</v>
      </c>
      <c r="M351" s="57" t="s">
        <v>173</v>
      </c>
      <c r="N351" s="61">
        <v>166.64395173720754</v>
      </c>
    </row>
    <row r="352" spans="1:14" x14ac:dyDescent="0.25">
      <c r="A352" s="57">
        <v>60971</v>
      </c>
      <c r="B352" s="57" t="s">
        <v>826</v>
      </c>
      <c r="C352" s="57" t="s">
        <v>827</v>
      </c>
      <c r="D352" s="57" t="s">
        <v>176</v>
      </c>
      <c r="E352" s="58">
        <v>38903</v>
      </c>
      <c r="F352" s="58" t="s">
        <v>171</v>
      </c>
      <c r="G352" s="58" t="s">
        <v>172</v>
      </c>
      <c r="H352" s="57">
        <f t="shared" ca="1" si="10"/>
        <v>17</v>
      </c>
      <c r="I352" s="57">
        <v>29</v>
      </c>
      <c r="J352" s="59">
        <v>7966.143359148622</v>
      </c>
      <c r="K352" s="60">
        <v>0.04</v>
      </c>
      <c r="L352" s="61">
        <f t="shared" si="11"/>
        <v>318.64573436594486</v>
      </c>
      <c r="M352" s="57" t="s">
        <v>173</v>
      </c>
      <c r="N352" s="61">
        <v>84.144938973355679</v>
      </c>
    </row>
    <row r="353" spans="1:14" x14ac:dyDescent="0.25">
      <c r="A353" s="57">
        <v>62213</v>
      </c>
      <c r="B353" s="57" t="s">
        <v>828</v>
      </c>
      <c r="C353" s="57" t="s">
        <v>829</v>
      </c>
      <c r="D353" s="57" t="s">
        <v>176</v>
      </c>
      <c r="E353" s="58">
        <v>28104</v>
      </c>
      <c r="F353" s="58" t="s">
        <v>171</v>
      </c>
      <c r="G353" s="58" t="s">
        <v>172</v>
      </c>
      <c r="H353" s="57">
        <f t="shared" ca="1" si="10"/>
        <v>46</v>
      </c>
      <c r="I353" s="57">
        <v>39</v>
      </c>
      <c r="J353" s="59">
        <v>5383.0651028362108</v>
      </c>
      <c r="K353" s="60">
        <v>0.25</v>
      </c>
      <c r="L353" s="61">
        <f t="shared" si="11"/>
        <v>1345.7662757090527</v>
      </c>
      <c r="M353" s="57" t="s">
        <v>173</v>
      </c>
      <c r="N353" s="61">
        <v>116.75083409987499</v>
      </c>
    </row>
    <row r="354" spans="1:14" x14ac:dyDescent="0.25">
      <c r="A354" s="57">
        <v>60346</v>
      </c>
      <c r="B354" s="57" t="s">
        <v>830</v>
      </c>
      <c r="C354" s="57" t="s">
        <v>411</v>
      </c>
      <c r="D354" s="57" t="s">
        <v>176</v>
      </c>
      <c r="E354" s="58">
        <v>36688</v>
      </c>
      <c r="F354" s="58" t="s">
        <v>171</v>
      </c>
      <c r="G354" s="58" t="s">
        <v>172</v>
      </c>
      <c r="H354" s="57">
        <f t="shared" ca="1" si="10"/>
        <v>23</v>
      </c>
      <c r="I354" s="57">
        <v>22</v>
      </c>
      <c r="J354" s="59">
        <v>7229.4737301983614</v>
      </c>
      <c r="K354" s="60">
        <v>7.0000000000000007E-2</v>
      </c>
      <c r="L354" s="61">
        <f t="shared" si="11"/>
        <v>506.06316111388537</v>
      </c>
      <c r="M354" s="57" t="s">
        <v>173</v>
      </c>
      <c r="N354" s="61">
        <v>68.861862490435087</v>
      </c>
    </row>
    <row r="355" spans="1:14" x14ac:dyDescent="0.25">
      <c r="A355" s="57">
        <v>62212</v>
      </c>
      <c r="B355" s="57" t="s">
        <v>831</v>
      </c>
      <c r="C355" s="57" t="s">
        <v>832</v>
      </c>
      <c r="D355" s="57" t="s">
        <v>176</v>
      </c>
      <c r="E355" s="58">
        <v>32678</v>
      </c>
      <c r="F355" s="58" t="s">
        <v>171</v>
      </c>
      <c r="G355" s="58" t="s">
        <v>172</v>
      </c>
      <c r="H355" s="57">
        <f t="shared" ca="1" si="10"/>
        <v>34</v>
      </c>
      <c r="I355" s="57">
        <v>30</v>
      </c>
      <c r="J355" s="59">
        <v>4715.574869947015</v>
      </c>
      <c r="K355" s="60">
        <v>0.15</v>
      </c>
      <c r="L355" s="61">
        <f t="shared" si="11"/>
        <v>707.33623049205221</v>
      </c>
      <c r="M355" s="57" t="s">
        <v>173</v>
      </c>
      <c r="N355" s="61">
        <v>130.48620492917749</v>
      </c>
    </row>
    <row r="356" spans="1:14" x14ac:dyDescent="0.25">
      <c r="A356" s="57">
        <v>62211</v>
      </c>
      <c r="B356" s="57" t="s">
        <v>833</v>
      </c>
      <c r="C356" s="57" t="s">
        <v>834</v>
      </c>
      <c r="D356" s="57" t="s">
        <v>176</v>
      </c>
      <c r="E356" s="58">
        <v>39953</v>
      </c>
      <c r="F356" s="58" t="s">
        <v>171</v>
      </c>
      <c r="G356" s="58" t="s">
        <v>172</v>
      </c>
      <c r="H356" s="57">
        <f t="shared" ca="1" si="10"/>
        <v>14</v>
      </c>
      <c r="I356" s="57">
        <v>16</v>
      </c>
      <c r="J356" s="59">
        <v>8781.1933618744297</v>
      </c>
      <c r="K356" s="60">
        <v>0</v>
      </c>
      <c r="L356" s="61">
        <f t="shared" si="11"/>
        <v>0</v>
      </c>
      <c r="M356" s="57" t="s">
        <v>187</v>
      </c>
      <c r="N356" s="61">
        <v>99.640099324115553</v>
      </c>
    </row>
    <row r="357" spans="1:14" x14ac:dyDescent="0.25">
      <c r="A357" s="57">
        <v>61592</v>
      </c>
      <c r="B357" s="57" t="s">
        <v>835</v>
      </c>
      <c r="C357" s="57" t="s">
        <v>836</v>
      </c>
      <c r="D357" s="57" t="s">
        <v>176</v>
      </c>
      <c r="E357" s="58">
        <v>29731</v>
      </c>
      <c r="F357" s="58" t="s">
        <v>214</v>
      </c>
      <c r="G357" s="58" t="s">
        <v>837</v>
      </c>
      <c r="H357" s="57">
        <f t="shared" ca="1" si="10"/>
        <v>42</v>
      </c>
      <c r="I357" s="57">
        <v>16</v>
      </c>
      <c r="J357" s="59">
        <v>5483.111821167171</v>
      </c>
      <c r="K357" s="60">
        <v>0.25</v>
      </c>
      <c r="L357" s="61">
        <f t="shared" si="11"/>
        <v>1370.7779552917928</v>
      </c>
      <c r="M357" s="57" t="s">
        <v>173</v>
      </c>
      <c r="N357" s="61">
        <v>47.934710910970047</v>
      </c>
    </row>
    <row r="358" spans="1:14" x14ac:dyDescent="0.25">
      <c r="A358" s="57">
        <v>61591</v>
      </c>
      <c r="B358" s="57" t="s">
        <v>838</v>
      </c>
      <c r="C358" s="57" t="s">
        <v>839</v>
      </c>
      <c r="D358" s="57" t="s">
        <v>170</v>
      </c>
      <c r="E358" s="58">
        <v>29652</v>
      </c>
      <c r="F358" s="58" t="s">
        <v>171</v>
      </c>
      <c r="G358" s="58" t="s">
        <v>203</v>
      </c>
      <c r="H358" s="57">
        <f t="shared" ca="1" si="10"/>
        <v>42</v>
      </c>
      <c r="I358" s="57">
        <v>11</v>
      </c>
      <c r="J358" s="59">
        <v>4714.9879484767125</v>
      </c>
      <c r="K358" s="60">
        <v>0.25</v>
      </c>
      <c r="L358" s="61">
        <f t="shared" si="11"/>
        <v>1178.7469871191781</v>
      </c>
      <c r="M358" s="57" t="s">
        <v>173</v>
      </c>
      <c r="N358" s="61">
        <v>331.34675136931332</v>
      </c>
    </row>
    <row r="359" spans="1:14" x14ac:dyDescent="0.25">
      <c r="A359" s="57">
        <v>61590</v>
      </c>
      <c r="B359" s="57" t="s">
        <v>840</v>
      </c>
      <c r="C359" s="57" t="s">
        <v>841</v>
      </c>
      <c r="D359" s="57" t="s">
        <v>170</v>
      </c>
      <c r="E359" s="58">
        <v>36641</v>
      </c>
      <c r="F359" s="58" t="s">
        <v>171</v>
      </c>
      <c r="G359" s="58" t="s">
        <v>172</v>
      </c>
      <c r="H359" s="57">
        <f t="shared" ca="1" si="10"/>
        <v>23</v>
      </c>
      <c r="I359" s="57">
        <v>23</v>
      </c>
      <c r="J359" s="59">
        <v>9195.6219293444083</v>
      </c>
      <c r="K359" s="60">
        <v>7.0000000000000007E-2</v>
      </c>
      <c r="L359" s="61">
        <f t="shared" si="11"/>
        <v>643.69353505410868</v>
      </c>
      <c r="M359" s="57" t="s">
        <v>187</v>
      </c>
      <c r="N359" s="61">
        <v>69.549015284852629</v>
      </c>
    </row>
    <row r="360" spans="1:14" x14ac:dyDescent="0.25">
      <c r="A360" s="57">
        <v>61589</v>
      </c>
      <c r="B360" s="57" t="s">
        <v>842</v>
      </c>
      <c r="C360" s="57" t="s">
        <v>843</v>
      </c>
      <c r="D360" s="57" t="s">
        <v>176</v>
      </c>
      <c r="E360" s="58">
        <v>29934</v>
      </c>
      <c r="F360" s="58" t="s">
        <v>171</v>
      </c>
      <c r="G360" s="58" t="s">
        <v>172</v>
      </c>
      <c r="H360" s="57">
        <f t="shared" ca="1" si="10"/>
        <v>41</v>
      </c>
      <c r="I360" s="57">
        <v>6</v>
      </c>
      <c r="J360" s="59">
        <v>8638.1017266489398</v>
      </c>
      <c r="K360" s="60">
        <v>0.25</v>
      </c>
      <c r="L360" s="61">
        <f t="shared" si="11"/>
        <v>2159.525431662235</v>
      </c>
      <c r="M360" s="57" t="s">
        <v>187</v>
      </c>
      <c r="N360" s="61">
        <v>56.71949751163794</v>
      </c>
    </row>
    <row r="361" spans="1:14" x14ac:dyDescent="0.25">
      <c r="A361" s="57">
        <v>61588</v>
      </c>
      <c r="B361" s="57" t="s">
        <v>844</v>
      </c>
      <c r="C361" s="57" t="s">
        <v>247</v>
      </c>
      <c r="D361" s="57" t="s">
        <v>170</v>
      </c>
      <c r="E361" s="58">
        <v>35663</v>
      </c>
      <c r="F361" s="58" t="s">
        <v>171</v>
      </c>
      <c r="G361" s="58" t="s">
        <v>172</v>
      </c>
      <c r="H361" s="57">
        <f t="shared" ca="1" si="10"/>
        <v>25</v>
      </c>
      <c r="I361" s="57">
        <v>37</v>
      </c>
      <c r="J361" s="59">
        <v>3379.5609519638974</v>
      </c>
      <c r="K361" s="60">
        <v>0.09</v>
      </c>
      <c r="L361" s="61">
        <f t="shared" si="11"/>
        <v>304.16048567675074</v>
      </c>
      <c r="M361" s="57" t="s">
        <v>173</v>
      </c>
      <c r="N361" s="61">
        <v>204.84170798283358</v>
      </c>
    </row>
    <row r="362" spans="1:14" x14ac:dyDescent="0.25">
      <c r="A362" s="57">
        <v>60970</v>
      </c>
      <c r="B362" s="57" t="s">
        <v>845</v>
      </c>
      <c r="C362" s="57" t="s">
        <v>846</v>
      </c>
      <c r="D362" s="57" t="s">
        <v>176</v>
      </c>
      <c r="E362" s="58">
        <v>28592</v>
      </c>
      <c r="F362" s="58" t="s">
        <v>171</v>
      </c>
      <c r="G362" s="58" t="s">
        <v>172</v>
      </c>
      <c r="H362" s="57">
        <f t="shared" ca="1" si="10"/>
        <v>45</v>
      </c>
      <c r="I362" s="57">
        <v>17</v>
      </c>
      <c r="J362" s="59">
        <v>4536.6827464527341</v>
      </c>
      <c r="K362" s="60">
        <v>0.25</v>
      </c>
      <c r="L362" s="61">
        <f t="shared" si="11"/>
        <v>1134.1706866131835</v>
      </c>
      <c r="M362" s="57" t="s">
        <v>173</v>
      </c>
      <c r="N362" s="61">
        <v>108.90166907607014</v>
      </c>
    </row>
    <row r="363" spans="1:14" x14ac:dyDescent="0.25">
      <c r="A363" s="57">
        <v>60969</v>
      </c>
      <c r="B363" s="57" t="s">
        <v>847</v>
      </c>
      <c r="C363" s="57" t="s">
        <v>848</v>
      </c>
      <c r="D363" s="57" t="s">
        <v>176</v>
      </c>
      <c r="E363" s="58">
        <v>31938</v>
      </c>
      <c r="F363" s="58" t="s">
        <v>171</v>
      </c>
      <c r="G363" s="58" t="s">
        <v>172</v>
      </c>
      <c r="H363" s="57">
        <f t="shared" ca="1" si="10"/>
        <v>36</v>
      </c>
      <c r="I363" s="57">
        <v>18</v>
      </c>
      <c r="J363" s="59">
        <v>6279.5239861447371</v>
      </c>
      <c r="K363" s="60">
        <v>0.15</v>
      </c>
      <c r="L363" s="61">
        <f t="shared" si="11"/>
        <v>941.92859792171055</v>
      </c>
      <c r="M363" s="57" t="s">
        <v>173</v>
      </c>
      <c r="N363" s="61">
        <v>76.745653882807972</v>
      </c>
    </row>
    <row r="364" spans="1:14" x14ac:dyDescent="0.25">
      <c r="A364" s="57">
        <v>60968</v>
      </c>
      <c r="B364" s="57" t="s">
        <v>849</v>
      </c>
      <c r="C364" s="57" t="s">
        <v>850</v>
      </c>
      <c r="D364" s="57" t="s">
        <v>176</v>
      </c>
      <c r="E364" s="58">
        <v>39872</v>
      </c>
      <c r="F364" s="58" t="s">
        <v>171</v>
      </c>
      <c r="G364" s="58" t="s">
        <v>177</v>
      </c>
      <c r="H364" s="57">
        <f t="shared" ca="1" si="10"/>
        <v>14</v>
      </c>
      <c r="I364" s="57">
        <v>10</v>
      </c>
      <c r="J364" s="59">
        <v>8378.6508330202669</v>
      </c>
      <c r="K364" s="60">
        <v>0</v>
      </c>
      <c r="L364" s="61">
        <f t="shared" si="11"/>
        <v>0</v>
      </c>
      <c r="M364" s="57" t="s">
        <v>187</v>
      </c>
      <c r="N364" s="61">
        <v>95.02197275872787</v>
      </c>
    </row>
    <row r="365" spans="1:14" x14ac:dyDescent="0.25">
      <c r="A365" s="57">
        <v>60345</v>
      </c>
      <c r="B365" s="57" t="s">
        <v>851</v>
      </c>
      <c r="C365" s="57" t="s">
        <v>852</v>
      </c>
      <c r="D365" s="57" t="s">
        <v>176</v>
      </c>
      <c r="E365" s="58">
        <v>37540</v>
      </c>
      <c r="F365" s="58" t="s">
        <v>171</v>
      </c>
      <c r="G365" s="58" t="s">
        <v>172</v>
      </c>
      <c r="H365" s="57">
        <f t="shared" ca="1" si="10"/>
        <v>20</v>
      </c>
      <c r="I365" s="57">
        <v>11</v>
      </c>
      <c r="J365" s="59">
        <v>8574.8069962828049</v>
      </c>
      <c r="K365" s="60">
        <v>7.0000000000000007E-2</v>
      </c>
      <c r="L365" s="61">
        <f t="shared" si="11"/>
        <v>600.23648973979641</v>
      </c>
      <c r="M365" s="57" t="s">
        <v>187</v>
      </c>
      <c r="N365" s="61">
        <v>113.19166139247102</v>
      </c>
    </row>
    <row r="366" spans="1:14" x14ac:dyDescent="0.25">
      <c r="A366" s="57">
        <v>61587</v>
      </c>
      <c r="B366" s="57" t="s">
        <v>853</v>
      </c>
      <c r="C366" s="57" t="s">
        <v>854</v>
      </c>
      <c r="D366" s="57" t="s">
        <v>176</v>
      </c>
      <c r="E366" s="58">
        <v>29943</v>
      </c>
      <c r="F366" s="58" t="s">
        <v>171</v>
      </c>
      <c r="G366" s="58" t="s">
        <v>172</v>
      </c>
      <c r="H366" s="57">
        <f t="shared" ca="1" si="10"/>
        <v>41</v>
      </c>
      <c r="I366" s="57">
        <v>36</v>
      </c>
      <c r="J366" s="59">
        <v>8695.2796260339819</v>
      </c>
      <c r="K366" s="60">
        <v>0.25</v>
      </c>
      <c r="L366" s="61">
        <f t="shared" si="11"/>
        <v>2173.8199065084955</v>
      </c>
      <c r="M366" s="57" t="s">
        <v>187</v>
      </c>
      <c r="N366" s="61">
        <v>30.460141645972172</v>
      </c>
    </row>
    <row r="367" spans="1:14" x14ac:dyDescent="0.25">
      <c r="A367" s="57">
        <v>61586</v>
      </c>
      <c r="B367" s="57" t="s">
        <v>855</v>
      </c>
      <c r="C367" s="57" t="s">
        <v>856</v>
      </c>
      <c r="D367" s="57" t="s">
        <v>170</v>
      </c>
      <c r="E367" s="58">
        <v>28018</v>
      </c>
      <c r="F367" s="58" t="s">
        <v>171</v>
      </c>
      <c r="G367" s="58" t="s">
        <v>172</v>
      </c>
      <c r="H367" s="57">
        <f t="shared" ca="1" si="10"/>
        <v>46</v>
      </c>
      <c r="I367" s="57">
        <v>28</v>
      </c>
      <c r="J367" s="59">
        <v>5923.3538613949959</v>
      </c>
      <c r="K367" s="60">
        <v>0.25</v>
      </c>
      <c r="L367" s="61">
        <f t="shared" si="11"/>
        <v>1480.838465348749</v>
      </c>
      <c r="M367" s="57" t="s">
        <v>173</v>
      </c>
      <c r="N367" s="61">
        <v>141.52192846128293</v>
      </c>
    </row>
    <row r="368" spans="1:14" x14ac:dyDescent="0.25">
      <c r="A368" s="57">
        <v>62210</v>
      </c>
      <c r="B368" s="57" t="s">
        <v>857</v>
      </c>
      <c r="C368" s="57" t="s">
        <v>858</v>
      </c>
      <c r="D368" s="57" t="s">
        <v>176</v>
      </c>
      <c r="E368" s="58">
        <v>36395</v>
      </c>
      <c r="F368" s="58" t="s">
        <v>171</v>
      </c>
      <c r="G368" s="58" t="s">
        <v>172</v>
      </c>
      <c r="H368" s="57">
        <f t="shared" ca="1" si="10"/>
        <v>23</v>
      </c>
      <c r="I368" s="57">
        <v>32</v>
      </c>
      <c r="J368" s="59">
        <v>2581.3354435450774</v>
      </c>
      <c r="K368" s="60">
        <v>0.09</v>
      </c>
      <c r="L368" s="61">
        <f t="shared" si="11"/>
        <v>232.32018991905696</v>
      </c>
      <c r="M368" s="57" t="s">
        <v>173</v>
      </c>
      <c r="N368" s="61">
        <v>100.0968953250124</v>
      </c>
    </row>
    <row r="369" spans="1:14" x14ac:dyDescent="0.25">
      <c r="A369" s="57">
        <v>60344</v>
      </c>
      <c r="B369" s="57" t="s">
        <v>859</v>
      </c>
      <c r="C369" s="57" t="s">
        <v>860</v>
      </c>
      <c r="D369" s="57" t="s">
        <v>176</v>
      </c>
      <c r="E369" s="58">
        <v>31409</v>
      </c>
      <c r="F369" s="58" t="s">
        <v>562</v>
      </c>
      <c r="G369" s="58" t="s">
        <v>568</v>
      </c>
      <c r="H369" s="57">
        <f t="shared" ca="1" si="10"/>
        <v>37</v>
      </c>
      <c r="I369" s="57">
        <v>9</v>
      </c>
      <c r="J369" s="59">
        <v>4578.4553141919841</v>
      </c>
      <c r="K369" s="60">
        <v>0.15</v>
      </c>
      <c r="L369" s="61">
        <f t="shared" si="11"/>
        <v>686.7682971287976</v>
      </c>
      <c r="M369" s="57" t="s">
        <v>173</v>
      </c>
      <c r="N369" s="61">
        <v>113.69013758789812</v>
      </c>
    </row>
    <row r="370" spans="1:14" x14ac:dyDescent="0.25">
      <c r="A370" s="57">
        <v>60343</v>
      </c>
      <c r="B370" s="57" t="s">
        <v>861</v>
      </c>
      <c r="C370" s="57" t="s">
        <v>862</v>
      </c>
      <c r="D370" s="57" t="s">
        <v>176</v>
      </c>
      <c r="E370" s="58">
        <v>28993</v>
      </c>
      <c r="F370" s="58" t="s">
        <v>171</v>
      </c>
      <c r="G370" s="58" t="s">
        <v>203</v>
      </c>
      <c r="H370" s="57">
        <f t="shared" ca="1" si="10"/>
        <v>44</v>
      </c>
      <c r="I370" s="57">
        <v>34</v>
      </c>
      <c r="J370" s="59">
        <v>7067.3124594645396</v>
      </c>
      <c r="K370" s="60">
        <v>0.25</v>
      </c>
      <c r="L370" s="61">
        <f t="shared" si="11"/>
        <v>1766.8281148661349</v>
      </c>
      <c r="M370" s="57" t="s">
        <v>173</v>
      </c>
      <c r="N370" s="61">
        <v>57.194215318966975</v>
      </c>
    </row>
    <row r="371" spans="1:14" x14ac:dyDescent="0.25">
      <c r="A371" s="57">
        <v>60342</v>
      </c>
      <c r="B371" s="57" t="s">
        <v>863</v>
      </c>
      <c r="C371" s="57" t="s">
        <v>864</v>
      </c>
      <c r="D371" s="57" t="s">
        <v>170</v>
      </c>
      <c r="E371" s="58">
        <v>36577</v>
      </c>
      <c r="F371" s="58" t="s">
        <v>171</v>
      </c>
      <c r="G371" s="58" t="s">
        <v>172</v>
      </c>
      <c r="H371" s="57">
        <f t="shared" ca="1" si="10"/>
        <v>23</v>
      </c>
      <c r="I371" s="57">
        <v>30</v>
      </c>
      <c r="J371" s="59">
        <v>6829.4009546996704</v>
      </c>
      <c r="K371" s="60">
        <v>0.09</v>
      </c>
      <c r="L371" s="61">
        <f t="shared" si="11"/>
        <v>614.64608592297031</v>
      </c>
      <c r="M371" s="57" t="s">
        <v>173</v>
      </c>
      <c r="N371" s="61">
        <v>126.2212353511639</v>
      </c>
    </row>
    <row r="372" spans="1:14" x14ac:dyDescent="0.25">
      <c r="A372" s="57">
        <v>60967</v>
      </c>
      <c r="B372" s="57" t="s">
        <v>865</v>
      </c>
      <c r="C372" s="57" t="s">
        <v>866</v>
      </c>
      <c r="D372" s="57" t="s">
        <v>176</v>
      </c>
      <c r="E372" s="58">
        <v>38732</v>
      </c>
      <c r="F372" s="58" t="s">
        <v>171</v>
      </c>
      <c r="G372" s="58" t="s">
        <v>172</v>
      </c>
      <c r="H372" s="57">
        <f t="shared" ca="1" si="10"/>
        <v>17</v>
      </c>
      <c r="I372" s="57">
        <v>25</v>
      </c>
      <c r="J372" s="59"/>
      <c r="K372" s="60">
        <v>0.04</v>
      </c>
      <c r="L372" s="61">
        <f t="shared" si="11"/>
        <v>0</v>
      </c>
      <c r="M372" s="57" t="s">
        <v>173</v>
      </c>
      <c r="N372" s="61">
        <v>21.344391974072998</v>
      </c>
    </row>
    <row r="373" spans="1:14" x14ac:dyDescent="0.25">
      <c r="A373" s="57">
        <v>60341</v>
      </c>
      <c r="B373" s="57" t="s">
        <v>867</v>
      </c>
      <c r="C373" s="57" t="s">
        <v>259</v>
      </c>
      <c r="D373" s="57" t="s">
        <v>170</v>
      </c>
      <c r="E373" s="58">
        <v>29043</v>
      </c>
      <c r="F373" s="58" t="s">
        <v>171</v>
      </c>
      <c r="G373" s="58" t="s">
        <v>172</v>
      </c>
      <c r="H373" s="57">
        <f t="shared" ca="1" si="10"/>
        <v>44</v>
      </c>
      <c r="I373" s="57">
        <v>10</v>
      </c>
      <c r="J373" s="59">
        <v>3382.739666194454</v>
      </c>
      <c r="K373" s="60">
        <v>0.25</v>
      </c>
      <c r="L373" s="61">
        <f t="shared" si="11"/>
        <v>845.6849165486135</v>
      </c>
      <c r="M373" s="57" t="s">
        <v>173</v>
      </c>
      <c r="N373" s="61">
        <v>223.08284107059291</v>
      </c>
    </row>
    <row r="374" spans="1:14" x14ac:dyDescent="0.25">
      <c r="A374" s="57">
        <v>60966</v>
      </c>
      <c r="B374" s="57" t="s">
        <v>868</v>
      </c>
      <c r="C374" s="57" t="s">
        <v>869</v>
      </c>
      <c r="D374" s="57" t="s">
        <v>176</v>
      </c>
      <c r="E374" s="58">
        <v>32045</v>
      </c>
      <c r="F374" s="58" t="s">
        <v>193</v>
      </c>
      <c r="G374" s="58" t="s">
        <v>194</v>
      </c>
      <c r="H374" s="57">
        <f t="shared" ca="1" si="10"/>
        <v>35</v>
      </c>
      <c r="I374" s="57">
        <v>11</v>
      </c>
      <c r="J374" s="59">
        <v>5893.8385428224683</v>
      </c>
      <c r="K374" s="60">
        <v>0.15</v>
      </c>
      <c r="L374" s="61">
        <f t="shared" si="11"/>
        <v>884.07578142337024</v>
      </c>
      <c r="M374" s="57" t="s">
        <v>173</v>
      </c>
      <c r="N374" s="61">
        <v>83.43835877752818</v>
      </c>
    </row>
    <row r="375" spans="1:14" x14ac:dyDescent="0.25">
      <c r="A375" s="57">
        <v>61585</v>
      </c>
      <c r="B375" s="57" t="s">
        <v>870</v>
      </c>
      <c r="C375" s="57" t="s">
        <v>871</v>
      </c>
      <c r="D375" s="57" t="s">
        <v>176</v>
      </c>
      <c r="E375" s="58">
        <v>27731</v>
      </c>
      <c r="F375" s="58" t="s">
        <v>171</v>
      </c>
      <c r="G375" s="58" t="s">
        <v>336</v>
      </c>
      <c r="H375" s="57">
        <f t="shared" ca="1" si="10"/>
        <v>47</v>
      </c>
      <c r="I375" s="57">
        <v>23</v>
      </c>
      <c r="J375" s="59">
        <v>6171.0744263174256</v>
      </c>
      <c r="K375" s="60">
        <v>0.25</v>
      </c>
      <c r="L375" s="61">
        <f t="shared" si="11"/>
        <v>1542.7686065793564</v>
      </c>
      <c r="M375" s="57" t="s">
        <v>173</v>
      </c>
      <c r="N375" s="61">
        <v>29.462833602259817</v>
      </c>
    </row>
    <row r="376" spans="1:14" x14ac:dyDescent="0.25">
      <c r="A376" s="57">
        <v>61584</v>
      </c>
      <c r="B376" s="57" t="s">
        <v>872</v>
      </c>
      <c r="C376" s="57" t="s">
        <v>873</v>
      </c>
      <c r="D376" s="57" t="s">
        <v>176</v>
      </c>
      <c r="E376" s="58">
        <v>38353</v>
      </c>
      <c r="F376" s="58" t="s">
        <v>171</v>
      </c>
      <c r="G376" s="58" t="s">
        <v>172</v>
      </c>
      <c r="H376" s="57">
        <f t="shared" ca="1" si="10"/>
        <v>18</v>
      </c>
      <c r="I376" s="57">
        <v>16</v>
      </c>
      <c r="J376" s="59">
        <v>6718.8297289141183</v>
      </c>
      <c r="K376" s="60">
        <v>7.0000000000000007E-2</v>
      </c>
      <c r="L376" s="61">
        <f t="shared" si="11"/>
        <v>470.31808102398833</v>
      </c>
      <c r="M376" s="57" t="s">
        <v>173</v>
      </c>
      <c r="N376" s="61">
        <v>73.41246788762372</v>
      </c>
    </row>
    <row r="377" spans="1:14" x14ac:dyDescent="0.25">
      <c r="A377" s="57">
        <v>60340</v>
      </c>
      <c r="B377" s="57" t="s">
        <v>874</v>
      </c>
      <c r="C377" s="57" t="s">
        <v>875</v>
      </c>
      <c r="D377" s="57" t="s">
        <v>170</v>
      </c>
      <c r="E377" s="58">
        <v>32791</v>
      </c>
      <c r="F377" s="58" t="s">
        <v>171</v>
      </c>
      <c r="G377" s="58" t="s">
        <v>180</v>
      </c>
      <c r="H377" s="57">
        <f t="shared" ca="1" si="10"/>
        <v>33</v>
      </c>
      <c r="I377" s="57">
        <v>12</v>
      </c>
      <c r="J377" s="59">
        <v>2516.3333135474263</v>
      </c>
      <c r="K377" s="60">
        <v>0.15</v>
      </c>
      <c r="L377" s="61">
        <f t="shared" si="11"/>
        <v>377.44999703211391</v>
      </c>
      <c r="M377" s="57" t="s">
        <v>173</v>
      </c>
      <c r="N377" s="61">
        <v>119.58273291072972</v>
      </c>
    </row>
    <row r="378" spans="1:14" x14ac:dyDescent="0.25">
      <c r="A378" s="57">
        <v>61583</v>
      </c>
      <c r="B378" s="57" t="s">
        <v>876</v>
      </c>
      <c r="C378" s="57" t="s">
        <v>683</v>
      </c>
      <c r="D378" s="57" t="s">
        <v>176</v>
      </c>
      <c r="E378" s="58">
        <v>27480</v>
      </c>
      <c r="F378" s="58" t="s">
        <v>171</v>
      </c>
      <c r="G378" s="58" t="s">
        <v>172</v>
      </c>
      <c r="H378" s="57">
        <f t="shared" ca="1" si="10"/>
        <v>48</v>
      </c>
      <c r="I378" s="57">
        <v>11</v>
      </c>
      <c r="J378" s="59">
        <v>4791.5595958924659</v>
      </c>
      <c r="K378" s="60">
        <v>0.25</v>
      </c>
      <c r="L378" s="61">
        <f t="shared" si="11"/>
        <v>1197.8898989731165</v>
      </c>
      <c r="M378" s="57" t="s">
        <v>173</v>
      </c>
      <c r="N378" s="61">
        <v>73.167367939354804</v>
      </c>
    </row>
    <row r="379" spans="1:14" x14ac:dyDescent="0.25">
      <c r="A379" s="57">
        <v>60965</v>
      </c>
      <c r="B379" s="57" t="s">
        <v>877</v>
      </c>
      <c r="C379" s="57" t="s">
        <v>603</v>
      </c>
      <c r="D379" s="57" t="s">
        <v>170</v>
      </c>
      <c r="E379" s="58">
        <v>35885</v>
      </c>
      <c r="F379" s="58" t="s">
        <v>171</v>
      </c>
      <c r="G379" s="58" t="s">
        <v>190</v>
      </c>
      <c r="H379" s="57">
        <f t="shared" ca="1" si="10"/>
        <v>25</v>
      </c>
      <c r="I379" s="57">
        <v>21</v>
      </c>
      <c r="J379" s="59">
        <v>3827.3256508491932</v>
      </c>
      <c r="K379" s="60">
        <v>0.09</v>
      </c>
      <c r="L379" s="61">
        <f t="shared" si="11"/>
        <v>344.45930857642736</v>
      </c>
      <c r="M379" s="57" t="s">
        <v>173</v>
      </c>
      <c r="N379" s="61">
        <v>207.68490466770783</v>
      </c>
    </row>
    <row r="380" spans="1:14" x14ac:dyDescent="0.25">
      <c r="A380" s="57">
        <v>60339</v>
      </c>
      <c r="B380" s="57" t="s">
        <v>878</v>
      </c>
      <c r="C380" s="57" t="s">
        <v>229</v>
      </c>
      <c r="D380" s="57" t="s">
        <v>170</v>
      </c>
      <c r="E380" s="58">
        <v>31438</v>
      </c>
      <c r="F380" s="58" t="s">
        <v>171</v>
      </c>
      <c r="G380" s="58" t="s">
        <v>172</v>
      </c>
      <c r="H380" s="57">
        <f t="shared" ca="1" si="10"/>
        <v>37</v>
      </c>
      <c r="I380" s="57">
        <v>23</v>
      </c>
      <c r="J380" s="59">
        <v>7172.3004830447489</v>
      </c>
      <c r="K380" s="60">
        <v>0.15</v>
      </c>
      <c r="L380" s="61">
        <f t="shared" si="11"/>
        <v>1075.8450724567124</v>
      </c>
      <c r="M380" s="57" t="s">
        <v>173</v>
      </c>
      <c r="N380" s="61">
        <v>102.1605261881561</v>
      </c>
    </row>
    <row r="381" spans="1:14" x14ac:dyDescent="0.25">
      <c r="A381" s="57">
        <v>62209</v>
      </c>
      <c r="B381" s="57" t="s">
        <v>879</v>
      </c>
      <c r="C381" s="57" t="s">
        <v>880</v>
      </c>
      <c r="D381" s="57" t="s">
        <v>176</v>
      </c>
      <c r="E381" s="58">
        <v>38776</v>
      </c>
      <c r="F381" s="58" t="s">
        <v>171</v>
      </c>
      <c r="G381" s="58" t="s">
        <v>172</v>
      </c>
      <c r="H381" s="57">
        <f t="shared" ca="1" si="10"/>
        <v>17</v>
      </c>
      <c r="I381" s="57">
        <v>28</v>
      </c>
      <c r="J381" s="59">
        <v>9011.404610419313</v>
      </c>
      <c r="K381" s="60">
        <v>0.04</v>
      </c>
      <c r="L381" s="61">
        <f t="shared" si="11"/>
        <v>360.45618441677254</v>
      </c>
      <c r="M381" s="57" t="s">
        <v>187</v>
      </c>
      <c r="N381" s="61">
        <v>66.270650854256871</v>
      </c>
    </row>
    <row r="382" spans="1:14" x14ac:dyDescent="0.25">
      <c r="A382" s="57">
        <v>62208</v>
      </c>
      <c r="B382" s="57" t="s">
        <v>881</v>
      </c>
      <c r="C382" s="57" t="s">
        <v>882</v>
      </c>
      <c r="D382" s="57" t="s">
        <v>176</v>
      </c>
      <c r="E382" s="58">
        <v>37625</v>
      </c>
      <c r="F382" s="58" t="s">
        <v>193</v>
      </c>
      <c r="G382" s="58" t="s">
        <v>194</v>
      </c>
      <c r="H382" s="57">
        <f t="shared" ca="1" si="10"/>
        <v>20</v>
      </c>
      <c r="I382" s="57">
        <v>11</v>
      </c>
      <c r="J382" s="59">
        <v>2814.7257991270585</v>
      </c>
      <c r="K382" s="60">
        <v>7.0000000000000007E-2</v>
      </c>
      <c r="L382" s="61">
        <f t="shared" si="11"/>
        <v>197.0308059388941</v>
      </c>
      <c r="M382" s="57" t="s">
        <v>173</v>
      </c>
      <c r="N382" s="61">
        <v>96.448631798408783</v>
      </c>
    </row>
    <row r="383" spans="1:14" x14ac:dyDescent="0.25">
      <c r="A383" s="57">
        <v>61582</v>
      </c>
      <c r="B383" s="57" t="s">
        <v>883</v>
      </c>
      <c r="C383" s="57" t="s">
        <v>884</v>
      </c>
      <c r="D383" s="57" t="s">
        <v>176</v>
      </c>
      <c r="E383" s="58">
        <v>31856</v>
      </c>
      <c r="F383" s="58" t="s">
        <v>171</v>
      </c>
      <c r="G383" s="58" t="s">
        <v>172</v>
      </c>
      <c r="H383" s="57">
        <f t="shared" ca="1" si="10"/>
        <v>36</v>
      </c>
      <c r="I383" s="57">
        <v>6</v>
      </c>
      <c r="J383" s="59">
        <v>3565.2536699953243</v>
      </c>
      <c r="K383" s="60">
        <v>0.15</v>
      </c>
      <c r="L383" s="61">
        <f t="shared" si="11"/>
        <v>534.78805049929861</v>
      </c>
      <c r="M383" s="57" t="s">
        <v>173</v>
      </c>
      <c r="N383" s="61">
        <v>33.80314636668048</v>
      </c>
    </row>
    <row r="384" spans="1:14" x14ac:dyDescent="0.25">
      <c r="A384" s="57">
        <v>60338</v>
      </c>
      <c r="B384" s="57" t="s">
        <v>885</v>
      </c>
      <c r="C384" s="57" t="s">
        <v>261</v>
      </c>
      <c r="D384" s="57" t="s">
        <v>170</v>
      </c>
      <c r="E384" s="58">
        <v>38153</v>
      </c>
      <c r="F384" s="58" t="s">
        <v>171</v>
      </c>
      <c r="G384" s="58" t="s">
        <v>172</v>
      </c>
      <c r="H384" s="57">
        <f t="shared" ca="1" si="10"/>
        <v>19</v>
      </c>
      <c r="I384" s="57">
        <v>13</v>
      </c>
      <c r="J384" s="59">
        <v>6417.6644929146114</v>
      </c>
      <c r="K384" s="60">
        <v>7.0000000000000007E-2</v>
      </c>
      <c r="L384" s="61">
        <f t="shared" si="11"/>
        <v>449.23651450402286</v>
      </c>
      <c r="M384" s="57" t="s">
        <v>173</v>
      </c>
      <c r="N384" s="61">
        <v>253.06925873637485</v>
      </c>
    </row>
    <row r="385" spans="1:14" x14ac:dyDescent="0.25">
      <c r="A385" s="57">
        <v>60964</v>
      </c>
      <c r="B385" s="57" t="s">
        <v>886</v>
      </c>
      <c r="C385" s="57" t="s">
        <v>887</v>
      </c>
      <c r="D385" s="57" t="s">
        <v>176</v>
      </c>
      <c r="E385" s="58">
        <v>32813</v>
      </c>
      <c r="F385" s="58" t="s">
        <v>171</v>
      </c>
      <c r="G385" s="58" t="s">
        <v>172</v>
      </c>
      <c r="H385" s="57">
        <f t="shared" ca="1" si="10"/>
        <v>33</v>
      </c>
      <c r="I385" s="57">
        <v>34</v>
      </c>
      <c r="J385" s="59">
        <v>2207.2351731048716</v>
      </c>
      <c r="K385" s="60">
        <v>0.15</v>
      </c>
      <c r="L385" s="61">
        <f t="shared" si="11"/>
        <v>331.08527596573072</v>
      </c>
      <c r="M385" s="57" t="s">
        <v>173</v>
      </c>
      <c r="N385" s="61">
        <v>83.849672659141547</v>
      </c>
    </row>
    <row r="386" spans="1:14" x14ac:dyDescent="0.25">
      <c r="A386" s="57">
        <v>60337</v>
      </c>
      <c r="B386" s="57" t="s">
        <v>888</v>
      </c>
      <c r="C386" s="57" t="s">
        <v>310</v>
      </c>
      <c r="D386" s="57" t="s">
        <v>170</v>
      </c>
      <c r="E386" s="58">
        <v>38559</v>
      </c>
      <c r="F386" s="58" t="s">
        <v>171</v>
      </c>
      <c r="G386" s="58" t="s">
        <v>172</v>
      </c>
      <c r="H386" s="57">
        <f t="shared" ca="1" si="10"/>
        <v>17</v>
      </c>
      <c r="I386" s="57">
        <v>29</v>
      </c>
      <c r="J386" s="59">
        <v>9103.7743200098976</v>
      </c>
      <c r="K386" s="60">
        <v>0.04</v>
      </c>
      <c r="L386" s="61">
        <f t="shared" si="11"/>
        <v>364.15097280039589</v>
      </c>
      <c r="M386" s="57" t="s">
        <v>187</v>
      </c>
      <c r="N386" s="61">
        <v>297.14729062906594</v>
      </c>
    </row>
    <row r="387" spans="1:14" x14ac:dyDescent="0.25">
      <c r="A387" s="57">
        <v>62207</v>
      </c>
      <c r="B387" s="57" t="s">
        <v>889</v>
      </c>
      <c r="C387" s="57" t="s">
        <v>724</v>
      </c>
      <c r="D387" s="57" t="s">
        <v>170</v>
      </c>
      <c r="E387" s="58">
        <v>39578</v>
      </c>
      <c r="F387" s="58" t="s">
        <v>171</v>
      </c>
      <c r="G387" s="58" t="s">
        <v>172</v>
      </c>
      <c r="H387" s="57">
        <f t="shared" ca="1" si="10"/>
        <v>15</v>
      </c>
      <c r="I387" s="57">
        <v>39</v>
      </c>
      <c r="J387" s="59">
        <v>4123.7598698099046</v>
      </c>
      <c r="K387" s="60">
        <v>0</v>
      </c>
      <c r="L387" s="61">
        <f t="shared" si="11"/>
        <v>0</v>
      </c>
      <c r="M387" s="57" t="s">
        <v>173</v>
      </c>
      <c r="N387" s="61">
        <v>272.51030634753857</v>
      </c>
    </row>
    <row r="388" spans="1:14" x14ac:dyDescent="0.25">
      <c r="A388" s="57">
        <v>60336</v>
      </c>
      <c r="B388" s="57" t="s">
        <v>890</v>
      </c>
      <c r="C388" s="57" t="s">
        <v>891</v>
      </c>
      <c r="D388" s="57" t="s">
        <v>176</v>
      </c>
      <c r="E388" s="58">
        <v>33353</v>
      </c>
      <c r="F388" s="58" t="s">
        <v>171</v>
      </c>
      <c r="G388" s="58" t="s">
        <v>172</v>
      </c>
      <c r="H388" s="57">
        <f t="shared" ca="1" si="10"/>
        <v>32</v>
      </c>
      <c r="I388" s="57">
        <v>25</v>
      </c>
      <c r="J388" s="59">
        <v>3442.2899335276929</v>
      </c>
      <c r="K388" s="60">
        <v>0.12</v>
      </c>
      <c r="L388" s="61">
        <f t="shared" si="11"/>
        <v>413.07479202332314</v>
      </c>
      <c r="M388" s="57" t="s">
        <v>173</v>
      </c>
      <c r="N388" s="61">
        <v>109.04276565398187</v>
      </c>
    </row>
    <row r="389" spans="1:14" x14ac:dyDescent="0.25">
      <c r="A389" s="57">
        <v>62206</v>
      </c>
      <c r="B389" s="57" t="s">
        <v>892</v>
      </c>
      <c r="C389" s="57" t="s">
        <v>893</v>
      </c>
      <c r="D389" s="57" t="s">
        <v>170</v>
      </c>
      <c r="E389" s="58">
        <v>27476</v>
      </c>
      <c r="F389" s="58" t="s">
        <v>171</v>
      </c>
      <c r="G389" s="58" t="s">
        <v>172</v>
      </c>
      <c r="H389" s="57">
        <f t="shared" ca="1" si="10"/>
        <v>48</v>
      </c>
      <c r="I389" s="57">
        <v>7</v>
      </c>
      <c r="J389" s="59">
        <v>2385.8107640758508</v>
      </c>
      <c r="K389" s="60">
        <v>0.25</v>
      </c>
      <c r="L389" s="61">
        <f t="shared" si="11"/>
        <v>596.4526910189627</v>
      </c>
      <c r="M389" s="57" t="s">
        <v>173</v>
      </c>
      <c r="N389" s="61">
        <v>83.147607705048543</v>
      </c>
    </row>
    <row r="390" spans="1:14" x14ac:dyDescent="0.25">
      <c r="A390" s="57">
        <v>60335</v>
      </c>
      <c r="B390" s="57" t="s">
        <v>894</v>
      </c>
      <c r="C390" s="57" t="s">
        <v>895</v>
      </c>
      <c r="D390" s="57" t="s">
        <v>176</v>
      </c>
      <c r="E390" s="58">
        <v>38261</v>
      </c>
      <c r="F390" s="58" t="s">
        <v>171</v>
      </c>
      <c r="G390" s="58" t="s">
        <v>203</v>
      </c>
      <c r="H390" s="57">
        <f t="shared" ca="1" si="10"/>
        <v>18</v>
      </c>
      <c r="I390" s="57">
        <v>16</v>
      </c>
      <c r="J390" s="59">
        <v>5449.5575713899007</v>
      </c>
      <c r="K390" s="60">
        <v>7.0000000000000007E-2</v>
      </c>
      <c r="L390" s="61">
        <f t="shared" si="11"/>
        <v>381.46902999729309</v>
      </c>
      <c r="M390" s="57" t="s">
        <v>173</v>
      </c>
      <c r="N390" s="61">
        <v>30.5593201433731</v>
      </c>
    </row>
    <row r="391" spans="1:14" x14ac:dyDescent="0.25">
      <c r="A391" s="57">
        <v>60334</v>
      </c>
      <c r="B391" s="57" t="s">
        <v>896</v>
      </c>
      <c r="C391" s="57" t="s">
        <v>897</v>
      </c>
      <c r="D391" s="57" t="s">
        <v>176</v>
      </c>
      <c r="E391" s="58">
        <v>39835</v>
      </c>
      <c r="F391" s="58" t="s">
        <v>171</v>
      </c>
      <c r="G391" s="58" t="s">
        <v>190</v>
      </c>
      <c r="H391" s="57">
        <f t="shared" ca="1" si="10"/>
        <v>14</v>
      </c>
      <c r="I391" s="57">
        <v>5</v>
      </c>
      <c r="J391" s="59">
        <v>2296.9944862852308</v>
      </c>
      <c r="K391" s="60">
        <v>0</v>
      </c>
      <c r="L391" s="61">
        <f t="shared" si="11"/>
        <v>0</v>
      </c>
      <c r="M391" s="57" t="s">
        <v>173</v>
      </c>
      <c r="N391" s="61">
        <v>48.756630415269854</v>
      </c>
    </row>
    <row r="392" spans="1:14" x14ac:dyDescent="0.25">
      <c r="A392" s="57">
        <v>61581</v>
      </c>
      <c r="B392" s="57" t="s">
        <v>898</v>
      </c>
      <c r="C392" s="57" t="s">
        <v>899</v>
      </c>
      <c r="D392" s="57" t="s">
        <v>170</v>
      </c>
      <c r="E392" s="58">
        <v>40108</v>
      </c>
      <c r="F392" s="58" t="s">
        <v>171</v>
      </c>
      <c r="G392" s="58" t="s">
        <v>203</v>
      </c>
      <c r="H392" s="57">
        <f t="shared" ca="1" si="10"/>
        <v>13</v>
      </c>
      <c r="I392" s="57">
        <v>35</v>
      </c>
      <c r="J392" s="59">
        <v>7514.6326381558565</v>
      </c>
      <c r="K392" s="60">
        <v>0</v>
      </c>
      <c r="L392" s="61">
        <f t="shared" si="11"/>
        <v>0</v>
      </c>
      <c r="M392" s="57" t="s">
        <v>173</v>
      </c>
      <c r="N392" s="61">
        <v>101.83872277863682</v>
      </c>
    </row>
    <row r="393" spans="1:14" x14ac:dyDescent="0.25">
      <c r="A393" s="57">
        <v>61580</v>
      </c>
      <c r="B393" s="57" t="s">
        <v>900</v>
      </c>
      <c r="C393" s="57" t="s">
        <v>263</v>
      </c>
      <c r="D393" s="57" t="s">
        <v>170</v>
      </c>
      <c r="E393" s="58">
        <v>38325</v>
      </c>
      <c r="F393" s="58" t="s">
        <v>171</v>
      </c>
      <c r="G393" s="58" t="s">
        <v>203</v>
      </c>
      <c r="H393" s="57">
        <f t="shared" ca="1" si="10"/>
        <v>18</v>
      </c>
      <c r="I393" s="57">
        <v>30</v>
      </c>
      <c r="J393" s="59">
        <v>6760.6162907985854</v>
      </c>
      <c r="K393" s="60">
        <v>7.0000000000000007E-2</v>
      </c>
      <c r="L393" s="61">
        <f t="shared" si="11"/>
        <v>473.24314035590101</v>
      </c>
      <c r="M393" s="57" t="s">
        <v>173</v>
      </c>
      <c r="N393" s="61">
        <v>288.19120734503093</v>
      </c>
    </row>
    <row r="394" spans="1:14" x14ac:dyDescent="0.25">
      <c r="A394" s="57">
        <v>61579</v>
      </c>
      <c r="B394" s="57" t="s">
        <v>901</v>
      </c>
      <c r="C394" s="57" t="s">
        <v>902</v>
      </c>
      <c r="D394" s="57" t="s">
        <v>176</v>
      </c>
      <c r="E394" s="58">
        <v>33521</v>
      </c>
      <c r="F394" s="58" t="s">
        <v>171</v>
      </c>
      <c r="G394" s="58" t="s">
        <v>172</v>
      </c>
      <c r="H394" s="57">
        <f t="shared" ca="1" si="10"/>
        <v>31</v>
      </c>
      <c r="I394" s="57">
        <v>26</v>
      </c>
      <c r="J394" s="59">
        <v>3436.274869709137</v>
      </c>
      <c r="K394" s="60">
        <v>0.12</v>
      </c>
      <c r="L394" s="61">
        <f t="shared" si="11"/>
        <v>412.3529843650964</v>
      </c>
      <c r="M394" s="57" t="s">
        <v>173</v>
      </c>
      <c r="N394" s="61">
        <v>32.841154583293211</v>
      </c>
    </row>
    <row r="395" spans="1:14" x14ac:dyDescent="0.25">
      <c r="A395" s="57">
        <v>60333</v>
      </c>
      <c r="B395" s="57" t="s">
        <v>903</v>
      </c>
      <c r="C395" s="57" t="s">
        <v>555</v>
      </c>
      <c r="D395" s="57" t="s">
        <v>170</v>
      </c>
      <c r="E395" s="58">
        <v>34013</v>
      </c>
      <c r="F395" s="58" t="s">
        <v>171</v>
      </c>
      <c r="G395" s="58" t="s">
        <v>172</v>
      </c>
      <c r="H395" s="57">
        <f t="shared" ca="1" si="10"/>
        <v>30</v>
      </c>
      <c r="I395" s="57">
        <v>30</v>
      </c>
      <c r="J395" s="59">
        <v>9615.9301549743323</v>
      </c>
      <c r="K395" s="60">
        <v>0.12</v>
      </c>
      <c r="L395" s="61">
        <f t="shared" si="11"/>
        <v>1153.9116185969199</v>
      </c>
      <c r="M395" s="57" t="s">
        <v>187</v>
      </c>
      <c r="N395" s="61">
        <v>180.3189291983056</v>
      </c>
    </row>
    <row r="396" spans="1:14" x14ac:dyDescent="0.25">
      <c r="A396" s="57">
        <v>62205</v>
      </c>
      <c r="B396" s="57" t="s">
        <v>904</v>
      </c>
      <c r="C396" s="57" t="s">
        <v>905</v>
      </c>
      <c r="D396" s="57" t="s">
        <v>170</v>
      </c>
      <c r="E396" s="58">
        <v>33329</v>
      </c>
      <c r="F396" s="58" t="s">
        <v>171</v>
      </c>
      <c r="G396" s="58" t="s">
        <v>203</v>
      </c>
      <c r="H396" s="57">
        <f t="shared" ref="H396:H459" ca="1" si="12">DATEDIF(E396,TODAY(),"y")</f>
        <v>32</v>
      </c>
      <c r="I396" s="57">
        <v>21</v>
      </c>
      <c r="J396" s="59">
        <v>4058.9533539781473</v>
      </c>
      <c r="K396" s="60">
        <v>0.12</v>
      </c>
      <c r="L396" s="61">
        <f t="shared" ref="L396:L459" si="13">K396*J396</f>
        <v>487.07440247737765</v>
      </c>
      <c r="M396" s="57" t="s">
        <v>173</v>
      </c>
      <c r="N396" s="61">
        <v>228.31951401597755</v>
      </c>
    </row>
    <row r="397" spans="1:14" x14ac:dyDescent="0.25">
      <c r="A397" s="57">
        <v>61578</v>
      </c>
      <c r="B397" s="57" t="s">
        <v>906</v>
      </c>
      <c r="C397" s="57" t="s">
        <v>907</v>
      </c>
      <c r="D397" s="57" t="s">
        <v>176</v>
      </c>
      <c r="E397" s="58">
        <v>36106</v>
      </c>
      <c r="F397" s="58" t="s">
        <v>171</v>
      </c>
      <c r="G397" s="58" t="s">
        <v>172</v>
      </c>
      <c r="H397" s="57">
        <f t="shared" ca="1" si="12"/>
        <v>24</v>
      </c>
      <c r="I397" s="57">
        <v>29</v>
      </c>
      <c r="J397" s="59">
        <v>8928.6358390764908</v>
      </c>
      <c r="K397" s="60">
        <v>0.09</v>
      </c>
      <c r="L397" s="61">
        <f t="shared" si="13"/>
        <v>803.57722551688414</v>
      </c>
      <c r="M397" s="57" t="s">
        <v>187</v>
      </c>
      <c r="N397" s="61">
        <v>30.253917109971482</v>
      </c>
    </row>
    <row r="398" spans="1:14" x14ac:dyDescent="0.25">
      <c r="A398" s="57">
        <v>61577</v>
      </c>
      <c r="B398" s="57" t="s">
        <v>908</v>
      </c>
      <c r="C398" s="57" t="s">
        <v>909</v>
      </c>
      <c r="D398" s="57" t="s">
        <v>176</v>
      </c>
      <c r="E398" s="58">
        <v>39408</v>
      </c>
      <c r="F398" s="58" t="s">
        <v>171</v>
      </c>
      <c r="G398" s="58" t="s">
        <v>172</v>
      </c>
      <c r="H398" s="57">
        <f t="shared" ca="1" si="12"/>
        <v>15</v>
      </c>
      <c r="I398" s="57">
        <v>12</v>
      </c>
      <c r="J398" s="59">
        <v>9490.0312913444504</v>
      </c>
      <c r="K398" s="60">
        <v>0.04</v>
      </c>
      <c r="L398" s="61">
        <f t="shared" si="13"/>
        <v>379.60125165377804</v>
      </c>
      <c r="M398" s="57" t="s">
        <v>187</v>
      </c>
      <c r="N398" s="61">
        <v>65.332305510173995</v>
      </c>
    </row>
    <row r="399" spans="1:14" x14ac:dyDescent="0.25">
      <c r="A399" s="57">
        <v>60963</v>
      </c>
      <c r="B399" s="57" t="s">
        <v>910</v>
      </c>
      <c r="C399" s="57" t="s">
        <v>911</v>
      </c>
      <c r="D399" s="57" t="s">
        <v>176</v>
      </c>
      <c r="E399" s="58">
        <v>40078</v>
      </c>
      <c r="F399" s="58" t="s">
        <v>171</v>
      </c>
      <c r="G399" s="58" t="s">
        <v>172</v>
      </c>
      <c r="H399" s="57">
        <f t="shared" ca="1" si="12"/>
        <v>13</v>
      </c>
      <c r="I399" s="57">
        <v>38</v>
      </c>
      <c r="J399" s="59">
        <v>5656.7415023399672</v>
      </c>
      <c r="K399" s="60">
        <v>0</v>
      </c>
      <c r="L399" s="61">
        <f t="shared" si="13"/>
        <v>0</v>
      </c>
      <c r="M399" s="57" t="s">
        <v>173</v>
      </c>
      <c r="N399" s="61">
        <v>127.61969068377057</v>
      </c>
    </row>
    <row r="400" spans="1:14" x14ac:dyDescent="0.25">
      <c r="A400" s="57">
        <v>61576</v>
      </c>
      <c r="B400" s="57" t="s">
        <v>912</v>
      </c>
      <c r="C400" s="57" t="s">
        <v>913</v>
      </c>
      <c r="D400" s="57" t="s">
        <v>176</v>
      </c>
      <c r="E400" s="58">
        <v>35589</v>
      </c>
      <c r="F400" s="58" t="s">
        <v>171</v>
      </c>
      <c r="G400" s="58" t="s">
        <v>172</v>
      </c>
      <c r="H400" s="57">
        <f t="shared" ca="1" si="12"/>
        <v>26</v>
      </c>
      <c r="I400" s="57">
        <v>29</v>
      </c>
      <c r="J400" s="59">
        <v>3144.397476927742</v>
      </c>
      <c r="K400" s="60">
        <v>0.09</v>
      </c>
      <c r="L400" s="61">
        <f t="shared" si="13"/>
        <v>282.99577292349676</v>
      </c>
      <c r="M400" s="57" t="s">
        <v>173</v>
      </c>
      <c r="N400" s="61">
        <v>28.131453359047214</v>
      </c>
    </row>
    <row r="401" spans="1:14" x14ac:dyDescent="0.25">
      <c r="A401" s="57">
        <v>62204</v>
      </c>
      <c r="B401" s="57" t="s">
        <v>914</v>
      </c>
      <c r="C401" s="57" t="s">
        <v>915</v>
      </c>
      <c r="D401" s="57" t="s">
        <v>170</v>
      </c>
      <c r="E401" s="58">
        <v>36310</v>
      </c>
      <c r="F401" s="58" t="s">
        <v>193</v>
      </c>
      <c r="G401" s="58" t="s">
        <v>194</v>
      </c>
      <c r="H401" s="57">
        <f t="shared" ca="1" si="12"/>
        <v>24</v>
      </c>
      <c r="I401" s="57">
        <v>9</v>
      </c>
      <c r="J401" s="59">
        <v>4507.4331870529195</v>
      </c>
      <c r="K401" s="60">
        <v>0.09</v>
      </c>
      <c r="L401" s="61">
        <f t="shared" si="13"/>
        <v>405.66898683476273</v>
      </c>
      <c r="M401" s="57" t="s">
        <v>173</v>
      </c>
      <c r="N401" s="61">
        <v>95.627894819383485</v>
      </c>
    </row>
    <row r="402" spans="1:14" x14ac:dyDescent="0.25">
      <c r="A402" s="57">
        <v>62203</v>
      </c>
      <c r="B402" s="57" t="s">
        <v>916</v>
      </c>
      <c r="C402" s="57" t="s">
        <v>917</v>
      </c>
      <c r="D402" s="57" t="s">
        <v>176</v>
      </c>
      <c r="E402" s="58">
        <v>36183</v>
      </c>
      <c r="F402" s="58" t="s">
        <v>171</v>
      </c>
      <c r="G402" s="58" t="s">
        <v>172</v>
      </c>
      <c r="H402" s="57">
        <f t="shared" ca="1" si="12"/>
        <v>24</v>
      </c>
      <c r="I402" s="57">
        <v>36</v>
      </c>
      <c r="J402" s="59">
        <v>3110.709512619148</v>
      </c>
      <c r="K402" s="60">
        <v>0.09</v>
      </c>
      <c r="L402" s="61">
        <f t="shared" si="13"/>
        <v>279.96385613572329</v>
      </c>
      <c r="M402" s="57" t="s">
        <v>173</v>
      </c>
      <c r="N402" s="61">
        <v>73.212956566343337</v>
      </c>
    </row>
    <row r="403" spans="1:14" x14ac:dyDescent="0.25">
      <c r="A403" s="57">
        <v>60962</v>
      </c>
      <c r="B403" s="57" t="s">
        <v>918</v>
      </c>
      <c r="C403" s="57" t="s">
        <v>919</v>
      </c>
      <c r="D403" s="57" t="s">
        <v>176</v>
      </c>
      <c r="E403" s="58">
        <v>30178</v>
      </c>
      <c r="F403" s="58" t="s">
        <v>171</v>
      </c>
      <c r="G403" s="58" t="s">
        <v>203</v>
      </c>
      <c r="H403" s="57">
        <f t="shared" ca="1" si="12"/>
        <v>40</v>
      </c>
      <c r="I403" s="57">
        <v>6</v>
      </c>
      <c r="J403" s="59">
        <v>6349.0705286197963</v>
      </c>
      <c r="K403" s="60">
        <v>0.25</v>
      </c>
      <c r="L403" s="61">
        <f t="shared" si="13"/>
        <v>1587.2676321549491</v>
      </c>
      <c r="M403" s="57" t="s">
        <v>173</v>
      </c>
      <c r="N403" s="61">
        <v>25.508678727665224</v>
      </c>
    </row>
    <row r="404" spans="1:14" x14ac:dyDescent="0.25">
      <c r="A404" s="57">
        <v>62202</v>
      </c>
      <c r="B404" s="57" t="s">
        <v>920</v>
      </c>
      <c r="C404" s="57" t="s">
        <v>921</v>
      </c>
      <c r="D404" s="57" t="s">
        <v>170</v>
      </c>
      <c r="E404" s="58">
        <v>29729</v>
      </c>
      <c r="F404" s="58" t="s">
        <v>171</v>
      </c>
      <c r="G404" s="58" t="s">
        <v>172</v>
      </c>
      <c r="H404" s="57">
        <f t="shared" ca="1" si="12"/>
        <v>42</v>
      </c>
      <c r="I404" s="57">
        <v>27</v>
      </c>
      <c r="J404" s="59">
        <v>6074.3360570557552</v>
      </c>
      <c r="K404" s="60">
        <v>0.25</v>
      </c>
      <c r="L404" s="61">
        <f t="shared" si="13"/>
        <v>1518.5840142639388</v>
      </c>
      <c r="M404" s="57" t="s">
        <v>173</v>
      </c>
      <c r="N404" s="61">
        <v>128.89114005533412</v>
      </c>
    </row>
    <row r="405" spans="1:14" x14ac:dyDescent="0.25">
      <c r="A405" s="57">
        <v>60961</v>
      </c>
      <c r="B405" s="57" t="s">
        <v>922</v>
      </c>
      <c r="C405" s="57" t="s">
        <v>690</v>
      </c>
      <c r="D405" s="57" t="s">
        <v>170</v>
      </c>
      <c r="E405" s="58">
        <v>38465</v>
      </c>
      <c r="F405" s="58" t="s">
        <v>171</v>
      </c>
      <c r="G405" s="58" t="s">
        <v>172</v>
      </c>
      <c r="H405" s="57">
        <f t="shared" ca="1" si="12"/>
        <v>18</v>
      </c>
      <c r="I405" s="57">
        <v>24</v>
      </c>
      <c r="J405" s="59">
        <v>3167.3040977244436</v>
      </c>
      <c r="K405" s="60">
        <v>0.04</v>
      </c>
      <c r="L405" s="61">
        <f t="shared" si="13"/>
        <v>126.69216390897775</v>
      </c>
      <c r="M405" s="57" t="s">
        <v>173</v>
      </c>
      <c r="N405" s="61">
        <v>130.97449716270179</v>
      </c>
    </row>
    <row r="406" spans="1:14" x14ac:dyDescent="0.25">
      <c r="A406" s="57">
        <v>61575</v>
      </c>
      <c r="B406" s="57" t="s">
        <v>923</v>
      </c>
      <c r="C406" s="57" t="s">
        <v>924</v>
      </c>
      <c r="D406" s="57" t="s">
        <v>176</v>
      </c>
      <c r="E406" s="58">
        <v>27746</v>
      </c>
      <c r="F406" s="58" t="s">
        <v>214</v>
      </c>
      <c r="G406" s="58" t="s">
        <v>837</v>
      </c>
      <c r="H406" s="57">
        <f t="shared" ca="1" si="12"/>
        <v>47</v>
      </c>
      <c r="I406" s="57">
        <v>17</v>
      </c>
      <c r="J406" s="59">
        <v>4427.8676116214801</v>
      </c>
      <c r="K406" s="60">
        <v>0.25</v>
      </c>
      <c r="L406" s="61">
        <f t="shared" si="13"/>
        <v>1106.96690290537</v>
      </c>
      <c r="M406" s="57" t="s">
        <v>173</v>
      </c>
      <c r="N406" s="61">
        <v>74.03699415908001</v>
      </c>
    </row>
    <row r="407" spans="1:14" x14ac:dyDescent="0.25">
      <c r="A407" s="57">
        <v>61574</v>
      </c>
      <c r="B407" s="57" t="s">
        <v>925</v>
      </c>
      <c r="C407" s="57" t="s">
        <v>926</v>
      </c>
      <c r="D407" s="57" t="s">
        <v>170</v>
      </c>
      <c r="E407" s="58">
        <v>29185</v>
      </c>
      <c r="F407" s="58" t="s">
        <v>171</v>
      </c>
      <c r="G407" s="58" t="s">
        <v>172</v>
      </c>
      <c r="H407" s="57">
        <f t="shared" ca="1" si="12"/>
        <v>43</v>
      </c>
      <c r="I407" s="57">
        <v>13</v>
      </c>
      <c r="J407" s="59">
        <v>5701.9507871340684</v>
      </c>
      <c r="K407" s="60">
        <v>0.25</v>
      </c>
      <c r="L407" s="61">
        <f t="shared" si="13"/>
        <v>1425.4876967835171</v>
      </c>
      <c r="M407" s="57" t="s">
        <v>173</v>
      </c>
      <c r="N407" s="61">
        <v>328.81150925702423</v>
      </c>
    </row>
    <row r="408" spans="1:14" x14ac:dyDescent="0.25">
      <c r="A408" s="57">
        <v>61573</v>
      </c>
      <c r="B408" s="57" t="s">
        <v>927</v>
      </c>
      <c r="C408" s="57" t="s">
        <v>928</v>
      </c>
      <c r="D408" s="57" t="s">
        <v>170</v>
      </c>
      <c r="E408" s="58">
        <v>35736</v>
      </c>
      <c r="F408" s="58" t="s">
        <v>171</v>
      </c>
      <c r="G408" s="58" t="s">
        <v>172</v>
      </c>
      <c r="H408" s="57">
        <f t="shared" ca="1" si="12"/>
        <v>25</v>
      </c>
      <c r="I408" s="57">
        <v>7</v>
      </c>
      <c r="J408" s="59">
        <v>5576.0488462629546</v>
      </c>
      <c r="K408" s="60">
        <v>0.09</v>
      </c>
      <c r="L408" s="61">
        <f t="shared" si="13"/>
        <v>501.84439616366592</v>
      </c>
      <c r="M408" s="57" t="s">
        <v>173</v>
      </c>
      <c r="N408" s="61">
        <v>262.62946785641185</v>
      </c>
    </row>
    <row r="409" spans="1:14" x14ac:dyDescent="0.25">
      <c r="A409" s="57">
        <v>60960</v>
      </c>
      <c r="B409" s="57" t="s">
        <v>929</v>
      </c>
      <c r="C409" s="57" t="s">
        <v>930</v>
      </c>
      <c r="D409" s="57" t="s">
        <v>170</v>
      </c>
      <c r="E409" s="58">
        <v>37391</v>
      </c>
      <c r="F409" s="58" t="s">
        <v>171</v>
      </c>
      <c r="G409" s="58" t="s">
        <v>172</v>
      </c>
      <c r="H409" s="57">
        <f t="shared" ca="1" si="12"/>
        <v>21</v>
      </c>
      <c r="I409" s="57">
        <v>17</v>
      </c>
      <c r="J409" s="59">
        <v>7751.4819280337879</v>
      </c>
      <c r="K409" s="60">
        <v>7.0000000000000007E-2</v>
      </c>
      <c r="L409" s="61">
        <f t="shared" si="13"/>
        <v>542.60373496236525</v>
      </c>
      <c r="M409" s="57" t="s">
        <v>173</v>
      </c>
      <c r="N409" s="61">
        <v>250.41530819141008</v>
      </c>
    </row>
    <row r="410" spans="1:14" x14ac:dyDescent="0.25">
      <c r="A410" s="57">
        <v>62201</v>
      </c>
      <c r="B410" s="57" t="s">
        <v>931</v>
      </c>
      <c r="C410" s="57" t="s">
        <v>932</v>
      </c>
      <c r="D410" s="57" t="s">
        <v>170</v>
      </c>
      <c r="E410" s="58">
        <v>33232</v>
      </c>
      <c r="F410" s="58" t="s">
        <v>171</v>
      </c>
      <c r="G410" s="58" t="s">
        <v>172</v>
      </c>
      <c r="H410" s="57">
        <f t="shared" ca="1" si="12"/>
        <v>32</v>
      </c>
      <c r="I410" s="57">
        <v>20</v>
      </c>
      <c r="J410" s="59">
        <v>6435.7636972138625</v>
      </c>
      <c r="K410" s="60">
        <v>0.12</v>
      </c>
      <c r="L410" s="61">
        <f t="shared" si="13"/>
        <v>772.29164366566351</v>
      </c>
      <c r="M410" s="57" t="s">
        <v>173</v>
      </c>
      <c r="N410" s="61">
        <v>107.21996660169611</v>
      </c>
    </row>
    <row r="411" spans="1:14" x14ac:dyDescent="0.25">
      <c r="A411" s="57">
        <v>61572</v>
      </c>
      <c r="B411" s="57" t="s">
        <v>933</v>
      </c>
      <c r="C411" s="57" t="s">
        <v>934</v>
      </c>
      <c r="D411" s="57" t="s">
        <v>176</v>
      </c>
      <c r="E411" s="58">
        <v>32575</v>
      </c>
      <c r="F411" s="58" t="s">
        <v>171</v>
      </c>
      <c r="G411" s="58" t="s">
        <v>172</v>
      </c>
      <c r="H411" s="57">
        <f t="shared" ca="1" si="12"/>
        <v>34</v>
      </c>
      <c r="I411" s="57">
        <v>10</v>
      </c>
      <c r="J411" s="59">
        <v>5991.7255663655769</v>
      </c>
      <c r="K411" s="60">
        <v>0.15</v>
      </c>
      <c r="L411" s="61">
        <f t="shared" si="13"/>
        <v>898.75883495483652</v>
      </c>
      <c r="M411" s="57" t="s">
        <v>173</v>
      </c>
      <c r="N411" s="61">
        <v>89.08226167025812</v>
      </c>
    </row>
    <row r="412" spans="1:14" x14ac:dyDescent="0.25">
      <c r="A412" s="57">
        <v>60959</v>
      </c>
      <c r="B412" s="57" t="s">
        <v>935</v>
      </c>
      <c r="C412" s="57" t="s">
        <v>773</v>
      </c>
      <c r="D412" s="57" t="s">
        <v>170</v>
      </c>
      <c r="E412" s="58">
        <v>28998</v>
      </c>
      <c r="F412" s="58" t="s">
        <v>171</v>
      </c>
      <c r="G412" s="58" t="s">
        <v>203</v>
      </c>
      <c r="H412" s="57">
        <f t="shared" ca="1" si="12"/>
        <v>44</v>
      </c>
      <c r="I412" s="57">
        <v>15</v>
      </c>
      <c r="J412" s="59">
        <v>4426.6209650532146</v>
      </c>
      <c r="K412" s="60">
        <v>0.25</v>
      </c>
      <c r="L412" s="61">
        <f t="shared" si="13"/>
        <v>1106.6552412633037</v>
      </c>
      <c r="M412" s="57" t="s">
        <v>173</v>
      </c>
      <c r="N412" s="61">
        <v>328.78643222232876</v>
      </c>
    </row>
    <row r="413" spans="1:14" x14ac:dyDescent="0.25">
      <c r="A413" s="57">
        <v>60958</v>
      </c>
      <c r="B413" s="57" t="s">
        <v>936</v>
      </c>
      <c r="C413" s="57" t="s">
        <v>937</v>
      </c>
      <c r="D413" s="57" t="s">
        <v>176</v>
      </c>
      <c r="E413" s="58">
        <v>37189</v>
      </c>
      <c r="F413" s="58" t="s">
        <v>171</v>
      </c>
      <c r="G413" s="58" t="s">
        <v>177</v>
      </c>
      <c r="H413" s="57">
        <f t="shared" ca="1" si="12"/>
        <v>21</v>
      </c>
      <c r="I413" s="57">
        <v>36</v>
      </c>
      <c r="J413" s="59">
        <v>3381.5379015130857</v>
      </c>
      <c r="K413" s="60">
        <v>7.0000000000000007E-2</v>
      </c>
      <c r="L413" s="61">
        <f t="shared" si="13"/>
        <v>236.70765310591602</v>
      </c>
      <c r="M413" s="57" t="s">
        <v>173</v>
      </c>
      <c r="N413" s="61">
        <v>29.477137575113517</v>
      </c>
    </row>
    <row r="414" spans="1:14" x14ac:dyDescent="0.25">
      <c r="A414" s="57">
        <v>61571</v>
      </c>
      <c r="B414" s="57" t="s">
        <v>938</v>
      </c>
      <c r="C414" s="57" t="s">
        <v>939</v>
      </c>
      <c r="D414" s="57" t="s">
        <v>176</v>
      </c>
      <c r="E414" s="58">
        <v>36877</v>
      </c>
      <c r="F414" s="58" t="s">
        <v>171</v>
      </c>
      <c r="G414" s="58" t="s">
        <v>172</v>
      </c>
      <c r="H414" s="57">
        <f t="shared" ca="1" si="12"/>
        <v>22</v>
      </c>
      <c r="I414" s="57">
        <v>11</v>
      </c>
      <c r="J414" s="59">
        <v>5106.4444621102593</v>
      </c>
      <c r="K414" s="60">
        <v>7.0000000000000007E-2</v>
      </c>
      <c r="L414" s="61">
        <f t="shared" si="13"/>
        <v>357.45111234771821</v>
      </c>
      <c r="M414" s="57" t="s">
        <v>173</v>
      </c>
      <c r="N414" s="61">
        <v>94.236521561197662</v>
      </c>
    </row>
    <row r="415" spans="1:14" x14ac:dyDescent="0.25">
      <c r="A415" s="57">
        <v>62200</v>
      </c>
      <c r="B415" s="57" t="s">
        <v>940</v>
      </c>
      <c r="C415" s="57" t="s">
        <v>941</v>
      </c>
      <c r="D415" s="57" t="s">
        <v>170</v>
      </c>
      <c r="E415" s="58">
        <v>31134</v>
      </c>
      <c r="F415" s="58" t="s">
        <v>171</v>
      </c>
      <c r="G415" s="58" t="s">
        <v>177</v>
      </c>
      <c r="H415" s="57">
        <f t="shared" ca="1" si="12"/>
        <v>38</v>
      </c>
      <c r="I415" s="57">
        <v>31</v>
      </c>
      <c r="J415" s="59">
        <v>5523.0791862119122</v>
      </c>
      <c r="K415" s="60">
        <v>0.25</v>
      </c>
      <c r="L415" s="61">
        <f t="shared" si="13"/>
        <v>1380.7697965529781</v>
      </c>
      <c r="M415" s="57" t="s">
        <v>173</v>
      </c>
      <c r="N415" s="61">
        <v>59.512759370636211</v>
      </c>
    </row>
    <row r="416" spans="1:14" x14ac:dyDescent="0.25">
      <c r="A416" s="57">
        <v>62199</v>
      </c>
      <c r="B416" s="57" t="s">
        <v>942</v>
      </c>
      <c r="C416" s="57" t="s">
        <v>943</v>
      </c>
      <c r="D416" s="57" t="s">
        <v>170</v>
      </c>
      <c r="E416" s="58">
        <v>28280</v>
      </c>
      <c r="F416" s="58" t="s">
        <v>171</v>
      </c>
      <c r="G416" s="58" t="s">
        <v>336</v>
      </c>
      <c r="H416" s="57">
        <f t="shared" ca="1" si="12"/>
        <v>46</v>
      </c>
      <c r="I416" s="57">
        <v>34</v>
      </c>
      <c r="J416" s="59">
        <v>9013.1090372111448</v>
      </c>
      <c r="K416" s="60">
        <v>0.25</v>
      </c>
      <c r="L416" s="61">
        <f t="shared" si="13"/>
        <v>2253.2772593027862</v>
      </c>
      <c r="M416" s="57" t="s">
        <v>187</v>
      </c>
      <c r="N416" s="61">
        <v>123.08588166694383</v>
      </c>
    </row>
    <row r="417" spans="1:14" x14ac:dyDescent="0.25">
      <c r="A417" s="57">
        <v>60957</v>
      </c>
      <c r="B417" s="57" t="s">
        <v>944</v>
      </c>
      <c r="C417" s="57" t="s">
        <v>945</v>
      </c>
      <c r="D417" s="57" t="s">
        <v>176</v>
      </c>
      <c r="E417" s="58">
        <v>39869</v>
      </c>
      <c r="F417" s="58" t="s">
        <v>171</v>
      </c>
      <c r="G417" s="58" t="s">
        <v>177</v>
      </c>
      <c r="H417" s="57">
        <f t="shared" ca="1" si="12"/>
        <v>14</v>
      </c>
      <c r="I417" s="57">
        <v>39</v>
      </c>
      <c r="J417" s="59">
        <v>7397.6811869093035</v>
      </c>
      <c r="K417" s="60">
        <v>0</v>
      </c>
      <c r="L417" s="61">
        <f t="shared" si="13"/>
        <v>0</v>
      </c>
      <c r="M417" s="57" t="s">
        <v>173</v>
      </c>
      <c r="N417" s="61">
        <v>72.311181957623162</v>
      </c>
    </row>
    <row r="418" spans="1:14" x14ac:dyDescent="0.25">
      <c r="A418" s="57">
        <v>62198</v>
      </c>
      <c r="B418" s="57" t="s">
        <v>946</v>
      </c>
      <c r="C418" s="57" t="s">
        <v>744</v>
      </c>
      <c r="D418" s="57" t="s">
        <v>170</v>
      </c>
      <c r="E418" s="58">
        <v>30784</v>
      </c>
      <c r="F418" s="58" t="s">
        <v>947</v>
      </c>
      <c r="G418" s="58" t="s">
        <v>948</v>
      </c>
      <c r="H418" s="57">
        <f t="shared" ca="1" si="12"/>
        <v>39</v>
      </c>
      <c r="I418" s="57">
        <v>7</v>
      </c>
      <c r="J418" s="59">
        <v>4322.0217901931765</v>
      </c>
      <c r="K418" s="60">
        <v>0.25</v>
      </c>
      <c r="L418" s="61">
        <f t="shared" si="13"/>
        <v>1080.5054475482941</v>
      </c>
      <c r="M418" s="57" t="s">
        <v>173</v>
      </c>
      <c r="N418" s="61">
        <v>257.47296106137776</v>
      </c>
    </row>
    <row r="419" spans="1:14" x14ac:dyDescent="0.25">
      <c r="A419" s="57">
        <v>62197</v>
      </c>
      <c r="B419" s="57" t="s">
        <v>949</v>
      </c>
      <c r="C419" s="57" t="s">
        <v>950</v>
      </c>
      <c r="D419" s="57" t="s">
        <v>176</v>
      </c>
      <c r="E419" s="58">
        <v>29746</v>
      </c>
      <c r="F419" s="58" t="s">
        <v>171</v>
      </c>
      <c r="G419" s="58" t="s">
        <v>172</v>
      </c>
      <c r="H419" s="57">
        <f t="shared" ca="1" si="12"/>
        <v>42</v>
      </c>
      <c r="I419" s="57">
        <v>31</v>
      </c>
      <c r="J419" s="59">
        <v>7202.879655627713</v>
      </c>
      <c r="K419" s="60">
        <v>0.25</v>
      </c>
      <c r="L419" s="61">
        <f t="shared" si="13"/>
        <v>1800.7199139069282</v>
      </c>
      <c r="M419" s="57" t="s">
        <v>173</v>
      </c>
      <c r="N419" s="61">
        <v>36.006432319205004</v>
      </c>
    </row>
    <row r="420" spans="1:14" x14ac:dyDescent="0.25">
      <c r="A420" s="57">
        <v>62196</v>
      </c>
      <c r="B420" s="57" t="s">
        <v>951</v>
      </c>
      <c r="C420" s="57" t="s">
        <v>952</v>
      </c>
      <c r="D420" s="57" t="s">
        <v>170</v>
      </c>
      <c r="E420" s="58">
        <v>31757</v>
      </c>
      <c r="F420" s="58" t="s">
        <v>171</v>
      </c>
      <c r="G420" s="58" t="s">
        <v>172</v>
      </c>
      <c r="H420" s="57">
        <f t="shared" ca="1" si="12"/>
        <v>36</v>
      </c>
      <c r="I420" s="57">
        <v>7</v>
      </c>
      <c r="J420" s="59">
        <v>4159.3295465557894</v>
      </c>
      <c r="K420" s="60">
        <v>0.15</v>
      </c>
      <c r="L420" s="61">
        <f t="shared" si="13"/>
        <v>623.89943198336834</v>
      </c>
      <c r="M420" s="57" t="s">
        <v>173</v>
      </c>
      <c r="N420" s="61">
        <v>116.61420568851632</v>
      </c>
    </row>
    <row r="421" spans="1:14" x14ac:dyDescent="0.25">
      <c r="A421" s="57">
        <v>60332</v>
      </c>
      <c r="B421" s="57" t="s">
        <v>953</v>
      </c>
      <c r="C421" s="57" t="s">
        <v>954</v>
      </c>
      <c r="D421" s="57" t="s">
        <v>176</v>
      </c>
      <c r="E421" s="58">
        <v>33566</v>
      </c>
      <c r="F421" s="58" t="s">
        <v>171</v>
      </c>
      <c r="G421" s="58" t="s">
        <v>172</v>
      </c>
      <c r="H421" s="57">
        <f t="shared" ca="1" si="12"/>
        <v>31</v>
      </c>
      <c r="I421" s="57">
        <v>17</v>
      </c>
      <c r="J421" s="59">
        <v>2814.426238598493</v>
      </c>
      <c r="K421" s="60">
        <v>0.12</v>
      </c>
      <c r="L421" s="61">
        <f t="shared" si="13"/>
        <v>337.73114863181917</v>
      </c>
      <c r="M421" s="57" t="s">
        <v>173</v>
      </c>
      <c r="N421" s="61">
        <v>126.9691949281205</v>
      </c>
    </row>
    <row r="422" spans="1:14" x14ac:dyDescent="0.25">
      <c r="A422" s="57">
        <v>60331</v>
      </c>
      <c r="B422" s="57" t="s">
        <v>955</v>
      </c>
      <c r="C422" s="57" t="s">
        <v>956</v>
      </c>
      <c r="D422" s="57" t="s">
        <v>176</v>
      </c>
      <c r="E422" s="58">
        <v>28514</v>
      </c>
      <c r="F422" s="58" t="s">
        <v>171</v>
      </c>
      <c r="G422" s="58" t="s">
        <v>190</v>
      </c>
      <c r="H422" s="57">
        <f t="shared" ca="1" si="12"/>
        <v>45</v>
      </c>
      <c r="I422" s="57">
        <v>25</v>
      </c>
      <c r="J422" s="59">
        <v>1674.4947241976549</v>
      </c>
      <c r="K422" s="60">
        <v>0.25</v>
      </c>
      <c r="L422" s="61">
        <f t="shared" si="13"/>
        <v>418.62368104941373</v>
      </c>
      <c r="M422" s="57" t="s">
        <v>173</v>
      </c>
      <c r="N422" s="61">
        <v>97.177727363012607</v>
      </c>
    </row>
    <row r="423" spans="1:14" x14ac:dyDescent="0.25">
      <c r="A423" s="57">
        <v>62195</v>
      </c>
      <c r="B423" s="57" t="s">
        <v>957</v>
      </c>
      <c r="C423" s="57" t="s">
        <v>958</v>
      </c>
      <c r="D423" s="57" t="s">
        <v>170</v>
      </c>
      <c r="E423" s="58">
        <v>30450</v>
      </c>
      <c r="F423" s="58" t="s">
        <v>171</v>
      </c>
      <c r="G423" s="58" t="s">
        <v>172</v>
      </c>
      <c r="H423" s="57">
        <f t="shared" ca="1" si="12"/>
        <v>40</v>
      </c>
      <c r="I423" s="57">
        <v>20</v>
      </c>
      <c r="J423" s="59">
        <v>2257.4795179464609</v>
      </c>
      <c r="K423" s="60">
        <v>0.25</v>
      </c>
      <c r="L423" s="61">
        <f t="shared" si="13"/>
        <v>564.36987948661522</v>
      </c>
      <c r="M423" s="57" t="s">
        <v>173</v>
      </c>
      <c r="N423" s="61">
        <v>317.64210483326406</v>
      </c>
    </row>
    <row r="424" spans="1:14" x14ac:dyDescent="0.25">
      <c r="A424" s="57">
        <v>61570</v>
      </c>
      <c r="B424" s="57" t="s">
        <v>959</v>
      </c>
      <c r="C424" s="57" t="s">
        <v>960</v>
      </c>
      <c r="D424" s="57" t="s">
        <v>176</v>
      </c>
      <c r="E424" s="58">
        <v>33213</v>
      </c>
      <c r="F424" s="58" t="s">
        <v>171</v>
      </c>
      <c r="G424" s="58" t="s">
        <v>190</v>
      </c>
      <c r="H424" s="57">
        <f t="shared" ca="1" si="12"/>
        <v>32</v>
      </c>
      <c r="I424" s="57">
        <v>35</v>
      </c>
      <c r="J424" s="59">
        <v>9132.232475182027</v>
      </c>
      <c r="K424" s="60">
        <v>0.12</v>
      </c>
      <c r="L424" s="61">
        <f t="shared" si="13"/>
        <v>1095.8678970218432</v>
      </c>
      <c r="M424" s="57" t="s">
        <v>187</v>
      </c>
      <c r="N424" s="61">
        <v>29.417057928420469</v>
      </c>
    </row>
    <row r="425" spans="1:14" x14ac:dyDescent="0.25">
      <c r="A425" s="57">
        <v>61569</v>
      </c>
      <c r="B425" s="57" t="s">
        <v>961</v>
      </c>
      <c r="C425" s="57" t="s">
        <v>287</v>
      </c>
      <c r="D425" s="57" t="s">
        <v>176</v>
      </c>
      <c r="E425" s="58">
        <v>28188</v>
      </c>
      <c r="F425" s="58" t="s">
        <v>171</v>
      </c>
      <c r="G425" s="58" t="s">
        <v>172</v>
      </c>
      <c r="H425" s="57">
        <f t="shared" ca="1" si="12"/>
        <v>46</v>
      </c>
      <c r="I425" s="57">
        <v>27</v>
      </c>
      <c r="J425" s="59">
        <v>4337.972786161874</v>
      </c>
      <c r="K425" s="60">
        <v>0.25</v>
      </c>
      <c r="L425" s="61">
        <f t="shared" si="13"/>
        <v>1084.4931965404685</v>
      </c>
      <c r="M425" s="57" t="s">
        <v>173</v>
      </c>
      <c r="N425" s="61">
        <v>82.99076328867271</v>
      </c>
    </row>
    <row r="426" spans="1:14" x14ac:dyDescent="0.25">
      <c r="A426" s="57">
        <v>60330</v>
      </c>
      <c r="B426" s="57" t="s">
        <v>962</v>
      </c>
      <c r="C426" s="57" t="s">
        <v>712</v>
      </c>
      <c r="D426" s="57" t="s">
        <v>176</v>
      </c>
      <c r="E426" s="58">
        <v>34832</v>
      </c>
      <c r="F426" s="58" t="s">
        <v>171</v>
      </c>
      <c r="G426" s="58" t="s">
        <v>190</v>
      </c>
      <c r="H426" s="57">
        <f t="shared" ca="1" si="12"/>
        <v>28</v>
      </c>
      <c r="I426" s="57">
        <v>20</v>
      </c>
      <c r="J426" s="59">
        <v>6157.0339912866457</v>
      </c>
      <c r="K426" s="60">
        <v>0.09</v>
      </c>
      <c r="L426" s="61">
        <f t="shared" si="13"/>
        <v>554.13305921579808</v>
      </c>
      <c r="M426" s="57" t="s">
        <v>173</v>
      </c>
      <c r="N426" s="61">
        <v>104.7510022090752</v>
      </c>
    </row>
    <row r="427" spans="1:14" x14ac:dyDescent="0.25">
      <c r="A427" s="57">
        <v>60956</v>
      </c>
      <c r="B427" s="57" t="s">
        <v>963</v>
      </c>
      <c r="C427" s="57" t="s">
        <v>964</v>
      </c>
      <c r="D427" s="57" t="s">
        <v>170</v>
      </c>
      <c r="E427" s="58">
        <v>30672</v>
      </c>
      <c r="F427" s="58" t="s">
        <v>171</v>
      </c>
      <c r="G427" s="58" t="s">
        <v>172</v>
      </c>
      <c r="H427" s="57">
        <f t="shared" ca="1" si="12"/>
        <v>39</v>
      </c>
      <c r="I427" s="57">
        <v>16</v>
      </c>
      <c r="J427" s="59">
        <v>7255.3540988720324</v>
      </c>
      <c r="K427" s="60">
        <v>0.25</v>
      </c>
      <c r="L427" s="61">
        <f t="shared" si="13"/>
        <v>1813.8385247180081</v>
      </c>
      <c r="M427" s="57" t="s">
        <v>173</v>
      </c>
      <c r="N427" s="61">
        <v>188.3731290322047</v>
      </c>
    </row>
    <row r="428" spans="1:14" x14ac:dyDescent="0.25">
      <c r="A428" s="57">
        <v>61568</v>
      </c>
      <c r="B428" s="57" t="s">
        <v>965</v>
      </c>
      <c r="C428" s="57" t="s">
        <v>966</v>
      </c>
      <c r="D428" s="57" t="s">
        <v>170</v>
      </c>
      <c r="E428" s="58">
        <v>34385</v>
      </c>
      <c r="F428" s="58" t="s">
        <v>171</v>
      </c>
      <c r="G428" s="58" t="s">
        <v>172</v>
      </c>
      <c r="H428" s="57">
        <f t="shared" ca="1" si="12"/>
        <v>29</v>
      </c>
      <c r="I428" s="57">
        <v>37</v>
      </c>
      <c r="J428" s="59">
        <v>8785.4415974681924</v>
      </c>
      <c r="K428" s="60">
        <v>0.12</v>
      </c>
      <c r="L428" s="61">
        <f t="shared" si="13"/>
        <v>1054.252991696183</v>
      </c>
      <c r="M428" s="57" t="s">
        <v>187</v>
      </c>
      <c r="N428" s="61">
        <v>169.15771278702493</v>
      </c>
    </row>
    <row r="429" spans="1:14" x14ac:dyDescent="0.25">
      <c r="A429" s="57">
        <v>61567</v>
      </c>
      <c r="B429" s="57" t="s">
        <v>967</v>
      </c>
      <c r="C429" s="57" t="s">
        <v>884</v>
      </c>
      <c r="D429" s="57" t="s">
        <v>176</v>
      </c>
      <c r="E429" s="58">
        <v>31384</v>
      </c>
      <c r="F429" s="58" t="s">
        <v>171</v>
      </c>
      <c r="G429" s="58" t="s">
        <v>172</v>
      </c>
      <c r="H429" s="57">
        <f t="shared" ca="1" si="12"/>
        <v>37</v>
      </c>
      <c r="I429" s="57">
        <v>19</v>
      </c>
      <c r="J429" s="59">
        <v>4733.5878693617215</v>
      </c>
      <c r="K429" s="60">
        <v>0.15</v>
      </c>
      <c r="L429" s="61">
        <f t="shared" si="13"/>
        <v>710.03818040425824</v>
      </c>
      <c r="M429" s="57" t="s">
        <v>173</v>
      </c>
      <c r="N429" s="61">
        <v>28.767644592963713</v>
      </c>
    </row>
    <row r="430" spans="1:14" x14ac:dyDescent="0.25">
      <c r="A430" s="57">
        <v>61566</v>
      </c>
      <c r="B430" s="57" t="s">
        <v>968</v>
      </c>
      <c r="C430" s="57" t="s">
        <v>969</v>
      </c>
      <c r="D430" s="57" t="s">
        <v>176</v>
      </c>
      <c r="E430" s="58">
        <v>36974</v>
      </c>
      <c r="F430" s="58" t="s">
        <v>171</v>
      </c>
      <c r="G430" s="58" t="s">
        <v>172</v>
      </c>
      <c r="H430" s="57">
        <f t="shared" ca="1" si="12"/>
        <v>22</v>
      </c>
      <c r="I430" s="57">
        <v>8</v>
      </c>
      <c r="J430" s="59">
        <v>9389.1605274137764</v>
      </c>
      <c r="K430" s="60">
        <v>7.0000000000000007E-2</v>
      </c>
      <c r="L430" s="61">
        <f t="shared" si="13"/>
        <v>657.24123691896443</v>
      </c>
      <c r="M430" s="57" t="s">
        <v>187</v>
      </c>
      <c r="N430" s="61">
        <v>107.30164701608716</v>
      </c>
    </row>
    <row r="431" spans="1:14" x14ac:dyDescent="0.25">
      <c r="A431" s="57">
        <v>60329</v>
      </c>
      <c r="B431" s="57" t="s">
        <v>970</v>
      </c>
      <c r="C431" s="57" t="s">
        <v>971</v>
      </c>
      <c r="D431" s="57" t="s">
        <v>170</v>
      </c>
      <c r="E431" s="58">
        <v>28777</v>
      </c>
      <c r="F431" s="58" t="s">
        <v>171</v>
      </c>
      <c r="G431" s="58" t="s">
        <v>172</v>
      </c>
      <c r="H431" s="57">
        <f t="shared" ca="1" si="12"/>
        <v>44</v>
      </c>
      <c r="I431" s="57">
        <v>30</v>
      </c>
      <c r="J431" s="59">
        <v>6123.4313518327699</v>
      </c>
      <c r="K431" s="60">
        <v>0.25</v>
      </c>
      <c r="L431" s="61">
        <f t="shared" si="13"/>
        <v>1530.8578379581925</v>
      </c>
      <c r="M431" s="57" t="s">
        <v>173</v>
      </c>
      <c r="N431" s="61">
        <v>318.54420308900603</v>
      </c>
    </row>
    <row r="432" spans="1:14" x14ac:dyDescent="0.25">
      <c r="A432" s="57">
        <v>60955</v>
      </c>
      <c r="B432" s="57" t="s">
        <v>972</v>
      </c>
      <c r="C432" s="57" t="s">
        <v>973</v>
      </c>
      <c r="D432" s="57" t="s">
        <v>176</v>
      </c>
      <c r="E432" s="58">
        <v>38074</v>
      </c>
      <c r="F432" s="58" t="s">
        <v>171</v>
      </c>
      <c r="G432" s="58" t="s">
        <v>172</v>
      </c>
      <c r="H432" s="57">
        <f t="shared" ca="1" si="12"/>
        <v>19</v>
      </c>
      <c r="I432" s="57">
        <v>23</v>
      </c>
      <c r="J432" s="59">
        <v>9485.1315017699199</v>
      </c>
      <c r="K432" s="60">
        <v>7.0000000000000007E-2</v>
      </c>
      <c r="L432" s="61">
        <f t="shared" si="13"/>
        <v>663.95920512389444</v>
      </c>
      <c r="M432" s="57" t="s">
        <v>187</v>
      </c>
      <c r="N432" s="61">
        <v>23.020705650774495</v>
      </c>
    </row>
    <row r="433" spans="1:14" x14ac:dyDescent="0.25">
      <c r="A433" s="57">
        <v>60328</v>
      </c>
      <c r="B433" s="57" t="s">
        <v>974</v>
      </c>
      <c r="C433" s="57" t="s">
        <v>975</v>
      </c>
      <c r="D433" s="57" t="s">
        <v>176</v>
      </c>
      <c r="E433" s="58">
        <v>33687</v>
      </c>
      <c r="F433" s="58" t="s">
        <v>171</v>
      </c>
      <c r="G433" s="58" t="s">
        <v>172</v>
      </c>
      <c r="H433" s="57">
        <f t="shared" ca="1" si="12"/>
        <v>31</v>
      </c>
      <c r="I433" s="57">
        <v>27</v>
      </c>
      <c r="J433" s="59">
        <v>6145.1688002271321</v>
      </c>
      <c r="K433" s="60">
        <v>0.12</v>
      </c>
      <c r="L433" s="61">
        <f t="shared" si="13"/>
        <v>737.42025602725585</v>
      </c>
      <c r="M433" s="57" t="s">
        <v>173</v>
      </c>
      <c r="N433" s="61">
        <v>68.08962285696613</v>
      </c>
    </row>
    <row r="434" spans="1:14" x14ac:dyDescent="0.25">
      <c r="A434" s="57">
        <v>62194</v>
      </c>
      <c r="B434" s="57" t="s">
        <v>976</v>
      </c>
      <c r="C434" s="57" t="s">
        <v>977</v>
      </c>
      <c r="D434" s="57" t="s">
        <v>176</v>
      </c>
      <c r="E434" s="58">
        <v>31618</v>
      </c>
      <c r="F434" s="58" t="s">
        <v>171</v>
      </c>
      <c r="G434" s="58" t="s">
        <v>172</v>
      </c>
      <c r="H434" s="57">
        <f t="shared" ca="1" si="12"/>
        <v>37</v>
      </c>
      <c r="I434" s="57">
        <v>20</v>
      </c>
      <c r="J434" s="59">
        <v>9044.3270893681311</v>
      </c>
      <c r="K434" s="60">
        <v>0.15</v>
      </c>
      <c r="L434" s="61">
        <f t="shared" si="13"/>
        <v>1356.6490634052195</v>
      </c>
      <c r="M434" s="57" t="s">
        <v>187</v>
      </c>
      <c r="N434" s="61">
        <v>135.78632530469778</v>
      </c>
    </row>
    <row r="435" spans="1:14" x14ac:dyDescent="0.25">
      <c r="A435" s="57">
        <v>61565</v>
      </c>
      <c r="B435" s="57" t="s">
        <v>978</v>
      </c>
      <c r="C435" s="57" t="s">
        <v>451</v>
      </c>
      <c r="D435" s="57" t="s">
        <v>176</v>
      </c>
      <c r="E435" s="58">
        <v>38549</v>
      </c>
      <c r="F435" s="58" t="s">
        <v>171</v>
      </c>
      <c r="G435" s="58" t="s">
        <v>172</v>
      </c>
      <c r="H435" s="57">
        <f t="shared" ca="1" si="12"/>
        <v>18</v>
      </c>
      <c r="I435" s="57">
        <v>21</v>
      </c>
      <c r="J435" s="59">
        <v>8376.0156359694556</v>
      </c>
      <c r="K435" s="60">
        <v>0.04</v>
      </c>
      <c r="L435" s="61">
        <f t="shared" si="13"/>
        <v>335.04062543877825</v>
      </c>
      <c r="M435" s="57" t="s">
        <v>187</v>
      </c>
      <c r="N435" s="61">
        <v>51.472015060119922</v>
      </c>
    </row>
    <row r="436" spans="1:14" x14ac:dyDescent="0.25">
      <c r="A436" s="57">
        <v>61564</v>
      </c>
      <c r="B436" s="57" t="s">
        <v>979</v>
      </c>
      <c r="C436" s="57" t="s">
        <v>980</v>
      </c>
      <c r="D436" s="57" t="s">
        <v>170</v>
      </c>
      <c r="E436" s="58">
        <v>35854</v>
      </c>
      <c r="F436" s="58" t="s">
        <v>171</v>
      </c>
      <c r="G436" s="58" t="s">
        <v>172</v>
      </c>
      <c r="H436" s="57">
        <f t="shared" ca="1" si="12"/>
        <v>25</v>
      </c>
      <c r="I436" s="57">
        <v>19</v>
      </c>
      <c r="J436" s="59">
        <v>8099.5373993837075</v>
      </c>
      <c r="K436" s="60">
        <v>0.09</v>
      </c>
      <c r="L436" s="61">
        <f t="shared" si="13"/>
        <v>728.95836594453363</v>
      </c>
      <c r="M436" s="57" t="s">
        <v>187</v>
      </c>
      <c r="N436" s="61">
        <v>282.16741833501487</v>
      </c>
    </row>
    <row r="437" spans="1:14" x14ac:dyDescent="0.25">
      <c r="A437" s="57">
        <v>60327</v>
      </c>
      <c r="B437" s="57" t="s">
        <v>981</v>
      </c>
      <c r="C437" s="57" t="s">
        <v>310</v>
      </c>
      <c r="D437" s="57" t="s">
        <v>170</v>
      </c>
      <c r="E437" s="58">
        <v>40134</v>
      </c>
      <c r="F437" s="58" t="s">
        <v>193</v>
      </c>
      <c r="G437" s="58" t="s">
        <v>441</v>
      </c>
      <c r="H437" s="57">
        <f t="shared" ca="1" si="12"/>
        <v>13</v>
      </c>
      <c r="I437" s="57">
        <v>38</v>
      </c>
      <c r="J437" s="59">
        <v>1923.983804131406</v>
      </c>
      <c r="K437" s="60">
        <v>0</v>
      </c>
      <c r="L437" s="61">
        <f t="shared" si="13"/>
        <v>0</v>
      </c>
      <c r="M437" s="57" t="s">
        <v>173</v>
      </c>
      <c r="N437" s="61">
        <v>286.99123316585536</v>
      </c>
    </row>
    <row r="438" spans="1:14" x14ac:dyDescent="0.25">
      <c r="A438" s="57">
        <v>60954</v>
      </c>
      <c r="B438" s="57" t="s">
        <v>982</v>
      </c>
      <c r="C438" s="57" t="s">
        <v>983</v>
      </c>
      <c r="D438" s="57" t="s">
        <v>176</v>
      </c>
      <c r="E438" s="58">
        <v>31923</v>
      </c>
      <c r="F438" s="58" t="s">
        <v>171</v>
      </c>
      <c r="G438" s="58" t="s">
        <v>172</v>
      </c>
      <c r="H438" s="57">
        <f t="shared" ca="1" si="12"/>
        <v>36</v>
      </c>
      <c r="I438" s="57">
        <v>26</v>
      </c>
      <c r="J438" s="59">
        <v>2064.7425729148927</v>
      </c>
      <c r="K438" s="60">
        <v>0.15</v>
      </c>
      <c r="L438" s="61">
        <f t="shared" si="13"/>
        <v>309.7113859372339</v>
      </c>
      <c r="M438" s="57" t="s">
        <v>173</v>
      </c>
      <c r="N438" s="61">
        <v>129.07934913749827</v>
      </c>
    </row>
    <row r="439" spans="1:14" x14ac:dyDescent="0.25">
      <c r="A439" s="57">
        <v>62193</v>
      </c>
      <c r="B439" s="57" t="s">
        <v>984</v>
      </c>
      <c r="C439" s="57" t="s">
        <v>985</v>
      </c>
      <c r="D439" s="57" t="s">
        <v>176</v>
      </c>
      <c r="E439" s="58">
        <v>31561</v>
      </c>
      <c r="F439" s="58" t="s">
        <v>171</v>
      </c>
      <c r="G439" s="58" t="s">
        <v>172</v>
      </c>
      <c r="H439" s="57">
        <f t="shared" ca="1" si="12"/>
        <v>37</v>
      </c>
      <c r="I439" s="57">
        <v>36</v>
      </c>
      <c r="J439" s="59">
        <v>7324.6443115629399</v>
      </c>
      <c r="K439" s="60">
        <v>0.15</v>
      </c>
      <c r="L439" s="61">
        <f t="shared" si="13"/>
        <v>1098.6966467344409</v>
      </c>
      <c r="M439" s="57" t="s">
        <v>173</v>
      </c>
      <c r="N439" s="61">
        <v>67.9819211377594</v>
      </c>
    </row>
    <row r="440" spans="1:14" x14ac:dyDescent="0.25">
      <c r="A440" s="57">
        <v>60953</v>
      </c>
      <c r="B440" s="57" t="s">
        <v>986</v>
      </c>
      <c r="C440" s="57" t="s">
        <v>179</v>
      </c>
      <c r="D440" s="57" t="s">
        <v>170</v>
      </c>
      <c r="E440" s="58">
        <v>37275</v>
      </c>
      <c r="F440" s="58" t="s">
        <v>193</v>
      </c>
      <c r="G440" s="58" t="s">
        <v>194</v>
      </c>
      <c r="H440" s="57">
        <f t="shared" ca="1" si="12"/>
        <v>21</v>
      </c>
      <c r="I440" s="57">
        <v>22</v>
      </c>
      <c r="J440" s="59">
        <v>1806.832222170771</v>
      </c>
      <c r="K440" s="60">
        <v>7.0000000000000007E-2</v>
      </c>
      <c r="L440" s="61">
        <f t="shared" si="13"/>
        <v>126.47825555195398</v>
      </c>
      <c r="M440" s="57" t="s">
        <v>173</v>
      </c>
      <c r="N440" s="61">
        <v>66.22443289487299</v>
      </c>
    </row>
    <row r="441" spans="1:14" x14ac:dyDescent="0.25">
      <c r="A441" s="57">
        <v>60952</v>
      </c>
      <c r="B441" s="57" t="s">
        <v>987</v>
      </c>
      <c r="C441" s="57" t="s">
        <v>988</v>
      </c>
      <c r="D441" s="57" t="s">
        <v>176</v>
      </c>
      <c r="E441" s="58">
        <v>38842</v>
      </c>
      <c r="F441" s="58" t="s">
        <v>171</v>
      </c>
      <c r="G441" s="58" t="s">
        <v>172</v>
      </c>
      <c r="H441" s="57">
        <f t="shared" ca="1" si="12"/>
        <v>17</v>
      </c>
      <c r="I441" s="57">
        <v>19</v>
      </c>
      <c r="J441" s="59">
        <v>2961.5124398907824</v>
      </c>
      <c r="K441" s="60">
        <v>0.04</v>
      </c>
      <c r="L441" s="61">
        <f t="shared" si="13"/>
        <v>118.4604975956313</v>
      </c>
      <c r="M441" s="57" t="s">
        <v>173</v>
      </c>
      <c r="N441" s="61">
        <v>56.688349407803798</v>
      </c>
    </row>
    <row r="442" spans="1:14" x14ac:dyDescent="0.25">
      <c r="A442" s="57">
        <v>61563</v>
      </c>
      <c r="B442" s="57" t="s">
        <v>989</v>
      </c>
      <c r="C442" s="57" t="s">
        <v>983</v>
      </c>
      <c r="D442" s="57" t="s">
        <v>176</v>
      </c>
      <c r="E442" s="58">
        <v>38657</v>
      </c>
      <c r="F442" s="58" t="s">
        <v>171</v>
      </c>
      <c r="G442" s="58" t="s">
        <v>177</v>
      </c>
      <c r="H442" s="57">
        <f t="shared" ca="1" si="12"/>
        <v>17</v>
      </c>
      <c r="I442" s="57">
        <v>20</v>
      </c>
      <c r="J442" s="59">
        <v>7395.1589745854371</v>
      </c>
      <c r="K442" s="60">
        <v>0.04</v>
      </c>
      <c r="L442" s="61">
        <f t="shared" si="13"/>
        <v>295.80635898341751</v>
      </c>
      <c r="M442" s="57" t="s">
        <v>173</v>
      </c>
      <c r="N442" s="61">
        <v>100.45444252487528</v>
      </c>
    </row>
    <row r="443" spans="1:14" x14ac:dyDescent="0.25">
      <c r="A443" s="57">
        <v>62192</v>
      </c>
      <c r="B443" s="57" t="s">
        <v>990</v>
      </c>
      <c r="C443" s="57" t="s">
        <v>991</v>
      </c>
      <c r="D443" s="57" t="s">
        <v>170</v>
      </c>
      <c r="E443" s="58">
        <v>39105</v>
      </c>
      <c r="F443" s="58" t="s">
        <v>171</v>
      </c>
      <c r="G443" s="58" t="s">
        <v>172</v>
      </c>
      <c r="H443" s="57">
        <f t="shared" ca="1" si="12"/>
        <v>16</v>
      </c>
      <c r="I443" s="57">
        <v>35</v>
      </c>
      <c r="J443" s="59"/>
      <c r="K443" s="60">
        <v>0.04</v>
      </c>
      <c r="L443" s="61">
        <f t="shared" si="13"/>
        <v>0</v>
      </c>
      <c r="M443" s="57" t="s">
        <v>187</v>
      </c>
      <c r="N443" s="61">
        <v>170.87755379445142</v>
      </c>
    </row>
    <row r="444" spans="1:14" x14ac:dyDescent="0.25">
      <c r="A444" s="57">
        <v>60326</v>
      </c>
      <c r="B444" s="57" t="s">
        <v>992</v>
      </c>
      <c r="C444" s="57" t="s">
        <v>328</v>
      </c>
      <c r="D444" s="57" t="s">
        <v>170</v>
      </c>
      <c r="E444" s="58">
        <v>28896</v>
      </c>
      <c r="F444" s="58" t="s">
        <v>171</v>
      </c>
      <c r="G444" s="58" t="s">
        <v>336</v>
      </c>
      <c r="H444" s="57">
        <f t="shared" ca="1" si="12"/>
        <v>44</v>
      </c>
      <c r="I444" s="57">
        <v>28</v>
      </c>
      <c r="J444" s="59">
        <v>3558.6715244661541</v>
      </c>
      <c r="K444" s="60">
        <v>0.25</v>
      </c>
      <c r="L444" s="61">
        <f t="shared" si="13"/>
        <v>889.66788111653852</v>
      </c>
      <c r="M444" s="57" t="s">
        <v>173</v>
      </c>
      <c r="N444" s="61">
        <v>276.31634123668175</v>
      </c>
    </row>
    <row r="445" spans="1:14" x14ac:dyDescent="0.25">
      <c r="A445" s="57">
        <v>61562</v>
      </c>
      <c r="B445" s="57" t="s">
        <v>993</v>
      </c>
      <c r="C445" s="57" t="s">
        <v>436</v>
      </c>
      <c r="D445" s="57" t="s">
        <v>170</v>
      </c>
      <c r="E445" s="58">
        <v>30510</v>
      </c>
      <c r="F445" s="58" t="s">
        <v>171</v>
      </c>
      <c r="G445" s="58" t="s">
        <v>172</v>
      </c>
      <c r="H445" s="57">
        <f t="shared" ca="1" si="12"/>
        <v>40</v>
      </c>
      <c r="I445" s="57">
        <v>21</v>
      </c>
      <c r="J445" s="59">
        <v>4864.8906381316701</v>
      </c>
      <c r="K445" s="60">
        <v>0.25</v>
      </c>
      <c r="L445" s="61">
        <f t="shared" si="13"/>
        <v>1216.2226595329175</v>
      </c>
      <c r="M445" s="57" t="s">
        <v>173</v>
      </c>
      <c r="N445" s="61">
        <v>274.29680739529829</v>
      </c>
    </row>
    <row r="446" spans="1:14" x14ac:dyDescent="0.25">
      <c r="A446" s="57">
        <v>60951</v>
      </c>
      <c r="B446" s="57" t="s">
        <v>994</v>
      </c>
      <c r="C446" s="57" t="s">
        <v>995</v>
      </c>
      <c r="D446" s="57" t="s">
        <v>176</v>
      </c>
      <c r="E446" s="58">
        <v>36228</v>
      </c>
      <c r="F446" s="58" t="s">
        <v>996</v>
      </c>
      <c r="G446" s="58" t="s">
        <v>172</v>
      </c>
      <c r="H446" s="57">
        <f t="shared" ca="1" si="12"/>
        <v>24</v>
      </c>
      <c r="I446" s="57">
        <v>29</v>
      </c>
      <c r="J446" s="59">
        <v>8070.6943346600519</v>
      </c>
      <c r="K446" s="60">
        <v>0.09</v>
      </c>
      <c r="L446" s="61">
        <f t="shared" si="13"/>
        <v>726.3624901194047</v>
      </c>
      <c r="M446" s="57" t="s">
        <v>187</v>
      </c>
      <c r="N446" s="61">
        <v>104.45711308818852</v>
      </c>
    </row>
    <row r="447" spans="1:14" x14ac:dyDescent="0.25">
      <c r="A447" s="57">
        <v>60325</v>
      </c>
      <c r="B447" s="57" t="s">
        <v>997</v>
      </c>
      <c r="C447" s="57" t="s">
        <v>905</v>
      </c>
      <c r="D447" s="57" t="s">
        <v>170</v>
      </c>
      <c r="E447" s="58">
        <v>30951</v>
      </c>
      <c r="F447" s="58" t="s">
        <v>171</v>
      </c>
      <c r="G447" s="58" t="s">
        <v>172</v>
      </c>
      <c r="H447" s="57">
        <f t="shared" ca="1" si="12"/>
        <v>38</v>
      </c>
      <c r="I447" s="57">
        <v>31</v>
      </c>
      <c r="J447" s="59">
        <v>4158.2170338174319</v>
      </c>
      <c r="K447" s="60">
        <v>0.25</v>
      </c>
      <c r="L447" s="61">
        <f t="shared" si="13"/>
        <v>1039.554258454358</v>
      </c>
      <c r="M447" s="57" t="s">
        <v>173</v>
      </c>
      <c r="N447" s="61">
        <v>69.527959610725972</v>
      </c>
    </row>
    <row r="448" spans="1:14" x14ac:dyDescent="0.25">
      <c r="A448" s="57">
        <v>61561</v>
      </c>
      <c r="B448" s="57" t="s">
        <v>998</v>
      </c>
      <c r="C448" s="57" t="s">
        <v>999</v>
      </c>
      <c r="D448" s="57" t="s">
        <v>176</v>
      </c>
      <c r="E448" s="58">
        <v>32803</v>
      </c>
      <c r="F448" s="58" t="s">
        <v>171</v>
      </c>
      <c r="G448" s="58" t="s">
        <v>172</v>
      </c>
      <c r="H448" s="57">
        <f t="shared" ca="1" si="12"/>
        <v>33</v>
      </c>
      <c r="I448" s="57">
        <v>20</v>
      </c>
      <c r="J448" s="59">
        <v>6214.3206641259112</v>
      </c>
      <c r="K448" s="60">
        <v>0.15</v>
      </c>
      <c r="L448" s="61">
        <f t="shared" si="13"/>
        <v>932.14809961888659</v>
      </c>
      <c r="M448" s="57" t="s">
        <v>173</v>
      </c>
      <c r="N448" s="61">
        <v>80.017558145792762</v>
      </c>
    </row>
    <row r="449" spans="1:14" x14ac:dyDescent="0.25">
      <c r="A449" s="57">
        <v>62191</v>
      </c>
      <c r="B449" s="57" t="s">
        <v>1000</v>
      </c>
      <c r="C449" s="57" t="s">
        <v>1001</v>
      </c>
      <c r="D449" s="57" t="s">
        <v>176</v>
      </c>
      <c r="E449" s="58">
        <v>38204</v>
      </c>
      <c r="F449" s="58" t="s">
        <v>171</v>
      </c>
      <c r="G449" s="58" t="s">
        <v>172</v>
      </c>
      <c r="H449" s="57">
        <f t="shared" ca="1" si="12"/>
        <v>18</v>
      </c>
      <c r="I449" s="57">
        <v>11</v>
      </c>
      <c r="J449" s="59">
        <v>6105.2563612633649</v>
      </c>
      <c r="K449" s="60">
        <v>7.0000000000000007E-2</v>
      </c>
      <c r="L449" s="61">
        <f t="shared" si="13"/>
        <v>427.36794528843558</v>
      </c>
      <c r="M449" s="57" t="s">
        <v>173</v>
      </c>
      <c r="N449" s="61">
        <v>101.26615071806951</v>
      </c>
    </row>
    <row r="450" spans="1:14" x14ac:dyDescent="0.25">
      <c r="A450" s="57">
        <v>60950</v>
      </c>
      <c r="B450" s="57" t="s">
        <v>1002</v>
      </c>
      <c r="C450" s="57" t="s">
        <v>1003</v>
      </c>
      <c r="D450" s="57" t="s">
        <v>176</v>
      </c>
      <c r="E450" s="58">
        <v>31159</v>
      </c>
      <c r="F450" s="58" t="s">
        <v>171</v>
      </c>
      <c r="G450" s="58" t="s">
        <v>172</v>
      </c>
      <c r="H450" s="57">
        <f t="shared" ca="1" si="12"/>
        <v>38</v>
      </c>
      <c r="I450" s="57">
        <v>12</v>
      </c>
      <c r="J450" s="59">
        <v>3384.6364060481915</v>
      </c>
      <c r="K450" s="60">
        <v>0.15</v>
      </c>
      <c r="L450" s="61">
        <f t="shared" si="13"/>
        <v>507.69546090722872</v>
      </c>
      <c r="M450" s="57" t="s">
        <v>173</v>
      </c>
      <c r="N450" s="61">
        <v>120.78081139819899</v>
      </c>
    </row>
    <row r="451" spans="1:14" x14ac:dyDescent="0.25">
      <c r="A451" s="57">
        <v>60324</v>
      </c>
      <c r="B451" s="57" t="s">
        <v>1004</v>
      </c>
      <c r="C451" s="57" t="s">
        <v>432</v>
      </c>
      <c r="D451" s="57" t="s">
        <v>176</v>
      </c>
      <c r="E451" s="58">
        <v>32448</v>
      </c>
      <c r="F451" s="58" t="s">
        <v>171</v>
      </c>
      <c r="G451" s="58" t="s">
        <v>172</v>
      </c>
      <c r="H451" s="57">
        <f t="shared" ca="1" si="12"/>
        <v>34</v>
      </c>
      <c r="I451" s="57">
        <v>6</v>
      </c>
      <c r="J451" s="59">
        <v>5220.9963661927613</v>
      </c>
      <c r="K451" s="60">
        <v>0.15</v>
      </c>
      <c r="L451" s="61">
        <f t="shared" si="13"/>
        <v>783.14945492891422</v>
      </c>
      <c r="M451" s="57" t="s">
        <v>173</v>
      </c>
      <c r="N451" s="61">
        <v>109.234615064086</v>
      </c>
    </row>
    <row r="452" spans="1:14" x14ac:dyDescent="0.25">
      <c r="A452" s="57">
        <v>60323</v>
      </c>
      <c r="B452" s="57" t="s">
        <v>1005</v>
      </c>
      <c r="C452" s="57" t="s">
        <v>347</v>
      </c>
      <c r="D452" s="57" t="s">
        <v>170</v>
      </c>
      <c r="E452" s="58">
        <v>33419</v>
      </c>
      <c r="F452" s="58" t="s">
        <v>171</v>
      </c>
      <c r="G452" s="58" t="s">
        <v>172</v>
      </c>
      <c r="H452" s="57">
        <f t="shared" ca="1" si="12"/>
        <v>32</v>
      </c>
      <c r="I452" s="57">
        <v>10</v>
      </c>
      <c r="J452" s="59">
        <v>6010.4775448522114</v>
      </c>
      <c r="K452" s="60">
        <v>0.12</v>
      </c>
      <c r="L452" s="61">
        <f t="shared" si="13"/>
        <v>721.25730538226537</v>
      </c>
      <c r="M452" s="57" t="s">
        <v>173</v>
      </c>
      <c r="N452" s="61">
        <v>276.94931382135758</v>
      </c>
    </row>
    <row r="453" spans="1:14" x14ac:dyDescent="0.25">
      <c r="A453" s="57">
        <v>60322</v>
      </c>
      <c r="B453" s="57" t="s">
        <v>1006</v>
      </c>
      <c r="C453" s="57" t="s">
        <v>757</v>
      </c>
      <c r="D453" s="57" t="s">
        <v>176</v>
      </c>
      <c r="E453" s="58">
        <v>39104</v>
      </c>
      <c r="F453" s="58" t="s">
        <v>171</v>
      </c>
      <c r="G453" s="58" t="s">
        <v>172</v>
      </c>
      <c r="H453" s="57">
        <f t="shared" ca="1" si="12"/>
        <v>16</v>
      </c>
      <c r="I453" s="57">
        <v>32</v>
      </c>
      <c r="J453" s="59">
        <v>6117.000849933971</v>
      </c>
      <c r="K453" s="60">
        <v>0.04</v>
      </c>
      <c r="L453" s="61">
        <f t="shared" si="13"/>
        <v>244.68003399735883</v>
      </c>
      <c r="M453" s="57" t="s">
        <v>173</v>
      </c>
      <c r="N453" s="61">
        <v>113.87561557684357</v>
      </c>
    </row>
    <row r="454" spans="1:14" x14ac:dyDescent="0.25">
      <c r="A454" s="57">
        <v>60321</v>
      </c>
      <c r="B454" s="57" t="s">
        <v>1007</v>
      </c>
      <c r="C454" s="57" t="s">
        <v>1008</v>
      </c>
      <c r="D454" s="57" t="s">
        <v>176</v>
      </c>
      <c r="E454" s="58">
        <v>30287</v>
      </c>
      <c r="F454" s="58" t="s">
        <v>171</v>
      </c>
      <c r="G454" s="58" t="s">
        <v>336</v>
      </c>
      <c r="H454" s="57">
        <f t="shared" ca="1" si="12"/>
        <v>40</v>
      </c>
      <c r="I454" s="57">
        <v>9</v>
      </c>
      <c r="J454" s="59">
        <v>8841.7990040104833</v>
      </c>
      <c r="K454" s="60">
        <v>0.25</v>
      </c>
      <c r="L454" s="61">
        <f t="shared" si="13"/>
        <v>2210.4497510026208</v>
      </c>
      <c r="M454" s="57" t="s">
        <v>187</v>
      </c>
      <c r="N454" s="61">
        <v>24.559390471933717</v>
      </c>
    </row>
    <row r="455" spans="1:14" x14ac:dyDescent="0.25">
      <c r="A455" s="57">
        <v>60320</v>
      </c>
      <c r="B455" s="57" t="s">
        <v>1009</v>
      </c>
      <c r="C455" s="57" t="s">
        <v>971</v>
      </c>
      <c r="D455" s="57" t="s">
        <v>170</v>
      </c>
      <c r="E455" s="58">
        <v>28781</v>
      </c>
      <c r="F455" s="58" t="s">
        <v>171</v>
      </c>
      <c r="G455" s="58" t="s">
        <v>172</v>
      </c>
      <c r="H455" s="57">
        <f t="shared" ca="1" si="12"/>
        <v>44</v>
      </c>
      <c r="I455" s="57">
        <v>27</v>
      </c>
      <c r="J455" s="59">
        <v>5023.5043895567624</v>
      </c>
      <c r="K455" s="60">
        <v>0.25</v>
      </c>
      <c r="L455" s="61">
        <f t="shared" si="13"/>
        <v>1255.8760973891906</v>
      </c>
      <c r="M455" s="57" t="s">
        <v>173</v>
      </c>
      <c r="N455" s="61">
        <v>72.096177073206761</v>
      </c>
    </row>
    <row r="456" spans="1:14" x14ac:dyDescent="0.25">
      <c r="A456" s="57">
        <v>61560</v>
      </c>
      <c r="B456" s="57" t="s">
        <v>1010</v>
      </c>
      <c r="C456" s="57" t="s">
        <v>354</v>
      </c>
      <c r="D456" s="57" t="s">
        <v>170</v>
      </c>
      <c r="E456" s="58">
        <v>29834</v>
      </c>
      <c r="F456" s="58" t="s">
        <v>171</v>
      </c>
      <c r="G456" s="58" t="s">
        <v>172</v>
      </c>
      <c r="H456" s="57">
        <f t="shared" ca="1" si="12"/>
        <v>41</v>
      </c>
      <c r="I456" s="57">
        <v>26</v>
      </c>
      <c r="J456" s="59">
        <v>8391.7049526319388</v>
      </c>
      <c r="K456" s="60">
        <v>0.25</v>
      </c>
      <c r="L456" s="61">
        <f t="shared" si="13"/>
        <v>2097.9262381579847</v>
      </c>
      <c r="M456" s="57" t="s">
        <v>187</v>
      </c>
      <c r="N456" s="61">
        <v>210.12260867723299</v>
      </c>
    </row>
    <row r="457" spans="1:14" x14ac:dyDescent="0.25">
      <c r="A457" s="57">
        <v>62190</v>
      </c>
      <c r="B457" s="57" t="s">
        <v>1011</v>
      </c>
      <c r="C457" s="57" t="s">
        <v>1012</v>
      </c>
      <c r="D457" s="57" t="s">
        <v>170</v>
      </c>
      <c r="E457" s="58">
        <v>32950</v>
      </c>
      <c r="F457" s="58" t="s">
        <v>171</v>
      </c>
      <c r="G457" s="58" t="s">
        <v>177</v>
      </c>
      <c r="H457" s="57">
        <f t="shared" ca="1" si="12"/>
        <v>33</v>
      </c>
      <c r="I457" s="57">
        <v>23</v>
      </c>
      <c r="J457" s="59">
        <v>8468.9457659630443</v>
      </c>
      <c r="K457" s="60">
        <v>0.15</v>
      </c>
      <c r="L457" s="61">
        <f t="shared" si="13"/>
        <v>1270.3418648944566</v>
      </c>
      <c r="M457" s="57" t="s">
        <v>187</v>
      </c>
      <c r="N457" s="61">
        <v>231.92328317330043</v>
      </c>
    </row>
    <row r="458" spans="1:14" x14ac:dyDescent="0.25">
      <c r="A458" s="57">
        <v>60319</v>
      </c>
      <c r="B458" s="57" t="s">
        <v>1013</v>
      </c>
      <c r="C458" s="57" t="s">
        <v>1014</v>
      </c>
      <c r="D458" s="57" t="s">
        <v>176</v>
      </c>
      <c r="E458" s="58">
        <v>29877</v>
      </c>
      <c r="F458" s="58" t="s">
        <v>171</v>
      </c>
      <c r="G458" s="58" t="s">
        <v>172</v>
      </c>
      <c r="H458" s="57">
        <f t="shared" ca="1" si="12"/>
        <v>41</v>
      </c>
      <c r="I458" s="57">
        <v>36</v>
      </c>
      <c r="J458" s="59">
        <v>2216.2847714436311</v>
      </c>
      <c r="K458" s="60">
        <v>0.25</v>
      </c>
      <c r="L458" s="61">
        <f t="shared" si="13"/>
        <v>554.07119286090779</v>
      </c>
      <c r="M458" s="57" t="s">
        <v>173</v>
      </c>
      <c r="N458" s="61">
        <v>117.5741710712192</v>
      </c>
    </row>
    <row r="459" spans="1:14" x14ac:dyDescent="0.25">
      <c r="A459" s="57">
        <v>60318</v>
      </c>
      <c r="B459" s="57" t="s">
        <v>1015</v>
      </c>
      <c r="C459" s="57" t="s">
        <v>352</v>
      </c>
      <c r="D459" s="57" t="s">
        <v>170</v>
      </c>
      <c r="E459" s="58">
        <v>37154</v>
      </c>
      <c r="F459" s="58" t="s">
        <v>171</v>
      </c>
      <c r="G459" s="58" t="s">
        <v>172</v>
      </c>
      <c r="H459" s="57">
        <f t="shared" ca="1" si="12"/>
        <v>21</v>
      </c>
      <c r="I459" s="57">
        <v>31</v>
      </c>
      <c r="J459" s="59">
        <v>6367.7277416680581</v>
      </c>
      <c r="K459" s="60">
        <v>7.0000000000000007E-2</v>
      </c>
      <c r="L459" s="61">
        <f t="shared" si="13"/>
        <v>445.74094191676409</v>
      </c>
      <c r="M459" s="57" t="s">
        <v>173</v>
      </c>
      <c r="N459" s="61">
        <v>222.35204858091868</v>
      </c>
    </row>
    <row r="460" spans="1:14" x14ac:dyDescent="0.25">
      <c r="A460" s="57">
        <v>60317</v>
      </c>
      <c r="B460" s="57" t="s">
        <v>1016</v>
      </c>
      <c r="C460" s="57" t="s">
        <v>1017</v>
      </c>
      <c r="D460" s="57" t="s">
        <v>176</v>
      </c>
      <c r="E460" s="58">
        <v>37746</v>
      </c>
      <c r="F460" s="58" t="s">
        <v>171</v>
      </c>
      <c r="G460" s="58" t="s">
        <v>172</v>
      </c>
      <c r="H460" s="57">
        <f t="shared" ref="H460:H523" ca="1" si="14">DATEDIF(E460,TODAY(),"y")</f>
        <v>20</v>
      </c>
      <c r="I460" s="57">
        <v>16</v>
      </c>
      <c r="J460" s="59">
        <v>5266.1121675928671</v>
      </c>
      <c r="K460" s="60">
        <v>7.0000000000000007E-2</v>
      </c>
      <c r="L460" s="61">
        <f t="shared" ref="L460:L523" si="15">K460*J460</f>
        <v>368.62785173150075</v>
      </c>
      <c r="M460" s="57" t="s">
        <v>173</v>
      </c>
      <c r="N460" s="61">
        <v>51.063490276155044</v>
      </c>
    </row>
    <row r="461" spans="1:14" x14ac:dyDescent="0.25">
      <c r="A461" s="57">
        <v>60949</v>
      </c>
      <c r="B461" s="57" t="s">
        <v>1018</v>
      </c>
      <c r="C461" s="57" t="s">
        <v>1019</v>
      </c>
      <c r="D461" s="57" t="s">
        <v>176</v>
      </c>
      <c r="E461" s="58">
        <v>29546</v>
      </c>
      <c r="F461" s="58" t="s">
        <v>171</v>
      </c>
      <c r="G461" s="58" t="s">
        <v>172</v>
      </c>
      <c r="H461" s="57">
        <f t="shared" ca="1" si="14"/>
        <v>42</v>
      </c>
      <c r="I461" s="57">
        <v>16</v>
      </c>
      <c r="J461" s="59">
        <v>2875.6614855785319</v>
      </c>
      <c r="K461" s="60">
        <v>0.25</v>
      </c>
      <c r="L461" s="61">
        <f t="shared" si="15"/>
        <v>718.91537139463298</v>
      </c>
      <c r="M461" s="57" t="s">
        <v>173</v>
      </c>
      <c r="N461" s="61">
        <v>115.94122903841732</v>
      </c>
    </row>
    <row r="462" spans="1:14" x14ac:dyDescent="0.25">
      <c r="A462" s="57">
        <v>60948</v>
      </c>
      <c r="B462" s="57" t="s">
        <v>1020</v>
      </c>
      <c r="C462" s="57" t="s">
        <v>1021</v>
      </c>
      <c r="D462" s="57" t="s">
        <v>176</v>
      </c>
      <c r="E462" s="58">
        <v>40143</v>
      </c>
      <c r="F462" s="58" t="s">
        <v>171</v>
      </c>
      <c r="G462" s="58" t="s">
        <v>172</v>
      </c>
      <c r="H462" s="57">
        <f t="shared" ca="1" si="14"/>
        <v>13</v>
      </c>
      <c r="I462" s="57">
        <v>29</v>
      </c>
      <c r="J462" s="59">
        <v>3214.3323469330849</v>
      </c>
      <c r="K462" s="60">
        <v>0</v>
      </c>
      <c r="L462" s="61">
        <f t="shared" si="15"/>
        <v>0</v>
      </c>
      <c r="M462" s="57" t="s">
        <v>173</v>
      </c>
      <c r="N462" s="61">
        <v>24.153032324922528</v>
      </c>
    </row>
    <row r="463" spans="1:14" x14ac:dyDescent="0.25">
      <c r="A463" s="57">
        <v>60316</v>
      </c>
      <c r="B463" s="57" t="s">
        <v>1022</v>
      </c>
      <c r="C463" s="57" t="s">
        <v>456</v>
      </c>
      <c r="D463" s="57" t="s">
        <v>176</v>
      </c>
      <c r="E463" s="58">
        <v>38526</v>
      </c>
      <c r="F463" s="58" t="s">
        <v>171</v>
      </c>
      <c r="G463" s="58" t="s">
        <v>172</v>
      </c>
      <c r="H463" s="57">
        <f t="shared" ca="1" si="14"/>
        <v>18</v>
      </c>
      <c r="I463" s="57">
        <v>36</v>
      </c>
      <c r="J463" s="59">
        <v>5563.441311916331</v>
      </c>
      <c r="K463" s="60">
        <v>0.04</v>
      </c>
      <c r="L463" s="61">
        <f t="shared" si="15"/>
        <v>222.53765247665325</v>
      </c>
      <c r="M463" s="57" t="s">
        <v>173</v>
      </c>
      <c r="N463" s="61">
        <v>68.055948418671974</v>
      </c>
    </row>
    <row r="464" spans="1:14" x14ac:dyDescent="0.25">
      <c r="A464" s="57">
        <v>62189</v>
      </c>
      <c r="B464" s="57" t="s">
        <v>1023</v>
      </c>
      <c r="C464" s="57" t="s">
        <v>1024</v>
      </c>
      <c r="D464" s="57" t="s">
        <v>176</v>
      </c>
      <c r="E464" s="58">
        <v>35635</v>
      </c>
      <c r="F464" s="58" t="s">
        <v>171</v>
      </c>
      <c r="G464" s="58" t="s">
        <v>203</v>
      </c>
      <c r="H464" s="57">
        <f t="shared" ca="1" si="14"/>
        <v>26</v>
      </c>
      <c r="I464" s="57">
        <v>26</v>
      </c>
      <c r="J464" s="59">
        <v>3518.2021012623718</v>
      </c>
      <c r="K464" s="60">
        <v>0.09</v>
      </c>
      <c r="L464" s="61">
        <f t="shared" si="15"/>
        <v>316.63818911361346</v>
      </c>
      <c r="M464" s="57" t="s">
        <v>173</v>
      </c>
      <c r="N464" s="61">
        <v>68.185749112702865</v>
      </c>
    </row>
    <row r="465" spans="1:14" x14ac:dyDescent="0.25">
      <c r="A465" s="57">
        <v>62188</v>
      </c>
      <c r="B465" s="57" t="s">
        <v>1025</v>
      </c>
      <c r="C465" s="57" t="s">
        <v>1026</v>
      </c>
      <c r="D465" s="57" t="s">
        <v>176</v>
      </c>
      <c r="E465" s="58">
        <v>34238</v>
      </c>
      <c r="F465" s="58" t="s">
        <v>171</v>
      </c>
      <c r="G465" s="58" t="s">
        <v>172</v>
      </c>
      <c r="H465" s="57">
        <f t="shared" ca="1" si="14"/>
        <v>29</v>
      </c>
      <c r="I465" s="57">
        <v>36</v>
      </c>
      <c r="J465" s="59">
        <v>9602.0232114657774</v>
      </c>
      <c r="K465" s="60">
        <v>0.12</v>
      </c>
      <c r="L465" s="61">
        <f t="shared" si="15"/>
        <v>1152.2427853758932</v>
      </c>
      <c r="M465" s="57" t="s">
        <v>187</v>
      </c>
      <c r="N465" s="61">
        <v>72.682816751363688</v>
      </c>
    </row>
    <row r="466" spans="1:14" x14ac:dyDescent="0.25">
      <c r="A466" s="57">
        <v>62187</v>
      </c>
      <c r="B466" s="57" t="s">
        <v>1027</v>
      </c>
      <c r="C466" s="57" t="s">
        <v>1028</v>
      </c>
      <c r="D466" s="57" t="s">
        <v>176</v>
      </c>
      <c r="E466" s="58">
        <v>33506</v>
      </c>
      <c r="F466" s="58" t="s">
        <v>214</v>
      </c>
      <c r="G466" s="58" t="s">
        <v>403</v>
      </c>
      <c r="H466" s="57">
        <f t="shared" ca="1" si="14"/>
        <v>31</v>
      </c>
      <c r="I466" s="57">
        <v>16</v>
      </c>
      <c r="J466" s="59">
        <v>5261.9732018506547</v>
      </c>
      <c r="K466" s="60">
        <v>0.12</v>
      </c>
      <c r="L466" s="61">
        <f t="shared" si="15"/>
        <v>631.43678422207859</v>
      </c>
      <c r="M466" s="57" t="s">
        <v>173</v>
      </c>
      <c r="N466" s="61">
        <v>52.149040472197051</v>
      </c>
    </row>
    <row r="467" spans="1:14" x14ac:dyDescent="0.25">
      <c r="A467" s="57">
        <v>60947</v>
      </c>
      <c r="B467" s="57" t="s">
        <v>1029</v>
      </c>
      <c r="C467" s="57" t="s">
        <v>1030</v>
      </c>
      <c r="D467" s="57" t="s">
        <v>170</v>
      </c>
      <c r="E467" s="58">
        <v>36791</v>
      </c>
      <c r="F467" s="58" t="s">
        <v>171</v>
      </c>
      <c r="G467" s="58" t="s">
        <v>172</v>
      </c>
      <c r="H467" s="57">
        <f t="shared" ca="1" si="14"/>
        <v>22</v>
      </c>
      <c r="I467" s="57">
        <v>11</v>
      </c>
      <c r="J467" s="59">
        <v>1841.9072642577787</v>
      </c>
      <c r="K467" s="60">
        <v>7.0000000000000007E-2</v>
      </c>
      <c r="L467" s="61">
        <f t="shared" si="15"/>
        <v>128.93350849804452</v>
      </c>
      <c r="M467" s="57" t="s">
        <v>173</v>
      </c>
      <c r="N467" s="61">
        <v>228.75663933791375</v>
      </c>
    </row>
    <row r="468" spans="1:14" x14ac:dyDescent="0.25">
      <c r="A468" s="57">
        <v>61559</v>
      </c>
      <c r="B468" s="57" t="s">
        <v>1031</v>
      </c>
      <c r="C468" s="57" t="s">
        <v>449</v>
      </c>
      <c r="D468" s="57" t="s">
        <v>170</v>
      </c>
      <c r="E468" s="58">
        <v>30367</v>
      </c>
      <c r="F468" s="58" t="s">
        <v>171</v>
      </c>
      <c r="G468" s="58" t="s">
        <v>172</v>
      </c>
      <c r="H468" s="57">
        <f t="shared" ca="1" si="14"/>
        <v>40</v>
      </c>
      <c r="I468" s="57">
        <v>29</v>
      </c>
      <c r="J468" s="59">
        <v>1969.8594599756295</v>
      </c>
      <c r="K468" s="60">
        <v>0.25</v>
      </c>
      <c r="L468" s="61">
        <f t="shared" si="15"/>
        <v>492.46486499390738</v>
      </c>
      <c r="M468" s="57" t="s">
        <v>173</v>
      </c>
      <c r="N468" s="61">
        <v>190.99438582402513</v>
      </c>
    </row>
    <row r="469" spans="1:14" x14ac:dyDescent="0.25">
      <c r="A469" s="57">
        <v>60946</v>
      </c>
      <c r="B469" s="57" t="s">
        <v>1032</v>
      </c>
      <c r="C469" s="57" t="s">
        <v>1033</v>
      </c>
      <c r="D469" s="57" t="s">
        <v>176</v>
      </c>
      <c r="E469" s="58">
        <v>32560</v>
      </c>
      <c r="F469" s="58" t="s">
        <v>171</v>
      </c>
      <c r="G469" s="58" t="s">
        <v>172</v>
      </c>
      <c r="H469" s="57">
        <f t="shared" ca="1" si="14"/>
        <v>34</v>
      </c>
      <c r="I469" s="57">
        <v>21</v>
      </c>
      <c r="J469" s="59">
        <v>3407.4518378685943</v>
      </c>
      <c r="K469" s="60">
        <v>0.15</v>
      </c>
      <c r="L469" s="61">
        <f t="shared" si="15"/>
        <v>511.11777568028913</v>
      </c>
      <c r="M469" s="57" t="s">
        <v>173</v>
      </c>
      <c r="N469" s="61">
        <v>36.298920115903876</v>
      </c>
    </row>
    <row r="470" spans="1:14" x14ac:dyDescent="0.25">
      <c r="A470" s="57">
        <v>62186</v>
      </c>
      <c r="B470" s="57" t="s">
        <v>1034</v>
      </c>
      <c r="C470" s="57" t="s">
        <v>932</v>
      </c>
      <c r="D470" s="57" t="s">
        <v>170</v>
      </c>
      <c r="E470" s="58">
        <v>35627</v>
      </c>
      <c r="F470" s="58" t="s">
        <v>171</v>
      </c>
      <c r="G470" s="58" t="s">
        <v>172</v>
      </c>
      <c r="H470" s="57">
        <f t="shared" ca="1" si="14"/>
        <v>26</v>
      </c>
      <c r="I470" s="57">
        <v>39</v>
      </c>
      <c r="J470" s="59">
        <v>8476.4833339457036</v>
      </c>
      <c r="K470" s="60">
        <v>0.09</v>
      </c>
      <c r="L470" s="61">
        <f t="shared" si="15"/>
        <v>762.88350005511325</v>
      </c>
      <c r="M470" s="57" t="s">
        <v>187</v>
      </c>
      <c r="N470" s="61">
        <v>129.09427715522693</v>
      </c>
    </row>
    <row r="471" spans="1:14" x14ac:dyDescent="0.25">
      <c r="A471" s="57">
        <v>60315</v>
      </c>
      <c r="B471" s="57" t="s">
        <v>1035</v>
      </c>
      <c r="C471" s="57" t="s">
        <v>1036</v>
      </c>
      <c r="D471" s="57" t="s">
        <v>176</v>
      </c>
      <c r="E471" s="58">
        <v>28045</v>
      </c>
      <c r="F471" s="58" t="s">
        <v>171</v>
      </c>
      <c r="G471" s="58" t="s">
        <v>172</v>
      </c>
      <c r="H471" s="57">
        <f t="shared" ca="1" si="14"/>
        <v>46</v>
      </c>
      <c r="I471" s="57">
        <v>40</v>
      </c>
      <c r="J471" s="59">
        <v>2881.8393290852091</v>
      </c>
      <c r="K471" s="60">
        <v>0.25</v>
      </c>
      <c r="L471" s="61">
        <f t="shared" si="15"/>
        <v>720.45983227130228</v>
      </c>
      <c r="M471" s="57" t="s">
        <v>173</v>
      </c>
      <c r="N471" s="61">
        <v>135.53467113540665</v>
      </c>
    </row>
    <row r="472" spans="1:14" x14ac:dyDescent="0.25">
      <c r="A472" s="57">
        <v>62185</v>
      </c>
      <c r="B472" s="57" t="s">
        <v>1037</v>
      </c>
      <c r="C472" s="57" t="s">
        <v>1038</v>
      </c>
      <c r="D472" s="57" t="s">
        <v>176</v>
      </c>
      <c r="E472" s="58">
        <v>36163</v>
      </c>
      <c r="F472" s="58" t="s">
        <v>193</v>
      </c>
      <c r="G472" s="58" t="s">
        <v>194</v>
      </c>
      <c r="H472" s="57">
        <f t="shared" ca="1" si="14"/>
        <v>24</v>
      </c>
      <c r="I472" s="57">
        <v>24</v>
      </c>
      <c r="J472" s="59">
        <v>9680.5713537249794</v>
      </c>
      <c r="K472" s="60">
        <v>0.09</v>
      </c>
      <c r="L472" s="61">
        <f t="shared" si="15"/>
        <v>871.25142183524815</v>
      </c>
      <c r="M472" s="57" t="s">
        <v>187</v>
      </c>
      <c r="N472" s="61">
        <v>55.545255399067138</v>
      </c>
    </row>
    <row r="473" spans="1:14" x14ac:dyDescent="0.25">
      <c r="A473" s="57">
        <v>61558</v>
      </c>
      <c r="B473" s="57" t="s">
        <v>1039</v>
      </c>
      <c r="C473" s="57" t="s">
        <v>1040</v>
      </c>
      <c r="D473" s="57" t="s">
        <v>170</v>
      </c>
      <c r="E473" s="58">
        <v>34264</v>
      </c>
      <c r="F473" s="58" t="s">
        <v>171</v>
      </c>
      <c r="G473" s="58" t="s">
        <v>172</v>
      </c>
      <c r="H473" s="57">
        <f t="shared" ca="1" si="14"/>
        <v>29</v>
      </c>
      <c r="I473" s="57">
        <v>36</v>
      </c>
      <c r="J473" s="59">
        <v>5391.5229371519326</v>
      </c>
      <c r="K473" s="60">
        <v>0.12</v>
      </c>
      <c r="L473" s="61">
        <f t="shared" si="15"/>
        <v>646.98275245823186</v>
      </c>
      <c r="M473" s="57" t="s">
        <v>173</v>
      </c>
      <c r="N473" s="61">
        <v>172.00683645281569</v>
      </c>
    </row>
    <row r="474" spans="1:14" x14ac:dyDescent="0.25">
      <c r="A474" s="57">
        <v>62184</v>
      </c>
      <c r="B474" s="57" t="s">
        <v>1041</v>
      </c>
      <c r="C474" s="57" t="s">
        <v>1042</v>
      </c>
      <c r="D474" s="57" t="s">
        <v>170</v>
      </c>
      <c r="E474" s="58">
        <v>35264</v>
      </c>
      <c r="F474" s="58" t="s">
        <v>171</v>
      </c>
      <c r="G474" s="58" t="s">
        <v>172</v>
      </c>
      <c r="H474" s="57">
        <f t="shared" ca="1" si="14"/>
        <v>27</v>
      </c>
      <c r="I474" s="57">
        <v>15</v>
      </c>
      <c r="J474" s="59">
        <v>7661.844033598577</v>
      </c>
      <c r="K474" s="60">
        <v>0.09</v>
      </c>
      <c r="L474" s="61">
        <f t="shared" si="15"/>
        <v>689.56596302387186</v>
      </c>
      <c r="M474" s="57" t="s">
        <v>173</v>
      </c>
      <c r="N474" s="61">
        <v>323.52600899658455</v>
      </c>
    </row>
    <row r="475" spans="1:14" x14ac:dyDescent="0.25">
      <c r="A475" s="57">
        <v>60945</v>
      </c>
      <c r="B475" s="57" t="s">
        <v>1043</v>
      </c>
      <c r="C475" s="57" t="s">
        <v>1044</v>
      </c>
      <c r="D475" s="57" t="s">
        <v>170</v>
      </c>
      <c r="E475" s="58">
        <v>39157</v>
      </c>
      <c r="F475" s="58" t="s">
        <v>171</v>
      </c>
      <c r="G475" s="58" t="s">
        <v>172</v>
      </c>
      <c r="H475" s="57">
        <f t="shared" ca="1" si="14"/>
        <v>16</v>
      </c>
      <c r="I475" s="57">
        <v>31</v>
      </c>
      <c r="J475" s="59">
        <v>3441.4046422758047</v>
      </c>
      <c r="K475" s="60">
        <v>0.04</v>
      </c>
      <c r="L475" s="61">
        <f t="shared" si="15"/>
        <v>137.65618569103219</v>
      </c>
      <c r="M475" s="57" t="s">
        <v>173</v>
      </c>
      <c r="N475" s="61">
        <v>275.37970192064853</v>
      </c>
    </row>
    <row r="476" spans="1:14" x14ac:dyDescent="0.25">
      <c r="A476" s="57">
        <v>60314</v>
      </c>
      <c r="B476" s="57" t="s">
        <v>1045</v>
      </c>
      <c r="C476" s="57" t="s">
        <v>1046</v>
      </c>
      <c r="D476" s="57" t="s">
        <v>176</v>
      </c>
      <c r="E476" s="58">
        <v>34298</v>
      </c>
      <c r="F476" s="58" t="s">
        <v>171</v>
      </c>
      <c r="G476" s="58" t="s">
        <v>172</v>
      </c>
      <c r="H476" s="57">
        <f t="shared" ca="1" si="14"/>
        <v>29</v>
      </c>
      <c r="I476" s="57">
        <v>28</v>
      </c>
      <c r="J476" s="59">
        <v>4739.4615821248372</v>
      </c>
      <c r="K476" s="60">
        <v>0.12</v>
      </c>
      <c r="L476" s="61">
        <f t="shared" si="15"/>
        <v>568.73538985498044</v>
      </c>
      <c r="M476" s="57" t="s">
        <v>173</v>
      </c>
      <c r="N476" s="61">
        <v>101.30055634067972</v>
      </c>
    </row>
    <row r="477" spans="1:14" x14ac:dyDescent="0.25">
      <c r="A477" s="57">
        <v>61557</v>
      </c>
      <c r="B477" s="57" t="s">
        <v>1047</v>
      </c>
      <c r="C477" s="57" t="s">
        <v>253</v>
      </c>
      <c r="D477" s="57" t="s">
        <v>170</v>
      </c>
      <c r="E477" s="58">
        <v>36939</v>
      </c>
      <c r="F477" s="58" t="s">
        <v>171</v>
      </c>
      <c r="G477" s="58" t="s">
        <v>203</v>
      </c>
      <c r="H477" s="57">
        <f t="shared" ca="1" si="14"/>
        <v>22</v>
      </c>
      <c r="I477" s="57">
        <v>32</v>
      </c>
      <c r="J477" s="59">
        <v>8665.8504209083603</v>
      </c>
      <c r="K477" s="60">
        <v>7.0000000000000007E-2</v>
      </c>
      <c r="L477" s="61">
        <f t="shared" si="15"/>
        <v>606.60952946358532</v>
      </c>
      <c r="M477" s="57" t="s">
        <v>187</v>
      </c>
      <c r="N477" s="61">
        <v>338.44120328671647</v>
      </c>
    </row>
    <row r="478" spans="1:14" x14ac:dyDescent="0.25">
      <c r="A478" s="57">
        <v>61556</v>
      </c>
      <c r="B478" s="57" t="s">
        <v>1048</v>
      </c>
      <c r="C478" s="57" t="s">
        <v>647</v>
      </c>
      <c r="D478" s="57" t="s">
        <v>170</v>
      </c>
      <c r="E478" s="58">
        <v>27851</v>
      </c>
      <c r="F478" s="58" t="s">
        <v>171</v>
      </c>
      <c r="G478" s="58" t="s">
        <v>172</v>
      </c>
      <c r="H478" s="57">
        <f t="shared" ca="1" si="14"/>
        <v>47</v>
      </c>
      <c r="I478" s="57">
        <v>38</v>
      </c>
      <c r="J478" s="59">
        <v>7065.3152953247018</v>
      </c>
      <c r="K478" s="60">
        <v>0.25</v>
      </c>
      <c r="L478" s="61">
        <f t="shared" si="15"/>
        <v>1766.3288238311754</v>
      </c>
      <c r="M478" s="57" t="s">
        <v>173</v>
      </c>
      <c r="N478" s="61">
        <v>65.158225944943467</v>
      </c>
    </row>
    <row r="479" spans="1:14" x14ac:dyDescent="0.25">
      <c r="A479" s="57">
        <v>60944</v>
      </c>
      <c r="B479" s="57" t="s">
        <v>1049</v>
      </c>
      <c r="C479" s="57" t="s">
        <v>1050</v>
      </c>
      <c r="D479" s="57" t="s">
        <v>176</v>
      </c>
      <c r="E479" s="58">
        <v>36221</v>
      </c>
      <c r="F479" s="58" t="s">
        <v>171</v>
      </c>
      <c r="G479" s="58" t="s">
        <v>172</v>
      </c>
      <c r="H479" s="57">
        <f t="shared" ca="1" si="14"/>
        <v>24</v>
      </c>
      <c r="I479" s="57">
        <v>37</v>
      </c>
      <c r="J479" s="59"/>
      <c r="K479" s="60">
        <v>0.09</v>
      </c>
      <c r="L479" s="61">
        <f t="shared" si="15"/>
        <v>0</v>
      </c>
      <c r="M479" s="57" t="s">
        <v>173</v>
      </c>
      <c r="N479" s="61">
        <v>32.468652765565054</v>
      </c>
    </row>
    <row r="480" spans="1:14" x14ac:dyDescent="0.25">
      <c r="A480" s="57">
        <v>61555</v>
      </c>
      <c r="B480" s="57" t="s">
        <v>1051</v>
      </c>
      <c r="C480" s="57" t="s">
        <v>647</v>
      </c>
      <c r="D480" s="57" t="s">
        <v>170</v>
      </c>
      <c r="E480" s="58">
        <v>32267</v>
      </c>
      <c r="F480" s="58" t="s">
        <v>171</v>
      </c>
      <c r="G480" s="58" t="s">
        <v>172</v>
      </c>
      <c r="H480" s="57">
        <f t="shared" ca="1" si="14"/>
        <v>35</v>
      </c>
      <c r="I480" s="57">
        <v>9</v>
      </c>
      <c r="J480" s="59">
        <v>3617.9661549050306</v>
      </c>
      <c r="K480" s="60">
        <v>0.15</v>
      </c>
      <c r="L480" s="61">
        <f t="shared" si="15"/>
        <v>542.69492323575457</v>
      </c>
      <c r="M480" s="57" t="s">
        <v>173</v>
      </c>
      <c r="N480" s="61">
        <v>62.007708473745993</v>
      </c>
    </row>
    <row r="481" spans="1:14" x14ac:dyDescent="0.25">
      <c r="A481" s="57">
        <v>61554</v>
      </c>
      <c r="B481" s="57" t="s">
        <v>1052</v>
      </c>
      <c r="C481" s="57" t="s">
        <v>1053</v>
      </c>
      <c r="D481" s="57" t="s">
        <v>176</v>
      </c>
      <c r="E481" s="58">
        <v>30907</v>
      </c>
      <c r="F481" s="58" t="s">
        <v>171</v>
      </c>
      <c r="G481" s="58" t="s">
        <v>172</v>
      </c>
      <c r="H481" s="57">
        <f t="shared" ca="1" si="14"/>
        <v>38</v>
      </c>
      <c r="I481" s="57">
        <v>26</v>
      </c>
      <c r="J481" s="59">
        <v>1678.2271015127301</v>
      </c>
      <c r="K481" s="60">
        <v>0.25</v>
      </c>
      <c r="L481" s="61">
        <f t="shared" si="15"/>
        <v>419.55677537818252</v>
      </c>
      <c r="M481" s="57" t="s">
        <v>173</v>
      </c>
      <c r="N481" s="61">
        <v>89.760970217722146</v>
      </c>
    </row>
    <row r="482" spans="1:14" x14ac:dyDescent="0.25">
      <c r="A482" s="57">
        <v>60943</v>
      </c>
      <c r="B482" s="57" t="s">
        <v>1054</v>
      </c>
      <c r="C482" s="57" t="s">
        <v>237</v>
      </c>
      <c r="D482" s="57" t="s">
        <v>170</v>
      </c>
      <c r="E482" s="58">
        <v>39661</v>
      </c>
      <c r="F482" s="58" t="s">
        <v>171</v>
      </c>
      <c r="G482" s="58" t="s">
        <v>172</v>
      </c>
      <c r="H482" s="57">
        <f t="shared" ca="1" si="14"/>
        <v>14</v>
      </c>
      <c r="I482" s="57">
        <v>12</v>
      </c>
      <c r="J482" s="59">
        <v>3759.1516748938552</v>
      </c>
      <c r="K482" s="60">
        <v>0</v>
      </c>
      <c r="L482" s="61">
        <f t="shared" si="15"/>
        <v>0</v>
      </c>
      <c r="M482" s="57" t="s">
        <v>173</v>
      </c>
      <c r="N482" s="61">
        <v>92.198189225661679</v>
      </c>
    </row>
    <row r="483" spans="1:14" x14ac:dyDescent="0.25">
      <c r="A483" s="57">
        <v>60942</v>
      </c>
      <c r="B483" s="57" t="s">
        <v>1055</v>
      </c>
      <c r="C483" s="57" t="s">
        <v>1056</v>
      </c>
      <c r="D483" s="57" t="s">
        <v>170</v>
      </c>
      <c r="E483" s="58">
        <v>30803</v>
      </c>
      <c r="F483" s="58" t="s">
        <v>214</v>
      </c>
      <c r="G483" s="58" t="s">
        <v>699</v>
      </c>
      <c r="H483" s="57">
        <f t="shared" ca="1" si="14"/>
        <v>39</v>
      </c>
      <c r="I483" s="57">
        <v>38</v>
      </c>
      <c r="J483" s="59">
        <v>5089.3904817853818</v>
      </c>
      <c r="K483" s="60">
        <v>0.25</v>
      </c>
      <c r="L483" s="61">
        <f t="shared" si="15"/>
        <v>1272.3476204463454</v>
      </c>
      <c r="M483" s="57" t="s">
        <v>173</v>
      </c>
      <c r="N483" s="61">
        <v>161.97471303898655</v>
      </c>
    </row>
    <row r="484" spans="1:14" x14ac:dyDescent="0.25">
      <c r="A484" s="57">
        <v>62183</v>
      </c>
      <c r="B484" s="57" t="s">
        <v>1057</v>
      </c>
      <c r="C484" s="57" t="s">
        <v>497</v>
      </c>
      <c r="D484" s="57" t="s">
        <v>170</v>
      </c>
      <c r="E484" s="58">
        <v>38522</v>
      </c>
      <c r="F484" s="58" t="s">
        <v>171</v>
      </c>
      <c r="G484" s="58" t="s">
        <v>172</v>
      </c>
      <c r="H484" s="57">
        <f t="shared" ca="1" si="14"/>
        <v>18</v>
      </c>
      <c r="I484" s="57">
        <v>15</v>
      </c>
      <c r="J484" s="59">
        <v>8217.9593019641161</v>
      </c>
      <c r="K484" s="60">
        <v>0.04</v>
      </c>
      <c r="L484" s="61">
        <f t="shared" si="15"/>
        <v>328.71837207856464</v>
      </c>
      <c r="M484" s="57" t="s">
        <v>187</v>
      </c>
      <c r="N484" s="61">
        <v>314.08890748383806</v>
      </c>
    </row>
    <row r="485" spans="1:14" x14ac:dyDescent="0.25">
      <c r="A485" s="57">
        <v>62182</v>
      </c>
      <c r="B485" s="57" t="s">
        <v>1058</v>
      </c>
      <c r="C485" s="57" t="s">
        <v>1059</v>
      </c>
      <c r="D485" s="57" t="s">
        <v>176</v>
      </c>
      <c r="E485" s="58">
        <v>31140</v>
      </c>
      <c r="F485" s="58" t="s">
        <v>171</v>
      </c>
      <c r="G485" s="58" t="s">
        <v>172</v>
      </c>
      <c r="H485" s="57">
        <f t="shared" ca="1" si="14"/>
        <v>38</v>
      </c>
      <c r="I485" s="57">
        <v>28</v>
      </c>
      <c r="J485" s="59">
        <v>3251.3316828640855</v>
      </c>
      <c r="K485" s="60">
        <v>0.15</v>
      </c>
      <c r="L485" s="61">
        <f t="shared" si="15"/>
        <v>487.69975242961277</v>
      </c>
      <c r="M485" s="57" t="s">
        <v>173</v>
      </c>
      <c r="N485" s="61">
        <v>62.123287717302347</v>
      </c>
    </row>
    <row r="486" spans="1:14" x14ac:dyDescent="0.25">
      <c r="A486" s="57">
        <v>60941</v>
      </c>
      <c r="B486" s="57" t="s">
        <v>1060</v>
      </c>
      <c r="C486" s="57" t="s">
        <v>788</v>
      </c>
      <c r="D486" s="57" t="s">
        <v>170</v>
      </c>
      <c r="E486" s="58">
        <v>36355</v>
      </c>
      <c r="F486" s="58" t="s">
        <v>171</v>
      </c>
      <c r="G486" s="58" t="s">
        <v>172</v>
      </c>
      <c r="H486" s="57">
        <f t="shared" ca="1" si="14"/>
        <v>24</v>
      </c>
      <c r="I486" s="57">
        <v>27</v>
      </c>
      <c r="J486" s="59">
        <v>7497.9010456975093</v>
      </c>
      <c r="K486" s="60">
        <v>0.09</v>
      </c>
      <c r="L486" s="61">
        <f t="shared" si="15"/>
        <v>674.81109411277578</v>
      </c>
      <c r="M486" s="57" t="s">
        <v>173</v>
      </c>
      <c r="N486" s="61">
        <v>139.63724503378111</v>
      </c>
    </row>
    <row r="487" spans="1:14" x14ac:dyDescent="0.25">
      <c r="A487" s="57">
        <v>60940</v>
      </c>
      <c r="B487" s="57" t="s">
        <v>1061</v>
      </c>
      <c r="C487" s="57" t="s">
        <v>1062</v>
      </c>
      <c r="D487" s="57" t="s">
        <v>176</v>
      </c>
      <c r="E487" s="58">
        <v>29525</v>
      </c>
      <c r="F487" s="58" t="s">
        <v>171</v>
      </c>
      <c r="G487" s="58" t="s">
        <v>172</v>
      </c>
      <c r="H487" s="57">
        <f t="shared" ca="1" si="14"/>
        <v>42</v>
      </c>
      <c r="I487" s="57">
        <v>9</v>
      </c>
      <c r="J487" s="59"/>
      <c r="K487" s="60">
        <v>0.25</v>
      </c>
      <c r="L487" s="61">
        <f t="shared" si="15"/>
        <v>0</v>
      </c>
      <c r="M487" s="57" t="s">
        <v>173</v>
      </c>
      <c r="N487" s="61">
        <v>25.410115749864101</v>
      </c>
    </row>
    <row r="488" spans="1:14" x14ac:dyDescent="0.25">
      <c r="A488" s="57">
        <v>61553</v>
      </c>
      <c r="B488" s="57" t="s">
        <v>1063</v>
      </c>
      <c r="C488" s="57" t="s">
        <v>509</v>
      </c>
      <c r="D488" s="57" t="s">
        <v>170</v>
      </c>
      <c r="E488" s="58">
        <v>33220</v>
      </c>
      <c r="F488" s="58" t="s">
        <v>171</v>
      </c>
      <c r="G488" s="58" t="s">
        <v>172</v>
      </c>
      <c r="H488" s="57">
        <f t="shared" ca="1" si="14"/>
        <v>32</v>
      </c>
      <c r="I488" s="57">
        <v>13</v>
      </c>
      <c r="J488" s="59">
        <v>2711.8371036342478</v>
      </c>
      <c r="K488" s="60">
        <v>0.12</v>
      </c>
      <c r="L488" s="61">
        <f t="shared" si="15"/>
        <v>325.42045243610971</v>
      </c>
      <c r="M488" s="57" t="s">
        <v>173</v>
      </c>
      <c r="N488" s="61">
        <v>89.245621368881189</v>
      </c>
    </row>
    <row r="489" spans="1:14" x14ac:dyDescent="0.25">
      <c r="A489" s="57">
        <v>60939</v>
      </c>
      <c r="B489" s="57" t="s">
        <v>1064</v>
      </c>
      <c r="C489" s="57" t="s">
        <v>1065</v>
      </c>
      <c r="D489" s="57" t="s">
        <v>176</v>
      </c>
      <c r="E489" s="58">
        <v>37534</v>
      </c>
      <c r="F489" s="58" t="s">
        <v>171</v>
      </c>
      <c r="G489" s="58" t="s">
        <v>172</v>
      </c>
      <c r="H489" s="57">
        <f t="shared" ca="1" si="14"/>
        <v>20</v>
      </c>
      <c r="I489" s="57">
        <v>6</v>
      </c>
      <c r="J489" s="59"/>
      <c r="K489" s="60">
        <v>7.0000000000000007E-2</v>
      </c>
      <c r="L489" s="61">
        <f t="shared" si="15"/>
        <v>0</v>
      </c>
      <c r="M489" s="57" t="s">
        <v>173</v>
      </c>
      <c r="N489" s="61">
        <v>117.74151125493795</v>
      </c>
    </row>
    <row r="490" spans="1:14" x14ac:dyDescent="0.25">
      <c r="A490" s="57">
        <v>61552</v>
      </c>
      <c r="B490" s="57" t="s">
        <v>1066</v>
      </c>
      <c r="C490" s="57" t="s">
        <v>1021</v>
      </c>
      <c r="D490" s="57" t="s">
        <v>176</v>
      </c>
      <c r="E490" s="58">
        <v>32775</v>
      </c>
      <c r="F490" s="58" t="s">
        <v>171</v>
      </c>
      <c r="G490" s="58" t="s">
        <v>190</v>
      </c>
      <c r="H490" s="57">
        <f t="shared" ca="1" si="14"/>
        <v>33</v>
      </c>
      <c r="I490" s="57">
        <v>11</v>
      </c>
      <c r="J490" s="59">
        <v>1506.3874206529117</v>
      </c>
      <c r="K490" s="60">
        <v>0.15</v>
      </c>
      <c r="L490" s="61">
        <f t="shared" si="15"/>
        <v>225.95811309793675</v>
      </c>
      <c r="M490" s="57" t="s">
        <v>173</v>
      </c>
      <c r="N490" s="61">
        <v>23.006519487653804</v>
      </c>
    </row>
    <row r="491" spans="1:14" x14ac:dyDescent="0.25">
      <c r="A491" s="57">
        <v>62181</v>
      </c>
      <c r="B491" s="57" t="s">
        <v>1067</v>
      </c>
      <c r="C491" s="57" t="s">
        <v>1068</v>
      </c>
      <c r="D491" s="57" t="s">
        <v>176</v>
      </c>
      <c r="E491" s="58">
        <v>35366</v>
      </c>
      <c r="F491" s="58" t="s">
        <v>171</v>
      </c>
      <c r="G491" s="58" t="s">
        <v>172</v>
      </c>
      <c r="H491" s="57">
        <f t="shared" ca="1" si="14"/>
        <v>26</v>
      </c>
      <c r="I491" s="57">
        <v>8</v>
      </c>
      <c r="J491" s="59">
        <v>8003.1778681014703</v>
      </c>
      <c r="K491" s="60">
        <v>0.09</v>
      </c>
      <c r="L491" s="61">
        <f t="shared" si="15"/>
        <v>720.28600812913226</v>
      </c>
      <c r="M491" s="57" t="s">
        <v>187</v>
      </c>
      <c r="N491" s="61">
        <v>95.734605497925898</v>
      </c>
    </row>
    <row r="492" spans="1:14" x14ac:dyDescent="0.25">
      <c r="A492" s="57">
        <v>60938</v>
      </c>
      <c r="B492" s="57" t="s">
        <v>1069</v>
      </c>
      <c r="C492" s="57" t="s">
        <v>1070</v>
      </c>
      <c r="D492" s="57" t="s">
        <v>176</v>
      </c>
      <c r="E492" s="58">
        <v>37199</v>
      </c>
      <c r="F492" s="58" t="s">
        <v>171</v>
      </c>
      <c r="G492" s="58" t="s">
        <v>172</v>
      </c>
      <c r="H492" s="57">
        <f t="shared" ca="1" si="14"/>
        <v>21</v>
      </c>
      <c r="I492" s="57">
        <v>16</v>
      </c>
      <c r="J492" s="59"/>
      <c r="K492" s="60">
        <v>7.0000000000000007E-2</v>
      </c>
      <c r="L492" s="61">
        <f t="shared" si="15"/>
        <v>0</v>
      </c>
      <c r="M492" s="57" t="s">
        <v>173</v>
      </c>
      <c r="N492" s="61">
        <v>33.774170135540231</v>
      </c>
    </row>
    <row r="493" spans="1:14" x14ac:dyDescent="0.25">
      <c r="A493" s="57">
        <v>62180</v>
      </c>
      <c r="B493" s="57" t="s">
        <v>1071</v>
      </c>
      <c r="C493" s="57" t="s">
        <v>1072</v>
      </c>
      <c r="D493" s="57" t="s">
        <v>170</v>
      </c>
      <c r="E493" s="58">
        <v>32510</v>
      </c>
      <c r="F493" s="58" t="s">
        <v>171</v>
      </c>
      <c r="G493" s="58" t="s">
        <v>172</v>
      </c>
      <c r="H493" s="57">
        <f t="shared" ca="1" si="14"/>
        <v>34</v>
      </c>
      <c r="I493" s="57">
        <v>15</v>
      </c>
      <c r="J493" s="59">
        <v>5775.1014965346749</v>
      </c>
      <c r="K493" s="60">
        <v>0.15</v>
      </c>
      <c r="L493" s="61">
        <f t="shared" si="15"/>
        <v>866.26522448020125</v>
      </c>
      <c r="M493" s="57" t="s">
        <v>173</v>
      </c>
      <c r="N493" s="61">
        <v>63.367180200316049</v>
      </c>
    </row>
    <row r="494" spans="1:14" x14ac:dyDescent="0.25">
      <c r="A494" s="57">
        <v>60937</v>
      </c>
      <c r="B494" s="57" t="s">
        <v>1073</v>
      </c>
      <c r="C494" s="57" t="s">
        <v>806</v>
      </c>
      <c r="D494" s="57" t="s">
        <v>170</v>
      </c>
      <c r="E494" s="58">
        <v>29141</v>
      </c>
      <c r="F494" s="58" t="s">
        <v>171</v>
      </c>
      <c r="G494" s="58" t="s">
        <v>190</v>
      </c>
      <c r="H494" s="57">
        <f t="shared" ca="1" si="14"/>
        <v>43</v>
      </c>
      <c r="I494" s="57">
        <v>15</v>
      </c>
      <c r="J494" s="59"/>
      <c r="K494" s="60">
        <v>0.25</v>
      </c>
      <c r="L494" s="61">
        <f t="shared" si="15"/>
        <v>0</v>
      </c>
      <c r="M494" s="57" t="s">
        <v>173</v>
      </c>
      <c r="N494" s="61">
        <v>326.65437743703257</v>
      </c>
    </row>
    <row r="495" spans="1:14" x14ac:dyDescent="0.25">
      <c r="A495" s="57">
        <v>60313</v>
      </c>
      <c r="B495" s="57" t="s">
        <v>1074</v>
      </c>
      <c r="C495" s="57" t="s">
        <v>1075</v>
      </c>
      <c r="D495" s="57" t="s">
        <v>170</v>
      </c>
      <c r="E495" s="58">
        <v>30683</v>
      </c>
      <c r="F495" s="58" t="s">
        <v>193</v>
      </c>
      <c r="G495" s="58" t="s">
        <v>194</v>
      </c>
      <c r="H495" s="57">
        <f t="shared" ca="1" si="14"/>
        <v>39</v>
      </c>
      <c r="I495" s="57">
        <v>6</v>
      </c>
      <c r="J495" s="59">
        <v>5187.0935810908486</v>
      </c>
      <c r="K495" s="60">
        <v>0.25</v>
      </c>
      <c r="L495" s="61">
        <f t="shared" si="15"/>
        <v>1296.7733952727122</v>
      </c>
      <c r="M495" s="57" t="s">
        <v>173</v>
      </c>
      <c r="N495" s="61">
        <v>336.91532374313783</v>
      </c>
    </row>
    <row r="496" spans="1:14" x14ac:dyDescent="0.25">
      <c r="A496" s="57">
        <v>60936</v>
      </c>
      <c r="B496" s="57" t="s">
        <v>1076</v>
      </c>
      <c r="C496" s="57" t="s">
        <v>1077</v>
      </c>
      <c r="D496" s="57" t="s">
        <v>176</v>
      </c>
      <c r="E496" s="58">
        <v>35454</v>
      </c>
      <c r="F496" s="58" t="s">
        <v>171</v>
      </c>
      <c r="G496" s="58" t="s">
        <v>172</v>
      </c>
      <c r="H496" s="57">
        <f t="shared" ca="1" si="14"/>
        <v>26</v>
      </c>
      <c r="I496" s="57">
        <v>37</v>
      </c>
      <c r="J496" s="59"/>
      <c r="K496" s="60">
        <v>0.09</v>
      </c>
      <c r="L496" s="61">
        <f t="shared" si="15"/>
        <v>0</v>
      </c>
      <c r="M496" s="57" t="s">
        <v>173</v>
      </c>
      <c r="N496" s="61">
        <v>115.7912003771343</v>
      </c>
    </row>
    <row r="497" spans="1:14" x14ac:dyDescent="0.25">
      <c r="A497" s="57">
        <v>62179</v>
      </c>
      <c r="B497" s="57" t="s">
        <v>1078</v>
      </c>
      <c r="C497" s="57" t="s">
        <v>1079</v>
      </c>
      <c r="D497" s="57" t="s">
        <v>176</v>
      </c>
      <c r="E497" s="58">
        <v>35986</v>
      </c>
      <c r="F497" s="58" t="s">
        <v>193</v>
      </c>
      <c r="G497" s="58" t="s">
        <v>441</v>
      </c>
      <c r="H497" s="57">
        <f t="shared" ca="1" si="14"/>
        <v>25</v>
      </c>
      <c r="I497" s="57">
        <v>29</v>
      </c>
      <c r="J497" s="59">
        <v>4588.6907869217612</v>
      </c>
      <c r="K497" s="60">
        <v>0.09</v>
      </c>
      <c r="L497" s="61">
        <f t="shared" si="15"/>
        <v>412.98217082295849</v>
      </c>
      <c r="M497" s="57" t="s">
        <v>173</v>
      </c>
      <c r="N497" s="61">
        <v>57.220494705289539</v>
      </c>
    </row>
    <row r="498" spans="1:14" x14ac:dyDescent="0.25">
      <c r="A498" s="57">
        <v>60312</v>
      </c>
      <c r="B498" s="57" t="s">
        <v>1080</v>
      </c>
      <c r="C498" s="57" t="s">
        <v>1081</v>
      </c>
      <c r="D498" s="57" t="s">
        <v>170</v>
      </c>
      <c r="E498" s="58">
        <v>39442</v>
      </c>
      <c r="F498" s="58" t="s">
        <v>171</v>
      </c>
      <c r="G498" s="58" t="s">
        <v>172</v>
      </c>
      <c r="H498" s="57">
        <f t="shared" ca="1" si="14"/>
        <v>15</v>
      </c>
      <c r="I498" s="57">
        <v>26</v>
      </c>
      <c r="J498" s="59">
        <v>5187.8714597041471</v>
      </c>
      <c r="K498" s="60">
        <v>0.04</v>
      </c>
      <c r="L498" s="61">
        <f t="shared" si="15"/>
        <v>207.51485838816589</v>
      </c>
      <c r="M498" s="57" t="s">
        <v>173</v>
      </c>
      <c r="N498" s="61">
        <v>129.85331547157389</v>
      </c>
    </row>
    <row r="499" spans="1:14" x14ac:dyDescent="0.25">
      <c r="A499" s="57">
        <v>62178</v>
      </c>
      <c r="B499" s="57" t="s">
        <v>1082</v>
      </c>
      <c r="C499" s="57" t="s">
        <v>1083</v>
      </c>
      <c r="D499" s="57" t="s">
        <v>170</v>
      </c>
      <c r="E499" s="58">
        <v>31231</v>
      </c>
      <c r="F499" s="58" t="s">
        <v>171</v>
      </c>
      <c r="G499" s="58" t="s">
        <v>172</v>
      </c>
      <c r="H499" s="57">
        <f t="shared" ca="1" si="14"/>
        <v>38</v>
      </c>
      <c r="I499" s="57">
        <v>16</v>
      </c>
      <c r="J499" s="59">
        <v>4801.8194927797322</v>
      </c>
      <c r="K499" s="60">
        <v>0.15</v>
      </c>
      <c r="L499" s="61">
        <f t="shared" si="15"/>
        <v>720.27292391695983</v>
      </c>
      <c r="M499" s="57" t="s">
        <v>173</v>
      </c>
      <c r="N499" s="61">
        <v>55.7984786866542</v>
      </c>
    </row>
    <row r="500" spans="1:14" x14ac:dyDescent="0.25">
      <c r="A500" s="57">
        <v>60311</v>
      </c>
      <c r="B500" s="57" t="s">
        <v>1084</v>
      </c>
      <c r="C500" s="57" t="s">
        <v>428</v>
      </c>
      <c r="D500" s="57" t="s">
        <v>170</v>
      </c>
      <c r="E500" s="58">
        <v>32471</v>
      </c>
      <c r="F500" s="58" t="s">
        <v>171</v>
      </c>
      <c r="G500" s="58" t="s">
        <v>172</v>
      </c>
      <c r="H500" s="57">
        <f t="shared" ca="1" si="14"/>
        <v>34</v>
      </c>
      <c r="I500" s="57">
        <v>10</v>
      </c>
      <c r="J500" s="59">
        <v>8980.9122672443264</v>
      </c>
      <c r="K500" s="60">
        <v>0.15</v>
      </c>
      <c r="L500" s="61">
        <f t="shared" si="15"/>
        <v>1347.1368400866488</v>
      </c>
      <c r="M500" s="57" t="s">
        <v>187</v>
      </c>
      <c r="N500" s="61">
        <v>92.25395220282202</v>
      </c>
    </row>
    <row r="501" spans="1:14" x14ac:dyDescent="0.25">
      <c r="A501" s="57">
        <v>62177</v>
      </c>
      <c r="B501" s="57" t="s">
        <v>1085</v>
      </c>
      <c r="C501" s="57" t="s">
        <v>1086</v>
      </c>
      <c r="D501" s="57" t="s">
        <v>176</v>
      </c>
      <c r="E501" s="58">
        <v>31712</v>
      </c>
      <c r="F501" s="58" t="s">
        <v>171</v>
      </c>
      <c r="G501" s="58" t="s">
        <v>172</v>
      </c>
      <c r="H501" s="57">
        <f t="shared" ca="1" si="14"/>
        <v>36</v>
      </c>
      <c r="I501" s="57">
        <v>15</v>
      </c>
      <c r="J501" s="59">
        <v>7905.6560457219757</v>
      </c>
      <c r="K501" s="60">
        <v>0.15</v>
      </c>
      <c r="L501" s="61">
        <f t="shared" si="15"/>
        <v>1185.8484068582964</v>
      </c>
      <c r="M501" s="57" t="s">
        <v>173</v>
      </c>
      <c r="N501" s="61">
        <v>103.64874182658156</v>
      </c>
    </row>
    <row r="502" spans="1:14" x14ac:dyDescent="0.25">
      <c r="A502" s="57">
        <v>60935</v>
      </c>
      <c r="B502" s="57" t="s">
        <v>1087</v>
      </c>
      <c r="C502" s="57" t="s">
        <v>1088</v>
      </c>
      <c r="D502" s="57" t="s">
        <v>170</v>
      </c>
      <c r="E502" s="58">
        <v>35546</v>
      </c>
      <c r="F502" s="58" t="s">
        <v>171</v>
      </c>
      <c r="G502" s="58" t="s">
        <v>203</v>
      </c>
      <c r="H502" s="57">
        <f t="shared" ca="1" si="14"/>
        <v>26</v>
      </c>
      <c r="I502" s="57">
        <v>27</v>
      </c>
      <c r="J502" s="59"/>
      <c r="K502" s="60">
        <v>0.09</v>
      </c>
      <c r="L502" s="61">
        <f t="shared" si="15"/>
        <v>0</v>
      </c>
      <c r="M502" s="57" t="s">
        <v>173</v>
      </c>
      <c r="N502" s="61">
        <v>79.110865537736075</v>
      </c>
    </row>
    <row r="503" spans="1:14" x14ac:dyDescent="0.25">
      <c r="A503" s="57">
        <v>62176</v>
      </c>
      <c r="B503" s="57" t="s">
        <v>1089</v>
      </c>
      <c r="C503" s="57" t="s">
        <v>1090</v>
      </c>
      <c r="D503" s="57" t="s">
        <v>176</v>
      </c>
      <c r="E503" s="58">
        <v>37564</v>
      </c>
      <c r="F503" s="58" t="s">
        <v>171</v>
      </c>
      <c r="G503" s="58" t="s">
        <v>180</v>
      </c>
      <c r="H503" s="57">
        <f t="shared" ca="1" si="14"/>
        <v>20</v>
      </c>
      <c r="I503" s="57">
        <v>23</v>
      </c>
      <c r="J503" s="59">
        <v>6241.5731582950839</v>
      </c>
      <c r="K503" s="60">
        <v>7.0000000000000007E-2</v>
      </c>
      <c r="L503" s="61">
        <f t="shared" si="15"/>
        <v>436.91012108065593</v>
      </c>
      <c r="M503" s="57" t="s">
        <v>173</v>
      </c>
      <c r="N503" s="61">
        <v>62.369996123779359</v>
      </c>
    </row>
    <row r="504" spans="1:14" x14ac:dyDescent="0.25">
      <c r="A504" s="57">
        <v>61551</v>
      </c>
      <c r="B504" s="57" t="s">
        <v>1091</v>
      </c>
      <c r="C504" s="57" t="s">
        <v>1092</v>
      </c>
      <c r="D504" s="57" t="s">
        <v>176</v>
      </c>
      <c r="E504" s="58">
        <v>29465</v>
      </c>
      <c r="F504" s="58" t="s">
        <v>171</v>
      </c>
      <c r="G504" s="58" t="s">
        <v>172</v>
      </c>
      <c r="H504" s="57">
        <f t="shared" ca="1" si="14"/>
        <v>42</v>
      </c>
      <c r="I504" s="57">
        <v>14</v>
      </c>
      <c r="J504" s="59">
        <v>4929.7103937635711</v>
      </c>
      <c r="K504" s="60">
        <v>0.25</v>
      </c>
      <c r="L504" s="61">
        <f t="shared" si="15"/>
        <v>1232.4275984408928</v>
      </c>
      <c r="M504" s="57" t="s">
        <v>173</v>
      </c>
      <c r="N504" s="61">
        <v>59.64502444688091</v>
      </c>
    </row>
    <row r="505" spans="1:14" x14ac:dyDescent="0.25">
      <c r="A505" s="57">
        <v>61550</v>
      </c>
      <c r="B505" s="57" t="s">
        <v>1093</v>
      </c>
      <c r="C505" s="57" t="s">
        <v>761</v>
      </c>
      <c r="D505" s="57" t="s">
        <v>170</v>
      </c>
      <c r="E505" s="58">
        <v>39993</v>
      </c>
      <c r="F505" s="58" t="s">
        <v>171</v>
      </c>
      <c r="G505" s="58" t="s">
        <v>172</v>
      </c>
      <c r="H505" s="57">
        <f t="shared" ca="1" si="14"/>
        <v>14</v>
      </c>
      <c r="I505" s="57">
        <v>11</v>
      </c>
      <c r="J505" s="59">
        <v>5845.1654441408118</v>
      </c>
      <c r="K505" s="60">
        <v>0</v>
      </c>
      <c r="L505" s="61">
        <f t="shared" si="15"/>
        <v>0</v>
      </c>
      <c r="M505" s="57" t="s">
        <v>173</v>
      </c>
      <c r="N505" s="61">
        <v>296.01720293904191</v>
      </c>
    </row>
    <row r="506" spans="1:14" x14ac:dyDescent="0.25">
      <c r="A506" s="57">
        <v>60310</v>
      </c>
      <c r="B506" s="57" t="s">
        <v>1094</v>
      </c>
      <c r="C506" s="57" t="s">
        <v>1095</v>
      </c>
      <c r="D506" s="57" t="s">
        <v>176</v>
      </c>
      <c r="E506" s="58">
        <v>27459</v>
      </c>
      <c r="F506" s="58" t="s">
        <v>171</v>
      </c>
      <c r="G506" s="58" t="s">
        <v>172</v>
      </c>
      <c r="H506" s="57">
        <f t="shared" ca="1" si="14"/>
        <v>48</v>
      </c>
      <c r="I506" s="57">
        <v>37</v>
      </c>
      <c r="J506" s="59">
        <v>8802.6630391599356</v>
      </c>
      <c r="K506" s="60">
        <v>0.25</v>
      </c>
      <c r="L506" s="61">
        <f t="shared" si="15"/>
        <v>2200.6657597899839</v>
      </c>
      <c r="M506" s="57" t="s">
        <v>187</v>
      </c>
      <c r="N506" s="61">
        <v>139.53162753030992</v>
      </c>
    </row>
    <row r="507" spans="1:14" x14ac:dyDescent="0.25">
      <c r="A507" s="57">
        <v>60934</v>
      </c>
      <c r="B507" s="57" t="s">
        <v>1096</v>
      </c>
      <c r="C507" s="57" t="s">
        <v>1097</v>
      </c>
      <c r="D507" s="57" t="s">
        <v>176</v>
      </c>
      <c r="E507" s="58">
        <v>27890</v>
      </c>
      <c r="F507" s="58" t="s">
        <v>171</v>
      </c>
      <c r="G507" s="58" t="s">
        <v>172</v>
      </c>
      <c r="H507" s="57">
        <f t="shared" ca="1" si="14"/>
        <v>47</v>
      </c>
      <c r="I507" s="57">
        <v>32</v>
      </c>
      <c r="J507" s="59"/>
      <c r="K507" s="60">
        <v>0.25</v>
      </c>
      <c r="L507" s="61">
        <f t="shared" si="15"/>
        <v>0</v>
      </c>
      <c r="M507" s="57" t="s">
        <v>173</v>
      </c>
      <c r="N507" s="61">
        <v>20.881127127505263</v>
      </c>
    </row>
    <row r="508" spans="1:14" x14ac:dyDescent="0.25">
      <c r="A508" s="57">
        <v>62175</v>
      </c>
      <c r="B508" s="57" t="s">
        <v>1098</v>
      </c>
      <c r="C508" s="57" t="s">
        <v>1099</v>
      </c>
      <c r="D508" s="57" t="s">
        <v>176</v>
      </c>
      <c r="E508" s="58">
        <v>30499</v>
      </c>
      <c r="F508" s="58" t="s">
        <v>171</v>
      </c>
      <c r="G508" s="58" t="s">
        <v>172</v>
      </c>
      <c r="H508" s="57">
        <f t="shared" ca="1" si="14"/>
        <v>40</v>
      </c>
      <c r="I508" s="57">
        <v>23</v>
      </c>
      <c r="J508" s="59">
        <v>2058.4779933836235</v>
      </c>
      <c r="K508" s="60">
        <v>0.25</v>
      </c>
      <c r="L508" s="61">
        <f t="shared" si="15"/>
        <v>514.61949834590587</v>
      </c>
      <c r="M508" s="57" t="s">
        <v>173</v>
      </c>
      <c r="N508" s="61">
        <v>102.35489007173828</v>
      </c>
    </row>
    <row r="509" spans="1:14" x14ac:dyDescent="0.25">
      <c r="A509" s="57">
        <v>62174</v>
      </c>
      <c r="B509" s="57" t="s">
        <v>1100</v>
      </c>
      <c r="C509" s="57" t="s">
        <v>1101</v>
      </c>
      <c r="D509" s="57" t="s">
        <v>176</v>
      </c>
      <c r="E509" s="58">
        <v>29933</v>
      </c>
      <c r="F509" s="58" t="s">
        <v>171</v>
      </c>
      <c r="G509" s="58" t="s">
        <v>172</v>
      </c>
      <c r="H509" s="57">
        <f t="shared" ca="1" si="14"/>
        <v>41</v>
      </c>
      <c r="I509" s="57">
        <v>29</v>
      </c>
      <c r="J509" s="59">
        <v>5425.6990338953965</v>
      </c>
      <c r="K509" s="60">
        <v>0.25</v>
      </c>
      <c r="L509" s="61">
        <f t="shared" si="15"/>
        <v>1356.4247584738491</v>
      </c>
      <c r="M509" s="57" t="s">
        <v>173</v>
      </c>
      <c r="N509" s="61">
        <v>87.7946057581117</v>
      </c>
    </row>
    <row r="510" spans="1:14" x14ac:dyDescent="0.25">
      <c r="A510" s="57">
        <v>61549</v>
      </c>
      <c r="B510" s="57" t="s">
        <v>1102</v>
      </c>
      <c r="C510" s="57" t="s">
        <v>1103</v>
      </c>
      <c r="D510" s="57" t="s">
        <v>170</v>
      </c>
      <c r="E510" s="58">
        <v>33982</v>
      </c>
      <c r="F510" s="58" t="s">
        <v>171</v>
      </c>
      <c r="G510" s="58" t="s">
        <v>172</v>
      </c>
      <c r="H510" s="57">
        <f t="shared" ca="1" si="14"/>
        <v>30</v>
      </c>
      <c r="I510" s="57">
        <v>19</v>
      </c>
      <c r="J510" s="59">
        <v>3766.0649382636875</v>
      </c>
      <c r="K510" s="60">
        <v>0.12</v>
      </c>
      <c r="L510" s="61">
        <f t="shared" si="15"/>
        <v>451.92779259164246</v>
      </c>
      <c r="M510" s="57" t="s">
        <v>173</v>
      </c>
      <c r="N510" s="61">
        <v>220.85097926274113</v>
      </c>
    </row>
    <row r="511" spans="1:14" x14ac:dyDescent="0.25">
      <c r="A511" s="57">
        <v>60933</v>
      </c>
      <c r="B511" s="57" t="s">
        <v>1104</v>
      </c>
      <c r="C511" s="57" t="s">
        <v>1105</v>
      </c>
      <c r="D511" s="57" t="s">
        <v>176</v>
      </c>
      <c r="E511" s="58">
        <v>27803</v>
      </c>
      <c r="F511" s="58" t="s">
        <v>171</v>
      </c>
      <c r="G511" s="58" t="s">
        <v>172</v>
      </c>
      <c r="H511" s="57">
        <f t="shared" ca="1" si="14"/>
        <v>47</v>
      </c>
      <c r="I511" s="57">
        <v>33</v>
      </c>
      <c r="J511" s="59"/>
      <c r="K511" s="60">
        <v>0.25</v>
      </c>
      <c r="L511" s="61">
        <f t="shared" si="15"/>
        <v>0</v>
      </c>
      <c r="M511" s="57" t="s">
        <v>173</v>
      </c>
      <c r="N511" s="61">
        <v>52.877501193419413</v>
      </c>
    </row>
    <row r="512" spans="1:14" x14ac:dyDescent="0.25">
      <c r="A512" s="57">
        <v>61548</v>
      </c>
      <c r="B512" s="57" t="s">
        <v>1106</v>
      </c>
      <c r="C512" s="57" t="s">
        <v>1107</v>
      </c>
      <c r="D512" s="57" t="s">
        <v>176</v>
      </c>
      <c r="E512" s="58">
        <v>34948</v>
      </c>
      <c r="F512" s="58" t="s">
        <v>171</v>
      </c>
      <c r="G512" s="58" t="s">
        <v>172</v>
      </c>
      <c r="H512" s="57">
        <f t="shared" ca="1" si="14"/>
        <v>27</v>
      </c>
      <c r="I512" s="57">
        <v>32</v>
      </c>
      <c r="J512" s="59">
        <v>8279.4920136179735</v>
      </c>
      <c r="K512" s="60">
        <v>0.09</v>
      </c>
      <c r="L512" s="61">
        <f t="shared" si="15"/>
        <v>745.15428122561764</v>
      </c>
      <c r="M512" s="57" t="s">
        <v>187</v>
      </c>
      <c r="N512" s="61">
        <v>53.277974959741442</v>
      </c>
    </row>
    <row r="513" spans="1:14" x14ac:dyDescent="0.25">
      <c r="A513" s="57">
        <v>62173</v>
      </c>
      <c r="B513" s="57" t="s">
        <v>1108</v>
      </c>
      <c r="C513" s="57" t="s">
        <v>1109</v>
      </c>
      <c r="D513" s="57" t="s">
        <v>176</v>
      </c>
      <c r="E513" s="58">
        <v>37338</v>
      </c>
      <c r="F513" s="58" t="s">
        <v>171</v>
      </c>
      <c r="G513" s="58" t="s">
        <v>172</v>
      </c>
      <c r="H513" s="57">
        <f t="shared" ca="1" si="14"/>
        <v>21</v>
      </c>
      <c r="I513" s="57">
        <v>18</v>
      </c>
      <c r="J513" s="59">
        <v>7786.1588121099267</v>
      </c>
      <c r="K513" s="60">
        <v>7.0000000000000007E-2</v>
      </c>
      <c r="L513" s="61">
        <f t="shared" si="15"/>
        <v>545.03111684769488</v>
      </c>
      <c r="M513" s="57" t="s">
        <v>173</v>
      </c>
      <c r="N513" s="61">
        <v>50.245917495590575</v>
      </c>
    </row>
    <row r="514" spans="1:14" x14ac:dyDescent="0.25">
      <c r="A514" s="57">
        <v>60932</v>
      </c>
      <c r="B514" s="57" t="s">
        <v>1110</v>
      </c>
      <c r="C514" s="57" t="s">
        <v>213</v>
      </c>
      <c r="D514" s="57" t="s">
        <v>176</v>
      </c>
      <c r="E514" s="58">
        <v>34264</v>
      </c>
      <c r="F514" s="58" t="s">
        <v>171</v>
      </c>
      <c r="G514" s="58" t="s">
        <v>172</v>
      </c>
      <c r="H514" s="57">
        <f t="shared" ca="1" si="14"/>
        <v>29</v>
      </c>
      <c r="I514" s="57">
        <v>35</v>
      </c>
      <c r="J514" s="59">
        <v>5490.9061394998889</v>
      </c>
      <c r="K514" s="60">
        <v>0.12</v>
      </c>
      <c r="L514" s="61">
        <f t="shared" si="15"/>
        <v>658.90873673998669</v>
      </c>
      <c r="M514" s="57" t="s">
        <v>173</v>
      </c>
      <c r="N514" s="61">
        <v>106.03244675862352</v>
      </c>
    </row>
    <row r="515" spans="1:14" x14ac:dyDescent="0.25">
      <c r="A515" s="57">
        <v>60309</v>
      </c>
      <c r="B515" s="57" t="s">
        <v>1111</v>
      </c>
      <c r="C515" s="57" t="s">
        <v>471</v>
      </c>
      <c r="D515" s="57" t="s">
        <v>176</v>
      </c>
      <c r="E515" s="58">
        <v>27668</v>
      </c>
      <c r="F515" s="58" t="s">
        <v>171</v>
      </c>
      <c r="G515" s="58" t="s">
        <v>172</v>
      </c>
      <c r="H515" s="57">
        <f t="shared" ca="1" si="14"/>
        <v>47</v>
      </c>
      <c r="I515" s="57">
        <v>30</v>
      </c>
      <c r="J515" s="59">
        <v>3982.3135265619089</v>
      </c>
      <c r="K515" s="60">
        <v>0.25</v>
      </c>
      <c r="L515" s="61">
        <f t="shared" si="15"/>
        <v>995.57838164047723</v>
      </c>
      <c r="M515" s="57" t="s">
        <v>173</v>
      </c>
      <c r="N515" s="61">
        <v>25.954696097954422</v>
      </c>
    </row>
    <row r="516" spans="1:14" x14ac:dyDescent="0.25">
      <c r="A516" s="57">
        <v>61547</v>
      </c>
      <c r="B516" s="57" t="s">
        <v>1112</v>
      </c>
      <c r="C516" s="57" t="s">
        <v>761</v>
      </c>
      <c r="D516" s="57" t="s">
        <v>170</v>
      </c>
      <c r="E516" s="58">
        <v>27916</v>
      </c>
      <c r="F516" s="58" t="s">
        <v>171</v>
      </c>
      <c r="G516" s="58" t="s">
        <v>172</v>
      </c>
      <c r="H516" s="57">
        <f t="shared" ca="1" si="14"/>
        <v>47</v>
      </c>
      <c r="I516" s="57">
        <v>5</v>
      </c>
      <c r="J516" s="59">
        <v>6191.9550784201138</v>
      </c>
      <c r="K516" s="60">
        <v>0.25</v>
      </c>
      <c r="L516" s="61">
        <f t="shared" si="15"/>
        <v>1547.9887696050284</v>
      </c>
      <c r="M516" s="57" t="s">
        <v>173</v>
      </c>
      <c r="N516" s="61">
        <v>131.59551758474831</v>
      </c>
    </row>
    <row r="517" spans="1:14" x14ac:dyDescent="0.25">
      <c r="A517" s="57">
        <v>62172</v>
      </c>
      <c r="B517" s="57" t="s">
        <v>1113</v>
      </c>
      <c r="C517" s="57" t="s">
        <v>1114</v>
      </c>
      <c r="D517" s="57" t="s">
        <v>176</v>
      </c>
      <c r="E517" s="58">
        <v>28501</v>
      </c>
      <c r="F517" s="58" t="s">
        <v>171</v>
      </c>
      <c r="G517" s="58" t="s">
        <v>172</v>
      </c>
      <c r="H517" s="57">
        <f t="shared" ca="1" si="14"/>
        <v>45</v>
      </c>
      <c r="I517" s="57">
        <v>5</v>
      </c>
      <c r="J517" s="59">
        <v>4414.6512951557706</v>
      </c>
      <c r="K517" s="60">
        <v>0.25</v>
      </c>
      <c r="L517" s="61">
        <f t="shared" si="15"/>
        <v>1103.6628237889427</v>
      </c>
      <c r="M517" s="57" t="s">
        <v>173</v>
      </c>
      <c r="N517" s="61">
        <v>138.34869261042988</v>
      </c>
    </row>
    <row r="518" spans="1:14" x14ac:dyDescent="0.25">
      <c r="A518" s="57">
        <v>60308</v>
      </c>
      <c r="B518" s="57" t="s">
        <v>1115</v>
      </c>
      <c r="C518" s="57" t="s">
        <v>1116</v>
      </c>
      <c r="D518" s="57" t="s">
        <v>170</v>
      </c>
      <c r="E518" s="58">
        <v>32358</v>
      </c>
      <c r="F518" s="58" t="s">
        <v>193</v>
      </c>
      <c r="G518" s="58" t="s">
        <v>381</v>
      </c>
      <c r="H518" s="57">
        <f t="shared" ca="1" si="14"/>
        <v>34</v>
      </c>
      <c r="I518" s="57">
        <v>37</v>
      </c>
      <c r="J518" s="59">
        <v>4411.5154990178607</v>
      </c>
      <c r="K518" s="60">
        <v>0.15</v>
      </c>
      <c r="L518" s="61">
        <f t="shared" si="15"/>
        <v>661.72732485267909</v>
      </c>
      <c r="M518" s="57" t="s">
        <v>173</v>
      </c>
      <c r="N518" s="61">
        <v>119.40826809656897</v>
      </c>
    </row>
    <row r="519" spans="1:14" x14ac:dyDescent="0.25">
      <c r="A519" s="57">
        <v>60931</v>
      </c>
      <c r="B519" s="57" t="s">
        <v>1117</v>
      </c>
      <c r="C519" s="57" t="s">
        <v>603</v>
      </c>
      <c r="D519" s="57" t="s">
        <v>170</v>
      </c>
      <c r="E519" s="58">
        <v>28053</v>
      </c>
      <c r="F519" s="58" t="s">
        <v>171</v>
      </c>
      <c r="G519" s="58" t="s">
        <v>172</v>
      </c>
      <c r="H519" s="57">
        <f t="shared" ca="1" si="14"/>
        <v>46</v>
      </c>
      <c r="I519" s="57">
        <v>39</v>
      </c>
      <c r="J519" s="59">
        <v>9740.9783873618762</v>
      </c>
      <c r="K519" s="60">
        <v>0.25</v>
      </c>
      <c r="L519" s="61">
        <f t="shared" si="15"/>
        <v>2435.2445968404691</v>
      </c>
      <c r="M519" s="57" t="s">
        <v>187</v>
      </c>
      <c r="N519" s="61">
        <v>99.978592314747857</v>
      </c>
    </row>
    <row r="520" spans="1:14" x14ac:dyDescent="0.25">
      <c r="A520" s="57">
        <v>60930</v>
      </c>
      <c r="B520" s="57" t="s">
        <v>1118</v>
      </c>
      <c r="C520" s="57" t="s">
        <v>690</v>
      </c>
      <c r="D520" s="57" t="s">
        <v>170</v>
      </c>
      <c r="E520" s="58">
        <v>37206</v>
      </c>
      <c r="F520" s="58" t="s">
        <v>171</v>
      </c>
      <c r="G520" s="58" t="s">
        <v>172</v>
      </c>
      <c r="H520" s="57">
        <f t="shared" ca="1" si="14"/>
        <v>21</v>
      </c>
      <c r="I520" s="57">
        <v>38</v>
      </c>
      <c r="J520" s="59">
        <v>6228.5574000179395</v>
      </c>
      <c r="K520" s="60">
        <v>7.0000000000000007E-2</v>
      </c>
      <c r="L520" s="61">
        <f t="shared" si="15"/>
        <v>435.99901800125582</v>
      </c>
      <c r="M520" s="57" t="s">
        <v>173</v>
      </c>
      <c r="N520" s="61">
        <v>115.39283752918409</v>
      </c>
    </row>
    <row r="521" spans="1:14" x14ac:dyDescent="0.25">
      <c r="A521" s="57">
        <v>62171</v>
      </c>
      <c r="B521" s="57" t="s">
        <v>1119</v>
      </c>
      <c r="C521" s="57" t="s">
        <v>1120</v>
      </c>
      <c r="D521" s="57" t="s">
        <v>176</v>
      </c>
      <c r="E521" s="58">
        <v>34076</v>
      </c>
      <c r="F521" s="58" t="s">
        <v>171</v>
      </c>
      <c r="G521" s="58" t="s">
        <v>172</v>
      </c>
      <c r="H521" s="57">
        <f t="shared" ca="1" si="14"/>
        <v>30</v>
      </c>
      <c r="I521" s="57">
        <v>19</v>
      </c>
      <c r="J521" s="59">
        <v>9768.4851756535736</v>
      </c>
      <c r="K521" s="60">
        <v>0.12</v>
      </c>
      <c r="L521" s="61">
        <f t="shared" si="15"/>
        <v>1172.2182210784288</v>
      </c>
      <c r="M521" s="57" t="s">
        <v>187</v>
      </c>
      <c r="N521" s="61">
        <v>122.33273005507485</v>
      </c>
    </row>
    <row r="522" spans="1:14" x14ac:dyDescent="0.25">
      <c r="A522" s="57">
        <v>61546</v>
      </c>
      <c r="B522" s="57" t="s">
        <v>1121</v>
      </c>
      <c r="C522" s="57" t="s">
        <v>1122</v>
      </c>
      <c r="D522" s="57" t="s">
        <v>176</v>
      </c>
      <c r="E522" s="58">
        <v>31182</v>
      </c>
      <c r="F522" s="58" t="s">
        <v>171</v>
      </c>
      <c r="G522" s="58" t="s">
        <v>172</v>
      </c>
      <c r="H522" s="57">
        <f t="shared" ca="1" si="14"/>
        <v>38</v>
      </c>
      <c r="I522" s="57">
        <v>31</v>
      </c>
      <c r="J522" s="59">
        <v>6672.3878313195028</v>
      </c>
      <c r="K522" s="60">
        <v>0.15</v>
      </c>
      <c r="L522" s="61">
        <f t="shared" si="15"/>
        <v>1000.8581746979254</v>
      </c>
      <c r="M522" s="57" t="s">
        <v>173</v>
      </c>
      <c r="N522" s="61">
        <v>36.712824457994806</v>
      </c>
    </row>
    <row r="523" spans="1:14" x14ac:dyDescent="0.25">
      <c r="A523" s="57">
        <v>60929</v>
      </c>
      <c r="B523" s="57" t="s">
        <v>1123</v>
      </c>
      <c r="C523" s="57" t="s">
        <v>1124</v>
      </c>
      <c r="D523" s="57" t="s">
        <v>170</v>
      </c>
      <c r="E523" s="58">
        <v>31911</v>
      </c>
      <c r="F523" s="58" t="s">
        <v>171</v>
      </c>
      <c r="G523" s="58" t="s">
        <v>172</v>
      </c>
      <c r="H523" s="57">
        <f t="shared" ca="1" si="14"/>
        <v>36</v>
      </c>
      <c r="I523" s="57">
        <v>37</v>
      </c>
      <c r="J523" s="59">
        <v>2023.4050856181384</v>
      </c>
      <c r="K523" s="60">
        <v>0.15</v>
      </c>
      <c r="L523" s="61">
        <f t="shared" si="15"/>
        <v>303.51076284272074</v>
      </c>
      <c r="M523" s="57" t="s">
        <v>173</v>
      </c>
      <c r="N523" s="61">
        <v>303.16106490987266</v>
      </c>
    </row>
    <row r="524" spans="1:14" x14ac:dyDescent="0.25">
      <c r="A524" s="57">
        <v>60928</v>
      </c>
      <c r="B524" s="57" t="s">
        <v>1125</v>
      </c>
      <c r="C524" s="57" t="s">
        <v>1126</v>
      </c>
      <c r="D524" s="57" t="s">
        <v>176</v>
      </c>
      <c r="E524" s="58">
        <v>30946</v>
      </c>
      <c r="F524" s="58" t="s">
        <v>171</v>
      </c>
      <c r="G524" s="58" t="s">
        <v>203</v>
      </c>
      <c r="H524" s="57">
        <f t="shared" ref="H524:H587" ca="1" si="16">DATEDIF(E524,TODAY(),"y")</f>
        <v>38</v>
      </c>
      <c r="I524" s="57">
        <v>22</v>
      </c>
      <c r="J524" s="59">
        <v>9236.4664747073439</v>
      </c>
      <c r="K524" s="60">
        <v>0.25</v>
      </c>
      <c r="L524" s="61">
        <f t="shared" ref="L524:L587" si="17">K524*J524</f>
        <v>2309.116618676836</v>
      </c>
      <c r="M524" s="57" t="s">
        <v>187</v>
      </c>
      <c r="N524" s="61">
        <v>69.229792317530112</v>
      </c>
    </row>
    <row r="525" spans="1:14" x14ac:dyDescent="0.25">
      <c r="A525" s="57">
        <v>60307</v>
      </c>
      <c r="B525" s="57" t="s">
        <v>1127</v>
      </c>
      <c r="C525" s="57" t="s">
        <v>1128</v>
      </c>
      <c r="D525" s="57" t="s">
        <v>170</v>
      </c>
      <c r="E525" s="58">
        <v>38323</v>
      </c>
      <c r="F525" s="58" t="s">
        <v>171</v>
      </c>
      <c r="G525" s="58" t="s">
        <v>190</v>
      </c>
      <c r="H525" s="57">
        <f t="shared" ca="1" si="16"/>
        <v>18</v>
      </c>
      <c r="I525" s="57">
        <v>40</v>
      </c>
      <c r="J525" s="59">
        <v>9311.4521080590439</v>
      </c>
      <c r="K525" s="60">
        <v>7.0000000000000007E-2</v>
      </c>
      <c r="L525" s="61">
        <f t="shared" si="17"/>
        <v>651.80164756413319</v>
      </c>
      <c r="M525" s="57" t="s">
        <v>187</v>
      </c>
      <c r="N525" s="61">
        <v>161.90271701934705</v>
      </c>
    </row>
    <row r="526" spans="1:14" x14ac:dyDescent="0.25">
      <c r="A526" s="57">
        <v>60927</v>
      </c>
      <c r="B526" s="57" t="s">
        <v>1129</v>
      </c>
      <c r="C526" s="57" t="s">
        <v>1130</v>
      </c>
      <c r="D526" s="57" t="s">
        <v>170</v>
      </c>
      <c r="E526" s="58">
        <v>35011</v>
      </c>
      <c r="F526" s="58" t="s">
        <v>171</v>
      </c>
      <c r="G526" s="58" t="s">
        <v>172</v>
      </c>
      <c r="H526" s="57">
        <f t="shared" ca="1" si="16"/>
        <v>27</v>
      </c>
      <c r="I526" s="57">
        <v>15</v>
      </c>
      <c r="J526" s="59">
        <v>1989.3436303590577</v>
      </c>
      <c r="K526" s="60">
        <v>0.09</v>
      </c>
      <c r="L526" s="61">
        <f t="shared" si="17"/>
        <v>179.04092673231517</v>
      </c>
      <c r="M526" s="57" t="s">
        <v>173</v>
      </c>
      <c r="N526" s="61">
        <v>69.406518873036049</v>
      </c>
    </row>
    <row r="527" spans="1:14" x14ac:dyDescent="0.25">
      <c r="A527" s="57">
        <v>61545</v>
      </c>
      <c r="B527" s="57" t="s">
        <v>1131</v>
      </c>
      <c r="C527" s="57" t="s">
        <v>784</v>
      </c>
      <c r="D527" s="57" t="s">
        <v>170</v>
      </c>
      <c r="E527" s="58">
        <v>29156</v>
      </c>
      <c r="F527" s="58" t="s">
        <v>171</v>
      </c>
      <c r="G527" s="58" t="s">
        <v>172</v>
      </c>
      <c r="H527" s="57">
        <f t="shared" ca="1" si="16"/>
        <v>43</v>
      </c>
      <c r="I527" s="57">
        <v>32</v>
      </c>
      <c r="J527" s="59">
        <v>1818.1410416037895</v>
      </c>
      <c r="K527" s="60">
        <v>0.25</v>
      </c>
      <c r="L527" s="61">
        <f t="shared" si="17"/>
        <v>454.53526040094738</v>
      </c>
      <c r="M527" s="57" t="s">
        <v>173</v>
      </c>
      <c r="N527" s="61">
        <v>187.34165785109622</v>
      </c>
    </row>
    <row r="528" spans="1:14" x14ac:dyDescent="0.25">
      <c r="A528" s="57">
        <v>61544</v>
      </c>
      <c r="B528" s="57" t="s">
        <v>1132</v>
      </c>
      <c r="C528" s="57" t="s">
        <v>1133</v>
      </c>
      <c r="D528" s="57" t="s">
        <v>170</v>
      </c>
      <c r="E528" s="58">
        <v>27547</v>
      </c>
      <c r="F528" s="58" t="s">
        <v>171</v>
      </c>
      <c r="G528" s="58" t="s">
        <v>203</v>
      </c>
      <c r="H528" s="57">
        <f t="shared" ca="1" si="16"/>
        <v>48</v>
      </c>
      <c r="I528" s="57">
        <v>36</v>
      </c>
      <c r="J528" s="59">
        <v>5016.5416545117832</v>
      </c>
      <c r="K528" s="60">
        <v>0.25</v>
      </c>
      <c r="L528" s="61">
        <f t="shared" si="17"/>
        <v>1254.1354136279458</v>
      </c>
      <c r="M528" s="57" t="s">
        <v>173</v>
      </c>
      <c r="N528" s="61">
        <v>136.21276543489392</v>
      </c>
    </row>
    <row r="529" spans="1:14" x14ac:dyDescent="0.25">
      <c r="A529" s="57">
        <v>62170</v>
      </c>
      <c r="B529" s="57" t="s">
        <v>1134</v>
      </c>
      <c r="C529" s="57" t="s">
        <v>1135</v>
      </c>
      <c r="D529" s="57" t="s">
        <v>176</v>
      </c>
      <c r="E529" s="58">
        <v>27854</v>
      </c>
      <c r="F529" s="58" t="s">
        <v>171</v>
      </c>
      <c r="G529" s="58" t="s">
        <v>172</v>
      </c>
      <c r="H529" s="57">
        <f t="shared" ca="1" si="16"/>
        <v>47</v>
      </c>
      <c r="I529" s="57">
        <v>23</v>
      </c>
      <c r="J529" s="59">
        <v>9373.5473111263254</v>
      </c>
      <c r="K529" s="60">
        <v>0.25</v>
      </c>
      <c r="L529" s="61">
        <f t="shared" si="17"/>
        <v>2343.3868277815814</v>
      </c>
      <c r="M529" s="57" t="s">
        <v>187</v>
      </c>
      <c r="N529" s="61">
        <v>123.1104219158203</v>
      </c>
    </row>
    <row r="530" spans="1:14" x14ac:dyDescent="0.25">
      <c r="A530" s="57">
        <v>62169</v>
      </c>
      <c r="B530" s="57" t="s">
        <v>1136</v>
      </c>
      <c r="C530" s="57" t="s">
        <v>365</v>
      </c>
      <c r="D530" s="57" t="s">
        <v>170</v>
      </c>
      <c r="E530" s="58">
        <v>39792</v>
      </c>
      <c r="F530" s="58" t="s">
        <v>171</v>
      </c>
      <c r="G530" s="58" t="s">
        <v>172</v>
      </c>
      <c r="H530" s="57">
        <f t="shared" ca="1" si="16"/>
        <v>14</v>
      </c>
      <c r="I530" s="57">
        <v>19</v>
      </c>
      <c r="J530" s="59">
        <v>6004.7825317707338</v>
      </c>
      <c r="K530" s="60">
        <v>0</v>
      </c>
      <c r="L530" s="61">
        <f t="shared" si="17"/>
        <v>0</v>
      </c>
      <c r="M530" s="57" t="s">
        <v>173</v>
      </c>
      <c r="N530" s="61">
        <v>225.56341597681623</v>
      </c>
    </row>
    <row r="531" spans="1:14" x14ac:dyDescent="0.25">
      <c r="A531" s="57">
        <v>62168</v>
      </c>
      <c r="B531" s="57" t="s">
        <v>1137</v>
      </c>
      <c r="C531" s="57" t="s">
        <v>1138</v>
      </c>
      <c r="D531" s="57" t="s">
        <v>176</v>
      </c>
      <c r="E531" s="58">
        <v>33380</v>
      </c>
      <c r="F531" s="58" t="s">
        <v>171</v>
      </c>
      <c r="G531" s="58" t="s">
        <v>190</v>
      </c>
      <c r="H531" s="57">
        <f t="shared" ca="1" si="16"/>
        <v>32</v>
      </c>
      <c r="I531" s="57">
        <v>27</v>
      </c>
      <c r="J531" s="59"/>
      <c r="K531" s="60">
        <v>0.12</v>
      </c>
      <c r="L531" s="61">
        <f t="shared" si="17"/>
        <v>0</v>
      </c>
      <c r="M531" s="57" t="s">
        <v>173</v>
      </c>
      <c r="N531" s="61">
        <v>64.390768469487824</v>
      </c>
    </row>
    <row r="532" spans="1:14" x14ac:dyDescent="0.25">
      <c r="A532" s="57">
        <v>60306</v>
      </c>
      <c r="B532" s="57" t="s">
        <v>1139</v>
      </c>
      <c r="C532" s="57" t="s">
        <v>1140</v>
      </c>
      <c r="D532" s="57" t="s">
        <v>176</v>
      </c>
      <c r="E532" s="58">
        <v>29811</v>
      </c>
      <c r="F532" s="58" t="s">
        <v>171</v>
      </c>
      <c r="G532" s="58" t="s">
        <v>203</v>
      </c>
      <c r="H532" s="57">
        <f t="shared" ca="1" si="16"/>
        <v>41</v>
      </c>
      <c r="I532" s="57">
        <v>14</v>
      </c>
      <c r="J532" s="59">
        <v>7313.7840967584207</v>
      </c>
      <c r="K532" s="60">
        <v>0.25</v>
      </c>
      <c r="L532" s="61">
        <f t="shared" si="17"/>
        <v>1828.4460241896052</v>
      </c>
      <c r="M532" s="57" t="s">
        <v>173</v>
      </c>
      <c r="N532" s="61">
        <v>98.936358137682518</v>
      </c>
    </row>
    <row r="533" spans="1:14" x14ac:dyDescent="0.25">
      <c r="A533" s="57">
        <v>62167</v>
      </c>
      <c r="B533" s="57" t="s">
        <v>1141</v>
      </c>
      <c r="C533" s="57" t="s">
        <v>958</v>
      </c>
      <c r="D533" s="57" t="s">
        <v>170</v>
      </c>
      <c r="E533" s="58">
        <v>38880</v>
      </c>
      <c r="F533" s="58" t="s">
        <v>171</v>
      </c>
      <c r="G533" s="58" t="s">
        <v>172</v>
      </c>
      <c r="H533" s="57">
        <f t="shared" ca="1" si="16"/>
        <v>17</v>
      </c>
      <c r="I533" s="57">
        <v>35</v>
      </c>
      <c r="J533" s="59">
        <v>2040.2374055350519</v>
      </c>
      <c r="K533" s="60">
        <v>0.04</v>
      </c>
      <c r="L533" s="61">
        <f t="shared" si="17"/>
        <v>81.609496221402082</v>
      </c>
      <c r="M533" s="57" t="s">
        <v>173</v>
      </c>
      <c r="N533" s="61">
        <v>257.429766942208</v>
      </c>
    </row>
    <row r="534" spans="1:14" x14ac:dyDescent="0.25">
      <c r="A534" s="57">
        <v>61543</v>
      </c>
      <c r="B534" s="57" t="s">
        <v>1142</v>
      </c>
      <c r="C534" s="57" t="s">
        <v>1143</v>
      </c>
      <c r="D534" s="57" t="s">
        <v>170</v>
      </c>
      <c r="E534" s="58">
        <v>30049</v>
      </c>
      <c r="F534" s="58" t="s">
        <v>171</v>
      </c>
      <c r="G534" s="58" t="s">
        <v>190</v>
      </c>
      <c r="H534" s="57">
        <f t="shared" ca="1" si="16"/>
        <v>41</v>
      </c>
      <c r="I534" s="57">
        <v>5</v>
      </c>
      <c r="J534" s="59">
        <v>8934.8225078547712</v>
      </c>
      <c r="K534" s="60">
        <v>0.25</v>
      </c>
      <c r="L534" s="61">
        <f t="shared" si="17"/>
        <v>2233.7056269636928</v>
      </c>
      <c r="M534" s="57" t="s">
        <v>187</v>
      </c>
      <c r="N534" s="61">
        <v>62.619188873511234</v>
      </c>
    </row>
    <row r="535" spans="1:14" x14ac:dyDescent="0.25">
      <c r="A535" s="57">
        <v>62166</v>
      </c>
      <c r="B535" s="57" t="s">
        <v>1144</v>
      </c>
      <c r="C535" s="57" t="s">
        <v>750</v>
      </c>
      <c r="D535" s="57" t="s">
        <v>170</v>
      </c>
      <c r="E535" s="58">
        <v>32337</v>
      </c>
      <c r="F535" s="58" t="s">
        <v>171</v>
      </c>
      <c r="G535" s="58" t="s">
        <v>172</v>
      </c>
      <c r="H535" s="57">
        <f t="shared" ca="1" si="16"/>
        <v>35</v>
      </c>
      <c r="I535" s="57">
        <v>8</v>
      </c>
      <c r="J535" s="59">
        <v>6152.6836917088831</v>
      </c>
      <c r="K535" s="60">
        <v>0.15</v>
      </c>
      <c r="L535" s="61">
        <f t="shared" si="17"/>
        <v>922.9025537563324</v>
      </c>
      <c r="M535" s="57" t="s">
        <v>173</v>
      </c>
      <c r="N535" s="61">
        <v>274.59892279486223</v>
      </c>
    </row>
    <row r="536" spans="1:14" x14ac:dyDescent="0.25">
      <c r="A536" s="57">
        <v>60926</v>
      </c>
      <c r="B536" s="57" t="s">
        <v>1145</v>
      </c>
      <c r="C536" s="57" t="s">
        <v>788</v>
      </c>
      <c r="D536" s="57" t="s">
        <v>170</v>
      </c>
      <c r="E536" s="58">
        <v>31100</v>
      </c>
      <c r="F536" s="58" t="s">
        <v>171</v>
      </c>
      <c r="G536" s="58" t="s">
        <v>172</v>
      </c>
      <c r="H536" s="57">
        <f t="shared" ca="1" si="16"/>
        <v>38</v>
      </c>
      <c r="I536" s="57">
        <v>19</v>
      </c>
      <c r="J536" s="59">
        <v>4178.2647185572605</v>
      </c>
      <c r="K536" s="60">
        <v>0.25</v>
      </c>
      <c r="L536" s="61">
        <f t="shared" si="17"/>
        <v>1044.5661796393151</v>
      </c>
      <c r="M536" s="57" t="s">
        <v>173</v>
      </c>
      <c r="N536" s="61">
        <v>118.88091163002946</v>
      </c>
    </row>
    <row r="537" spans="1:14" x14ac:dyDescent="0.25">
      <c r="A537" s="57">
        <v>60305</v>
      </c>
      <c r="B537" s="57" t="s">
        <v>1146</v>
      </c>
      <c r="C537" s="57" t="s">
        <v>786</v>
      </c>
      <c r="D537" s="57" t="s">
        <v>170</v>
      </c>
      <c r="E537" s="58">
        <v>38708</v>
      </c>
      <c r="F537" s="58" t="s">
        <v>171</v>
      </c>
      <c r="G537" s="58" t="s">
        <v>190</v>
      </c>
      <c r="H537" s="57">
        <f t="shared" ca="1" si="16"/>
        <v>17</v>
      </c>
      <c r="I537" s="57">
        <v>9</v>
      </c>
      <c r="J537" s="59">
        <v>3828.6434022127455</v>
      </c>
      <c r="K537" s="60">
        <v>0.04</v>
      </c>
      <c r="L537" s="61">
        <f t="shared" si="17"/>
        <v>153.14573608850984</v>
      </c>
      <c r="M537" s="57" t="s">
        <v>173</v>
      </c>
      <c r="N537" s="61">
        <v>55.877124529811539</v>
      </c>
    </row>
    <row r="538" spans="1:14" x14ac:dyDescent="0.25">
      <c r="A538" s="57">
        <v>60925</v>
      </c>
      <c r="B538" s="57" t="s">
        <v>1147</v>
      </c>
      <c r="C538" s="57" t="s">
        <v>592</v>
      </c>
      <c r="D538" s="57" t="s">
        <v>170</v>
      </c>
      <c r="E538" s="58">
        <v>32608</v>
      </c>
      <c r="F538" s="58" t="s">
        <v>171</v>
      </c>
      <c r="G538" s="58" t="s">
        <v>172</v>
      </c>
      <c r="H538" s="57">
        <f t="shared" ca="1" si="16"/>
        <v>34</v>
      </c>
      <c r="I538" s="57">
        <v>11</v>
      </c>
      <c r="J538" s="59">
        <v>9340.5065728462068</v>
      </c>
      <c r="K538" s="60">
        <v>0.15</v>
      </c>
      <c r="L538" s="61">
        <f t="shared" si="17"/>
        <v>1401.075985926931</v>
      </c>
      <c r="M538" s="57" t="s">
        <v>187</v>
      </c>
      <c r="N538" s="61">
        <v>61.342952357970319</v>
      </c>
    </row>
    <row r="539" spans="1:14" x14ac:dyDescent="0.25">
      <c r="A539" s="57">
        <v>61542</v>
      </c>
      <c r="B539" s="57" t="s">
        <v>1148</v>
      </c>
      <c r="C539" s="57" t="s">
        <v>856</v>
      </c>
      <c r="D539" s="57" t="s">
        <v>170</v>
      </c>
      <c r="E539" s="58">
        <v>35467</v>
      </c>
      <c r="F539" s="58" t="s">
        <v>171</v>
      </c>
      <c r="G539" s="58" t="s">
        <v>172</v>
      </c>
      <c r="H539" s="57">
        <f t="shared" ca="1" si="16"/>
        <v>26</v>
      </c>
      <c r="I539" s="57">
        <v>19</v>
      </c>
      <c r="J539" s="59">
        <v>5037.7310476073962</v>
      </c>
      <c r="K539" s="60">
        <v>0.09</v>
      </c>
      <c r="L539" s="61">
        <f t="shared" si="17"/>
        <v>453.39579428466567</v>
      </c>
      <c r="M539" s="57" t="s">
        <v>173</v>
      </c>
      <c r="N539" s="61">
        <v>213.4550881180655</v>
      </c>
    </row>
    <row r="540" spans="1:14" x14ac:dyDescent="0.25">
      <c r="A540" s="57">
        <v>60924</v>
      </c>
      <c r="B540" s="57" t="s">
        <v>1149</v>
      </c>
      <c r="C540" s="57" t="s">
        <v>1150</v>
      </c>
      <c r="D540" s="57" t="s">
        <v>170</v>
      </c>
      <c r="E540" s="58">
        <v>30294</v>
      </c>
      <c r="F540" s="58" t="s">
        <v>171</v>
      </c>
      <c r="G540" s="58" t="s">
        <v>172</v>
      </c>
      <c r="H540" s="57">
        <f t="shared" ca="1" si="16"/>
        <v>40</v>
      </c>
      <c r="I540" s="57">
        <v>31</v>
      </c>
      <c r="J540" s="59">
        <v>7023.3111029971024</v>
      </c>
      <c r="K540" s="60">
        <v>0.25</v>
      </c>
      <c r="L540" s="61">
        <f t="shared" si="17"/>
        <v>1755.8277757492756</v>
      </c>
      <c r="M540" s="57" t="s">
        <v>173</v>
      </c>
      <c r="N540" s="61">
        <v>286.54732113423034</v>
      </c>
    </row>
    <row r="541" spans="1:14" x14ac:dyDescent="0.25">
      <c r="A541" s="57">
        <v>62165</v>
      </c>
      <c r="B541" s="57" t="s">
        <v>1151</v>
      </c>
      <c r="C541" s="57" t="s">
        <v>225</v>
      </c>
      <c r="D541" s="57" t="s">
        <v>170</v>
      </c>
      <c r="E541" s="58">
        <v>36450</v>
      </c>
      <c r="F541" s="58" t="s">
        <v>171</v>
      </c>
      <c r="G541" s="58" t="s">
        <v>336</v>
      </c>
      <c r="H541" s="57">
        <f t="shared" ca="1" si="16"/>
        <v>23</v>
      </c>
      <c r="I541" s="57">
        <v>15</v>
      </c>
      <c r="J541" s="59">
        <v>8058.1914664018359</v>
      </c>
      <c r="K541" s="60">
        <v>0.09</v>
      </c>
      <c r="L541" s="61">
        <f t="shared" si="17"/>
        <v>725.23723197616516</v>
      </c>
      <c r="M541" s="57" t="s">
        <v>187</v>
      </c>
      <c r="N541" s="61">
        <v>160.92217241261625</v>
      </c>
    </row>
    <row r="542" spans="1:14" x14ac:dyDescent="0.25">
      <c r="A542" s="57">
        <v>60923</v>
      </c>
      <c r="B542" s="57" t="s">
        <v>1152</v>
      </c>
      <c r="C542" s="57" t="s">
        <v>1124</v>
      </c>
      <c r="D542" s="57" t="s">
        <v>170</v>
      </c>
      <c r="E542" s="58">
        <v>31217</v>
      </c>
      <c r="F542" s="58" t="s">
        <v>171</v>
      </c>
      <c r="G542" s="58" t="s">
        <v>172</v>
      </c>
      <c r="H542" s="57">
        <f t="shared" ca="1" si="16"/>
        <v>38</v>
      </c>
      <c r="I542" s="57">
        <v>9</v>
      </c>
      <c r="J542" s="59">
        <v>6436.9124835794537</v>
      </c>
      <c r="K542" s="60">
        <v>0.15</v>
      </c>
      <c r="L542" s="61">
        <f t="shared" si="17"/>
        <v>965.53687253691805</v>
      </c>
      <c r="M542" s="57" t="s">
        <v>173</v>
      </c>
      <c r="N542" s="61">
        <v>258.08330066639832</v>
      </c>
    </row>
    <row r="543" spans="1:14" x14ac:dyDescent="0.25">
      <c r="A543" s="57">
        <v>60304</v>
      </c>
      <c r="B543" s="57" t="s">
        <v>1153</v>
      </c>
      <c r="C543" s="57" t="s">
        <v>1154</v>
      </c>
      <c r="D543" s="57" t="s">
        <v>176</v>
      </c>
      <c r="E543" s="58">
        <v>33517</v>
      </c>
      <c r="F543" s="58" t="s">
        <v>171</v>
      </c>
      <c r="G543" s="58" t="s">
        <v>172</v>
      </c>
      <c r="H543" s="57">
        <f t="shared" ca="1" si="16"/>
        <v>31</v>
      </c>
      <c r="I543" s="57">
        <v>21</v>
      </c>
      <c r="J543" s="59">
        <v>7974.8174880578117</v>
      </c>
      <c r="K543" s="60">
        <v>0.12</v>
      </c>
      <c r="L543" s="61">
        <f t="shared" si="17"/>
        <v>956.97809856693732</v>
      </c>
      <c r="M543" s="57" t="s">
        <v>173</v>
      </c>
      <c r="N543" s="61">
        <v>86.845489864351336</v>
      </c>
    </row>
    <row r="544" spans="1:14" x14ac:dyDescent="0.25">
      <c r="A544" s="57">
        <v>61541</v>
      </c>
      <c r="B544" s="57" t="s">
        <v>1155</v>
      </c>
      <c r="C544" s="57" t="s">
        <v>1156</v>
      </c>
      <c r="D544" s="57" t="s">
        <v>176</v>
      </c>
      <c r="E544" s="58">
        <v>31901</v>
      </c>
      <c r="F544" s="58" t="s">
        <v>171</v>
      </c>
      <c r="G544" s="58" t="s">
        <v>172</v>
      </c>
      <c r="H544" s="57">
        <f t="shared" ca="1" si="16"/>
        <v>36</v>
      </c>
      <c r="I544" s="57">
        <v>30</v>
      </c>
      <c r="J544" s="59">
        <v>5212.6578677573207</v>
      </c>
      <c r="K544" s="60">
        <v>0.15</v>
      </c>
      <c r="L544" s="61">
        <f t="shared" si="17"/>
        <v>781.8986801635981</v>
      </c>
      <c r="M544" s="57" t="s">
        <v>173</v>
      </c>
      <c r="N544" s="61">
        <v>134.10479834652901</v>
      </c>
    </row>
    <row r="545" spans="1:14" x14ac:dyDescent="0.25">
      <c r="A545" s="57">
        <v>61540</v>
      </c>
      <c r="B545" s="57" t="s">
        <v>1157</v>
      </c>
      <c r="C545" s="57" t="s">
        <v>205</v>
      </c>
      <c r="D545" s="57" t="s">
        <v>176</v>
      </c>
      <c r="E545" s="58">
        <v>30672</v>
      </c>
      <c r="F545" s="58" t="s">
        <v>171</v>
      </c>
      <c r="G545" s="58" t="s">
        <v>177</v>
      </c>
      <c r="H545" s="57">
        <f t="shared" ca="1" si="16"/>
        <v>39</v>
      </c>
      <c r="I545" s="57">
        <v>23</v>
      </c>
      <c r="J545" s="59">
        <v>7018.8623654827807</v>
      </c>
      <c r="K545" s="60">
        <v>0.25</v>
      </c>
      <c r="L545" s="61">
        <f t="shared" si="17"/>
        <v>1754.7155913706952</v>
      </c>
      <c r="M545" s="57" t="s">
        <v>173</v>
      </c>
      <c r="N545" s="61">
        <v>136.48609565167268</v>
      </c>
    </row>
    <row r="546" spans="1:14" x14ac:dyDescent="0.25">
      <c r="A546" s="57">
        <v>60303</v>
      </c>
      <c r="B546" s="57" t="s">
        <v>1158</v>
      </c>
      <c r="C546" s="57" t="s">
        <v>1159</v>
      </c>
      <c r="D546" s="57" t="s">
        <v>176</v>
      </c>
      <c r="E546" s="58">
        <v>30305</v>
      </c>
      <c r="F546" s="58" t="s">
        <v>171</v>
      </c>
      <c r="G546" s="58" t="s">
        <v>172</v>
      </c>
      <c r="H546" s="57">
        <f t="shared" ca="1" si="16"/>
        <v>40</v>
      </c>
      <c r="I546" s="57">
        <v>34</v>
      </c>
      <c r="J546" s="59">
        <v>8006.613585209363</v>
      </c>
      <c r="K546" s="60">
        <v>0.25</v>
      </c>
      <c r="L546" s="61">
        <f t="shared" si="17"/>
        <v>2001.6533963023408</v>
      </c>
      <c r="M546" s="57" t="s">
        <v>187</v>
      </c>
      <c r="N546" s="61">
        <v>114.68315209840252</v>
      </c>
    </row>
    <row r="547" spans="1:14" x14ac:dyDescent="0.25">
      <c r="A547" s="57">
        <v>62164</v>
      </c>
      <c r="B547" s="57" t="s">
        <v>1160</v>
      </c>
      <c r="C547" s="57" t="s">
        <v>1133</v>
      </c>
      <c r="D547" s="57" t="s">
        <v>170</v>
      </c>
      <c r="E547" s="58">
        <v>34977</v>
      </c>
      <c r="F547" s="58" t="s">
        <v>171</v>
      </c>
      <c r="G547" s="58" t="s">
        <v>172</v>
      </c>
      <c r="H547" s="57">
        <f t="shared" ca="1" si="16"/>
        <v>27</v>
      </c>
      <c r="I547" s="57">
        <v>6</v>
      </c>
      <c r="J547" s="59">
        <v>3859.2076244594991</v>
      </c>
      <c r="K547" s="60">
        <v>0.09</v>
      </c>
      <c r="L547" s="61">
        <f t="shared" si="17"/>
        <v>347.32868620135491</v>
      </c>
      <c r="M547" s="57" t="s">
        <v>173</v>
      </c>
      <c r="N547" s="61">
        <v>94.694823608240256</v>
      </c>
    </row>
    <row r="548" spans="1:14" x14ac:dyDescent="0.25">
      <c r="A548" s="57">
        <v>61539</v>
      </c>
      <c r="B548" s="57" t="s">
        <v>1161</v>
      </c>
      <c r="C548" s="57" t="s">
        <v>1162</v>
      </c>
      <c r="D548" s="57" t="s">
        <v>176</v>
      </c>
      <c r="E548" s="58">
        <v>34756</v>
      </c>
      <c r="F548" s="58" t="s">
        <v>171</v>
      </c>
      <c r="G548" s="58" t="s">
        <v>172</v>
      </c>
      <c r="H548" s="57">
        <f t="shared" ca="1" si="16"/>
        <v>28</v>
      </c>
      <c r="I548" s="57">
        <v>12</v>
      </c>
      <c r="J548" s="59">
        <v>5164.7829621275341</v>
      </c>
      <c r="K548" s="60">
        <v>0.12</v>
      </c>
      <c r="L548" s="61">
        <f t="shared" si="17"/>
        <v>619.77395545530408</v>
      </c>
      <c r="M548" s="57" t="s">
        <v>173</v>
      </c>
      <c r="N548" s="61">
        <v>32.489106753572372</v>
      </c>
    </row>
    <row r="549" spans="1:14" x14ac:dyDescent="0.25">
      <c r="A549" s="57">
        <v>61538</v>
      </c>
      <c r="B549" s="57" t="s">
        <v>1163</v>
      </c>
      <c r="C549" s="57" t="s">
        <v>1164</v>
      </c>
      <c r="D549" s="57" t="s">
        <v>170</v>
      </c>
      <c r="E549" s="58">
        <v>30418</v>
      </c>
      <c r="F549" s="58" t="s">
        <v>171</v>
      </c>
      <c r="G549" s="58" t="s">
        <v>172</v>
      </c>
      <c r="H549" s="57">
        <f t="shared" ca="1" si="16"/>
        <v>40</v>
      </c>
      <c r="I549" s="57">
        <v>8</v>
      </c>
      <c r="J549" s="59">
        <v>2354.5058127556554</v>
      </c>
      <c r="K549" s="60">
        <v>0.25</v>
      </c>
      <c r="L549" s="61">
        <f t="shared" si="17"/>
        <v>588.62645318891384</v>
      </c>
      <c r="M549" s="57" t="s">
        <v>173</v>
      </c>
      <c r="N549" s="61">
        <v>256.0855469502136</v>
      </c>
    </row>
    <row r="550" spans="1:14" x14ac:dyDescent="0.25">
      <c r="A550" s="57">
        <v>61537</v>
      </c>
      <c r="B550" s="57" t="s">
        <v>1165</v>
      </c>
      <c r="C550" s="57" t="s">
        <v>1166</v>
      </c>
      <c r="D550" s="57" t="s">
        <v>176</v>
      </c>
      <c r="E550" s="58">
        <v>28814</v>
      </c>
      <c r="F550" s="58" t="s">
        <v>171</v>
      </c>
      <c r="G550" s="58" t="s">
        <v>172</v>
      </c>
      <c r="H550" s="57">
        <f t="shared" ca="1" si="16"/>
        <v>44</v>
      </c>
      <c r="I550" s="57">
        <v>8</v>
      </c>
      <c r="J550" s="59">
        <v>3929.3330012705592</v>
      </c>
      <c r="K550" s="60">
        <v>0.25</v>
      </c>
      <c r="L550" s="61">
        <f t="shared" si="17"/>
        <v>982.33325031763979</v>
      </c>
      <c r="M550" s="57" t="s">
        <v>173</v>
      </c>
      <c r="N550" s="61">
        <v>72.701661417962711</v>
      </c>
    </row>
    <row r="551" spans="1:14" x14ac:dyDescent="0.25">
      <c r="A551" s="57">
        <v>60922</v>
      </c>
      <c r="B551" s="57" t="s">
        <v>1167</v>
      </c>
      <c r="C551" s="57" t="s">
        <v>1168</v>
      </c>
      <c r="D551" s="57" t="s">
        <v>170</v>
      </c>
      <c r="E551" s="58">
        <v>29822</v>
      </c>
      <c r="F551" s="58" t="s">
        <v>171</v>
      </c>
      <c r="G551" s="58" t="s">
        <v>172</v>
      </c>
      <c r="H551" s="57">
        <f t="shared" ca="1" si="16"/>
        <v>41</v>
      </c>
      <c r="I551" s="57">
        <v>27</v>
      </c>
      <c r="J551" s="59">
        <v>2686.495021043972</v>
      </c>
      <c r="K551" s="60">
        <v>0.25</v>
      </c>
      <c r="L551" s="61">
        <f t="shared" si="17"/>
        <v>671.62375526099299</v>
      </c>
      <c r="M551" s="57" t="s">
        <v>173</v>
      </c>
      <c r="N551" s="61">
        <v>173.34052342844393</v>
      </c>
    </row>
    <row r="552" spans="1:14" x14ac:dyDescent="0.25">
      <c r="A552" s="57">
        <v>62163</v>
      </c>
      <c r="B552" s="57" t="s">
        <v>1169</v>
      </c>
      <c r="C552" s="57" t="s">
        <v>1170</v>
      </c>
      <c r="D552" s="57" t="s">
        <v>176</v>
      </c>
      <c r="E552" s="58">
        <v>31358</v>
      </c>
      <c r="F552" s="58" t="s">
        <v>171</v>
      </c>
      <c r="G552" s="58" t="s">
        <v>172</v>
      </c>
      <c r="H552" s="57">
        <f t="shared" ca="1" si="16"/>
        <v>37</v>
      </c>
      <c r="I552" s="57">
        <v>11</v>
      </c>
      <c r="J552" s="59">
        <v>5779.4764753283889</v>
      </c>
      <c r="K552" s="60">
        <v>0.15</v>
      </c>
      <c r="L552" s="61">
        <f t="shared" si="17"/>
        <v>866.92147129925831</v>
      </c>
      <c r="M552" s="57" t="s">
        <v>173</v>
      </c>
      <c r="N552" s="61">
        <v>104.66010269933744</v>
      </c>
    </row>
    <row r="553" spans="1:14" x14ac:dyDescent="0.25">
      <c r="A553" s="57">
        <v>60921</v>
      </c>
      <c r="B553" s="57" t="s">
        <v>1171</v>
      </c>
      <c r="C553" s="57" t="s">
        <v>432</v>
      </c>
      <c r="D553" s="57" t="s">
        <v>176</v>
      </c>
      <c r="E553" s="58">
        <v>31493</v>
      </c>
      <c r="F553" s="58" t="s">
        <v>171</v>
      </c>
      <c r="G553" s="58" t="s">
        <v>190</v>
      </c>
      <c r="H553" s="57">
        <f t="shared" ca="1" si="16"/>
        <v>37</v>
      </c>
      <c r="I553" s="57">
        <v>18</v>
      </c>
      <c r="J553" s="59">
        <v>1865.1458683919359</v>
      </c>
      <c r="K553" s="60">
        <v>0.15</v>
      </c>
      <c r="L553" s="61">
        <f t="shared" si="17"/>
        <v>279.77188025879036</v>
      </c>
      <c r="M553" s="57" t="s">
        <v>173</v>
      </c>
      <c r="N553" s="61">
        <v>96.546118631794599</v>
      </c>
    </row>
    <row r="554" spans="1:14" x14ac:dyDescent="0.25">
      <c r="A554" s="57">
        <v>62162</v>
      </c>
      <c r="B554" s="57" t="s">
        <v>1172</v>
      </c>
      <c r="C554" s="57" t="s">
        <v>1173</v>
      </c>
      <c r="D554" s="57" t="s">
        <v>176</v>
      </c>
      <c r="E554" s="58">
        <v>39690</v>
      </c>
      <c r="F554" s="58" t="s">
        <v>171</v>
      </c>
      <c r="G554" s="58" t="s">
        <v>172</v>
      </c>
      <c r="H554" s="57">
        <f t="shared" ca="1" si="16"/>
        <v>14</v>
      </c>
      <c r="I554" s="57">
        <v>13</v>
      </c>
      <c r="J554" s="59">
        <v>6081.8303050587738</v>
      </c>
      <c r="K554" s="60">
        <v>0</v>
      </c>
      <c r="L554" s="61">
        <f t="shared" si="17"/>
        <v>0</v>
      </c>
      <c r="M554" s="57" t="s">
        <v>173</v>
      </c>
      <c r="N554" s="61">
        <v>101.29070848194682</v>
      </c>
    </row>
    <row r="555" spans="1:14" x14ac:dyDescent="0.25">
      <c r="A555" s="57">
        <v>61536</v>
      </c>
      <c r="B555" s="57" t="s">
        <v>1174</v>
      </c>
      <c r="C555" s="57" t="s">
        <v>1175</v>
      </c>
      <c r="D555" s="57" t="s">
        <v>176</v>
      </c>
      <c r="E555" s="58">
        <v>30766</v>
      </c>
      <c r="F555" s="58" t="s">
        <v>171</v>
      </c>
      <c r="G555" s="58" t="s">
        <v>172</v>
      </c>
      <c r="H555" s="57">
        <f t="shared" ca="1" si="16"/>
        <v>39</v>
      </c>
      <c r="I555" s="57">
        <v>6</v>
      </c>
      <c r="J555" s="59">
        <v>8687.5473261863026</v>
      </c>
      <c r="K555" s="60">
        <v>0.25</v>
      </c>
      <c r="L555" s="61">
        <f t="shared" si="17"/>
        <v>2171.8868315465756</v>
      </c>
      <c r="M555" s="57" t="s">
        <v>187</v>
      </c>
      <c r="N555" s="61">
        <v>104.02825050551428</v>
      </c>
    </row>
    <row r="556" spans="1:14" x14ac:dyDescent="0.25">
      <c r="A556" s="57">
        <v>60920</v>
      </c>
      <c r="B556" s="57" t="s">
        <v>1176</v>
      </c>
      <c r="C556" s="57" t="s">
        <v>1177</v>
      </c>
      <c r="D556" s="57" t="s">
        <v>176</v>
      </c>
      <c r="E556" s="58">
        <v>39703</v>
      </c>
      <c r="F556" s="58" t="s">
        <v>171</v>
      </c>
      <c r="G556" s="58" t="s">
        <v>172</v>
      </c>
      <c r="H556" s="57">
        <f t="shared" ca="1" si="16"/>
        <v>14</v>
      </c>
      <c r="I556" s="57">
        <v>14</v>
      </c>
      <c r="J556" s="59">
        <v>5129.4991609896297</v>
      </c>
      <c r="K556" s="60">
        <v>0</v>
      </c>
      <c r="L556" s="61">
        <f t="shared" si="17"/>
        <v>0</v>
      </c>
      <c r="M556" s="57" t="s">
        <v>173</v>
      </c>
      <c r="N556" s="61">
        <v>52.03605084709578</v>
      </c>
    </row>
    <row r="557" spans="1:14" x14ac:dyDescent="0.25">
      <c r="A557" s="57">
        <v>61535</v>
      </c>
      <c r="B557" s="57" t="s">
        <v>1178</v>
      </c>
      <c r="C557" s="57" t="s">
        <v>899</v>
      </c>
      <c r="D557" s="57" t="s">
        <v>170</v>
      </c>
      <c r="E557" s="58">
        <v>31878</v>
      </c>
      <c r="F557" s="58" t="s">
        <v>171</v>
      </c>
      <c r="G557" s="58" t="s">
        <v>172</v>
      </c>
      <c r="H557" s="57">
        <f t="shared" ca="1" si="16"/>
        <v>36</v>
      </c>
      <c r="I557" s="57">
        <v>14</v>
      </c>
      <c r="J557" s="59">
        <v>3229.9414998436014</v>
      </c>
      <c r="K557" s="60">
        <v>0.15</v>
      </c>
      <c r="L557" s="61">
        <f t="shared" si="17"/>
        <v>484.4912249765402</v>
      </c>
      <c r="M557" s="57" t="s">
        <v>173</v>
      </c>
      <c r="N557" s="61">
        <v>115.04144195556006</v>
      </c>
    </row>
    <row r="558" spans="1:14" x14ac:dyDescent="0.25">
      <c r="A558" s="57">
        <v>60302</v>
      </c>
      <c r="B558" s="57" t="s">
        <v>1179</v>
      </c>
      <c r="C558" s="57" t="s">
        <v>1180</v>
      </c>
      <c r="D558" s="57" t="s">
        <v>176</v>
      </c>
      <c r="E558" s="58">
        <v>35392</v>
      </c>
      <c r="F558" s="58" t="s">
        <v>193</v>
      </c>
      <c r="G558" s="58" t="s">
        <v>441</v>
      </c>
      <c r="H558" s="57">
        <f t="shared" ca="1" si="16"/>
        <v>26</v>
      </c>
      <c r="I558" s="57">
        <v>7</v>
      </c>
      <c r="J558" s="59">
        <v>3456.5217848113534</v>
      </c>
      <c r="K558" s="60">
        <v>0.09</v>
      </c>
      <c r="L558" s="61">
        <f t="shared" si="17"/>
        <v>311.08696063302182</v>
      </c>
      <c r="M558" s="57" t="s">
        <v>173</v>
      </c>
      <c r="N558" s="61">
        <v>96.595020085820451</v>
      </c>
    </row>
    <row r="559" spans="1:14" x14ac:dyDescent="0.25">
      <c r="A559" s="57">
        <v>62161</v>
      </c>
      <c r="B559" s="57" t="s">
        <v>1181</v>
      </c>
      <c r="C559" s="57" t="s">
        <v>782</v>
      </c>
      <c r="D559" s="57" t="s">
        <v>170</v>
      </c>
      <c r="E559" s="58">
        <v>39985</v>
      </c>
      <c r="F559" s="58" t="s">
        <v>171</v>
      </c>
      <c r="G559" s="58" t="s">
        <v>172</v>
      </c>
      <c r="H559" s="57">
        <f t="shared" ca="1" si="16"/>
        <v>14</v>
      </c>
      <c r="I559" s="57">
        <v>8</v>
      </c>
      <c r="J559" s="59">
        <v>6193.5095174439775</v>
      </c>
      <c r="K559" s="60">
        <v>0</v>
      </c>
      <c r="L559" s="61">
        <f t="shared" si="17"/>
        <v>0</v>
      </c>
      <c r="M559" s="57" t="s">
        <v>173</v>
      </c>
      <c r="N559" s="61">
        <v>301.85351768757073</v>
      </c>
    </row>
    <row r="560" spans="1:14" x14ac:dyDescent="0.25">
      <c r="A560" s="57">
        <v>61534</v>
      </c>
      <c r="B560" s="57" t="s">
        <v>1182</v>
      </c>
      <c r="C560" s="57" t="s">
        <v>784</v>
      </c>
      <c r="D560" s="57" t="s">
        <v>170</v>
      </c>
      <c r="E560" s="58">
        <v>37642</v>
      </c>
      <c r="F560" s="58" t="s">
        <v>171</v>
      </c>
      <c r="G560" s="58" t="s">
        <v>180</v>
      </c>
      <c r="H560" s="57">
        <f t="shared" ca="1" si="16"/>
        <v>20</v>
      </c>
      <c r="I560" s="57">
        <v>31</v>
      </c>
      <c r="J560" s="59">
        <v>6087.413185218229</v>
      </c>
      <c r="K560" s="60">
        <v>7.0000000000000007E-2</v>
      </c>
      <c r="L560" s="61">
        <f t="shared" si="17"/>
        <v>426.11892296527606</v>
      </c>
      <c r="M560" s="57" t="s">
        <v>173</v>
      </c>
      <c r="N560" s="61">
        <v>236.73580267009703</v>
      </c>
    </row>
    <row r="561" spans="1:14" x14ac:dyDescent="0.25">
      <c r="A561" s="57">
        <v>62160</v>
      </c>
      <c r="B561" s="57" t="s">
        <v>1183</v>
      </c>
      <c r="C561" s="57" t="s">
        <v>1184</v>
      </c>
      <c r="D561" s="57" t="s">
        <v>176</v>
      </c>
      <c r="E561" s="58">
        <v>40124</v>
      </c>
      <c r="F561" s="58" t="s">
        <v>214</v>
      </c>
      <c r="G561" s="58" t="s">
        <v>699</v>
      </c>
      <c r="H561" s="57">
        <f t="shared" ca="1" si="16"/>
        <v>13</v>
      </c>
      <c r="I561" s="57">
        <v>14</v>
      </c>
      <c r="J561" s="59">
        <v>3167.3287915631513</v>
      </c>
      <c r="K561" s="60">
        <v>0</v>
      </c>
      <c r="L561" s="61">
        <f t="shared" si="17"/>
        <v>0</v>
      </c>
      <c r="M561" s="57" t="s">
        <v>173</v>
      </c>
      <c r="N561" s="61">
        <v>27.75717618460062</v>
      </c>
    </row>
    <row r="562" spans="1:14" x14ac:dyDescent="0.25">
      <c r="A562" s="57">
        <v>60919</v>
      </c>
      <c r="B562" s="57" t="s">
        <v>1185</v>
      </c>
      <c r="C562" s="57" t="s">
        <v>1186</v>
      </c>
      <c r="D562" s="57" t="s">
        <v>176</v>
      </c>
      <c r="E562" s="58">
        <v>31091</v>
      </c>
      <c r="F562" s="58" t="s">
        <v>171</v>
      </c>
      <c r="G562" s="58" t="s">
        <v>172</v>
      </c>
      <c r="H562" s="57">
        <f t="shared" ca="1" si="16"/>
        <v>38</v>
      </c>
      <c r="I562" s="57">
        <v>18</v>
      </c>
      <c r="J562" s="59">
        <v>7550.4555748407856</v>
      </c>
      <c r="K562" s="60">
        <v>0.25</v>
      </c>
      <c r="L562" s="61">
        <f t="shared" si="17"/>
        <v>1887.6138937101964</v>
      </c>
      <c r="M562" s="57" t="s">
        <v>173</v>
      </c>
      <c r="N562" s="61">
        <v>50.570421788018884</v>
      </c>
    </row>
    <row r="563" spans="1:14" x14ac:dyDescent="0.25">
      <c r="A563" s="57">
        <v>61533</v>
      </c>
      <c r="B563" s="57" t="s">
        <v>1187</v>
      </c>
      <c r="C563" s="57" t="s">
        <v>1188</v>
      </c>
      <c r="D563" s="57" t="s">
        <v>176</v>
      </c>
      <c r="E563" s="58">
        <v>27630</v>
      </c>
      <c r="F563" s="58" t="s">
        <v>171</v>
      </c>
      <c r="G563" s="58" t="s">
        <v>172</v>
      </c>
      <c r="H563" s="57">
        <f t="shared" ca="1" si="16"/>
        <v>47</v>
      </c>
      <c r="I563" s="57">
        <v>28</v>
      </c>
      <c r="J563" s="59">
        <v>9522.3563056781459</v>
      </c>
      <c r="K563" s="60">
        <v>0.25</v>
      </c>
      <c r="L563" s="61">
        <f t="shared" si="17"/>
        <v>2380.5890764195365</v>
      </c>
      <c r="M563" s="57" t="s">
        <v>187</v>
      </c>
      <c r="N563" s="61">
        <v>88.213960693826266</v>
      </c>
    </row>
    <row r="564" spans="1:14" x14ac:dyDescent="0.25">
      <c r="A564" s="57">
        <v>62159</v>
      </c>
      <c r="B564" s="57" t="s">
        <v>1189</v>
      </c>
      <c r="C564" s="57" t="s">
        <v>1190</v>
      </c>
      <c r="D564" s="57" t="s">
        <v>176</v>
      </c>
      <c r="E564" s="58">
        <v>38814</v>
      </c>
      <c r="F564" s="58" t="s">
        <v>171</v>
      </c>
      <c r="G564" s="58" t="s">
        <v>172</v>
      </c>
      <c r="H564" s="57">
        <f t="shared" ca="1" si="16"/>
        <v>17</v>
      </c>
      <c r="I564" s="57">
        <v>16</v>
      </c>
      <c r="J564" s="59">
        <v>7412.7938392719298</v>
      </c>
      <c r="K564" s="60">
        <v>0.04</v>
      </c>
      <c r="L564" s="61">
        <f t="shared" si="17"/>
        <v>296.5117535708772</v>
      </c>
      <c r="M564" s="57" t="s">
        <v>173</v>
      </c>
      <c r="N564" s="61">
        <v>119.0194577635562</v>
      </c>
    </row>
    <row r="565" spans="1:14" x14ac:dyDescent="0.25">
      <c r="A565" s="57">
        <v>62158</v>
      </c>
      <c r="B565" s="57" t="s">
        <v>1191</v>
      </c>
      <c r="C565" s="57" t="s">
        <v>1192</v>
      </c>
      <c r="D565" s="57" t="s">
        <v>176</v>
      </c>
      <c r="E565" s="58">
        <v>39019</v>
      </c>
      <c r="F565" s="58" t="s">
        <v>171</v>
      </c>
      <c r="G565" s="58" t="s">
        <v>172</v>
      </c>
      <c r="H565" s="57">
        <f t="shared" ca="1" si="16"/>
        <v>16</v>
      </c>
      <c r="I565" s="57">
        <v>17</v>
      </c>
      <c r="J565" s="59">
        <v>5270.3210640289899</v>
      </c>
      <c r="K565" s="60">
        <v>0.04</v>
      </c>
      <c r="L565" s="61">
        <f t="shared" si="17"/>
        <v>210.81284256115961</v>
      </c>
      <c r="M565" s="57" t="s">
        <v>173</v>
      </c>
      <c r="N565" s="61">
        <v>124.33678464012679</v>
      </c>
    </row>
    <row r="566" spans="1:14" x14ac:dyDescent="0.25">
      <c r="A566" s="57">
        <v>60918</v>
      </c>
      <c r="B566" s="57" t="s">
        <v>1193</v>
      </c>
      <c r="C566" s="57" t="s">
        <v>1194</v>
      </c>
      <c r="D566" s="57" t="s">
        <v>170</v>
      </c>
      <c r="E566" s="58">
        <v>34382</v>
      </c>
      <c r="F566" s="58" t="s">
        <v>171</v>
      </c>
      <c r="G566" s="58" t="s">
        <v>172</v>
      </c>
      <c r="H566" s="57">
        <f t="shared" ca="1" si="16"/>
        <v>29</v>
      </c>
      <c r="I566" s="57">
        <v>9</v>
      </c>
      <c r="J566" s="59">
        <v>4342.9741666066384</v>
      </c>
      <c r="K566" s="60">
        <v>0.12</v>
      </c>
      <c r="L566" s="61">
        <f t="shared" si="17"/>
        <v>521.15689999279664</v>
      </c>
      <c r="M566" s="57" t="s">
        <v>173</v>
      </c>
      <c r="N566" s="61">
        <v>183.01346456434163</v>
      </c>
    </row>
    <row r="567" spans="1:14" x14ac:dyDescent="0.25">
      <c r="A567" s="57">
        <v>60917</v>
      </c>
      <c r="B567" s="57" t="s">
        <v>1195</v>
      </c>
      <c r="C567" s="57" t="s">
        <v>1196</v>
      </c>
      <c r="D567" s="57" t="s">
        <v>176</v>
      </c>
      <c r="E567" s="58">
        <v>32647</v>
      </c>
      <c r="F567" s="58" t="s">
        <v>171</v>
      </c>
      <c r="G567" s="58" t="s">
        <v>172</v>
      </c>
      <c r="H567" s="57">
        <f t="shared" ca="1" si="16"/>
        <v>34</v>
      </c>
      <c r="I567" s="57">
        <v>28</v>
      </c>
      <c r="J567" s="59">
        <v>1777.6178881362166</v>
      </c>
      <c r="K567" s="60">
        <v>0.15</v>
      </c>
      <c r="L567" s="61">
        <f t="shared" si="17"/>
        <v>266.6426832204325</v>
      </c>
      <c r="M567" s="57" t="s">
        <v>173</v>
      </c>
      <c r="N567" s="61">
        <v>92.279215147432438</v>
      </c>
    </row>
    <row r="568" spans="1:14" x14ac:dyDescent="0.25">
      <c r="A568" s="57">
        <v>60916</v>
      </c>
      <c r="B568" s="57" t="s">
        <v>1197</v>
      </c>
      <c r="C568" s="57" t="s">
        <v>1198</v>
      </c>
      <c r="D568" s="57" t="s">
        <v>170</v>
      </c>
      <c r="E568" s="58">
        <v>28163</v>
      </c>
      <c r="F568" s="58" t="s">
        <v>171</v>
      </c>
      <c r="G568" s="58" t="s">
        <v>203</v>
      </c>
      <c r="H568" s="57">
        <f t="shared" ca="1" si="16"/>
        <v>46</v>
      </c>
      <c r="I568" s="57">
        <v>23</v>
      </c>
      <c r="J568" s="59">
        <v>5161.6221643202653</v>
      </c>
      <c r="K568" s="60">
        <v>0.25</v>
      </c>
      <c r="L568" s="61">
        <f t="shared" si="17"/>
        <v>1290.4055410800663</v>
      </c>
      <c r="M568" s="57" t="s">
        <v>173</v>
      </c>
      <c r="N568" s="61">
        <v>235.45867321128799</v>
      </c>
    </row>
    <row r="569" spans="1:14" x14ac:dyDescent="0.25">
      <c r="A569" s="57">
        <v>60301</v>
      </c>
      <c r="B569" s="57" t="s">
        <v>1199</v>
      </c>
      <c r="C569" s="57" t="s">
        <v>467</v>
      </c>
      <c r="D569" s="57" t="s">
        <v>170</v>
      </c>
      <c r="E569" s="58">
        <v>33571</v>
      </c>
      <c r="F569" s="58" t="s">
        <v>171</v>
      </c>
      <c r="G569" s="58" t="s">
        <v>172</v>
      </c>
      <c r="H569" s="57">
        <f t="shared" ca="1" si="16"/>
        <v>31</v>
      </c>
      <c r="I569" s="57">
        <v>30</v>
      </c>
      <c r="J569" s="59">
        <v>1655.5318060995016</v>
      </c>
      <c r="K569" s="60">
        <v>0.12</v>
      </c>
      <c r="L569" s="61">
        <f t="shared" si="17"/>
        <v>198.66381673194019</v>
      </c>
      <c r="M569" s="57" t="s">
        <v>173</v>
      </c>
      <c r="N569" s="61">
        <v>157.48270663454005</v>
      </c>
    </row>
    <row r="570" spans="1:14" x14ac:dyDescent="0.25">
      <c r="A570" s="57">
        <v>60300</v>
      </c>
      <c r="B570" s="57" t="s">
        <v>1200</v>
      </c>
      <c r="C570" s="57" t="s">
        <v>1201</v>
      </c>
      <c r="D570" s="57" t="s">
        <v>170</v>
      </c>
      <c r="E570" s="58">
        <v>35476</v>
      </c>
      <c r="F570" s="58" t="s">
        <v>171</v>
      </c>
      <c r="G570" s="58" t="s">
        <v>172</v>
      </c>
      <c r="H570" s="57">
        <f t="shared" ca="1" si="16"/>
        <v>26</v>
      </c>
      <c r="I570" s="57">
        <v>12</v>
      </c>
      <c r="J570" s="59">
        <v>8477.2570175745896</v>
      </c>
      <c r="K570" s="60">
        <v>0.09</v>
      </c>
      <c r="L570" s="61">
        <f t="shared" si="17"/>
        <v>762.95313158171302</v>
      </c>
      <c r="M570" s="57" t="s">
        <v>187</v>
      </c>
      <c r="N570" s="61">
        <v>143.27437524565502</v>
      </c>
    </row>
    <row r="571" spans="1:14" x14ac:dyDescent="0.25">
      <c r="A571" s="57">
        <v>60915</v>
      </c>
      <c r="B571" s="57" t="s">
        <v>1202</v>
      </c>
      <c r="C571" s="57" t="s">
        <v>1150</v>
      </c>
      <c r="D571" s="57" t="s">
        <v>170</v>
      </c>
      <c r="E571" s="58">
        <v>36209</v>
      </c>
      <c r="F571" s="58" t="s">
        <v>171</v>
      </c>
      <c r="G571" s="58" t="s">
        <v>172</v>
      </c>
      <c r="H571" s="57">
        <f t="shared" ca="1" si="16"/>
        <v>24</v>
      </c>
      <c r="I571" s="57">
        <v>7</v>
      </c>
      <c r="J571" s="59">
        <v>6496.0939152832807</v>
      </c>
      <c r="K571" s="60">
        <v>0.09</v>
      </c>
      <c r="L571" s="61">
        <f t="shared" si="17"/>
        <v>584.64845237549525</v>
      </c>
      <c r="M571" s="57" t="s">
        <v>173</v>
      </c>
      <c r="N571" s="61">
        <v>237.98774674849997</v>
      </c>
    </row>
    <row r="572" spans="1:14" x14ac:dyDescent="0.25">
      <c r="A572" s="57">
        <v>61532</v>
      </c>
      <c r="B572" s="57" t="s">
        <v>1203</v>
      </c>
      <c r="C572" s="57" t="s">
        <v>1204</v>
      </c>
      <c r="D572" s="57" t="s">
        <v>176</v>
      </c>
      <c r="E572" s="58">
        <v>34903</v>
      </c>
      <c r="F572" s="58" t="s">
        <v>171</v>
      </c>
      <c r="G572" s="58" t="s">
        <v>190</v>
      </c>
      <c r="H572" s="57">
        <f t="shared" ca="1" si="16"/>
        <v>28</v>
      </c>
      <c r="I572" s="57">
        <v>23</v>
      </c>
      <c r="J572" s="59">
        <v>5483.005198014579</v>
      </c>
      <c r="K572" s="60">
        <v>0.09</v>
      </c>
      <c r="L572" s="61">
        <f t="shared" si="17"/>
        <v>493.47046782131207</v>
      </c>
      <c r="M572" s="57" t="s">
        <v>173</v>
      </c>
      <c r="N572" s="61">
        <v>139.52678386606044</v>
      </c>
    </row>
    <row r="573" spans="1:14" x14ac:dyDescent="0.25">
      <c r="A573" s="57">
        <v>60299</v>
      </c>
      <c r="B573" s="57" t="s">
        <v>1205</v>
      </c>
      <c r="C573" s="57" t="s">
        <v>941</v>
      </c>
      <c r="D573" s="57" t="s">
        <v>170</v>
      </c>
      <c r="E573" s="58">
        <v>37565</v>
      </c>
      <c r="F573" s="58" t="s">
        <v>171</v>
      </c>
      <c r="G573" s="58" t="s">
        <v>172</v>
      </c>
      <c r="H573" s="57">
        <f t="shared" ca="1" si="16"/>
        <v>20</v>
      </c>
      <c r="I573" s="57">
        <v>28</v>
      </c>
      <c r="J573" s="59">
        <v>7539.1993713149095</v>
      </c>
      <c r="K573" s="60">
        <v>7.0000000000000007E-2</v>
      </c>
      <c r="L573" s="61">
        <f t="shared" si="17"/>
        <v>527.74395599204377</v>
      </c>
      <c r="M573" s="57" t="s">
        <v>173</v>
      </c>
      <c r="N573" s="61">
        <v>97.841638815044135</v>
      </c>
    </row>
    <row r="574" spans="1:14" x14ac:dyDescent="0.25">
      <c r="A574" s="57">
        <v>62157</v>
      </c>
      <c r="B574" s="57" t="s">
        <v>1206</v>
      </c>
      <c r="C574" s="57" t="s">
        <v>1207</v>
      </c>
      <c r="D574" s="57" t="s">
        <v>176</v>
      </c>
      <c r="E574" s="58">
        <v>39380</v>
      </c>
      <c r="F574" s="58" t="s">
        <v>171</v>
      </c>
      <c r="G574" s="58" t="s">
        <v>172</v>
      </c>
      <c r="H574" s="57">
        <f t="shared" ca="1" si="16"/>
        <v>15</v>
      </c>
      <c r="I574" s="57">
        <v>8</v>
      </c>
      <c r="J574" s="59">
        <v>3632.3109350649397</v>
      </c>
      <c r="K574" s="60">
        <v>0.04</v>
      </c>
      <c r="L574" s="61">
        <f t="shared" si="17"/>
        <v>145.29243740259759</v>
      </c>
      <c r="M574" s="57" t="s">
        <v>173</v>
      </c>
      <c r="N574" s="61">
        <v>39.424838646438133</v>
      </c>
    </row>
    <row r="575" spans="1:14" x14ac:dyDescent="0.25">
      <c r="A575" s="57">
        <v>62156</v>
      </c>
      <c r="B575" s="57" t="s">
        <v>1208</v>
      </c>
      <c r="C575" s="57" t="s">
        <v>231</v>
      </c>
      <c r="D575" s="57" t="s">
        <v>170</v>
      </c>
      <c r="E575" s="58">
        <v>27917</v>
      </c>
      <c r="F575" s="58" t="s">
        <v>171</v>
      </c>
      <c r="G575" s="58" t="s">
        <v>172</v>
      </c>
      <c r="H575" s="57">
        <f t="shared" ca="1" si="16"/>
        <v>47</v>
      </c>
      <c r="I575" s="57">
        <v>31</v>
      </c>
      <c r="J575" s="59">
        <v>2475.3715727020171</v>
      </c>
      <c r="K575" s="60">
        <v>0.25</v>
      </c>
      <c r="L575" s="61">
        <f t="shared" si="17"/>
        <v>618.84289317550429</v>
      </c>
      <c r="M575" s="57" t="s">
        <v>173</v>
      </c>
      <c r="N575" s="61">
        <v>212.54140144735652</v>
      </c>
    </row>
    <row r="576" spans="1:14" x14ac:dyDescent="0.25">
      <c r="A576" s="57">
        <v>61531</v>
      </c>
      <c r="B576" s="57" t="s">
        <v>1209</v>
      </c>
      <c r="C576" s="57" t="s">
        <v>1210</v>
      </c>
      <c r="D576" s="57" t="s">
        <v>176</v>
      </c>
      <c r="E576" s="58">
        <v>28164</v>
      </c>
      <c r="F576" s="58" t="s">
        <v>171</v>
      </c>
      <c r="G576" s="58" t="s">
        <v>172</v>
      </c>
      <c r="H576" s="57">
        <f t="shared" ca="1" si="16"/>
        <v>46</v>
      </c>
      <c r="I576" s="57">
        <v>36</v>
      </c>
      <c r="J576" s="59">
        <v>7157.0303324642327</v>
      </c>
      <c r="K576" s="60">
        <v>0.25</v>
      </c>
      <c r="L576" s="61">
        <f t="shared" si="17"/>
        <v>1789.2575831160582</v>
      </c>
      <c r="M576" s="57" t="s">
        <v>173</v>
      </c>
      <c r="N576" s="61">
        <v>86.764590818638681</v>
      </c>
    </row>
    <row r="577" spans="1:14" x14ac:dyDescent="0.25">
      <c r="A577" s="57">
        <v>61530</v>
      </c>
      <c r="B577" s="57" t="s">
        <v>1211</v>
      </c>
      <c r="C577" s="57" t="s">
        <v>1212</v>
      </c>
      <c r="D577" s="57" t="s">
        <v>176</v>
      </c>
      <c r="E577" s="58">
        <v>37572</v>
      </c>
      <c r="F577" s="58" t="s">
        <v>171</v>
      </c>
      <c r="G577" s="58" t="s">
        <v>172</v>
      </c>
      <c r="H577" s="57">
        <f t="shared" ca="1" si="16"/>
        <v>20</v>
      </c>
      <c r="I577" s="57">
        <v>24</v>
      </c>
      <c r="J577" s="59">
        <v>8528.1541649079882</v>
      </c>
      <c r="K577" s="60">
        <v>7.0000000000000007E-2</v>
      </c>
      <c r="L577" s="61">
        <f t="shared" si="17"/>
        <v>596.97079154355924</v>
      </c>
      <c r="M577" s="57" t="s">
        <v>187</v>
      </c>
      <c r="N577" s="61">
        <v>41.97357269507831</v>
      </c>
    </row>
    <row r="578" spans="1:14" x14ac:dyDescent="0.25">
      <c r="A578" s="57">
        <v>62155</v>
      </c>
      <c r="B578" s="57" t="s">
        <v>1213</v>
      </c>
      <c r="C578" s="57" t="s">
        <v>1214</v>
      </c>
      <c r="D578" s="57" t="s">
        <v>176</v>
      </c>
      <c r="E578" s="58">
        <v>36773</v>
      </c>
      <c r="F578" s="58" t="s">
        <v>171</v>
      </c>
      <c r="G578" s="58" t="s">
        <v>172</v>
      </c>
      <c r="H578" s="57">
        <f t="shared" ca="1" si="16"/>
        <v>22</v>
      </c>
      <c r="I578" s="57">
        <v>18</v>
      </c>
      <c r="J578" s="59">
        <v>6749.7493709071341</v>
      </c>
      <c r="K578" s="60">
        <v>7.0000000000000007E-2</v>
      </c>
      <c r="L578" s="61">
        <f t="shared" si="17"/>
        <v>472.48245596349943</v>
      </c>
      <c r="M578" s="57" t="s">
        <v>173</v>
      </c>
      <c r="N578" s="61">
        <v>139.24201056346533</v>
      </c>
    </row>
    <row r="579" spans="1:14" x14ac:dyDescent="0.25">
      <c r="A579" s="57">
        <v>60914</v>
      </c>
      <c r="B579" s="57" t="s">
        <v>1215</v>
      </c>
      <c r="C579" s="57" t="s">
        <v>1216</v>
      </c>
      <c r="D579" s="57" t="s">
        <v>176</v>
      </c>
      <c r="E579" s="58">
        <v>30739</v>
      </c>
      <c r="F579" s="58" t="s">
        <v>171</v>
      </c>
      <c r="G579" s="58" t="s">
        <v>172</v>
      </c>
      <c r="H579" s="57">
        <f t="shared" ca="1" si="16"/>
        <v>39</v>
      </c>
      <c r="I579" s="57">
        <v>8</v>
      </c>
      <c r="J579" s="59">
        <v>3183.0588877944633</v>
      </c>
      <c r="K579" s="60">
        <v>0.25</v>
      </c>
      <c r="L579" s="61">
        <f t="shared" si="17"/>
        <v>795.76472194861583</v>
      </c>
      <c r="M579" s="57" t="s">
        <v>173</v>
      </c>
      <c r="N579" s="61">
        <v>88.608635352677382</v>
      </c>
    </row>
    <row r="580" spans="1:14" x14ac:dyDescent="0.25">
      <c r="A580" s="57">
        <v>60913</v>
      </c>
      <c r="B580" s="57" t="s">
        <v>1217</v>
      </c>
      <c r="C580" s="57" t="s">
        <v>716</v>
      </c>
      <c r="D580" s="57" t="s">
        <v>176</v>
      </c>
      <c r="E580" s="58">
        <v>33720</v>
      </c>
      <c r="F580" s="58" t="s">
        <v>171</v>
      </c>
      <c r="G580" s="58" t="s">
        <v>172</v>
      </c>
      <c r="H580" s="57">
        <f t="shared" ca="1" si="16"/>
        <v>31</v>
      </c>
      <c r="I580" s="57">
        <v>22</v>
      </c>
      <c r="J580" s="59">
        <v>1778.9434317184157</v>
      </c>
      <c r="K580" s="60">
        <v>0.12</v>
      </c>
      <c r="L580" s="61">
        <f t="shared" si="17"/>
        <v>213.47321180620989</v>
      </c>
      <c r="M580" s="57" t="s">
        <v>173</v>
      </c>
      <c r="N580" s="61">
        <v>22.88427717298795</v>
      </c>
    </row>
    <row r="581" spans="1:14" x14ac:dyDescent="0.25">
      <c r="A581" s="57">
        <v>60298</v>
      </c>
      <c r="B581" s="57" t="s">
        <v>1218</v>
      </c>
      <c r="C581" s="57" t="s">
        <v>1219</v>
      </c>
      <c r="D581" s="57" t="s">
        <v>170</v>
      </c>
      <c r="E581" s="58">
        <v>38238</v>
      </c>
      <c r="F581" s="58" t="s">
        <v>171</v>
      </c>
      <c r="G581" s="58" t="s">
        <v>172</v>
      </c>
      <c r="H581" s="57">
        <f t="shared" ca="1" si="16"/>
        <v>18</v>
      </c>
      <c r="I581" s="57">
        <v>38</v>
      </c>
      <c r="J581" s="59">
        <v>4224.1579992849111</v>
      </c>
      <c r="K581" s="60">
        <v>7.0000000000000007E-2</v>
      </c>
      <c r="L581" s="61">
        <f t="shared" si="17"/>
        <v>295.69105994994379</v>
      </c>
      <c r="M581" s="57" t="s">
        <v>173</v>
      </c>
      <c r="N581" s="61">
        <v>109.936201708005</v>
      </c>
    </row>
    <row r="582" spans="1:14" x14ac:dyDescent="0.25">
      <c r="A582" s="57">
        <v>62154</v>
      </c>
      <c r="B582" s="57" t="s">
        <v>1220</v>
      </c>
      <c r="C582" s="57" t="s">
        <v>251</v>
      </c>
      <c r="D582" s="57" t="s">
        <v>170</v>
      </c>
      <c r="E582" s="58">
        <v>36060</v>
      </c>
      <c r="F582" s="58" t="s">
        <v>171</v>
      </c>
      <c r="G582" s="58" t="s">
        <v>172</v>
      </c>
      <c r="H582" s="57">
        <f t="shared" ca="1" si="16"/>
        <v>24</v>
      </c>
      <c r="I582" s="57">
        <v>19</v>
      </c>
      <c r="J582" s="59">
        <v>1916.2558316039672</v>
      </c>
      <c r="K582" s="60">
        <v>0.09</v>
      </c>
      <c r="L582" s="61">
        <f t="shared" si="17"/>
        <v>172.46302484435705</v>
      </c>
      <c r="M582" s="57" t="s">
        <v>173</v>
      </c>
      <c r="N582" s="61">
        <v>225.54885005347089</v>
      </c>
    </row>
    <row r="583" spans="1:14" x14ac:dyDescent="0.25">
      <c r="A583" s="57">
        <v>60912</v>
      </c>
      <c r="B583" s="57" t="s">
        <v>1221</v>
      </c>
      <c r="C583" s="57" t="s">
        <v>1222</v>
      </c>
      <c r="D583" s="57" t="s">
        <v>176</v>
      </c>
      <c r="E583" s="58">
        <v>33346</v>
      </c>
      <c r="F583" s="58" t="s">
        <v>171</v>
      </c>
      <c r="G583" s="58" t="s">
        <v>172</v>
      </c>
      <c r="H583" s="57">
        <f t="shared" ca="1" si="16"/>
        <v>32</v>
      </c>
      <c r="I583" s="57">
        <v>40</v>
      </c>
      <c r="J583" s="59">
        <v>1917.5664121834689</v>
      </c>
      <c r="K583" s="60">
        <v>0.12</v>
      </c>
      <c r="L583" s="61">
        <f t="shared" si="17"/>
        <v>230.10796946201626</v>
      </c>
      <c r="M583" s="57" t="s">
        <v>173</v>
      </c>
      <c r="N583" s="61">
        <v>129.81819482708363</v>
      </c>
    </row>
    <row r="584" spans="1:14" x14ac:dyDescent="0.25">
      <c r="A584" s="57">
        <v>60297</v>
      </c>
      <c r="B584" s="57" t="s">
        <v>1223</v>
      </c>
      <c r="C584" s="57" t="s">
        <v>926</v>
      </c>
      <c r="D584" s="57" t="s">
        <v>170</v>
      </c>
      <c r="E584" s="58">
        <v>31008</v>
      </c>
      <c r="F584" s="58" t="s">
        <v>171</v>
      </c>
      <c r="G584" s="58" t="s">
        <v>172</v>
      </c>
      <c r="H584" s="57">
        <f t="shared" ca="1" si="16"/>
        <v>38</v>
      </c>
      <c r="I584" s="57">
        <v>32</v>
      </c>
      <c r="J584" s="59">
        <v>6098.4085820641121</v>
      </c>
      <c r="K584" s="60">
        <v>0.25</v>
      </c>
      <c r="L584" s="61">
        <f t="shared" si="17"/>
        <v>1524.602145516028</v>
      </c>
      <c r="M584" s="57" t="s">
        <v>173</v>
      </c>
      <c r="N584" s="61">
        <v>75.206531870175695</v>
      </c>
    </row>
    <row r="585" spans="1:14" x14ac:dyDescent="0.25">
      <c r="A585" s="57">
        <v>60296</v>
      </c>
      <c r="B585" s="57" t="s">
        <v>1224</v>
      </c>
      <c r="C585" s="57" t="s">
        <v>1225</v>
      </c>
      <c r="D585" s="57" t="s">
        <v>170</v>
      </c>
      <c r="E585" s="58">
        <v>38940</v>
      </c>
      <c r="F585" s="58" t="s">
        <v>171</v>
      </c>
      <c r="G585" s="58" t="s">
        <v>172</v>
      </c>
      <c r="H585" s="57">
        <f t="shared" ca="1" si="16"/>
        <v>16</v>
      </c>
      <c r="I585" s="57">
        <v>11</v>
      </c>
      <c r="J585" s="59">
        <v>9603.9537244292515</v>
      </c>
      <c r="K585" s="60">
        <v>0.04</v>
      </c>
      <c r="L585" s="61">
        <f t="shared" si="17"/>
        <v>384.15814897717007</v>
      </c>
      <c r="M585" s="57" t="s">
        <v>187</v>
      </c>
      <c r="N585" s="61">
        <v>57.687790244178103</v>
      </c>
    </row>
    <row r="586" spans="1:14" x14ac:dyDescent="0.25">
      <c r="A586" s="57">
        <v>62153</v>
      </c>
      <c r="B586" s="57" t="s">
        <v>1226</v>
      </c>
      <c r="C586" s="57" t="s">
        <v>1227</v>
      </c>
      <c r="D586" s="57" t="s">
        <v>170</v>
      </c>
      <c r="E586" s="58">
        <v>30923</v>
      </c>
      <c r="F586" s="58" t="s">
        <v>171</v>
      </c>
      <c r="G586" s="58" t="s">
        <v>172</v>
      </c>
      <c r="H586" s="57">
        <f t="shared" ca="1" si="16"/>
        <v>38</v>
      </c>
      <c r="I586" s="57">
        <v>8</v>
      </c>
      <c r="J586" s="59">
        <v>2455.3048814540043</v>
      </c>
      <c r="K586" s="60">
        <v>0.25</v>
      </c>
      <c r="L586" s="61">
        <f t="shared" si="17"/>
        <v>613.82622036350108</v>
      </c>
      <c r="M586" s="57" t="s">
        <v>173</v>
      </c>
      <c r="N586" s="61">
        <v>307.77591747938413</v>
      </c>
    </row>
    <row r="587" spans="1:14" x14ac:dyDescent="0.25">
      <c r="A587" s="57">
        <v>60911</v>
      </c>
      <c r="B587" s="57" t="s">
        <v>1228</v>
      </c>
      <c r="C587" s="57" t="s">
        <v>1229</v>
      </c>
      <c r="D587" s="57" t="s">
        <v>176</v>
      </c>
      <c r="E587" s="58">
        <v>31797</v>
      </c>
      <c r="F587" s="58" t="s">
        <v>171</v>
      </c>
      <c r="G587" s="58" t="s">
        <v>172</v>
      </c>
      <c r="H587" s="57">
        <f t="shared" ca="1" si="16"/>
        <v>36</v>
      </c>
      <c r="I587" s="57">
        <v>38</v>
      </c>
      <c r="J587" s="59">
        <v>8200.6463337668392</v>
      </c>
      <c r="K587" s="60">
        <v>0.15</v>
      </c>
      <c r="L587" s="61">
        <f t="shared" si="17"/>
        <v>1230.0969500650258</v>
      </c>
      <c r="M587" s="57" t="s">
        <v>187</v>
      </c>
      <c r="N587" s="61">
        <v>133.22042652410343</v>
      </c>
    </row>
    <row r="588" spans="1:14" x14ac:dyDescent="0.25">
      <c r="A588" s="57">
        <v>62152</v>
      </c>
      <c r="B588" s="57" t="s">
        <v>1230</v>
      </c>
      <c r="C588" s="57" t="s">
        <v>797</v>
      </c>
      <c r="D588" s="57" t="s">
        <v>170</v>
      </c>
      <c r="E588" s="58">
        <v>31994</v>
      </c>
      <c r="F588" s="58" t="s">
        <v>171</v>
      </c>
      <c r="G588" s="58" t="s">
        <v>172</v>
      </c>
      <c r="H588" s="57">
        <f t="shared" ref="H588:H651" ca="1" si="18">DATEDIF(E588,TODAY(),"y")</f>
        <v>35</v>
      </c>
      <c r="I588" s="57">
        <v>14</v>
      </c>
      <c r="J588" s="59">
        <v>9430.6982786298104</v>
      </c>
      <c r="K588" s="60">
        <v>0.15</v>
      </c>
      <c r="L588" s="61">
        <f t="shared" ref="L588:L651" si="19">K588*J588</f>
        <v>1414.6047417944715</v>
      </c>
      <c r="M588" s="57" t="s">
        <v>187</v>
      </c>
      <c r="N588" s="61">
        <v>324.82063413145454</v>
      </c>
    </row>
    <row r="589" spans="1:14" x14ac:dyDescent="0.25">
      <c r="A589" s="57">
        <v>62151</v>
      </c>
      <c r="B589" s="57" t="s">
        <v>1231</v>
      </c>
      <c r="C589" s="57" t="s">
        <v>1232</v>
      </c>
      <c r="D589" s="57" t="s">
        <v>170</v>
      </c>
      <c r="E589" s="58">
        <v>38782</v>
      </c>
      <c r="F589" s="58" t="s">
        <v>171</v>
      </c>
      <c r="G589" s="58" t="s">
        <v>172</v>
      </c>
      <c r="H589" s="57">
        <f t="shared" ca="1" si="18"/>
        <v>17</v>
      </c>
      <c r="I589" s="57">
        <v>15</v>
      </c>
      <c r="J589" s="59">
        <v>6538.82131049708</v>
      </c>
      <c r="K589" s="60">
        <v>0.04</v>
      </c>
      <c r="L589" s="61">
        <f t="shared" si="19"/>
        <v>261.55285241988321</v>
      </c>
      <c r="M589" s="57" t="s">
        <v>173</v>
      </c>
      <c r="N589" s="61">
        <v>120.57970691500675</v>
      </c>
    </row>
    <row r="590" spans="1:14" x14ac:dyDescent="0.25">
      <c r="A590" s="57">
        <v>60295</v>
      </c>
      <c r="B590" s="57" t="s">
        <v>1233</v>
      </c>
      <c r="C590" s="57" t="s">
        <v>1234</v>
      </c>
      <c r="D590" s="57" t="s">
        <v>170</v>
      </c>
      <c r="E590" s="58">
        <v>29250</v>
      </c>
      <c r="F590" s="58" t="s">
        <v>171</v>
      </c>
      <c r="G590" s="58" t="s">
        <v>203</v>
      </c>
      <c r="H590" s="57">
        <f t="shared" ca="1" si="18"/>
        <v>43</v>
      </c>
      <c r="I590" s="57">
        <v>14</v>
      </c>
      <c r="J590" s="59">
        <v>5478.9300039747177</v>
      </c>
      <c r="K590" s="60">
        <v>0.25</v>
      </c>
      <c r="L590" s="61">
        <f t="shared" si="19"/>
        <v>1369.7325009936794</v>
      </c>
      <c r="M590" s="57" t="s">
        <v>173</v>
      </c>
      <c r="N590" s="61">
        <v>230.79059193150206</v>
      </c>
    </row>
    <row r="591" spans="1:14" x14ac:dyDescent="0.25">
      <c r="A591" s="57">
        <v>61529</v>
      </c>
      <c r="B591" s="57" t="s">
        <v>1235</v>
      </c>
      <c r="C591" s="57" t="s">
        <v>1236</v>
      </c>
      <c r="D591" s="57" t="s">
        <v>176</v>
      </c>
      <c r="E591" s="58">
        <v>36894</v>
      </c>
      <c r="F591" s="58" t="s">
        <v>171</v>
      </c>
      <c r="G591" s="58" t="s">
        <v>172</v>
      </c>
      <c r="H591" s="57">
        <f t="shared" ca="1" si="18"/>
        <v>22</v>
      </c>
      <c r="I591" s="57">
        <v>13</v>
      </c>
      <c r="J591" s="59">
        <v>1814.4070038449681</v>
      </c>
      <c r="K591" s="60">
        <v>7.0000000000000007E-2</v>
      </c>
      <c r="L591" s="61">
        <f t="shared" si="19"/>
        <v>127.00849026914779</v>
      </c>
      <c r="M591" s="57" t="s">
        <v>173</v>
      </c>
      <c r="N591" s="61">
        <v>46.816392261659402</v>
      </c>
    </row>
    <row r="592" spans="1:14" x14ac:dyDescent="0.25">
      <c r="A592" s="57">
        <v>60910</v>
      </c>
      <c r="B592" s="57" t="s">
        <v>1237</v>
      </c>
      <c r="C592" s="57" t="s">
        <v>1168</v>
      </c>
      <c r="D592" s="57" t="s">
        <v>170</v>
      </c>
      <c r="E592" s="58">
        <v>35987</v>
      </c>
      <c r="F592" s="58" t="s">
        <v>171</v>
      </c>
      <c r="G592" s="58" t="s">
        <v>172</v>
      </c>
      <c r="H592" s="57">
        <f t="shared" ca="1" si="18"/>
        <v>25</v>
      </c>
      <c r="I592" s="57">
        <v>8</v>
      </c>
      <c r="J592" s="59">
        <v>7679.402771547715</v>
      </c>
      <c r="K592" s="60">
        <v>0.09</v>
      </c>
      <c r="L592" s="61">
        <f t="shared" si="19"/>
        <v>691.14624943929437</v>
      </c>
      <c r="M592" s="57" t="s">
        <v>173</v>
      </c>
      <c r="N592" s="61">
        <v>178.38341620544026</v>
      </c>
    </row>
    <row r="593" spans="1:14" x14ac:dyDescent="0.25">
      <c r="A593" s="57">
        <v>61528</v>
      </c>
      <c r="B593" s="57" t="s">
        <v>1238</v>
      </c>
      <c r="C593" s="57" t="s">
        <v>1239</v>
      </c>
      <c r="D593" s="57" t="s">
        <v>170</v>
      </c>
      <c r="E593" s="58">
        <v>37132</v>
      </c>
      <c r="F593" s="58" t="s">
        <v>171</v>
      </c>
      <c r="G593" s="58" t="s">
        <v>172</v>
      </c>
      <c r="H593" s="57">
        <f t="shared" ca="1" si="18"/>
        <v>21</v>
      </c>
      <c r="I593" s="57">
        <v>28</v>
      </c>
      <c r="J593" s="59">
        <v>4055.1535807801124</v>
      </c>
      <c r="K593" s="60">
        <v>7.0000000000000007E-2</v>
      </c>
      <c r="L593" s="61">
        <f t="shared" si="19"/>
        <v>283.8607506546079</v>
      </c>
      <c r="M593" s="57" t="s">
        <v>173</v>
      </c>
      <c r="N593" s="61">
        <v>198.1461644826347</v>
      </c>
    </row>
    <row r="594" spans="1:14" x14ac:dyDescent="0.25">
      <c r="A594" s="57">
        <v>60294</v>
      </c>
      <c r="B594" s="57" t="s">
        <v>1240</v>
      </c>
      <c r="C594" s="57" t="s">
        <v>1241</v>
      </c>
      <c r="D594" s="57" t="s">
        <v>176</v>
      </c>
      <c r="E594" s="58">
        <v>38192</v>
      </c>
      <c r="F594" s="58" t="s">
        <v>171</v>
      </c>
      <c r="G594" s="58" t="s">
        <v>177</v>
      </c>
      <c r="H594" s="57">
        <f t="shared" ca="1" si="18"/>
        <v>19</v>
      </c>
      <c r="I594" s="57">
        <v>23</v>
      </c>
      <c r="J594" s="59">
        <v>5942.515144529465</v>
      </c>
      <c r="K594" s="60">
        <v>7.0000000000000007E-2</v>
      </c>
      <c r="L594" s="61">
        <f t="shared" si="19"/>
        <v>415.97606011706262</v>
      </c>
      <c r="M594" s="57" t="s">
        <v>173</v>
      </c>
      <c r="N594" s="61">
        <v>20.461031648085815</v>
      </c>
    </row>
    <row r="595" spans="1:14" x14ac:dyDescent="0.25">
      <c r="A595" s="57">
        <v>61527</v>
      </c>
      <c r="B595" s="57" t="s">
        <v>1242</v>
      </c>
      <c r="C595" s="57" t="s">
        <v>966</v>
      </c>
      <c r="D595" s="57" t="s">
        <v>170</v>
      </c>
      <c r="E595" s="58">
        <v>39333</v>
      </c>
      <c r="F595" s="58" t="s">
        <v>171</v>
      </c>
      <c r="G595" s="58" t="s">
        <v>203</v>
      </c>
      <c r="H595" s="57">
        <f t="shared" ca="1" si="18"/>
        <v>15</v>
      </c>
      <c r="I595" s="57">
        <v>29</v>
      </c>
      <c r="J595" s="59">
        <v>2847.7994080476301</v>
      </c>
      <c r="K595" s="60">
        <v>0.04</v>
      </c>
      <c r="L595" s="61">
        <f t="shared" si="19"/>
        <v>113.9119763219052</v>
      </c>
      <c r="M595" s="57" t="s">
        <v>173</v>
      </c>
      <c r="N595" s="61">
        <v>285.73297954115918</v>
      </c>
    </row>
    <row r="596" spans="1:14" x14ac:dyDescent="0.25">
      <c r="A596" s="57">
        <v>61526</v>
      </c>
      <c r="B596" s="57" t="s">
        <v>1243</v>
      </c>
      <c r="C596" s="57" t="s">
        <v>1244</v>
      </c>
      <c r="D596" s="57" t="s">
        <v>176</v>
      </c>
      <c r="E596" s="58">
        <v>30619</v>
      </c>
      <c r="F596" s="58" t="s">
        <v>171</v>
      </c>
      <c r="G596" s="58" t="s">
        <v>172</v>
      </c>
      <c r="H596" s="57">
        <f t="shared" ca="1" si="18"/>
        <v>39</v>
      </c>
      <c r="I596" s="57">
        <v>30</v>
      </c>
      <c r="J596" s="59">
        <v>4866.8312818337399</v>
      </c>
      <c r="K596" s="60">
        <v>0.25</v>
      </c>
      <c r="L596" s="61">
        <f t="shared" si="19"/>
        <v>1216.707820458435</v>
      </c>
      <c r="M596" s="57" t="s">
        <v>173</v>
      </c>
      <c r="N596" s="61">
        <v>50.915030584759734</v>
      </c>
    </row>
    <row r="597" spans="1:14" x14ac:dyDescent="0.25">
      <c r="A597" s="57">
        <v>61525</v>
      </c>
      <c r="B597" s="57" t="s">
        <v>1245</v>
      </c>
      <c r="C597" s="57" t="s">
        <v>1246</v>
      </c>
      <c r="D597" s="57" t="s">
        <v>170</v>
      </c>
      <c r="E597" s="58">
        <v>34486</v>
      </c>
      <c r="F597" s="58" t="s">
        <v>171</v>
      </c>
      <c r="G597" s="58" t="s">
        <v>172</v>
      </c>
      <c r="H597" s="57">
        <f t="shared" ca="1" si="18"/>
        <v>29</v>
      </c>
      <c r="I597" s="57">
        <v>20</v>
      </c>
      <c r="J597" s="59">
        <v>7434.021097370377</v>
      </c>
      <c r="K597" s="60">
        <v>0.12</v>
      </c>
      <c r="L597" s="61">
        <f t="shared" si="19"/>
        <v>892.08253168444526</v>
      </c>
      <c r="M597" s="57" t="s">
        <v>173</v>
      </c>
      <c r="N597" s="61">
        <v>117.35601470626483</v>
      </c>
    </row>
    <row r="598" spans="1:14" x14ac:dyDescent="0.25">
      <c r="A598" s="57">
        <v>60293</v>
      </c>
      <c r="B598" s="57" t="s">
        <v>1247</v>
      </c>
      <c r="C598" s="57" t="s">
        <v>1248</v>
      </c>
      <c r="D598" s="57" t="s">
        <v>176</v>
      </c>
      <c r="E598" s="58">
        <v>35514</v>
      </c>
      <c r="F598" s="58" t="s">
        <v>171</v>
      </c>
      <c r="G598" s="58" t="s">
        <v>172</v>
      </c>
      <c r="H598" s="57">
        <f t="shared" ca="1" si="18"/>
        <v>26</v>
      </c>
      <c r="I598" s="57">
        <v>35</v>
      </c>
      <c r="J598" s="59">
        <v>7588.1391014623177</v>
      </c>
      <c r="K598" s="60">
        <v>0.09</v>
      </c>
      <c r="L598" s="61">
        <f t="shared" si="19"/>
        <v>682.93251913160861</v>
      </c>
      <c r="M598" s="57" t="s">
        <v>173</v>
      </c>
      <c r="N598" s="61">
        <v>28.810154492012362</v>
      </c>
    </row>
    <row r="599" spans="1:14" x14ac:dyDescent="0.25">
      <c r="A599" s="57">
        <v>62150</v>
      </c>
      <c r="B599" s="57" t="s">
        <v>1249</v>
      </c>
      <c r="C599" s="57" t="s">
        <v>1250</v>
      </c>
      <c r="D599" s="57" t="s">
        <v>176</v>
      </c>
      <c r="E599" s="58">
        <v>37196</v>
      </c>
      <c r="F599" s="58" t="s">
        <v>171</v>
      </c>
      <c r="G599" s="58" t="s">
        <v>172</v>
      </c>
      <c r="H599" s="57">
        <f t="shared" ca="1" si="18"/>
        <v>21</v>
      </c>
      <c r="I599" s="57">
        <v>11</v>
      </c>
      <c r="J599" s="59">
        <v>5772.1802477190304</v>
      </c>
      <c r="K599" s="60">
        <v>7.0000000000000007E-2</v>
      </c>
      <c r="L599" s="61">
        <f t="shared" si="19"/>
        <v>404.05261734033218</v>
      </c>
      <c r="M599" s="57" t="s">
        <v>173</v>
      </c>
      <c r="N599" s="61">
        <v>118.00104896811479</v>
      </c>
    </row>
    <row r="600" spans="1:14" x14ac:dyDescent="0.25">
      <c r="A600" s="57">
        <v>60909</v>
      </c>
      <c r="B600" s="57" t="s">
        <v>1251</v>
      </c>
      <c r="C600" s="57" t="s">
        <v>1252</v>
      </c>
      <c r="D600" s="57" t="s">
        <v>170</v>
      </c>
      <c r="E600" s="58">
        <v>39995</v>
      </c>
      <c r="F600" s="58" t="s">
        <v>171</v>
      </c>
      <c r="G600" s="58" t="s">
        <v>172</v>
      </c>
      <c r="H600" s="57">
        <f t="shared" ca="1" si="18"/>
        <v>14</v>
      </c>
      <c r="I600" s="57">
        <v>28</v>
      </c>
      <c r="J600" s="59">
        <v>9315.5424376545852</v>
      </c>
      <c r="K600" s="60">
        <v>0</v>
      </c>
      <c r="L600" s="61">
        <f t="shared" si="19"/>
        <v>0</v>
      </c>
      <c r="M600" s="57" t="s">
        <v>187</v>
      </c>
      <c r="N600" s="61">
        <v>114.36065273766189</v>
      </c>
    </row>
    <row r="601" spans="1:14" x14ac:dyDescent="0.25">
      <c r="A601" s="57">
        <v>60908</v>
      </c>
      <c r="B601" s="57" t="s">
        <v>1253</v>
      </c>
      <c r="C601" s="57" t="s">
        <v>1198</v>
      </c>
      <c r="D601" s="57" t="s">
        <v>170</v>
      </c>
      <c r="E601" s="58">
        <v>29918</v>
      </c>
      <c r="F601" s="58" t="s">
        <v>171</v>
      </c>
      <c r="G601" s="58" t="s">
        <v>336</v>
      </c>
      <c r="H601" s="57">
        <f t="shared" ca="1" si="18"/>
        <v>41</v>
      </c>
      <c r="I601" s="57">
        <v>36</v>
      </c>
      <c r="J601" s="59">
        <v>6982.8141284425101</v>
      </c>
      <c r="K601" s="60">
        <v>0.25</v>
      </c>
      <c r="L601" s="61">
        <f t="shared" si="19"/>
        <v>1745.7035321106275</v>
      </c>
      <c r="M601" s="57" t="s">
        <v>173</v>
      </c>
      <c r="N601" s="61">
        <v>273.76358664966915</v>
      </c>
    </row>
    <row r="602" spans="1:14" x14ac:dyDescent="0.25">
      <c r="A602" s="57">
        <v>60907</v>
      </c>
      <c r="B602" s="57" t="s">
        <v>1254</v>
      </c>
      <c r="C602" s="57" t="s">
        <v>1255</v>
      </c>
      <c r="D602" s="57" t="s">
        <v>176</v>
      </c>
      <c r="E602" s="58">
        <v>32051</v>
      </c>
      <c r="F602" s="58" t="s">
        <v>171</v>
      </c>
      <c r="G602" s="58" t="s">
        <v>172</v>
      </c>
      <c r="H602" s="57">
        <f t="shared" ca="1" si="18"/>
        <v>35</v>
      </c>
      <c r="I602" s="57">
        <v>31</v>
      </c>
      <c r="J602" s="59">
        <v>6821.1340821624644</v>
      </c>
      <c r="K602" s="60">
        <v>0.15</v>
      </c>
      <c r="L602" s="61">
        <f t="shared" si="19"/>
        <v>1023.1701123243696</v>
      </c>
      <c r="M602" s="57" t="s">
        <v>173</v>
      </c>
      <c r="N602" s="61">
        <v>91.717421257908498</v>
      </c>
    </row>
    <row r="603" spans="1:14" x14ac:dyDescent="0.25">
      <c r="A603" s="57">
        <v>61524</v>
      </c>
      <c r="B603" s="57" t="s">
        <v>1256</v>
      </c>
      <c r="C603" s="57" t="s">
        <v>1257</v>
      </c>
      <c r="D603" s="57" t="s">
        <v>176</v>
      </c>
      <c r="E603" s="58">
        <v>33081</v>
      </c>
      <c r="F603" s="58" t="s">
        <v>193</v>
      </c>
      <c r="G603" s="58" t="s">
        <v>1258</v>
      </c>
      <c r="H603" s="57">
        <f t="shared" ca="1" si="18"/>
        <v>32</v>
      </c>
      <c r="I603" s="57">
        <v>26</v>
      </c>
      <c r="J603" s="59">
        <v>5470.7440242679422</v>
      </c>
      <c r="K603" s="60">
        <v>0.12</v>
      </c>
      <c r="L603" s="61">
        <f t="shared" si="19"/>
        <v>656.48928291215304</v>
      </c>
      <c r="M603" s="57" t="s">
        <v>173</v>
      </c>
      <c r="N603" s="61">
        <v>106.06881473118058</v>
      </c>
    </row>
    <row r="604" spans="1:14" x14ac:dyDescent="0.25">
      <c r="A604" s="57">
        <v>60292</v>
      </c>
      <c r="B604" s="57" t="s">
        <v>1259</v>
      </c>
      <c r="C604" s="57" t="s">
        <v>1260</v>
      </c>
      <c r="D604" s="57" t="s">
        <v>176</v>
      </c>
      <c r="E604" s="58">
        <v>35777</v>
      </c>
      <c r="F604" s="58" t="s">
        <v>171</v>
      </c>
      <c r="G604" s="58" t="s">
        <v>172</v>
      </c>
      <c r="H604" s="57">
        <f t="shared" ca="1" si="18"/>
        <v>25</v>
      </c>
      <c r="I604" s="57">
        <v>26</v>
      </c>
      <c r="J604" s="59">
        <v>3544.0622511023566</v>
      </c>
      <c r="K604" s="60">
        <v>0.09</v>
      </c>
      <c r="L604" s="61">
        <f t="shared" si="19"/>
        <v>318.9656025992121</v>
      </c>
      <c r="M604" s="57" t="s">
        <v>173</v>
      </c>
      <c r="N604" s="61">
        <v>98.93246715463934</v>
      </c>
    </row>
    <row r="605" spans="1:14" x14ac:dyDescent="0.25">
      <c r="A605" s="57">
        <v>62149</v>
      </c>
      <c r="B605" s="57" t="s">
        <v>1261</v>
      </c>
      <c r="C605" s="57" t="s">
        <v>1262</v>
      </c>
      <c r="D605" s="57" t="s">
        <v>176</v>
      </c>
      <c r="E605" s="58">
        <v>40196</v>
      </c>
      <c r="F605" s="58" t="s">
        <v>214</v>
      </c>
      <c r="G605" s="58" t="s">
        <v>215</v>
      </c>
      <c r="H605" s="57">
        <f t="shared" ca="1" si="18"/>
        <v>13</v>
      </c>
      <c r="I605" s="57">
        <v>32</v>
      </c>
      <c r="J605" s="59">
        <v>2537.684257795835</v>
      </c>
      <c r="K605" s="60">
        <v>0</v>
      </c>
      <c r="L605" s="61">
        <f t="shared" si="19"/>
        <v>0</v>
      </c>
      <c r="M605" s="57" t="s">
        <v>173</v>
      </c>
      <c r="N605" s="61">
        <v>128.82556026080479</v>
      </c>
    </row>
    <row r="606" spans="1:14" x14ac:dyDescent="0.25">
      <c r="A606" s="57">
        <v>60906</v>
      </c>
      <c r="B606" s="57" t="s">
        <v>1263</v>
      </c>
      <c r="C606" s="57" t="s">
        <v>1166</v>
      </c>
      <c r="D606" s="57" t="s">
        <v>176</v>
      </c>
      <c r="E606" s="58">
        <v>34080</v>
      </c>
      <c r="F606" s="58" t="s">
        <v>171</v>
      </c>
      <c r="G606" s="58" t="s">
        <v>172</v>
      </c>
      <c r="H606" s="57">
        <f t="shared" ca="1" si="18"/>
        <v>30</v>
      </c>
      <c r="I606" s="57">
        <v>19</v>
      </c>
      <c r="J606" s="59">
        <v>1762.4070405449684</v>
      </c>
      <c r="K606" s="60">
        <v>0.12</v>
      </c>
      <c r="L606" s="61">
        <f t="shared" si="19"/>
        <v>211.4888448653962</v>
      </c>
      <c r="M606" s="57" t="s">
        <v>173</v>
      </c>
      <c r="N606" s="61">
        <v>53.675134126263984</v>
      </c>
    </row>
    <row r="607" spans="1:14" x14ac:dyDescent="0.25">
      <c r="A607" s="57">
        <v>60905</v>
      </c>
      <c r="B607" s="57" t="s">
        <v>1264</v>
      </c>
      <c r="C607" s="57" t="s">
        <v>1252</v>
      </c>
      <c r="D607" s="57" t="s">
        <v>170</v>
      </c>
      <c r="E607" s="58">
        <v>37736</v>
      </c>
      <c r="F607" s="58" t="s">
        <v>171</v>
      </c>
      <c r="G607" s="58" t="s">
        <v>172</v>
      </c>
      <c r="H607" s="57">
        <f t="shared" ca="1" si="18"/>
        <v>20</v>
      </c>
      <c r="I607" s="57">
        <v>23</v>
      </c>
      <c r="J607" s="59">
        <v>3278.4706117711985</v>
      </c>
      <c r="K607" s="60">
        <v>7.0000000000000007E-2</v>
      </c>
      <c r="L607" s="61">
        <f t="shared" si="19"/>
        <v>229.49294282398392</v>
      </c>
      <c r="M607" s="57" t="s">
        <v>173</v>
      </c>
      <c r="N607" s="61">
        <v>245.37832122521013</v>
      </c>
    </row>
    <row r="608" spans="1:14" x14ac:dyDescent="0.25">
      <c r="A608" s="57">
        <v>62148</v>
      </c>
      <c r="B608" s="57" t="s">
        <v>1265</v>
      </c>
      <c r="C608" s="57" t="s">
        <v>1266</v>
      </c>
      <c r="D608" s="57" t="s">
        <v>176</v>
      </c>
      <c r="E608" s="58">
        <v>35444</v>
      </c>
      <c r="F608" s="58" t="s">
        <v>171</v>
      </c>
      <c r="G608" s="58" t="s">
        <v>172</v>
      </c>
      <c r="H608" s="57">
        <f t="shared" ca="1" si="18"/>
        <v>26</v>
      </c>
      <c r="I608" s="57">
        <v>24</v>
      </c>
      <c r="J608" s="59">
        <v>9660.5105559176845</v>
      </c>
      <c r="K608" s="60">
        <v>0.09</v>
      </c>
      <c r="L608" s="61">
        <f t="shared" si="19"/>
        <v>869.44595003259155</v>
      </c>
      <c r="M608" s="57" t="s">
        <v>187</v>
      </c>
      <c r="N608" s="61">
        <v>60.776458783598621</v>
      </c>
    </row>
    <row r="609" spans="1:14" x14ac:dyDescent="0.25">
      <c r="A609" s="57">
        <v>60291</v>
      </c>
      <c r="B609" s="57" t="s">
        <v>1267</v>
      </c>
      <c r="C609" s="57" t="s">
        <v>1268</v>
      </c>
      <c r="D609" s="57" t="s">
        <v>176</v>
      </c>
      <c r="E609" s="58">
        <v>38126</v>
      </c>
      <c r="F609" s="58" t="s">
        <v>171</v>
      </c>
      <c r="G609" s="58" t="s">
        <v>172</v>
      </c>
      <c r="H609" s="57">
        <f t="shared" ca="1" si="18"/>
        <v>19</v>
      </c>
      <c r="I609" s="57">
        <v>11</v>
      </c>
      <c r="J609" s="59">
        <v>5966.28075586668</v>
      </c>
      <c r="K609" s="60">
        <v>7.0000000000000007E-2</v>
      </c>
      <c r="L609" s="61">
        <f t="shared" si="19"/>
        <v>417.63965291066762</v>
      </c>
      <c r="M609" s="57" t="s">
        <v>173</v>
      </c>
      <c r="N609" s="61">
        <v>61.214513214199656</v>
      </c>
    </row>
    <row r="610" spans="1:14" x14ac:dyDescent="0.25">
      <c r="A610" s="57">
        <v>61523</v>
      </c>
      <c r="B610" s="57" t="s">
        <v>1269</v>
      </c>
      <c r="C610" s="57" t="s">
        <v>1270</v>
      </c>
      <c r="D610" s="57" t="s">
        <v>176</v>
      </c>
      <c r="E610" s="58">
        <v>36376</v>
      </c>
      <c r="F610" s="58" t="s">
        <v>171</v>
      </c>
      <c r="G610" s="58" t="s">
        <v>172</v>
      </c>
      <c r="H610" s="57">
        <f t="shared" ca="1" si="18"/>
        <v>23</v>
      </c>
      <c r="I610" s="57">
        <v>24</v>
      </c>
      <c r="J610" s="59">
        <v>9369.5765265832488</v>
      </c>
      <c r="K610" s="60">
        <v>0.09</v>
      </c>
      <c r="L610" s="61">
        <f t="shared" si="19"/>
        <v>843.26188739249233</v>
      </c>
      <c r="M610" s="57" t="s">
        <v>187</v>
      </c>
      <c r="N610" s="61">
        <v>138.77983453710829</v>
      </c>
    </row>
    <row r="611" spans="1:14" x14ac:dyDescent="0.25">
      <c r="A611" s="57">
        <v>61522</v>
      </c>
      <c r="B611" s="57" t="s">
        <v>1271</v>
      </c>
      <c r="C611" s="57" t="s">
        <v>1272</v>
      </c>
      <c r="D611" s="57" t="s">
        <v>176</v>
      </c>
      <c r="E611" s="58">
        <v>28484</v>
      </c>
      <c r="F611" s="58" t="s">
        <v>171</v>
      </c>
      <c r="G611" s="58" t="s">
        <v>172</v>
      </c>
      <c r="H611" s="57">
        <f t="shared" ca="1" si="18"/>
        <v>45</v>
      </c>
      <c r="I611" s="57">
        <v>25</v>
      </c>
      <c r="J611" s="59">
        <v>2137.1039751924836</v>
      </c>
      <c r="K611" s="60">
        <v>0.25</v>
      </c>
      <c r="L611" s="61">
        <f t="shared" si="19"/>
        <v>534.27599379812091</v>
      </c>
      <c r="M611" s="57" t="s">
        <v>173</v>
      </c>
      <c r="N611" s="61">
        <v>98.073570748411356</v>
      </c>
    </row>
    <row r="612" spans="1:14" x14ac:dyDescent="0.25">
      <c r="A612" s="57">
        <v>60290</v>
      </c>
      <c r="B612" s="57" t="s">
        <v>1273</v>
      </c>
      <c r="C612" s="57" t="s">
        <v>1274</v>
      </c>
      <c r="D612" s="57" t="s">
        <v>176</v>
      </c>
      <c r="E612" s="58">
        <v>37085</v>
      </c>
      <c r="F612" s="58" t="s">
        <v>171</v>
      </c>
      <c r="G612" s="58" t="s">
        <v>172</v>
      </c>
      <c r="H612" s="57">
        <f t="shared" ca="1" si="18"/>
        <v>22</v>
      </c>
      <c r="I612" s="57">
        <v>9</v>
      </c>
      <c r="J612" s="59">
        <v>6120.1585625659363</v>
      </c>
      <c r="K612" s="60">
        <v>7.0000000000000007E-2</v>
      </c>
      <c r="L612" s="61">
        <f t="shared" si="19"/>
        <v>428.41109937961556</v>
      </c>
      <c r="M612" s="57" t="s">
        <v>173</v>
      </c>
      <c r="N612" s="61">
        <v>95.376920886399489</v>
      </c>
    </row>
    <row r="613" spans="1:14" x14ac:dyDescent="0.25">
      <c r="A613" s="57">
        <v>60904</v>
      </c>
      <c r="B613" s="57" t="s">
        <v>1275</v>
      </c>
      <c r="C613" s="57" t="s">
        <v>1276</v>
      </c>
      <c r="D613" s="57" t="s">
        <v>170</v>
      </c>
      <c r="E613" s="58">
        <v>37240</v>
      </c>
      <c r="F613" s="58" t="s">
        <v>171</v>
      </c>
      <c r="G613" s="58" t="s">
        <v>172</v>
      </c>
      <c r="H613" s="57">
        <f t="shared" ca="1" si="18"/>
        <v>21</v>
      </c>
      <c r="I613" s="57">
        <v>39</v>
      </c>
      <c r="J613" s="59">
        <v>6883.3796068758074</v>
      </c>
      <c r="K613" s="60">
        <v>7.0000000000000007E-2</v>
      </c>
      <c r="L613" s="61">
        <f t="shared" si="19"/>
        <v>481.83657248130658</v>
      </c>
      <c r="M613" s="57" t="s">
        <v>173</v>
      </c>
      <c r="N613" s="61">
        <v>332.9712777670091</v>
      </c>
    </row>
    <row r="614" spans="1:14" x14ac:dyDescent="0.25">
      <c r="A614" s="57">
        <v>62147</v>
      </c>
      <c r="B614" s="57" t="s">
        <v>1277</v>
      </c>
      <c r="C614" s="57" t="s">
        <v>1116</v>
      </c>
      <c r="D614" s="57" t="s">
        <v>170</v>
      </c>
      <c r="E614" s="58">
        <v>35870</v>
      </c>
      <c r="F614" s="58" t="s">
        <v>171</v>
      </c>
      <c r="G614" s="58" t="s">
        <v>172</v>
      </c>
      <c r="H614" s="57">
        <f t="shared" ca="1" si="18"/>
        <v>25</v>
      </c>
      <c r="I614" s="57">
        <v>28</v>
      </c>
      <c r="J614" s="59">
        <v>6643.5846955186998</v>
      </c>
      <c r="K614" s="60">
        <v>0.09</v>
      </c>
      <c r="L614" s="61">
        <f t="shared" si="19"/>
        <v>597.92262259668291</v>
      </c>
      <c r="M614" s="57" t="s">
        <v>173</v>
      </c>
      <c r="N614" s="61">
        <v>217.9714524049995</v>
      </c>
    </row>
    <row r="615" spans="1:14" x14ac:dyDescent="0.25">
      <c r="A615" s="57">
        <v>62146</v>
      </c>
      <c r="B615" s="57" t="s">
        <v>1278</v>
      </c>
      <c r="C615" s="57" t="s">
        <v>1279</v>
      </c>
      <c r="D615" s="57" t="s">
        <v>176</v>
      </c>
      <c r="E615" s="58">
        <v>29686</v>
      </c>
      <c r="F615" s="58" t="s">
        <v>633</v>
      </c>
      <c r="G615" s="58" t="s">
        <v>172</v>
      </c>
      <c r="H615" s="57">
        <f t="shared" ca="1" si="18"/>
        <v>42</v>
      </c>
      <c r="I615" s="57">
        <v>33</v>
      </c>
      <c r="J615" s="59">
        <v>2240.2609550476427</v>
      </c>
      <c r="K615" s="60">
        <v>0.25</v>
      </c>
      <c r="L615" s="61">
        <f t="shared" si="19"/>
        <v>560.06523876191068</v>
      </c>
      <c r="M615" s="57" t="s">
        <v>173</v>
      </c>
      <c r="N615" s="61">
        <v>104.90275771144049</v>
      </c>
    </row>
    <row r="616" spans="1:14" x14ac:dyDescent="0.25">
      <c r="A616" s="57">
        <v>60289</v>
      </c>
      <c r="B616" s="57" t="s">
        <v>1280</v>
      </c>
      <c r="C616" s="57" t="s">
        <v>1281</v>
      </c>
      <c r="D616" s="57" t="s">
        <v>170</v>
      </c>
      <c r="E616" s="58">
        <v>32695</v>
      </c>
      <c r="F616" s="58" t="s">
        <v>193</v>
      </c>
      <c r="G616" s="58" t="s">
        <v>441</v>
      </c>
      <c r="H616" s="57">
        <f t="shared" ca="1" si="18"/>
        <v>34</v>
      </c>
      <c r="I616" s="57">
        <v>27</v>
      </c>
      <c r="J616" s="59">
        <v>8788.8462398754909</v>
      </c>
      <c r="K616" s="60">
        <v>0.15</v>
      </c>
      <c r="L616" s="61">
        <f t="shared" si="19"/>
        <v>1318.3269359813237</v>
      </c>
      <c r="M616" s="57" t="s">
        <v>187</v>
      </c>
      <c r="N616" s="61">
        <v>103.5807190762128</v>
      </c>
    </row>
    <row r="617" spans="1:14" x14ac:dyDescent="0.25">
      <c r="A617" s="57">
        <v>60288</v>
      </c>
      <c r="B617" s="57" t="s">
        <v>1282</v>
      </c>
      <c r="C617" s="57" t="s">
        <v>1283</v>
      </c>
      <c r="D617" s="57" t="s">
        <v>176</v>
      </c>
      <c r="E617" s="58">
        <v>29393</v>
      </c>
      <c r="F617" s="58" t="s">
        <v>171</v>
      </c>
      <c r="G617" s="58" t="s">
        <v>172</v>
      </c>
      <c r="H617" s="57">
        <f t="shared" ca="1" si="18"/>
        <v>43</v>
      </c>
      <c r="I617" s="57">
        <v>21</v>
      </c>
      <c r="J617" s="59">
        <v>6527.2158772153298</v>
      </c>
      <c r="K617" s="60">
        <v>0.25</v>
      </c>
      <c r="L617" s="61">
        <f t="shared" si="19"/>
        <v>1631.8039693038324</v>
      </c>
      <c r="M617" s="57" t="s">
        <v>173</v>
      </c>
      <c r="N617" s="61">
        <v>107.5408675581279</v>
      </c>
    </row>
    <row r="618" spans="1:14" x14ac:dyDescent="0.25">
      <c r="A618" s="57">
        <v>62145</v>
      </c>
      <c r="B618" s="57" t="s">
        <v>1284</v>
      </c>
      <c r="C618" s="57" t="s">
        <v>1285</v>
      </c>
      <c r="D618" s="57" t="s">
        <v>170</v>
      </c>
      <c r="E618" s="58">
        <v>28274</v>
      </c>
      <c r="F618" s="58" t="s">
        <v>171</v>
      </c>
      <c r="G618" s="58" t="s">
        <v>172</v>
      </c>
      <c r="H618" s="57">
        <f t="shared" ca="1" si="18"/>
        <v>46</v>
      </c>
      <c r="I618" s="57">
        <v>36</v>
      </c>
      <c r="J618" s="59">
        <v>7558.2113715680462</v>
      </c>
      <c r="K618" s="60">
        <v>0.25</v>
      </c>
      <c r="L618" s="61">
        <f t="shared" si="19"/>
        <v>1889.5528428920115</v>
      </c>
      <c r="M618" s="57" t="s">
        <v>173</v>
      </c>
      <c r="N618" s="61">
        <v>309.66448032698872</v>
      </c>
    </row>
    <row r="619" spans="1:14" x14ac:dyDescent="0.25">
      <c r="A619" s="57">
        <v>60903</v>
      </c>
      <c r="B619" s="57" t="s">
        <v>1286</v>
      </c>
      <c r="C619" s="57" t="s">
        <v>1287</v>
      </c>
      <c r="D619" s="57" t="s">
        <v>170</v>
      </c>
      <c r="E619" s="58">
        <v>31271</v>
      </c>
      <c r="F619" s="58" t="s">
        <v>171</v>
      </c>
      <c r="G619" s="58" t="s">
        <v>172</v>
      </c>
      <c r="H619" s="57">
        <f t="shared" ca="1" si="18"/>
        <v>37</v>
      </c>
      <c r="I619" s="57">
        <v>27</v>
      </c>
      <c r="J619" s="59">
        <v>3449.118559291348</v>
      </c>
      <c r="K619" s="60">
        <v>0.15</v>
      </c>
      <c r="L619" s="61">
        <f t="shared" si="19"/>
        <v>517.36778389370215</v>
      </c>
      <c r="M619" s="57" t="s">
        <v>173</v>
      </c>
      <c r="N619" s="61">
        <v>73.554394527186147</v>
      </c>
    </row>
    <row r="620" spans="1:14" x14ac:dyDescent="0.25">
      <c r="A620" s="57">
        <v>62144</v>
      </c>
      <c r="B620" s="57" t="s">
        <v>1288</v>
      </c>
      <c r="C620" s="57" t="s">
        <v>1124</v>
      </c>
      <c r="D620" s="57" t="s">
        <v>170</v>
      </c>
      <c r="E620" s="58">
        <v>40197</v>
      </c>
      <c r="F620" s="58" t="s">
        <v>171</v>
      </c>
      <c r="G620" s="58" t="s">
        <v>172</v>
      </c>
      <c r="H620" s="57">
        <f t="shared" ca="1" si="18"/>
        <v>13</v>
      </c>
      <c r="I620" s="57">
        <v>9</v>
      </c>
      <c r="J620" s="59">
        <v>4352.0305953322231</v>
      </c>
      <c r="K620" s="60">
        <v>0</v>
      </c>
      <c r="L620" s="61">
        <f t="shared" si="19"/>
        <v>0</v>
      </c>
      <c r="M620" s="57" t="s">
        <v>173</v>
      </c>
      <c r="N620" s="61">
        <v>224.19811377533028</v>
      </c>
    </row>
    <row r="621" spans="1:14" x14ac:dyDescent="0.25">
      <c r="A621" s="57">
        <v>62143</v>
      </c>
      <c r="B621" s="57" t="s">
        <v>1289</v>
      </c>
      <c r="C621" s="57" t="s">
        <v>1290</v>
      </c>
      <c r="D621" s="57" t="s">
        <v>176</v>
      </c>
      <c r="E621" s="58">
        <v>34564</v>
      </c>
      <c r="F621" s="58" t="s">
        <v>171</v>
      </c>
      <c r="G621" s="58" t="s">
        <v>172</v>
      </c>
      <c r="H621" s="57">
        <f t="shared" ca="1" si="18"/>
        <v>28</v>
      </c>
      <c r="I621" s="57">
        <v>34</v>
      </c>
      <c r="J621" s="59">
        <v>8389.7825180625605</v>
      </c>
      <c r="K621" s="60">
        <v>0.12</v>
      </c>
      <c r="L621" s="61">
        <f t="shared" si="19"/>
        <v>1006.7739021675072</v>
      </c>
      <c r="M621" s="57" t="s">
        <v>187</v>
      </c>
      <c r="N621" s="61">
        <v>111.19634536655846</v>
      </c>
    </row>
    <row r="622" spans="1:14" x14ac:dyDescent="0.25">
      <c r="A622" s="57">
        <v>60287</v>
      </c>
      <c r="B622" s="57" t="s">
        <v>1291</v>
      </c>
      <c r="C622" s="57" t="s">
        <v>1292</v>
      </c>
      <c r="D622" s="57" t="s">
        <v>176</v>
      </c>
      <c r="E622" s="58">
        <v>38717</v>
      </c>
      <c r="F622" s="58" t="s">
        <v>171</v>
      </c>
      <c r="G622" s="58" t="s">
        <v>203</v>
      </c>
      <c r="H622" s="57">
        <f t="shared" ca="1" si="18"/>
        <v>17</v>
      </c>
      <c r="I622" s="57">
        <v>22</v>
      </c>
      <c r="J622" s="59">
        <v>2995.3211433977149</v>
      </c>
      <c r="K622" s="60">
        <v>0.04</v>
      </c>
      <c r="L622" s="61">
        <f t="shared" si="19"/>
        <v>119.8128457359086</v>
      </c>
      <c r="M622" s="57" t="s">
        <v>173</v>
      </c>
      <c r="N622" s="61">
        <v>115.15303497014777</v>
      </c>
    </row>
    <row r="623" spans="1:14" x14ac:dyDescent="0.25">
      <c r="A623" s="57">
        <v>61521</v>
      </c>
      <c r="B623" s="57" t="s">
        <v>1293</v>
      </c>
      <c r="C623" s="57" t="s">
        <v>481</v>
      </c>
      <c r="D623" s="57" t="s">
        <v>176</v>
      </c>
      <c r="E623" s="58">
        <v>36301</v>
      </c>
      <c r="F623" s="58" t="s">
        <v>171</v>
      </c>
      <c r="G623" s="58" t="s">
        <v>172</v>
      </c>
      <c r="H623" s="57">
        <f t="shared" ca="1" si="18"/>
        <v>24</v>
      </c>
      <c r="I623" s="57">
        <v>31</v>
      </c>
      <c r="J623" s="59">
        <v>6412.7032814421727</v>
      </c>
      <c r="K623" s="60">
        <v>0.09</v>
      </c>
      <c r="L623" s="61">
        <f t="shared" si="19"/>
        <v>577.14329532979548</v>
      </c>
      <c r="M623" s="57" t="s">
        <v>173</v>
      </c>
      <c r="N623" s="61">
        <v>100.24249610877611</v>
      </c>
    </row>
    <row r="624" spans="1:14" x14ac:dyDescent="0.25">
      <c r="A624" s="57">
        <v>60902</v>
      </c>
      <c r="B624" s="57" t="s">
        <v>1294</v>
      </c>
      <c r="C624" s="57" t="s">
        <v>1014</v>
      </c>
      <c r="D624" s="57" t="s">
        <v>176</v>
      </c>
      <c r="E624" s="58">
        <v>38020</v>
      </c>
      <c r="F624" s="58" t="s">
        <v>171</v>
      </c>
      <c r="G624" s="58" t="s">
        <v>172</v>
      </c>
      <c r="H624" s="57">
        <f t="shared" ca="1" si="18"/>
        <v>19</v>
      </c>
      <c r="I624" s="57">
        <v>16</v>
      </c>
      <c r="J624" s="59">
        <v>8256.6840512896724</v>
      </c>
      <c r="K624" s="60">
        <v>7.0000000000000007E-2</v>
      </c>
      <c r="L624" s="61">
        <f t="shared" si="19"/>
        <v>577.9678835902771</v>
      </c>
      <c r="M624" s="57" t="s">
        <v>187</v>
      </c>
      <c r="N624" s="61">
        <v>106.40096563134691</v>
      </c>
    </row>
    <row r="625" spans="1:14" x14ac:dyDescent="0.25">
      <c r="A625" s="57">
        <v>60901</v>
      </c>
      <c r="B625" s="57" t="s">
        <v>1295</v>
      </c>
      <c r="C625" s="57" t="s">
        <v>343</v>
      </c>
      <c r="D625" s="57" t="s">
        <v>176</v>
      </c>
      <c r="E625" s="58">
        <v>39268</v>
      </c>
      <c r="F625" s="58" t="s">
        <v>171</v>
      </c>
      <c r="G625" s="58" t="s">
        <v>172</v>
      </c>
      <c r="H625" s="57">
        <f t="shared" ca="1" si="18"/>
        <v>16</v>
      </c>
      <c r="I625" s="57">
        <v>7</v>
      </c>
      <c r="J625" s="59">
        <v>4643.5357843124038</v>
      </c>
      <c r="K625" s="60">
        <v>0.04</v>
      </c>
      <c r="L625" s="61">
        <f t="shared" si="19"/>
        <v>185.74143137249615</v>
      </c>
      <c r="M625" s="57" t="s">
        <v>173</v>
      </c>
      <c r="N625" s="61">
        <v>37.828294934547252</v>
      </c>
    </row>
    <row r="626" spans="1:14" x14ac:dyDescent="0.25">
      <c r="A626" s="57">
        <v>60286</v>
      </c>
      <c r="B626" s="57" t="s">
        <v>1296</v>
      </c>
      <c r="C626" s="57" t="s">
        <v>1297</v>
      </c>
      <c r="D626" s="57" t="s">
        <v>176</v>
      </c>
      <c r="E626" s="58">
        <v>31201</v>
      </c>
      <c r="F626" s="58" t="s">
        <v>171</v>
      </c>
      <c r="G626" s="58" t="s">
        <v>172</v>
      </c>
      <c r="H626" s="57">
        <f t="shared" ca="1" si="18"/>
        <v>38</v>
      </c>
      <c r="I626" s="57">
        <v>18</v>
      </c>
      <c r="J626" s="59">
        <v>4921.6924356840882</v>
      </c>
      <c r="K626" s="60">
        <v>0.15</v>
      </c>
      <c r="L626" s="61">
        <f t="shared" si="19"/>
        <v>738.25386535261316</v>
      </c>
      <c r="M626" s="57" t="s">
        <v>173</v>
      </c>
      <c r="N626" s="61">
        <v>123.81161184544256</v>
      </c>
    </row>
    <row r="627" spans="1:14" x14ac:dyDescent="0.25">
      <c r="A627" s="57">
        <v>62142</v>
      </c>
      <c r="B627" s="57" t="s">
        <v>1298</v>
      </c>
      <c r="C627" s="57" t="s">
        <v>795</v>
      </c>
      <c r="D627" s="57" t="s">
        <v>176</v>
      </c>
      <c r="E627" s="58">
        <v>33285</v>
      </c>
      <c r="F627" s="58" t="s">
        <v>171</v>
      </c>
      <c r="G627" s="58" t="s">
        <v>172</v>
      </c>
      <c r="H627" s="57">
        <f t="shared" ca="1" si="18"/>
        <v>32</v>
      </c>
      <c r="I627" s="57">
        <v>22</v>
      </c>
      <c r="J627" s="59">
        <v>7834.0127992185089</v>
      </c>
      <c r="K627" s="60">
        <v>0.12</v>
      </c>
      <c r="L627" s="61">
        <f t="shared" si="19"/>
        <v>940.08153590622101</v>
      </c>
      <c r="M627" s="57" t="s">
        <v>173</v>
      </c>
      <c r="N627" s="61">
        <v>29.259549034730309</v>
      </c>
    </row>
    <row r="628" spans="1:14" x14ac:dyDescent="0.25">
      <c r="A628" s="57">
        <v>60900</v>
      </c>
      <c r="B628" s="57" t="s">
        <v>1299</v>
      </c>
      <c r="C628" s="57" t="s">
        <v>1276</v>
      </c>
      <c r="D628" s="57" t="s">
        <v>170</v>
      </c>
      <c r="E628" s="58">
        <v>29101</v>
      </c>
      <c r="F628" s="58" t="s">
        <v>171</v>
      </c>
      <c r="G628" s="58" t="s">
        <v>190</v>
      </c>
      <c r="H628" s="57">
        <f t="shared" ca="1" si="18"/>
        <v>43</v>
      </c>
      <c r="I628" s="57">
        <v>15</v>
      </c>
      <c r="J628" s="59">
        <v>3059.4502603804758</v>
      </c>
      <c r="K628" s="60">
        <v>0.25</v>
      </c>
      <c r="L628" s="61">
        <f t="shared" si="19"/>
        <v>764.86256509511895</v>
      </c>
      <c r="M628" s="57" t="s">
        <v>173</v>
      </c>
      <c r="N628" s="61">
        <v>182.52458606720532</v>
      </c>
    </row>
    <row r="629" spans="1:14" x14ac:dyDescent="0.25">
      <c r="A629" s="57">
        <v>61520</v>
      </c>
      <c r="B629" s="57" t="s">
        <v>1300</v>
      </c>
      <c r="C629" s="57" t="s">
        <v>513</v>
      </c>
      <c r="D629" s="57" t="s">
        <v>170</v>
      </c>
      <c r="E629" s="58">
        <v>39529</v>
      </c>
      <c r="F629" s="58" t="s">
        <v>193</v>
      </c>
      <c r="G629" s="58" t="s">
        <v>381</v>
      </c>
      <c r="H629" s="57">
        <f t="shared" ca="1" si="18"/>
        <v>15</v>
      </c>
      <c r="I629" s="57">
        <v>27</v>
      </c>
      <c r="J629" s="59">
        <v>2244.4210798439035</v>
      </c>
      <c r="K629" s="60">
        <v>0.04</v>
      </c>
      <c r="L629" s="61">
        <f t="shared" si="19"/>
        <v>89.776843193756136</v>
      </c>
      <c r="M629" s="57" t="s">
        <v>173</v>
      </c>
      <c r="N629" s="61">
        <v>308.94594976365875</v>
      </c>
    </row>
    <row r="630" spans="1:14" x14ac:dyDescent="0.25">
      <c r="A630" s="57">
        <v>60899</v>
      </c>
      <c r="B630" s="57" t="s">
        <v>1301</v>
      </c>
      <c r="C630" s="57" t="s">
        <v>1287</v>
      </c>
      <c r="D630" s="57" t="s">
        <v>170</v>
      </c>
      <c r="E630" s="58">
        <v>32145</v>
      </c>
      <c r="F630" s="58" t="s">
        <v>171</v>
      </c>
      <c r="G630" s="58" t="s">
        <v>172</v>
      </c>
      <c r="H630" s="57">
        <f t="shared" ca="1" si="18"/>
        <v>35</v>
      </c>
      <c r="I630" s="57">
        <v>29</v>
      </c>
      <c r="J630" s="59">
        <v>8093.1627029687406</v>
      </c>
      <c r="K630" s="60">
        <v>0.15</v>
      </c>
      <c r="L630" s="61">
        <f t="shared" si="19"/>
        <v>1213.974405445311</v>
      </c>
      <c r="M630" s="57" t="s">
        <v>187</v>
      </c>
      <c r="N630" s="61">
        <v>73.677160079872195</v>
      </c>
    </row>
    <row r="631" spans="1:14" x14ac:dyDescent="0.25">
      <c r="A631" s="57">
        <v>62141</v>
      </c>
      <c r="B631" s="57" t="s">
        <v>1302</v>
      </c>
      <c r="C631" s="57" t="s">
        <v>1303</v>
      </c>
      <c r="D631" s="57" t="s">
        <v>170</v>
      </c>
      <c r="E631" s="58">
        <v>27682</v>
      </c>
      <c r="F631" s="58" t="s">
        <v>171</v>
      </c>
      <c r="G631" s="58" t="s">
        <v>172</v>
      </c>
      <c r="H631" s="57">
        <f t="shared" ca="1" si="18"/>
        <v>47</v>
      </c>
      <c r="I631" s="57">
        <v>16</v>
      </c>
      <c r="J631" s="59">
        <v>8550.0773186220758</v>
      </c>
      <c r="K631" s="60">
        <v>0.25</v>
      </c>
      <c r="L631" s="61">
        <f t="shared" si="19"/>
        <v>2137.519329655519</v>
      </c>
      <c r="M631" s="57" t="s">
        <v>187</v>
      </c>
      <c r="N631" s="61">
        <v>174.25704007640982</v>
      </c>
    </row>
    <row r="632" spans="1:14" x14ac:dyDescent="0.25">
      <c r="A632" s="57">
        <v>60898</v>
      </c>
      <c r="B632" s="57" t="s">
        <v>1304</v>
      </c>
      <c r="C632" s="57" t="s">
        <v>1305</v>
      </c>
      <c r="D632" s="57" t="s">
        <v>170</v>
      </c>
      <c r="E632" s="58">
        <v>33743</v>
      </c>
      <c r="F632" s="58" t="s">
        <v>171</v>
      </c>
      <c r="G632" s="58" t="s">
        <v>172</v>
      </c>
      <c r="H632" s="57">
        <f t="shared" ca="1" si="18"/>
        <v>31</v>
      </c>
      <c r="I632" s="57">
        <v>28</v>
      </c>
      <c r="J632" s="59">
        <v>4251.1667217621653</v>
      </c>
      <c r="K632" s="60">
        <v>0.12</v>
      </c>
      <c r="L632" s="61">
        <f t="shared" si="19"/>
        <v>510.1400066114598</v>
      </c>
      <c r="M632" s="57" t="s">
        <v>173</v>
      </c>
      <c r="N632" s="61">
        <v>121.99833634471906</v>
      </c>
    </row>
    <row r="633" spans="1:14" x14ac:dyDescent="0.25">
      <c r="A633" s="57">
        <v>62140</v>
      </c>
      <c r="B633" s="57" t="s">
        <v>1306</v>
      </c>
      <c r="C633" s="57" t="s">
        <v>283</v>
      </c>
      <c r="D633" s="57" t="s">
        <v>170</v>
      </c>
      <c r="E633" s="58">
        <v>38725</v>
      </c>
      <c r="F633" s="58" t="s">
        <v>171</v>
      </c>
      <c r="G633" s="58" t="s">
        <v>172</v>
      </c>
      <c r="H633" s="57">
        <f t="shared" ca="1" si="18"/>
        <v>17</v>
      </c>
      <c r="I633" s="57">
        <v>15</v>
      </c>
      <c r="J633" s="59">
        <v>9800.0687249157636</v>
      </c>
      <c r="K633" s="60">
        <v>0.04</v>
      </c>
      <c r="L633" s="61">
        <f t="shared" si="19"/>
        <v>392.00274899663054</v>
      </c>
      <c r="M633" s="57" t="s">
        <v>187</v>
      </c>
      <c r="N633" s="61">
        <v>255.34484742052888</v>
      </c>
    </row>
    <row r="634" spans="1:14" x14ac:dyDescent="0.25">
      <c r="A634" s="57">
        <v>61519</v>
      </c>
      <c r="B634" s="57" t="s">
        <v>1307</v>
      </c>
      <c r="C634" s="57" t="s">
        <v>1308</v>
      </c>
      <c r="D634" s="57" t="s">
        <v>176</v>
      </c>
      <c r="E634" s="58">
        <v>34633</v>
      </c>
      <c r="F634" s="58" t="s">
        <v>171</v>
      </c>
      <c r="G634" s="58" t="s">
        <v>172</v>
      </c>
      <c r="H634" s="57">
        <f t="shared" ca="1" si="18"/>
        <v>28</v>
      </c>
      <c r="I634" s="57">
        <v>16</v>
      </c>
      <c r="J634" s="59">
        <v>9436.1915005444571</v>
      </c>
      <c r="K634" s="60">
        <v>0.12</v>
      </c>
      <c r="L634" s="61">
        <f t="shared" si="19"/>
        <v>1132.3429800653348</v>
      </c>
      <c r="M634" s="57" t="s">
        <v>187</v>
      </c>
      <c r="N634" s="61">
        <v>65.117903679599038</v>
      </c>
    </row>
    <row r="635" spans="1:14" x14ac:dyDescent="0.25">
      <c r="A635" s="57">
        <v>60285</v>
      </c>
      <c r="B635" s="57" t="s">
        <v>1309</v>
      </c>
      <c r="C635" s="57" t="s">
        <v>473</v>
      </c>
      <c r="D635" s="57" t="s">
        <v>170</v>
      </c>
      <c r="E635" s="58">
        <v>37757</v>
      </c>
      <c r="F635" s="58" t="s">
        <v>171</v>
      </c>
      <c r="G635" s="58" t="s">
        <v>172</v>
      </c>
      <c r="H635" s="57">
        <f t="shared" ca="1" si="18"/>
        <v>20</v>
      </c>
      <c r="I635" s="57">
        <v>36</v>
      </c>
      <c r="J635" s="59">
        <v>9568.9142254527287</v>
      </c>
      <c r="K635" s="60">
        <v>7.0000000000000007E-2</v>
      </c>
      <c r="L635" s="61">
        <f t="shared" si="19"/>
        <v>669.82399578169111</v>
      </c>
      <c r="M635" s="57" t="s">
        <v>187</v>
      </c>
      <c r="N635" s="61">
        <v>332.12520915095314</v>
      </c>
    </row>
    <row r="636" spans="1:14" x14ac:dyDescent="0.25">
      <c r="A636" s="57">
        <v>62139</v>
      </c>
      <c r="B636" s="57" t="s">
        <v>1310</v>
      </c>
      <c r="C636" s="57" t="s">
        <v>1311</v>
      </c>
      <c r="D636" s="57" t="s">
        <v>170</v>
      </c>
      <c r="E636" s="58">
        <v>37410</v>
      </c>
      <c r="F636" s="58" t="s">
        <v>171</v>
      </c>
      <c r="G636" s="58" t="s">
        <v>172</v>
      </c>
      <c r="H636" s="57">
        <f t="shared" ca="1" si="18"/>
        <v>21</v>
      </c>
      <c r="I636" s="57">
        <v>28</v>
      </c>
      <c r="J636" s="59">
        <v>1940.0033489936259</v>
      </c>
      <c r="K636" s="60">
        <v>7.0000000000000007E-2</v>
      </c>
      <c r="L636" s="61">
        <f t="shared" si="19"/>
        <v>135.80023442955383</v>
      </c>
      <c r="M636" s="57" t="s">
        <v>173</v>
      </c>
      <c r="N636" s="61">
        <v>91.557355657005786</v>
      </c>
    </row>
    <row r="637" spans="1:14" x14ac:dyDescent="0.25">
      <c r="A637" s="57">
        <v>60897</v>
      </c>
      <c r="B637" s="57" t="s">
        <v>1312</v>
      </c>
      <c r="C637" s="57" t="s">
        <v>509</v>
      </c>
      <c r="D637" s="57" t="s">
        <v>170</v>
      </c>
      <c r="E637" s="58">
        <v>34234</v>
      </c>
      <c r="F637" s="58" t="s">
        <v>193</v>
      </c>
      <c r="G637" s="58" t="s">
        <v>194</v>
      </c>
      <c r="H637" s="57">
        <f t="shared" ca="1" si="18"/>
        <v>29</v>
      </c>
      <c r="I637" s="57">
        <v>10</v>
      </c>
      <c r="J637" s="59">
        <v>3528.1676154239431</v>
      </c>
      <c r="K637" s="60">
        <v>0.12</v>
      </c>
      <c r="L637" s="61">
        <f t="shared" si="19"/>
        <v>423.38011385087316</v>
      </c>
      <c r="M637" s="57" t="s">
        <v>173</v>
      </c>
      <c r="N637" s="61">
        <v>209.83830106853657</v>
      </c>
    </row>
    <row r="638" spans="1:14" x14ac:dyDescent="0.25">
      <c r="A638" s="57">
        <v>60284</v>
      </c>
      <c r="B638" s="57" t="s">
        <v>1313</v>
      </c>
      <c r="C638" s="57" t="s">
        <v>943</v>
      </c>
      <c r="D638" s="57" t="s">
        <v>170</v>
      </c>
      <c r="E638" s="58">
        <v>28703</v>
      </c>
      <c r="F638" s="58" t="s">
        <v>171</v>
      </c>
      <c r="G638" s="58" t="s">
        <v>190</v>
      </c>
      <c r="H638" s="57">
        <f t="shared" ca="1" si="18"/>
        <v>44</v>
      </c>
      <c r="I638" s="57">
        <v>33</v>
      </c>
      <c r="J638" s="59">
        <v>4220.2579713361865</v>
      </c>
      <c r="K638" s="60">
        <v>0.25</v>
      </c>
      <c r="L638" s="61">
        <f t="shared" si="19"/>
        <v>1055.0644928340466</v>
      </c>
      <c r="M638" s="57" t="s">
        <v>173</v>
      </c>
      <c r="N638" s="61">
        <v>130.0598979265155</v>
      </c>
    </row>
    <row r="639" spans="1:14" x14ac:dyDescent="0.25">
      <c r="A639" s="57">
        <v>60896</v>
      </c>
      <c r="B639" s="57" t="s">
        <v>1314</v>
      </c>
      <c r="C639" s="57" t="s">
        <v>1315</v>
      </c>
      <c r="D639" s="57" t="s">
        <v>170</v>
      </c>
      <c r="E639" s="58">
        <v>37826</v>
      </c>
      <c r="F639" s="58" t="s">
        <v>171</v>
      </c>
      <c r="G639" s="58" t="s">
        <v>172</v>
      </c>
      <c r="H639" s="57">
        <f t="shared" ca="1" si="18"/>
        <v>20</v>
      </c>
      <c r="I639" s="57">
        <v>17</v>
      </c>
      <c r="J639" s="59">
        <v>6001.6766901185756</v>
      </c>
      <c r="K639" s="60">
        <v>7.0000000000000007E-2</v>
      </c>
      <c r="L639" s="61">
        <f t="shared" si="19"/>
        <v>420.11736830830034</v>
      </c>
      <c r="M639" s="57" t="s">
        <v>173</v>
      </c>
      <c r="N639" s="61">
        <v>266.8055251044056</v>
      </c>
    </row>
    <row r="640" spans="1:14" x14ac:dyDescent="0.25">
      <c r="A640" s="57">
        <v>61518</v>
      </c>
      <c r="B640" s="57" t="s">
        <v>1316</v>
      </c>
      <c r="C640" s="57" t="s">
        <v>1317</v>
      </c>
      <c r="D640" s="57" t="s">
        <v>176</v>
      </c>
      <c r="E640" s="58">
        <v>38897</v>
      </c>
      <c r="F640" s="58" t="s">
        <v>171</v>
      </c>
      <c r="G640" s="58" t="s">
        <v>172</v>
      </c>
      <c r="H640" s="57">
        <f t="shared" ca="1" si="18"/>
        <v>17</v>
      </c>
      <c r="I640" s="57">
        <v>19</v>
      </c>
      <c r="J640" s="59">
        <v>8813.2829601855374</v>
      </c>
      <c r="K640" s="60">
        <v>0.04</v>
      </c>
      <c r="L640" s="61">
        <f t="shared" si="19"/>
        <v>352.53131840742151</v>
      </c>
      <c r="M640" s="57" t="s">
        <v>187</v>
      </c>
      <c r="N640" s="61">
        <v>43.507156093910979</v>
      </c>
    </row>
    <row r="641" spans="1:14" x14ac:dyDescent="0.25">
      <c r="A641" s="57">
        <v>60283</v>
      </c>
      <c r="B641" s="57" t="s">
        <v>1318</v>
      </c>
      <c r="C641" s="57" t="s">
        <v>557</v>
      </c>
      <c r="D641" s="57" t="s">
        <v>170</v>
      </c>
      <c r="E641" s="58">
        <v>38798</v>
      </c>
      <c r="F641" s="58" t="s">
        <v>171</v>
      </c>
      <c r="G641" s="58" t="s">
        <v>190</v>
      </c>
      <c r="H641" s="57">
        <f t="shared" ca="1" si="18"/>
        <v>17</v>
      </c>
      <c r="I641" s="57">
        <v>24</v>
      </c>
      <c r="J641" s="59">
        <v>5222.4708728022342</v>
      </c>
      <c r="K641" s="60">
        <v>0.04</v>
      </c>
      <c r="L641" s="61">
        <f t="shared" si="19"/>
        <v>208.89883491208937</v>
      </c>
      <c r="M641" s="57" t="s">
        <v>173</v>
      </c>
      <c r="N641" s="61">
        <v>58.00771963774843</v>
      </c>
    </row>
    <row r="642" spans="1:14" x14ac:dyDescent="0.25">
      <c r="A642" s="57">
        <v>60895</v>
      </c>
      <c r="B642" s="57" t="s">
        <v>1319</v>
      </c>
      <c r="C642" s="57" t="s">
        <v>1175</v>
      </c>
      <c r="D642" s="57" t="s">
        <v>176</v>
      </c>
      <c r="E642" s="58">
        <v>28965</v>
      </c>
      <c r="F642" s="58" t="s">
        <v>171</v>
      </c>
      <c r="G642" s="58" t="s">
        <v>172</v>
      </c>
      <c r="H642" s="57">
        <f t="shared" ca="1" si="18"/>
        <v>44</v>
      </c>
      <c r="I642" s="57">
        <v>32</v>
      </c>
      <c r="J642" s="59">
        <v>4332.1450665939155</v>
      </c>
      <c r="K642" s="60">
        <v>0.25</v>
      </c>
      <c r="L642" s="61">
        <f t="shared" si="19"/>
        <v>1083.0362666484789</v>
      </c>
      <c r="M642" s="57" t="s">
        <v>173</v>
      </c>
      <c r="N642" s="61">
        <v>27.329906720581473</v>
      </c>
    </row>
    <row r="643" spans="1:14" x14ac:dyDescent="0.25">
      <c r="A643" s="57">
        <v>60282</v>
      </c>
      <c r="B643" s="57" t="s">
        <v>1320</v>
      </c>
      <c r="C643" s="57" t="s">
        <v>1321</v>
      </c>
      <c r="D643" s="57" t="s">
        <v>170</v>
      </c>
      <c r="E643" s="58">
        <v>34567</v>
      </c>
      <c r="F643" s="58" t="s">
        <v>193</v>
      </c>
      <c r="G643" s="58" t="s">
        <v>194</v>
      </c>
      <c r="H643" s="57">
        <f t="shared" ca="1" si="18"/>
        <v>28</v>
      </c>
      <c r="I643" s="57">
        <v>37</v>
      </c>
      <c r="J643" s="59">
        <v>9892.4975403469216</v>
      </c>
      <c r="K643" s="60">
        <v>0.12</v>
      </c>
      <c r="L643" s="61">
        <f t="shared" si="19"/>
        <v>1187.0997048416305</v>
      </c>
      <c r="M643" s="57" t="s">
        <v>187</v>
      </c>
      <c r="N643" s="61">
        <v>265.61268958265879</v>
      </c>
    </row>
    <row r="644" spans="1:14" x14ac:dyDescent="0.25">
      <c r="A644" s="57">
        <v>61517</v>
      </c>
      <c r="B644" s="57" t="s">
        <v>1322</v>
      </c>
      <c r="C644" s="57" t="s">
        <v>239</v>
      </c>
      <c r="D644" s="57" t="s">
        <v>170</v>
      </c>
      <c r="E644" s="58">
        <v>33670</v>
      </c>
      <c r="F644" s="58" t="s">
        <v>171</v>
      </c>
      <c r="G644" s="58" t="s">
        <v>172</v>
      </c>
      <c r="H644" s="57">
        <f t="shared" ca="1" si="18"/>
        <v>31</v>
      </c>
      <c r="I644" s="57">
        <v>9</v>
      </c>
      <c r="J644" s="59">
        <v>5924.6442175816401</v>
      </c>
      <c r="K644" s="60">
        <v>0.12</v>
      </c>
      <c r="L644" s="61">
        <f t="shared" si="19"/>
        <v>710.95730610979683</v>
      </c>
      <c r="M644" s="57" t="s">
        <v>173</v>
      </c>
      <c r="N644" s="61">
        <v>218.60428836830135</v>
      </c>
    </row>
    <row r="645" spans="1:14" x14ac:dyDescent="0.25">
      <c r="A645" s="57">
        <v>60281</v>
      </c>
      <c r="B645" s="57" t="s">
        <v>1323</v>
      </c>
      <c r="C645" s="57" t="s">
        <v>800</v>
      </c>
      <c r="D645" s="57" t="s">
        <v>170</v>
      </c>
      <c r="E645" s="58">
        <v>29031</v>
      </c>
      <c r="F645" s="58" t="s">
        <v>171</v>
      </c>
      <c r="G645" s="58" t="s">
        <v>172</v>
      </c>
      <c r="H645" s="57">
        <f t="shared" ca="1" si="18"/>
        <v>44</v>
      </c>
      <c r="I645" s="57">
        <v>13</v>
      </c>
      <c r="J645" s="59">
        <v>7248.5181357232659</v>
      </c>
      <c r="K645" s="60">
        <v>0.25</v>
      </c>
      <c r="L645" s="61">
        <f t="shared" si="19"/>
        <v>1812.1295339308165</v>
      </c>
      <c r="M645" s="57" t="s">
        <v>173</v>
      </c>
      <c r="N645" s="61">
        <v>297.58212577177386</v>
      </c>
    </row>
    <row r="646" spans="1:14" x14ac:dyDescent="0.25">
      <c r="A646" s="57">
        <v>62138</v>
      </c>
      <c r="B646" s="57" t="s">
        <v>1324</v>
      </c>
      <c r="C646" s="57" t="s">
        <v>1219</v>
      </c>
      <c r="D646" s="57" t="s">
        <v>170</v>
      </c>
      <c r="E646" s="58">
        <v>28048</v>
      </c>
      <c r="F646" s="58" t="s">
        <v>171</v>
      </c>
      <c r="G646" s="58" t="s">
        <v>172</v>
      </c>
      <c r="H646" s="57">
        <f t="shared" ca="1" si="18"/>
        <v>46</v>
      </c>
      <c r="I646" s="57">
        <v>21</v>
      </c>
      <c r="J646" s="59">
        <v>4827.8884655539023</v>
      </c>
      <c r="K646" s="60">
        <v>0.25</v>
      </c>
      <c r="L646" s="61">
        <f t="shared" si="19"/>
        <v>1206.9721163884756</v>
      </c>
      <c r="M646" s="57" t="s">
        <v>173</v>
      </c>
      <c r="N646" s="61">
        <v>202.84534316215721</v>
      </c>
    </row>
    <row r="647" spans="1:14" x14ac:dyDescent="0.25">
      <c r="A647" s="57">
        <v>60894</v>
      </c>
      <c r="B647" s="57" t="s">
        <v>1325</v>
      </c>
      <c r="C647" s="57" t="s">
        <v>1326</v>
      </c>
      <c r="D647" s="57" t="s">
        <v>170</v>
      </c>
      <c r="E647" s="58">
        <v>32163</v>
      </c>
      <c r="F647" s="58" t="s">
        <v>171</v>
      </c>
      <c r="G647" s="58" t="s">
        <v>190</v>
      </c>
      <c r="H647" s="57">
        <f t="shared" ca="1" si="18"/>
        <v>35</v>
      </c>
      <c r="I647" s="57">
        <v>8</v>
      </c>
      <c r="J647" s="59">
        <v>8041.6182916288508</v>
      </c>
      <c r="K647" s="60">
        <v>0.15</v>
      </c>
      <c r="L647" s="61">
        <f t="shared" si="19"/>
        <v>1206.2427437443275</v>
      </c>
      <c r="M647" s="57" t="s">
        <v>187</v>
      </c>
      <c r="N647" s="61">
        <v>326.08145754962607</v>
      </c>
    </row>
    <row r="648" spans="1:14" x14ac:dyDescent="0.25">
      <c r="A648" s="57">
        <v>60280</v>
      </c>
      <c r="B648" s="57" t="s">
        <v>1327</v>
      </c>
      <c r="C648" s="57" t="s">
        <v>628</v>
      </c>
      <c r="D648" s="57" t="s">
        <v>170</v>
      </c>
      <c r="E648" s="58">
        <v>36071</v>
      </c>
      <c r="F648" s="58" t="s">
        <v>171</v>
      </c>
      <c r="G648" s="58" t="s">
        <v>172</v>
      </c>
      <c r="H648" s="57">
        <f t="shared" ca="1" si="18"/>
        <v>24</v>
      </c>
      <c r="I648" s="57">
        <v>28</v>
      </c>
      <c r="J648" s="59">
        <v>5527.2539071770971</v>
      </c>
      <c r="K648" s="60">
        <v>0.09</v>
      </c>
      <c r="L648" s="61">
        <f t="shared" si="19"/>
        <v>497.45285164593872</v>
      </c>
      <c r="M648" s="57" t="s">
        <v>173</v>
      </c>
      <c r="N648" s="61">
        <v>276.46716388998493</v>
      </c>
    </row>
    <row r="649" spans="1:14" x14ac:dyDescent="0.25">
      <c r="A649" s="57">
        <v>60279</v>
      </c>
      <c r="B649" s="57" t="s">
        <v>1328</v>
      </c>
      <c r="C649" s="57" t="s">
        <v>1329</v>
      </c>
      <c r="D649" s="57" t="s">
        <v>170</v>
      </c>
      <c r="E649" s="58">
        <v>39927</v>
      </c>
      <c r="F649" s="58" t="s">
        <v>171</v>
      </c>
      <c r="G649" s="58" t="s">
        <v>203</v>
      </c>
      <c r="H649" s="57">
        <f t="shared" ca="1" si="18"/>
        <v>14</v>
      </c>
      <c r="I649" s="57">
        <v>23</v>
      </c>
      <c r="J649" s="59">
        <v>1512.0357613154947</v>
      </c>
      <c r="K649" s="60">
        <v>0</v>
      </c>
      <c r="L649" s="61">
        <f t="shared" si="19"/>
        <v>0</v>
      </c>
      <c r="M649" s="57" t="s">
        <v>173</v>
      </c>
      <c r="N649" s="61">
        <v>50.822768627691687</v>
      </c>
    </row>
    <row r="650" spans="1:14" x14ac:dyDescent="0.25">
      <c r="A650" s="57">
        <v>62137</v>
      </c>
      <c r="B650" s="57" t="s">
        <v>1330</v>
      </c>
      <c r="C650" s="57" t="s">
        <v>1281</v>
      </c>
      <c r="D650" s="57" t="s">
        <v>170</v>
      </c>
      <c r="E650" s="58">
        <v>29645</v>
      </c>
      <c r="F650" s="58" t="s">
        <v>171</v>
      </c>
      <c r="G650" s="58" t="s">
        <v>172</v>
      </c>
      <c r="H650" s="57">
        <f t="shared" ca="1" si="18"/>
        <v>42</v>
      </c>
      <c r="I650" s="57">
        <v>31</v>
      </c>
      <c r="J650" s="59">
        <v>1849.4207139452819</v>
      </c>
      <c r="K650" s="60">
        <v>0.25</v>
      </c>
      <c r="L650" s="61">
        <f t="shared" si="19"/>
        <v>462.35517848632048</v>
      </c>
      <c r="M650" s="57" t="s">
        <v>173</v>
      </c>
      <c r="N650" s="61">
        <v>302.49716060689809</v>
      </c>
    </row>
    <row r="651" spans="1:14" x14ac:dyDescent="0.25">
      <c r="A651" s="57">
        <v>60893</v>
      </c>
      <c r="B651" s="57" t="s">
        <v>1331</v>
      </c>
      <c r="C651" s="57" t="s">
        <v>1332</v>
      </c>
      <c r="D651" s="57" t="s">
        <v>170</v>
      </c>
      <c r="E651" s="58">
        <v>33614</v>
      </c>
      <c r="F651" s="58" t="s">
        <v>171</v>
      </c>
      <c r="G651" s="58" t="s">
        <v>172</v>
      </c>
      <c r="H651" s="57">
        <f t="shared" ca="1" si="18"/>
        <v>31</v>
      </c>
      <c r="I651" s="57">
        <v>18</v>
      </c>
      <c r="J651" s="59">
        <v>9128.7407852901742</v>
      </c>
      <c r="K651" s="60">
        <v>0.12</v>
      </c>
      <c r="L651" s="61">
        <f t="shared" si="19"/>
        <v>1095.448894234821</v>
      </c>
      <c r="M651" s="57" t="s">
        <v>187</v>
      </c>
      <c r="N651" s="61">
        <v>207.88152990054488</v>
      </c>
    </row>
    <row r="652" spans="1:14" x14ac:dyDescent="0.25">
      <c r="A652" s="57">
        <v>60278</v>
      </c>
      <c r="B652" s="57" t="s">
        <v>1333</v>
      </c>
      <c r="C652" s="57" t="s">
        <v>1334</v>
      </c>
      <c r="D652" s="57" t="s">
        <v>176</v>
      </c>
      <c r="E652" s="58">
        <v>36645</v>
      </c>
      <c r="F652" s="58" t="s">
        <v>171</v>
      </c>
      <c r="G652" s="58" t="s">
        <v>172</v>
      </c>
      <c r="H652" s="57">
        <f t="shared" ref="H652:H715" ca="1" si="20">DATEDIF(E652,TODAY(),"y")</f>
        <v>23</v>
      </c>
      <c r="I652" s="57">
        <v>14</v>
      </c>
      <c r="J652" s="59">
        <v>3168.1748005845293</v>
      </c>
      <c r="K652" s="60">
        <v>7.0000000000000007E-2</v>
      </c>
      <c r="L652" s="61">
        <f t="shared" ref="L652:L715" si="21">K652*J652</f>
        <v>221.77223604091708</v>
      </c>
      <c r="M652" s="57" t="s">
        <v>173</v>
      </c>
      <c r="N652" s="61">
        <v>60.522330284068396</v>
      </c>
    </row>
    <row r="653" spans="1:14" x14ac:dyDescent="0.25">
      <c r="A653" s="57">
        <v>62136</v>
      </c>
      <c r="B653" s="57" t="s">
        <v>1335</v>
      </c>
      <c r="C653" s="57" t="s">
        <v>1336</v>
      </c>
      <c r="D653" s="57" t="s">
        <v>176</v>
      </c>
      <c r="E653" s="58">
        <v>35039</v>
      </c>
      <c r="F653" s="58" t="s">
        <v>171</v>
      </c>
      <c r="G653" s="58" t="s">
        <v>172</v>
      </c>
      <c r="H653" s="57">
        <f t="shared" ca="1" si="20"/>
        <v>27</v>
      </c>
      <c r="I653" s="57">
        <v>32</v>
      </c>
      <c r="J653" s="59">
        <v>5013.6803373830226</v>
      </c>
      <c r="K653" s="60">
        <v>0.09</v>
      </c>
      <c r="L653" s="61">
        <f t="shared" si="21"/>
        <v>451.23123036447203</v>
      </c>
      <c r="M653" s="57" t="s">
        <v>173</v>
      </c>
      <c r="N653" s="61">
        <v>26.129193842563229</v>
      </c>
    </row>
    <row r="654" spans="1:14" x14ac:dyDescent="0.25">
      <c r="A654" s="57">
        <v>62135</v>
      </c>
      <c r="B654" s="57" t="s">
        <v>1337</v>
      </c>
      <c r="C654" s="57" t="s">
        <v>1338</v>
      </c>
      <c r="D654" s="57" t="s">
        <v>176</v>
      </c>
      <c r="E654" s="58">
        <v>37484</v>
      </c>
      <c r="F654" s="58" t="s">
        <v>171</v>
      </c>
      <c r="G654" s="58" t="s">
        <v>172</v>
      </c>
      <c r="H654" s="57">
        <f t="shared" ca="1" si="20"/>
        <v>20</v>
      </c>
      <c r="I654" s="57">
        <v>15</v>
      </c>
      <c r="J654" s="59">
        <v>5295.8464866355353</v>
      </c>
      <c r="K654" s="60">
        <v>7.0000000000000007E-2</v>
      </c>
      <c r="L654" s="61">
        <f t="shared" si="21"/>
        <v>370.70925406448748</v>
      </c>
      <c r="M654" s="57" t="s">
        <v>173</v>
      </c>
      <c r="N654" s="61">
        <v>118.25128529335404</v>
      </c>
    </row>
    <row r="655" spans="1:14" x14ac:dyDescent="0.25">
      <c r="A655" s="57">
        <v>62134</v>
      </c>
      <c r="B655" s="57" t="s">
        <v>1339</v>
      </c>
      <c r="C655" s="57" t="s">
        <v>295</v>
      </c>
      <c r="D655" s="57" t="s">
        <v>170</v>
      </c>
      <c r="E655" s="58">
        <v>32244</v>
      </c>
      <c r="F655" s="58" t="s">
        <v>171</v>
      </c>
      <c r="G655" s="58" t="s">
        <v>172</v>
      </c>
      <c r="H655" s="57">
        <f t="shared" ca="1" si="20"/>
        <v>35</v>
      </c>
      <c r="I655" s="57">
        <v>14</v>
      </c>
      <c r="J655" s="59">
        <v>3846.7613260455355</v>
      </c>
      <c r="K655" s="60">
        <v>0.15</v>
      </c>
      <c r="L655" s="61">
        <f t="shared" si="21"/>
        <v>577.0141989068303</v>
      </c>
      <c r="M655" s="57" t="s">
        <v>173</v>
      </c>
      <c r="N655" s="61">
        <v>176.22898607812758</v>
      </c>
    </row>
    <row r="656" spans="1:14" x14ac:dyDescent="0.25">
      <c r="A656" s="57">
        <v>60277</v>
      </c>
      <c r="B656" s="57" t="s">
        <v>1340</v>
      </c>
      <c r="C656" s="57" t="s">
        <v>643</v>
      </c>
      <c r="D656" s="57" t="s">
        <v>170</v>
      </c>
      <c r="E656" s="58">
        <v>35126</v>
      </c>
      <c r="F656" s="58" t="s">
        <v>171</v>
      </c>
      <c r="G656" s="58" t="s">
        <v>172</v>
      </c>
      <c r="H656" s="57">
        <f t="shared" ca="1" si="20"/>
        <v>27</v>
      </c>
      <c r="I656" s="57">
        <v>32</v>
      </c>
      <c r="J656" s="59">
        <v>9031.5162700177934</v>
      </c>
      <c r="K656" s="60">
        <v>0.09</v>
      </c>
      <c r="L656" s="61">
        <f t="shared" si="21"/>
        <v>812.83646430160138</v>
      </c>
      <c r="M656" s="57" t="s">
        <v>187</v>
      </c>
      <c r="N656" s="61">
        <v>65.702971526580811</v>
      </c>
    </row>
    <row r="657" spans="1:14" x14ac:dyDescent="0.25">
      <c r="A657" s="57">
        <v>60892</v>
      </c>
      <c r="B657" s="57" t="s">
        <v>1341</v>
      </c>
      <c r="C657" s="57" t="s">
        <v>350</v>
      </c>
      <c r="D657" s="57" t="s">
        <v>176</v>
      </c>
      <c r="E657" s="58">
        <v>28212</v>
      </c>
      <c r="F657" s="58" t="s">
        <v>193</v>
      </c>
      <c r="G657" s="58" t="s">
        <v>194</v>
      </c>
      <c r="H657" s="57">
        <f t="shared" ca="1" si="20"/>
        <v>46</v>
      </c>
      <c r="I657" s="57">
        <v>21</v>
      </c>
      <c r="J657" s="59">
        <v>5116.8447056095556</v>
      </c>
      <c r="K657" s="60">
        <v>0.25</v>
      </c>
      <c r="L657" s="61">
        <f t="shared" si="21"/>
        <v>1279.2111764023889</v>
      </c>
      <c r="M657" s="57" t="s">
        <v>173</v>
      </c>
      <c r="N657" s="61">
        <v>127.84489842908994</v>
      </c>
    </row>
    <row r="658" spans="1:14" x14ac:dyDescent="0.25">
      <c r="A658" s="57">
        <v>62133</v>
      </c>
      <c r="B658" s="57" t="s">
        <v>1342</v>
      </c>
      <c r="C658" s="57" t="s">
        <v>305</v>
      </c>
      <c r="D658" s="57" t="s">
        <v>170</v>
      </c>
      <c r="E658" s="58">
        <v>34907</v>
      </c>
      <c r="F658" s="58" t="s">
        <v>171</v>
      </c>
      <c r="G658" s="58" t="s">
        <v>172</v>
      </c>
      <c r="H658" s="57">
        <f t="shared" ca="1" si="20"/>
        <v>27</v>
      </c>
      <c r="I658" s="57">
        <v>38</v>
      </c>
      <c r="J658" s="59">
        <v>9243.9233997379306</v>
      </c>
      <c r="K658" s="60">
        <v>0.09</v>
      </c>
      <c r="L658" s="61">
        <f t="shared" si="21"/>
        <v>831.95310597641367</v>
      </c>
      <c r="M658" s="57" t="s">
        <v>187</v>
      </c>
      <c r="N658" s="61">
        <v>242.54269902032721</v>
      </c>
    </row>
    <row r="659" spans="1:14" x14ac:dyDescent="0.25">
      <c r="A659" s="57">
        <v>62132</v>
      </c>
      <c r="B659" s="57" t="s">
        <v>1343</v>
      </c>
      <c r="C659" s="57" t="s">
        <v>1344</v>
      </c>
      <c r="D659" s="57" t="s">
        <v>170</v>
      </c>
      <c r="E659" s="58">
        <v>36686</v>
      </c>
      <c r="F659" s="58" t="s">
        <v>171</v>
      </c>
      <c r="G659" s="58" t="s">
        <v>172</v>
      </c>
      <c r="H659" s="57">
        <f t="shared" ca="1" si="20"/>
        <v>23</v>
      </c>
      <c r="I659" s="57">
        <v>25</v>
      </c>
      <c r="J659" s="59">
        <v>3720.768615358174</v>
      </c>
      <c r="K659" s="60">
        <v>7.0000000000000007E-2</v>
      </c>
      <c r="L659" s="61">
        <f t="shared" si="21"/>
        <v>260.45380307507219</v>
      </c>
      <c r="M659" s="57" t="s">
        <v>173</v>
      </c>
      <c r="N659" s="61">
        <v>195.10140311635286</v>
      </c>
    </row>
    <row r="660" spans="1:14" x14ac:dyDescent="0.25">
      <c r="A660" s="57">
        <v>61516</v>
      </c>
      <c r="B660" s="57" t="s">
        <v>1345</v>
      </c>
      <c r="C660" s="57" t="s">
        <v>1260</v>
      </c>
      <c r="D660" s="57" t="s">
        <v>176</v>
      </c>
      <c r="E660" s="58">
        <v>37229</v>
      </c>
      <c r="F660" s="58" t="s">
        <v>171</v>
      </c>
      <c r="G660" s="58" t="s">
        <v>172</v>
      </c>
      <c r="H660" s="57">
        <f t="shared" ca="1" si="20"/>
        <v>21</v>
      </c>
      <c r="I660" s="57">
        <v>17</v>
      </c>
      <c r="J660" s="59">
        <v>6407.0946068225812</v>
      </c>
      <c r="K660" s="60">
        <v>7.0000000000000007E-2</v>
      </c>
      <c r="L660" s="61">
        <f t="shared" si="21"/>
        <v>448.49662247758073</v>
      </c>
      <c r="M660" s="57" t="s">
        <v>173</v>
      </c>
      <c r="N660" s="61">
        <v>88.768253898238967</v>
      </c>
    </row>
    <row r="661" spans="1:14" x14ac:dyDescent="0.25">
      <c r="A661" s="57">
        <v>61515</v>
      </c>
      <c r="B661" s="57" t="s">
        <v>1346</v>
      </c>
      <c r="C661" s="57" t="s">
        <v>1103</v>
      </c>
      <c r="D661" s="57" t="s">
        <v>170</v>
      </c>
      <c r="E661" s="58">
        <v>28629</v>
      </c>
      <c r="F661" s="58" t="s">
        <v>171</v>
      </c>
      <c r="G661" s="58" t="s">
        <v>172</v>
      </c>
      <c r="H661" s="57">
        <f t="shared" ca="1" si="20"/>
        <v>45</v>
      </c>
      <c r="I661" s="57">
        <v>18</v>
      </c>
      <c r="J661" s="59">
        <v>5831.5669705416321</v>
      </c>
      <c r="K661" s="60">
        <v>0.25</v>
      </c>
      <c r="L661" s="61">
        <f t="shared" si="21"/>
        <v>1457.891742635408</v>
      </c>
      <c r="M661" s="57" t="s">
        <v>173</v>
      </c>
      <c r="N661" s="61">
        <v>214.75694555701639</v>
      </c>
    </row>
    <row r="662" spans="1:14" x14ac:dyDescent="0.25">
      <c r="A662" s="57">
        <v>60891</v>
      </c>
      <c r="B662" s="57" t="s">
        <v>1347</v>
      </c>
      <c r="C662" s="57" t="s">
        <v>1348</v>
      </c>
      <c r="D662" s="57" t="s">
        <v>170</v>
      </c>
      <c r="E662" s="58">
        <v>39153</v>
      </c>
      <c r="F662" s="58" t="s">
        <v>171</v>
      </c>
      <c r="G662" s="58" t="s">
        <v>177</v>
      </c>
      <c r="H662" s="57">
        <f t="shared" ca="1" si="20"/>
        <v>16</v>
      </c>
      <c r="I662" s="57">
        <v>14</v>
      </c>
      <c r="J662" s="59">
        <v>4996.4749804083858</v>
      </c>
      <c r="K662" s="60">
        <v>0.04</v>
      </c>
      <c r="L662" s="61">
        <f t="shared" si="21"/>
        <v>199.85899921633543</v>
      </c>
      <c r="M662" s="57" t="s">
        <v>173</v>
      </c>
      <c r="N662" s="61">
        <v>151.8580942182974</v>
      </c>
    </row>
    <row r="663" spans="1:14" x14ac:dyDescent="0.25">
      <c r="A663" s="57">
        <v>61514</v>
      </c>
      <c r="B663" s="57" t="s">
        <v>1349</v>
      </c>
      <c r="C663" s="57" t="s">
        <v>1350</v>
      </c>
      <c r="D663" s="57" t="s">
        <v>170</v>
      </c>
      <c r="E663" s="58">
        <v>38536</v>
      </c>
      <c r="F663" s="58" t="s">
        <v>171</v>
      </c>
      <c r="G663" s="58" t="s">
        <v>172</v>
      </c>
      <c r="H663" s="57">
        <f t="shared" ca="1" si="20"/>
        <v>18</v>
      </c>
      <c r="I663" s="57">
        <v>38</v>
      </c>
      <c r="J663" s="59">
        <v>5241.5485104602667</v>
      </c>
      <c r="K663" s="60">
        <v>0.04</v>
      </c>
      <c r="L663" s="61">
        <f t="shared" si="21"/>
        <v>209.66194041841067</v>
      </c>
      <c r="M663" s="57" t="s">
        <v>173</v>
      </c>
      <c r="N663" s="61">
        <v>175.74114331644878</v>
      </c>
    </row>
    <row r="664" spans="1:14" x14ac:dyDescent="0.25">
      <c r="A664" s="57">
        <v>60276</v>
      </c>
      <c r="B664" s="57" t="s">
        <v>1351</v>
      </c>
      <c r="C664" s="57" t="s">
        <v>1352</v>
      </c>
      <c r="D664" s="57" t="s">
        <v>176</v>
      </c>
      <c r="E664" s="58">
        <v>30733</v>
      </c>
      <c r="F664" s="58" t="s">
        <v>171</v>
      </c>
      <c r="G664" s="58" t="s">
        <v>172</v>
      </c>
      <c r="H664" s="57">
        <f t="shared" ca="1" si="20"/>
        <v>39</v>
      </c>
      <c r="I664" s="57">
        <v>18</v>
      </c>
      <c r="J664" s="59">
        <v>3020.2689905329903</v>
      </c>
      <c r="K664" s="60">
        <v>0.25</v>
      </c>
      <c r="L664" s="61">
        <f t="shared" si="21"/>
        <v>755.06724763324758</v>
      </c>
      <c r="M664" s="57" t="s">
        <v>173</v>
      </c>
      <c r="N664" s="61">
        <v>119.62305545243055</v>
      </c>
    </row>
    <row r="665" spans="1:14" x14ac:dyDescent="0.25">
      <c r="A665" s="57">
        <v>62131</v>
      </c>
      <c r="B665" s="57" t="s">
        <v>1353</v>
      </c>
      <c r="C665" s="57" t="s">
        <v>308</v>
      </c>
      <c r="D665" s="57" t="s">
        <v>170</v>
      </c>
      <c r="E665" s="58">
        <v>35889</v>
      </c>
      <c r="F665" s="58" t="s">
        <v>171</v>
      </c>
      <c r="G665" s="58" t="s">
        <v>172</v>
      </c>
      <c r="H665" s="57">
        <f t="shared" ca="1" si="20"/>
        <v>25</v>
      </c>
      <c r="I665" s="57">
        <v>8</v>
      </c>
      <c r="J665" s="59">
        <v>4113.2348385158994</v>
      </c>
      <c r="K665" s="60">
        <v>0.09</v>
      </c>
      <c r="L665" s="61">
        <f t="shared" si="21"/>
        <v>370.19113546643092</v>
      </c>
      <c r="M665" s="57" t="s">
        <v>173</v>
      </c>
      <c r="N665" s="61">
        <v>319.98477636586216</v>
      </c>
    </row>
    <row r="666" spans="1:14" x14ac:dyDescent="0.25">
      <c r="A666" s="57">
        <v>61513</v>
      </c>
      <c r="B666" s="57" t="s">
        <v>1354</v>
      </c>
      <c r="C666" s="57" t="s">
        <v>1268</v>
      </c>
      <c r="D666" s="57" t="s">
        <v>176</v>
      </c>
      <c r="E666" s="58">
        <v>38981</v>
      </c>
      <c r="F666" s="58" t="s">
        <v>171</v>
      </c>
      <c r="G666" s="58" t="s">
        <v>172</v>
      </c>
      <c r="H666" s="57">
        <f t="shared" ca="1" si="20"/>
        <v>16</v>
      </c>
      <c r="I666" s="57">
        <v>32</v>
      </c>
      <c r="J666" s="59">
        <v>7186.8885833161721</v>
      </c>
      <c r="K666" s="60">
        <v>0.04</v>
      </c>
      <c r="L666" s="61">
        <f t="shared" si="21"/>
        <v>287.47554333264691</v>
      </c>
      <c r="M666" s="57" t="s">
        <v>173</v>
      </c>
      <c r="N666" s="61">
        <v>114.79958927307001</v>
      </c>
    </row>
    <row r="667" spans="1:14" x14ac:dyDescent="0.25">
      <c r="A667" s="57">
        <v>60275</v>
      </c>
      <c r="B667" s="57" t="s">
        <v>1355</v>
      </c>
      <c r="C667" s="57" t="s">
        <v>1356</v>
      </c>
      <c r="D667" s="57" t="s">
        <v>176</v>
      </c>
      <c r="E667" s="58">
        <v>27992</v>
      </c>
      <c r="F667" s="58" t="s">
        <v>171</v>
      </c>
      <c r="G667" s="58" t="s">
        <v>172</v>
      </c>
      <c r="H667" s="57">
        <f t="shared" ca="1" si="20"/>
        <v>46</v>
      </c>
      <c r="I667" s="57">
        <v>11</v>
      </c>
      <c r="J667" s="59">
        <v>9598.0459608182609</v>
      </c>
      <c r="K667" s="60">
        <v>0.25</v>
      </c>
      <c r="L667" s="61">
        <f t="shared" si="21"/>
        <v>2399.5114902045652</v>
      </c>
      <c r="M667" s="57" t="s">
        <v>187</v>
      </c>
      <c r="N667" s="61">
        <v>56.256439659680872</v>
      </c>
    </row>
    <row r="668" spans="1:14" x14ac:dyDescent="0.25">
      <c r="A668" s="57">
        <v>62130</v>
      </c>
      <c r="B668" s="57" t="s">
        <v>1357</v>
      </c>
      <c r="C668" s="57" t="s">
        <v>1358</v>
      </c>
      <c r="D668" s="57" t="s">
        <v>176</v>
      </c>
      <c r="E668" s="58">
        <v>30622</v>
      </c>
      <c r="F668" s="58" t="s">
        <v>171</v>
      </c>
      <c r="G668" s="58" t="s">
        <v>172</v>
      </c>
      <c r="H668" s="57">
        <f t="shared" ca="1" si="20"/>
        <v>39</v>
      </c>
      <c r="I668" s="57">
        <v>11</v>
      </c>
      <c r="J668" s="59">
        <v>2235.6834172042786</v>
      </c>
      <c r="K668" s="60">
        <v>0.25</v>
      </c>
      <c r="L668" s="61">
        <f t="shared" si="21"/>
        <v>558.92085430106965</v>
      </c>
      <c r="M668" s="57" t="s">
        <v>173</v>
      </c>
      <c r="N668" s="61">
        <v>127.62990491935261</v>
      </c>
    </row>
    <row r="669" spans="1:14" x14ac:dyDescent="0.25">
      <c r="A669" s="57">
        <v>61512</v>
      </c>
      <c r="B669" s="57" t="s">
        <v>1359</v>
      </c>
      <c r="C669" s="57" t="s">
        <v>1360</v>
      </c>
      <c r="D669" s="57" t="s">
        <v>176</v>
      </c>
      <c r="E669" s="58">
        <v>39827</v>
      </c>
      <c r="F669" s="58" t="s">
        <v>171</v>
      </c>
      <c r="G669" s="58" t="s">
        <v>172</v>
      </c>
      <c r="H669" s="57">
        <f t="shared" ca="1" si="20"/>
        <v>14</v>
      </c>
      <c r="I669" s="57">
        <v>13</v>
      </c>
      <c r="J669" s="59">
        <v>9325.1537163354842</v>
      </c>
      <c r="K669" s="60">
        <v>0</v>
      </c>
      <c r="L669" s="61">
        <f t="shared" si="21"/>
        <v>0</v>
      </c>
      <c r="M669" s="57" t="s">
        <v>187</v>
      </c>
      <c r="N669" s="61">
        <v>64.111035740571367</v>
      </c>
    </row>
    <row r="670" spans="1:14" x14ac:dyDescent="0.25">
      <c r="A670" s="57">
        <v>60274</v>
      </c>
      <c r="B670" s="57" t="s">
        <v>1361</v>
      </c>
      <c r="C670" s="57" t="s">
        <v>1362</v>
      </c>
      <c r="D670" s="57" t="s">
        <v>176</v>
      </c>
      <c r="E670" s="58">
        <v>28191</v>
      </c>
      <c r="F670" s="58" t="s">
        <v>193</v>
      </c>
      <c r="G670" s="58" t="s">
        <v>194</v>
      </c>
      <c r="H670" s="57">
        <f t="shared" ca="1" si="20"/>
        <v>46</v>
      </c>
      <c r="I670" s="57">
        <v>24</v>
      </c>
      <c r="J670" s="59">
        <v>6073.6185437488175</v>
      </c>
      <c r="K670" s="60">
        <v>0.25</v>
      </c>
      <c r="L670" s="61">
        <f t="shared" si="21"/>
        <v>1518.4046359372044</v>
      </c>
      <c r="M670" s="57" t="s">
        <v>173</v>
      </c>
      <c r="N670" s="61">
        <v>63.414380159852939</v>
      </c>
    </row>
    <row r="671" spans="1:14" x14ac:dyDescent="0.25">
      <c r="A671" s="57">
        <v>62129</v>
      </c>
      <c r="B671" s="57" t="s">
        <v>1363</v>
      </c>
      <c r="C671" s="57" t="s">
        <v>1364</v>
      </c>
      <c r="D671" s="57" t="s">
        <v>170</v>
      </c>
      <c r="E671" s="58">
        <v>30521</v>
      </c>
      <c r="F671" s="58" t="s">
        <v>193</v>
      </c>
      <c r="G671" s="58" t="s">
        <v>194</v>
      </c>
      <c r="H671" s="57">
        <f t="shared" ca="1" si="20"/>
        <v>40</v>
      </c>
      <c r="I671" s="57">
        <v>34</v>
      </c>
      <c r="J671" s="59">
        <v>3533.5881860482727</v>
      </c>
      <c r="K671" s="60">
        <v>0.25</v>
      </c>
      <c r="L671" s="61">
        <f t="shared" si="21"/>
        <v>883.39704651206819</v>
      </c>
      <c r="M671" s="57" t="s">
        <v>173</v>
      </c>
      <c r="N671" s="61">
        <v>102.54172680206776</v>
      </c>
    </row>
    <row r="672" spans="1:14" x14ac:dyDescent="0.25">
      <c r="A672" s="57">
        <v>61511</v>
      </c>
      <c r="B672" s="57" t="s">
        <v>1365</v>
      </c>
      <c r="C672" s="57" t="s">
        <v>1366</v>
      </c>
      <c r="D672" s="57" t="s">
        <v>170</v>
      </c>
      <c r="E672" s="58">
        <v>30599</v>
      </c>
      <c r="F672" s="58" t="s">
        <v>171</v>
      </c>
      <c r="G672" s="58" t="s">
        <v>177</v>
      </c>
      <c r="H672" s="57">
        <f t="shared" ca="1" si="20"/>
        <v>39</v>
      </c>
      <c r="I672" s="57">
        <v>27</v>
      </c>
      <c r="J672" s="59">
        <v>8564.8726556787806</v>
      </c>
      <c r="K672" s="60">
        <v>0.25</v>
      </c>
      <c r="L672" s="61">
        <f t="shared" si="21"/>
        <v>2141.2181639196951</v>
      </c>
      <c r="M672" s="57" t="s">
        <v>187</v>
      </c>
      <c r="N672" s="61">
        <v>236.10844567100273</v>
      </c>
    </row>
    <row r="673" spans="1:14" x14ac:dyDescent="0.25">
      <c r="A673" s="57">
        <v>62128</v>
      </c>
      <c r="B673" s="57" t="s">
        <v>1367</v>
      </c>
      <c r="C673" s="57" t="s">
        <v>1368</v>
      </c>
      <c r="D673" s="57" t="s">
        <v>176</v>
      </c>
      <c r="E673" s="58">
        <v>28311</v>
      </c>
      <c r="F673" s="58" t="s">
        <v>193</v>
      </c>
      <c r="G673" s="58" t="s">
        <v>441</v>
      </c>
      <c r="H673" s="57">
        <f t="shared" ca="1" si="20"/>
        <v>46</v>
      </c>
      <c r="I673" s="57">
        <v>13</v>
      </c>
      <c r="J673" s="59">
        <v>4387.0331853466123</v>
      </c>
      <c r="K673" s="60">
        <v>0.25</v>
      </c>
      <c r="L673" s="61">
        <f t="shared" si="21"/>
        <v>1096.7582963366531</v>
      </c>
      <c r="M673" s="57" t="s">
        <v>173</v>
      </c>
      <c r="N673" s="61">
        <v>128.46318646777024</v>
      </c>
    </row>
    <row r="674" spans="1:14" x14ac:dyDescent="0.25">
      <c r="A674" s="57">
        <v>61510</v>
      </c>
      <c r="B674" s="57" t="s">
        <v>1369</v>
      </c>
      <c r="C674" s="57" t="s">
        <v>897</v>
      </c>
      <c r="D674" s="57" t="s">
        <v>176</v>
      </c>
      <c r="E674" s="58">
        <v>35957</v>
      </c>
      <c r="F674" s="58" t="s">
        <v>171</v>
      </c>
      <c r="G674" s="58" t="s">
        <v>172</v>
      </c>
      <c r="H674" s="57">
        <f t="shared" ca="1" si="20"/>
        <v>25</v>
      </c>
      <c r="I674" s="57">
        <v>40</v>
      </c>
      <c r="J674" s="59">
        <v>3630.6606917951144</v>
      </c>
      <c r="K674" s="60">
        <v>0.09</v>
      </c>
      <c r="L674" s="61">
        <f t="shared" si="21"/>
        <v>326.75946226156026</v>
      </c>
      <c r="M674" s="57" t="s">
        <v>173</v>
      </c>
      <c r="N674" s="61">
        <v>115.68810755694707</v>
      </c>
    </row>
    <row r="675" spans="1:14" x14ac:dyDescent="0.25">
      <c r="A675" s="57">
        <v>62127</v>
      </c>
      <c r="B675" s="57" t="s">
        <v>1370</v>
      </c>
      <c r="C675" s="57" t="s">
        <v>1371</v>
      </c>
      <c r="D675" s="57" t="s">
        <v>170</v>
      </c>
      <c r="E675" s="58">
        <v>32013</v>
      </c>
      <c r="F675" s="58" t="s">
        <v>171</v>
      </c>
      <c r="G675" s="58" t="s">
        <v>172</v>
      </c>
      <c r="H675" s="57">
        <f t="shared" ca="1" si="20"/>
        <v>35</v>
      </c>
      <c r="I675" s="57">
        <v>25</v>
      </c>
      <c r="J675" s="59">
        <v>9700.7658695417467</v>
      </c>
      <c r="K675" s="60">
        <v>0.15</v>
      </c>
      <c r="L675" s="61">
        <f t="shared" si="21"/>
        <v>1455.114880431262</v>
      </c>
      <c r="M675" s="57" t="s">
        <v>187</v>
      </c>
      <c r="N675" s="61">
        <v>171.0748207382853</v>
      </c>
    </row>
    <row r="676" spans="1:14" x14ac:dyDescent="0.25">
      <c r="A676" s="57">
        <v>62126</v>
      </c>
      <c r="B676" s="57" t="s">
        <v>1372</v>
      </c>
      <c r="C676" s="57" t="s">
        <v>1373</v>
      </c>
      <c r="D676" s="57" t="s">
        <v>170</v>
      </c>
      <c r="E676" s="58">
        <v>31550</v>
      </c>
      <c r="F676" s="58" t="s">
        <v>171</v>
      </c>
      <c r="G676" s="58" t="s">
        <v>172</v>
      </c>
      <c r="H676" s="57">
        <f t="shared" ca="1" si="20"/>
        <v>37</v>
      </c>
      <c r="I676" s="57">
        <v>9</v>
      </c>
      <c r="J676" s="59">
        <v>7538.1531129987452</v>
      </c>
      <c r="K676" s="60">
        <v>0.15</v>
      </c>
      <c r="L676" s="61">
        <f t="shared" si="21"/>
        <v>1130.7229669498117</v>
      </c>
      <c r="M676" s="57" t="s">
        <v>173</v>
      </c>
      <c r="N676" s="61">
        <v>325.94009035657615</v>
      </c>
    </row>
    <row r="677" spans="1:14" x14ac:dyDescent="0.25">
      <c r="A677" s="57">
        <v>61509</v>
      </c>
      <c r="B677" s="57" t="s">
        <v>1374</v>
      </c>
      <c r="C677" s="57" t="s">
        <v>249</v>
      </c>
      <c r="D677" s="57" t="s">
        <v>170</v>
      </c>
      <c r="E677" s="58">
        <v>35927</v>
      </c>
      <c r="F677" s="58" t="s">
        <v>171</v>
      </c>
      <c r="G677" s="58" t="s">
        <v>172</v>
      </c>
      <c r="H677" s="57">
        <f t="shared" ca="1" si="20"/>
        <v>25</v>
      </c>
      <c r="I677" s="57">
        <v>6</v>
      </c>
      <c r="J677" s="59">
        <v>8730.8040440106997</v>
      </c>
      <c r="K677" s="60">
        <v>0.09</v>
      </c>
      <c r="L677" s="61">
        <f t="shared" si="21"/>
        <v>785.77236396096293</v>
      </c>
      <c r="M677" s="57" t="s">
        <v>187</v>
      </c>
      <c r="N677" s="61">
        <v>141.10874068945259</v>
      </c>
    </row>
    <row r="678" spans="1:14" x14ac:dyDescent="0.25">
      <c r="A678" s="57">
        <v>62125</v>
      </c>
      <c r="B678" s="57" t="s">
        <v>1375</v>
      </c>
      <c r="C678" s="57" t="s">
        <v>1376</v>
      </c>
      <c r="D678" s="57" t="s">
        <v>176</v>
      </c>
      <c r="E678" s="58">
        <v>28755</v>
      </c>
      <c r="F678" s="58" t="s">
        <v>214</v>
      </c>
      <c r="G678" s="58" t="s">
        <v>699</v>
      </c>
      <c r="H678" s="57">
        <f t="shared" ca="1" si="20"/>
        <v>44</v>
      </c>
      <c r="I678" s="57">
        <v>36</v>
      </c>
      <c r="J678" s="59">
        <v>1655.6169456921245</v>
      </c>
      <c r="K678" s="60">
        <v>0.25</v>
      </c>
      <c r="L678" s="61">
        <f t="shared" si="21"/>
        <v>413.90423642303114</v>
      </c>
      <c r="M678" s="57" t="s">
        <v>173</v>
      </c>
      <c r="N678" s="61">
        <v>70.051967580553892</v>
      </c>
    </row>
    <row r="679" spans="1:14" x14ac:dyDescent="0.25">
      <c r="A679" s="57">
        <v>62124</v>
      </c>
      <c r="B679" s="57" t="s">
        <v>1377</v>
      </c>
      <c r="C679" s="57" t="s">
        <v>223</v>
      </c>
      <c r="D679" s="57" t="s">
        <v>170</v>
      </c>
      <c r="E679" s="58">
        <v>35350</v>
      </c>
      <c r="F679" s="58" t="s">
        <v>171</v>
      </c>
      <c r="G679" s="58" t="s">
        <v>172</v>
      </c>
      <c r="H679" s="57">
        <f t="shared" ca="1" si="20"/>
        <v>26</v>
      </c>
      <c r="I679" s="57">
        <v>6</v>
      </c>
      <c r="J679" s="59">
        <v>7207.5157973881678</v>
      </c>
      <c r="K679" s="60">
        <v>0.09</v>
      </c>
      <c r="L679" s="61">
        <f t="shared" si="21"/>
        <v>648.67642176493507</v>
      </c>
      <c r="M679" s="57" t="s">
        <v>173</v>
      </c>
      <c r="N679" s="61">
        <v>337.44984027689401</v>
      </c>
    </row>
    <row r="680" spans="1:14" x14ac:dyDescent="0.25">
      <c r="A680" s="57">
        <v>61508</v>
      </c>
      <c r="B680" s="57" t="s">
        <v>1378</v>
      </c>
      <c r="C680" s="57" t="s">
        <v>1379</v>
      </c>
      <c r="D680" s="57" t="s">
        <v>170</v>
      </c>
      <c r="E680" s="58">
        <v>36039</v>
      </c>
      <c r="F680" s="58" t="s">
        <v>171</v>
      </c>
      <c r="G680" s="58" t="s">
        <v>172</v>
      </c>
      <c r="H680" s="57">
        <f t="shared" ca="1" si="20"/>
        <v>24</v>
      </c>
      <c r="I680" s="57">
        <v>27</v>
      </c>
      <c r="J680" s="59">
        <v>2416.8759773896127</v>
      </c>
      <c r="K680" s="60">
        <v>0.09</v>
      </c>
      <c r="L680" s="61">
        <f t="shared" si="21"/>
        <v>217.51883796506513</v>
      </c>
      <c r="M680" s="57" t="s">
        <v>173</v>
      </c>
      <c r="N680" s="61">
        <v>337.00372158130278</v>
      </c>
    </row>
    <row r="681" spans="1:14" x14ac:dyDescent="0.25">
      <c r="A681" s="57">
        <v>60890</v>
      </c>
      <c r="B681" s="57" t="s">
        <v>1380</v>
      </c>
      <c r="C681" s="57" t="s">
        <v>746</v>
      </c>
      <c r="D681" s="57" t="s">
        <v>176</v>
      </c>
      <c r="E681" s="58">
        <v>31949</v>
      </c>
      <c r="F681" s="58" t="s">
        <v>171</v>
      </c>
      <c r="G681" s="58" t="s">
        <v>172</v>
      </c>
      <c r="H681" s="57">
        <f t="shared" ca="1" si="20"/>
        <v>36</v>
      </c>
      <c r="I681" s="57">
        <v>11</v>
      </c>
      <c r="J681" s="59">
        <v>4543.0928925795361</v>
      </c>
      <c r="K681" s="60">
        <v>0.15</v>
      </c>
      <c r="L681" s="61">
        <f t="shared" si="21"/>
        <v>681.46393388693036</v>
      </c>
      <c r="M681" s="57" t="s">
        <v>173</v>
      </c>
      <c r="N681" s="61">
        <v>80.348204356847361</v>
      </c>
    </row>
    <row r="682" spans="1:14" x14ac:dyDescent="0.25">
      <c r="A682" s="57">
        <v>60273</v>
      </c>
      <c r="B682" s="57" t="s">
        <v>1381</v>
      </c>
      <c r="C682" s="57" t="s">
        <v>1382</v>
      </c>
      <c r="D682" s="57" t="s">
        <v>170</v>
      </c>
      <c r="E682" s="58">
        <v>37784</v>
      </c>
      <c r="F682" s="58" t="s">
        <v>193</v>
      </c>
      <c r="G682" s="58" t="s">
        <v>194</v>
      </c>
      <c r="H682" s="57">
        <f t="shared" ca="1" si="20"/>
        <v>20</v>
      </c>
      <c r="I682" s="57">
        <v>14</v>
      </c>
      <c r="J682" s="59">
        <v>9915.9223825558747</v>
      </c>
      <c r="K682" s="60">
        <v>7.0000000000000007E-2</v>
      </c>
      <c r="L682" s="61">
        <f t="shared" si="21"/>
        <v>694.11456677891135</v>
      </c>
      <c r="M682" s="57" t="s">
        <v>187</v>
      </c>
      <c r="N682" s="61">
        <v>100.41029624558951</v>
      </c>
    </row>
    <row r="683" spans="1:14" x14ac:dyDescent="0.25">
      <c r="A683" s="57">
        <v>61507</v>
      </c>
      <c r="B683" s="57" t="s">
        <v>1383</v>
      </c>
      <c r="C683" s="57" t="s">
        <v>207</v>
      </c>
      <c r="D683" s="57" t="s">
        <v>170</v>
      </c>
      <c r="E683" s="58">
        <v>38647</v>
      </c>
      <c r="F683" s="58" t="s">
        <v>171</v>
      </c>
      <c r="G683" s="58" t="s">
        <v>172</v>
      </c>
      <c r="H683" s="57">
        <f t="shared" ca="1" si="20"/>
        <v>17</v>
      </c>
      <c r="I683" s="57">
        <v>28</v>
      </c>
      <c r="J683" s="59">
        <v>3362.205579610531</v>
      </c>
      <c r="K683" s="60">
        <v>0.04</v>
      </c>
      <c r="L683" s="61">
        <f t="shared" si="21"/>
        <v>134.48822318442123</v>
      </c>
      <c r="M683" s="57" t="s">
        <v>173</v>
      </c>
      <c r="N683" s="61">
        <v>204.60665321639038</v>
      </c>
    </row>
    <row r="684" spans="1:14" x14ac:dyDescent="0.25">
      <c r="A684" s="57">
        <v>60889</v>
      </c>
      <c r="B684" s="57" t="s">
        <v>1384</v>
      </c>
      <c r="C684" s="57" t="s">
        <v>1385</v>
      </c>
      <c r="D684" s="57" t="s">
        <v>170</v>
      </c>
      <c r="E684" s="58">
        <v>36378</v>
      </c>
      <c r="F684" s="58" t="s">
        <v>171</v>
      </c>
      <c r="G684" s="58" t="s">
        <v>172</v>
      </c>
      <c r="H684" s="57">
        <f t="shared" ca="1" si="20"/>
        <v>23</v>
      </c>
      <c r="I684" s="57">
        <v>25</v>
      </c>
      <c r="J684" s="59">
        <v>8726.2395716550454</v>
      </c>
      <c r="K684" s="60">
        <v>0.09</v>
      </c>
      <c r="L684" s="61">
        <f t="shared" si="21"/>
        <v>785.36156144895403</v>
      </c>
      <c r="M684" s="57" t="s">
        <v>187</v>
      </c>
      <c r="N684" s="61">
        <v>229.97849576984117</v>
      </c>
    </row>
    <row r="685" spans="1:14" x14ac:dyDescent="0.25">
      <c r="A685" s="57">
        <v>62123</v>
      </c>
      <c r="B685" s="57" t="s">
        <v>1386</v>
      </c>
      <c r="C685" s="57" t="s">
        <v>1387</v>
      </c>
      <c r="D685" s="57" t="s">
        <v>176</v>
      </c>
      <c r="E685" s="58">
        <v>28006</v>
      </c>
      <c r="F685" s="58" t="s">
        <v>171</v>
      </c>
      <c r="G685" s="58" t="s">
        <v>172</v>
      </c>
      <c r="H685" s="57">
        <f t="shared" ca="1" si="20"/>
        <v>46</v>
      </c>
      <c r="I685" s="57">
        <v>21</v>
      </c>
      <c r="J685" s="59">
        <v>4975.9365029626624</v>
      </c>
      <c r="K685" s="60">
        <v>0.25</v>
      </c>
      <c r="L685" s="61">
        <f t="shared" si="21"/>
        <v>1243.9841257406656</v>
      </c>
      <c r="M685" s="57" t="s">
        <v>173</v>
      </c>
      <c r="N685" s="61">
        <v>91.589856228465251</v>
      </c>
    </row>
    <row r="686" spans="1:14" x14ac:dyDescent="0.25">
      <c r="A686" s="57">
        <v>61506</v>
      </c>
      <c r="B686" s="57" t="s">
        <v>1388</v>
      </c>
      <c r="C686" s="57" t="s">
        <v>1389</v>
      </c>
      <c r="D686" s="57" t="s">
        <v>176</v>
      </c>
      <c r="E686" s="58">
        <v>38550</v>
      </c>
      <c r="F686" s="58" t="s">
        <v>171</v>
      </c>
      <c r="G686" s="58" t="s">
        <v>172</v>
      </c>
      <c r="H686" s="57">
        <f t="shared" ca="1" si="20"/>
        <v>18</v>
      </c>
      <c r="I686" s="57">
        <v>35</v>
      </c>
      <c r="J686" s="59">
        <v>6330.9243738909963</v>
      </c>
      <c r="K686" s="60">
        <v>0.04</v>
      </c>
      <c r="L686" s="61">
        <f t="shared" si="21"/>
        <v>253.23697495563985</v>
      </c>
      <c r="M686" s="57" t="s">
        <v>173</v>
      </c>
      <c r="N686" s="61">
        <v>48.401088273250572</v>
      </c>
    </row>
    <row r="687" spans="1:14" x14ac:dyDescent="0.25">
      <c r="A687" s="57">
        <v>62122</v>
      </c>
      <c r="B687" s="57" t="s">
        <v>1390</v>
      </c>
      <c r="C687" s="57" t="s">
        <v>1391</v>
      </c>
      <c r="D687" s="57" t="s">
        <v>170</v>
      </c>
      <c r="E687" s="58">
        <v>33428</v>
      </c>
      <c r="F687" s="58" t="s">
        <v>171</v>
      </c>
      <c r="G687" s="58" t="s">
        <v>172</v>
      </c>
      <c r="H687" s="57">
        <f t="shared" ca="1" si="20"/>
        <v>32</v>
      </c>
      <c r="I687" s="57">
        <v>28</v>
      </c>
      <c r="J687" s="59">
        <v>2565.8837574906147</v>
      </c>
      <c r="K687" s="60">
        <v>0.12</v>
      </c>
      <c r="L687" s="61">
        <f t="shared" si="21"/>
        <v>307.90605089887373</v>
      </c>
      <c r="M687" s="57" t="s">
        <v>173</v>
      </c>
      <c r="N687" s="61">
        <v>52.712365220426619</v>
      </c>
    </row>
    <row r="688" spans="1:14" x14ac:dyDescent="0.25">
      <c r="A688" s="57">
        <v>60888</v>
      </c>
      <c r="B688" s="57" t="s">
        <v>1392</v>
      </c>
      <c r="C688" s="57" t="s">
        <v>1393</v>
      </c>
      <c r="D688" s="57" t="s">
        <v>176</v>
      </c>
      <c r="E688" s="58">
        <v>33816</v>
      </c>
      <c r="F688" s="58" t="s">
        <v>171</v>
      </c>
      <c r="G688" s="58" t="s">
        <v>172</v>
      </c>
      <c r="H688" s="57">
        <f t="shared" ca="1" si="20"/>
        <v>30</v>
      </c>
      <c r="I688" s="57">
        <v>11</v>
      </c>
      <c r="J688" s="59">
        <v>6672.654834750233</v>
      </c>
      <c r="K688" s="60">
        <v>0.12</v>
      </c>
      <c r="L688" s="61">
        <f t="shared" si="21"/>
        <v>800.71858017002796</v>
      </c>
      <c r="M688" s="57" t="s">
        <v>173</v>
      </c>
      <c r="N688" s="61">
        <v>85.23902702836385</v>
      </c>
    </row>
    <row r="689" spans="1:14" x14ac:dyDescent="0.25">
      <c r="A689" s="57">
        <v>60272</v>
      </c>
      <c r="B689" s="57" t="s">
        <v>1394</v>
      </c>
      <c r="C689" s="57" t="s">
        <v>1395</v>
      </c>
      <c r="D689" s="57" t="s">
        <v>170</v>
      </c>
      <c r="E689" s="58">
        <v>29805</v>
      </c>
      <c r="F689" s="58" t="s">
        <v>214</v>
      </c>
      <c r="G689" s="58" t="s">
        <v>699</v>
      </c>
      <c r="H689" s="57">
        <f t="shared" ca="1" si="20"/>
        <v>41</v>
      </c>
      <c r="I689" s="57">
        <v>36</v>
      </c>
      <c r="J689" s="59">
        <v>5179.8432005277973</v>
      </c>
      <c r="K689" s="60">
        <v>0.25</v>
      </c>
      <c r="L689" s="61">
        <f t="shared" si="21"/>
        <v>1294.9608001319493</v>
      </c>
      <c r="M689" s="57" t="s">
        <v>173</v>
      </c>
      <c r="N689" s="61">
        <v>163.63728961279574</v>
      </c>
    </row>
    <row r="690" spans="1:14" x14ac:dyDescent="0.25">
      <c r="A690" s="57">
        <v>61505</v>
      </c>
      <c r="B690" s="57" t="s">
        <v>1396</v>
      </c>
      <c r="C690" s="57" t="s">
        <v>856</v>
      </c>
      <c r="D690" s="57" t="s">
        <v>170</v>
      </c>
      <c r="E690" s="58">
        <v>28631</v>
      </c>
      <c r="F690" s="58" t="s">
        <v>171</v>
      </c>
      <c r="G690" s="58" t="s">
        <v>172</v>
      </c>
      <c r="H690" s="57">
        <f t="shared" ca="1" si="20"/>
        <v>45</v>
      </c>
      <c r="I690" s="57">
        <v>22</v>
      </c>
      <c r="J690" s="59">
        <v>7123.3825342751306</v>
      </c>
      <c r="K690" s="60">
        <v>0.25</v>
      </c>
      <c r="L690" s="61">
        <f t="shared" si="21"/>
        <v>1780.8456335687827</v>
      </c>
      <c r="M690" s="57" t="s">
        <v>173</v>
      </c>
      <c r="N690" s="61">
        <v>113.96070819126231</v>
      </c>
    </row>
    <row r="691" spans="1:14" x14ac:dyDescent="0.25">
      <c r="A691" s="57">
        <v>61504</v>
      </c>
      <c r="B691" s="57" t="s">
        <v>1397</v>
      </c>
      <c r="C691" s="57" t="s">
        <v>1164</v>
      </c>
      <c r="D691" s="57" t="s">
        <v>170</v>
      </c>
      <c r="E691" s="58">
        <v>36691</v>
      </c>
      <c r="F691" s="58" t="s">
        <v>996</v>
      </c>
      <c r="G691" s="58" t="s">
        <v>172</v>
      </c>
      <c r="H691" s="57">
        <f t="shared" ca="1" si="20"/>
        <v>23</v>
      </c>
      <c r="I691" s="57">
        <v>20</v>
      </c>
      <c r="J691" s="59">
        <v>6412.0565029467116</v>
      </c>
      <c r="K691" s="60">
        <v>7.0000000000000007E-2</v>
      </c>
      <c r="L691" s="61">
        <f t="shared" si="21"/>
        <v>448.84395520626987</v>
      </c>
      <c r="M691" s="57" t="s">
        <v>173</v>
      </c>
      <c r="N691" s="61">
        <v>226.11250865243312</v>
      </c>
    </row>
    <row r="692" spans="1:14" x14ac:dyDescent="0.25">
      <c r="A692" s="57">
        <v>60271</v>
      </c>
      <c r="B692" s="57" t="s">
        <v>1398</v>
      </c>
      <c r="C692" s="57" t="s">
        <v>1399</v>
      </c>
      <c r="D692" s="57" t="s">
        <v>170</v>
      </c>
      <c r="E692" s="58">
        <v>38457</v>
      </c>
      <c r="F692" s="58" t="s">
        <v>171</v>
      </c>
      <c r="G692" s="58" t="s">
        <v>172</v>
      </c>
      <c r="H692" s="57">
        <f t="shared" ca="1" si="20"/>
        <v>18</v>
      </c>
      <c r="I692" s="57">
        <v>26</v>
      </c>
      <c r="J692" s="59">
        <v>8598.9894575675262</v>
      </c>
      <c r="K692" s="60">
        <v>0.04</v>
      </c>
      <c r="L692" s="61">
        <f t="shared" si="21"/>
        <v>343.95957830270106</v>
      </c>
      <c r="M692" s="57" t="s">
        <v>187</v>
      </c>
      <c r="N692" s="61">
        <v>119.54985987987651</v>
      </c>
    </row>
    <row r="693" spans="1:14" x14ac:dyDescent="0.25">
      <c r="A693" s="57">
        <v>61503</v>
      </c>
      <c r="B693" s="57" t="s">
        <v>1400</v>
      </c>
      <c r="C693" s="57" t="s">
        <v>1401</v>
      </c>
      <c r="D693" s="57" t="s">
        <v>176</v>
      </c>
      <c r="E693" s="58">
        <v>38297</v>
      </c>
      <c r="F693" s="58" t="s">
        <v>171</v>
      </c>
      <c r="G693" s="58" t="s">
        <v>172</v>
      </c>
      <c r="H693" s="57">
        <f t="shared" ca="1" si="20"/>
        <v>18</v>
      </c>
      <c r="I693" s="57">
        <v>10</v>
      </c>
      <c r="J693" s="59">
        <v>8900.5016364358708</v>
      </c>
      <c r="K693" s="60">
        <v>7.0000000000000007E-2</v>
      </c>
      <c r="L693" s="61">
        <f t="shared" si="21"/>
        <v>623.03511455051103</v>
      </c>
      <c r="M693" s="57" t="s">
        <v>187</v>
      </c>
      <c r="N693" s="61">
        <v>76.466659775235456</v>
      </c>
    </row>
    <row r="694" spans="1:14" x14ac:dyDescent="0.25">
      <c r="A694" s="57">
        <v>60270</v>
      </c>
      <c r="B694" s="57" t="s">
        <v>1402</v>
      </c>
      <c r="C694" s="57" t="s">
        <v>1364</v>
      </c>
      <c r="D694" s="57" t="s">
        <v>170</v>
      </c>
      <c r="E694" s="58">
        <v>31286</v>
      </c>
      <c r="F694" s="58" t="s">
        <v>171</v>
      </c>
      <c r="G694" s="58" t="s">
        <v>172</v>
      </c>
      <c r="H694" s="57">
        <f t="shared" ca="1" si="20"/>
        <v>37</v>
      </c>
      <c r="I694" s="57">
        <v>38</v>
      </c>
      <c r="J694" s="59">
        <v>4306.0846148845021</v>
      </c>
      <c r="K694" s="60">
        <v>0.15</v>
      </c>
      <c r="L694" s="61">
        <f t="shared" si="21"/>
        <v>645.91269223267534</v>
      </c>
      <c r="M694" s="57" t="s">
        <v>173</v>
      </c>
      <c r="N694" s="61">
        <v>283.79499457279206</v>
      </c>
    </row>
    <row r="695" spans="1:14" x14ac:dyDescent="0.25">
      <c r="A695" s="57">
        <v>60887</v>
      </c>
      <c r="B695" s="57" t="s">
        <v>1403</v>
      </c>
      <c r="C695" s="57" t="s">
        <v>1326</v>
      </c>
      <c r="D695" s="57" t="s">
        <v>170</v>
      </c>
      <c r="E695" s="58">
        <v>38105</v>
      </c>
      <c r="F695" s="58" t="s">
        <v>171</v>
      </c>
      <c r="G695" s="58" t="s">
        <v>172</v>
      </c>
      <c r="H695" s="57">
        <f t="shared" ca="1" si="20"/>
        <v>19</v>
      </c>
      <c r="I695" s="57">
        <v>35</v>
      </c>
      <c r="J695" s="59">
        <v>6054.6117465180459</v>
      </c>
      <c r="K695" s="60">
        <v>7.0000000000000007E-2</v>
      </c>
      <c r="L695" s="61">
        <f t="shared" si="21"/>
        <v>423.82282225626324</v>
      </c>
      <c r="M695" s="57" t="s">
        <v>173</v>
      </c>
      <c r="N695" s="61">
        <v>197.85645694700591</v>
      </c>
    </row>
    <row r="696" spans="1:14" x14ac:dyDescent="0.25">
      <c r="A696" s="57">
        <v>61502</v>
      </c>
      <c r="B696" s="57" t="s">
        <v>1404</v>
      </c>
      <c r="C696" s="57" t="s">
        <v>1405</v>
      </c>
      <c r="D696" s="57" t="s">
        <v>176</v>
      </c>
      <c r="E696" s="58">
        <v>29444</v>
      </c>
      <c r="F696" s="58" t="s">
        <v>171</v>
      </c>
      <c r="G696" s="58" t="s">
        <v>172</v>
      </c>
      <c r="H696" s="57">
        <f t="shared" ca="1" si="20"/>
        <v>42</v>
      </c>
      <c r="I696" s="57">
        <v>19</v>
      </c>
      <c r="J696" s="59">
        <v>3077.3505454129063</v>
      </c>
      <c r="K696" s="60">
        <v>0.25</v>
      </c>
      <c r="L696" s="61">
        <f t="shared" si="21"/>
        <v>769.33763635322657</v>
      </c>
      <c r="M696" s="57" t="s">
        <v>173</v>
      </c>
      <c r="N696" s="61">
        <v>109.87400649364176</v>
      </c>
    </row>
    <row r="697" spans="1:14" x14ac:dyDescent="0.25">
      <c r="A697" s="57">
        <v>62121</v>
      </c>
      <c r="B697" s="57" t="s">
        <v>1406</v>
      </c>
      <c r="C697" s="57" t="s">
        <v>1407</v>
      </c>
      <c r="D697" s="57" t="s">
        <v>170</v>
      </c>
      <c r="E697" s="58">
        <v>34493</v>
      </c>
      <c r="F697" s="58" t="s">
        <v>171</v>
      </c>
      <c r="G697" s="58" t="s">
        <v>172</v>
      </c>
      <c r="H697" s="57">
        <f t="shared" ca="1" si="20"/>
        <v>29</v>
      </c>
      <c r="I697" s="57">
        <v>19</v>
      </c>
      <c r="J697" s="59">
        <v>5619.2958676254648</v>
      </c>
      <c r="K697" s="60">
        <v>0.12</v>
      </c>
      <c r="L697" s="61">
        <f t="shared" si="21"/>
        <v>674.31550411505577</v>
      </c>
      <c r="M697" s="57" t="s">
        <v>173</v>
      </c>
      <c r="N697" s="61">
        <v>129.25445953984382</v>
      </c>
    </row>
    <row r="698" spans="1:14" x14ac:dyDescent="0.25">
      <c r="A698" s="57">
        <v>62120</v>
      </c>
      <c r="B698" s="57" t="s">
        <v>1408</v>
      </c>
      <c r="C698" s="57" t="s">
        <v>1409</v>
      </c>
      <c r="D698" s="57" t="s">
        <v>176</v>
      </c>
      <c r="E698" s="58">
        <v>34086</v>
      </c>
      <c r="F698" s="58" t="s">
        <v>171</v>
      </c>
      <c r="G698" s="58" t="s">
        <v>172</v>
      </c>
      <c r="H698" s="57">
        <f t="shared" ca="1" si="20"/>
        <v>30</v>
      </c>
      <c r="I698" s="57">
        <v>10</v>
      </c>
      <c r="J698" s="59">
        <v>4137.2508306175823</v>
      </c>
      <c r="K698" s="60">
        <v>0.12</v>
      </c>
      <c r="L698" s="61">
        <f t="shared" si="21"/>
        <v>496.47009967410986</v>
      </c>
      <c r="M698" s="57" t="s">
        <v>173</v>
      </c>
      <c r="N698" s="61">
        <v>53.244786628767855</v>
      </c>
    </row>
    <row r="699" spans="1:14" x14ac:dyDescent="0.25">
      <c r="A699" s="57">
        <v>60269</v>
      </c>
      <c r="B699" s="57" t="s">
        <v>1410</v>
      </c>
      <c r="C699" s="57" t="s">
        <v>1411</v>
      </c>
      <c r="D699" s="57" t="s">
        <v>176</v>
      </c>
      <c r="E699" s="58">
        <v>33000</v>
      </c>
      <c r="F699" s="58" t="s">
        <v>214</v>
      </c>
      <c r="G699" s="58" t="s">
        <v>215</v>
      </c>
      <c r="H699" s="57">
        <f t="shared" ca="1" si="20"/>
        <v>33</v>
      </c>
      <c r="I699" s="57">
        <v>22</v>
      </c>
      <c r="J699" s="59">
        <v>5910.8674262596496</v>
      </c>
      <c r="K699" s="60">
        <v>0.12</v>
      </c>
      <c r="L699" s="61">
        <f t="shared" si="21"/>
        <v>709.30409115115788</v>
      </c>
      <c r="M699" s="57" t="s">
        <v>173</v>
      </c>
      <c r="N699" s="61">
        <v>55.262293932154044</v>
      </c>
    </row>
    <row r="700" spans="1:14" x14ac:dyDescent="0.25">
      <c r="A700" s="57">
        <v>60268</v>
      </c>
      <c r="B700" s="57" t="s">
        <v>1412</v>
      </c>
      <c r="C700" s="57" t="s">
        <v>1413</v>
      </c>
      <c r="D700" s="57" t="s">
        <v>176</v>
      </c>
      <c r="E700" s="58">
        <v>38179</v>
      </c>
      <c r="F700" s="58" t="s">
        <v>171</v>
      </c>
      <c r="G700" s="58" t="s">
        <v>203</v>
      </c>
      <c r="H700" s="57">
        <f t="shared" ca="1" si="20"/>
        <v>19</v>
      </c>
      <c r="I700" s="57">
        <v>16</v>
      </c>
      <c r="J700" s="59">
        <v>2371.5548218497811</v>
      </c>
      <c r="K700" s="60">
        <v>7.0000000000000007E-2</v>
      </c>
      <c r="L700" s="61">
        <f t="shared" si="21"/>
        <v>166.00883752948468</v>
      </c>
      <c r="M700" s="57" t="s">
        <v>173</v>
      </c>
      <c r="N700" s="61">
        <v>92.71266816380529</v>
      </c>
    </row>
    <row r="701" spans="1:14" x14ac:dyDescent="0.25">
      <c r="A701" s="57">
        <v>60886</v>
      </c>
      <c r="B701" s="57" t="s">
        <v>1414</v>
      </c>
      <c r="C701" s="57" t="s">
        <v>1415</v>
      </c>
      <c r="D701" s="57" t="s">
        <v>176</v>
      </c>
      <c r="E701" s="58">
        <v>29996</v>
      </c>
      <c r="F701" s="58" t="s">
        <v>171</v>
      </c>
      <c r="G701" s="58" t="s">
        <v>172</v>
      </c>
      <c r="H701" s="57">
        <f t="shared" ca="1" si="20"/>
        <v>41</v>
      </c>
      <c r="I701" s="57">
        <v>13</v>
      </c>
      <c r="J701" s="59">
        <v>5777.9900022589136</v>
      </c>
      <c r="K701" s="60">
        <v>0.25</v>
      </c>
      <c r="L701" s="61">
        <f t="shared" si="21"/>
        <v>1444.4975005647284</v>
      </c>
      <c r="M701" s="57" t="s">
        <v>173</v>
      </c>
      <c r="N701" s="61">
        <v>135.6419097805458</v>
      </c>
    </row>
    <row r="702" spans="1:14" x14ac:dyDescent="0.25">
      <c r="A702" s="57">
        <v>61501</v>
      </c>
      <c r="B702" s="57" t="s">
        <v>1416</v>
      </c>
      <c r="C702" s="57" t="s">
        <v>671</v>
      </c>
      <c r="D702" s="57" t="s">
        <v>176</v>
      </c>
      <c r="E702" s="58">
        <v>33094</v>
      </c>
      <c r="F702" s="58" t="s">
        <v>171</v>
      </c>
      <c r="G702" s="58" t="s">
        <v>172</v>
      </c>
      <c r="H702" s="57">
        <f t="shared" ca="1" si="20"/>
        <v>32</v>
      </c>
      <c r="I702" s="57">
        <v>20</v>
      </c>
      <c r="J702" s="59">
        <v>8649.046194796716</v>
      </c>
      <c r="K702" s="60">
        <v>0.12</v>
      </c>
      <c r="L702" s="61">
        <f t="shared" si="21"/>
        <v>1037.8855433756059</v>
      </c>
      <c r="M702" s="57" t="s">
        <v>187</v>
      </c>
      <c r="N702" s="61">
        <v>98.877219933334231</v>
      </c>
    </row>
    <row r="703" spans="1:14" x14ac:dyDescent="0.25">
      <c r="A703" s="57">
        <v>60885</v>
      </c>
      <c r="B703" s="57" t="s">
        <v>1417</v>
      </c>
      <c r="C703" s="57" t="s">
        <v>1418</v>
      </c>
      <c r="D703" s="57" t="s">
        <v>170</v>
      </c>
      <c r="E703" s="58">
        <v>36019</v>
      </c>
      <c r="F703" s="58" t="s">
        <v>171</v>
      </c>
      <c r="G703" s="58" t="s">
        <v>172</v>
      </c>
      <c r="H703" s="57">
        <f t="shared" ca="1" si="20"/>
        <v>24</v>
      </c>
      <c r="I703" s="57">
        <v>33</v>
      </c>
      <c r="J703" s="59">
        <v>1870.1879174240489</v>
      </c>
      <c r="K703" s="60">
        <v>0.09</v>
      </c>
      <c r="L703" s="61">
        <f t="shared" si="21"/>
        <v>168.31691256816438</v>
      </c>
      <c r="M703" s="57" t="s">
        <v>173</v>
      </c>
      <c r="N703" s="61">
        <v>261.07415675282772</v>
      </c>
    </row>
    <row r="704" spans="1:14" x14ac:dyDescent="0.25">
      <c r="A704" s="57">
        <v>60884</v>
      </c>
      <c r="B704" s="57" t="s">
        <v>1419</v>
      </c>
      <c r="C704" s="57" t="s">
        <v>513</v>
      </c>
      <c r="D704" s="57" t="s">
        <v>170</v>
      </c>
      <c r="E704" s="58">
        <v>31329</v>
      </c>
      <c r="F704" s="58" t="s">
        <v>171</v>
      </c>
      <c r="G704" s="58" t="s">
        <v>172</v>
      </c>
      <c r="H704" s="57">
        <f t="shared" ca="1" si="20"/>
        <v>37</v>
      </c>
      <c r="I704" s="57">
        <v>17</v>
      </c>
      <c r="J704" s="59">
        <v>4744.5207040708792</v>
      </c>
      <c r="K704" s="60">
        <v>0.15</v>
      </c>
      <c r="L704" s="61">
        <f t="shared" si="21"/>
        <v>711.67810561063186</v>
      </c>
      <c r="M704" s="57" t="s">
        <v>173</v>
      </c>
      <c r="N704" s="61">
        <v>67.57875265096267</v>
      </c>
    </row>
    <row r="705" spans="1:14" x14ac:dyDescent="0.25">
      <c r="A705" s="57">
        <v>60267</v>
      </c>
      <c r="B705" s="57" t="s">
        <v>1420</v>
      </c>
      <c r="C705" s="57" t="s">
        <v>1421</v>
      </c>
      <c r="D705" s="57" t="s">
        <v>176</v>
      </c>
      <c r="E705" s="58">
        <v>33516</v>
      </c>
      <c r="F705" s="58" t="s">
        <v>171</v>
      </c>
      <c r="G705" s="58" t="s">
        <v>172</v>
      </c>
      <c r="H705" s="57">
        <f t="shared" ca="1" si="20"/>
        <v>31</v>
      </c>
      <c r="I705" s="57">
        <v>31</v>
      </c>
      <c r="J705" s="59">
        <v>4360.718887271425</v>
      </c>
      <c r="K705" s="60">
        <v>0.12</v>
      </c>
      <c r="L705" s="61">
        <f t="shared" si="21"/>
        <v>523.28626647257101</v>
      </c>
      <c r="M705" s="57" t="s">
        <v>173</v>
      </c>
      <c r="N705" s="61">
        <v>59.031033959536856</v>
      </c>
    </row>
    <row r="706" spans="1:14" x14ac:dyDescent="0.25">
      <c r="A706" s="57">
        <v>62119</v>
      </c>
      <c r="B706" s="57" t="s">
        <v>1422</v>
      </c>
      <c r="C706" s="57" t="s">
        <v>525</v>
      </c>
      <c r="D706" s="57" t="s">
        <v>170</v>
      </c>
      <c r="E706" s="58">
        <v>29006</v>
      </c>
      <c r="F706" s="58" t="s">
        <v>171</v>
      </c>
      <c r="G706" s="58" t="s">
        <v>172</v>
      </c>
      <c r="H706" s="57">
        <f t="shared" ca="1" si="20"/>
        <v>44</v>
      </c>
      <c r="I706" s="57">
        <v>12</v>
      </c>
      <c r="J706" s="59">
        <v>9758.0636843973716</v>
      </c>
      <c r="K706" s="60">
        <v>0.25</v>
      </c>
      <c r="L706" s="61">
        <f t="shared" si="21"/>
        <v>2439.5159210993429</v>
      </c>
      <c r="M706" s="57" t="s">
        <v>187</v>
      </c>
      <c r="N706" s="61">
        <v>126.88724877038827</v>
      </c>
    </row>
    <row r="707" spans="1:14" x14ac:dyDescent="0.25">
      <c r="A707" s="57">
        <v>62118</v>
      </c>
      <c r="B707" s="57" t="s">
        <v>1423</v>
      </c>
      <c r="C707" s="57" t="s">
        <v>588</v>
      </c>
      <c r="D707" s="57" t="s">
        <v>170</v>
      </c>
      <c r="E707" s="58">
        <v>36986</v>
      </c>
      <c r="F707" s="58" t="s">
        <v>171</v>
      </c>
      <c r="G707" s="58" t="s">
        <v>172</v>
      </c>
      <c r="H707" s="57">
        <f t="shared" ca="1" si="20"/>
        <v>22</v>
      </c>
      <c r="I707" s="57">
        <v>38</v>
      </c>
      <c r="J707" s="59">
        <v>4337.5671993315336</v>
      </c>
      <c r="K707" s="60">
        <v>7.0000000000000007E-2</v>
      </c>
      <c r="L707" s="61">
        <f t="shared" si="21"/>
        <v>303.62970395320741</v>
      </c>
      <c r="M707" s="57" t="s">
        <v>173</v>
      </c>
      <c r="N707" s="61">
        <v>80.48738082769421</v>
      </c>
    </row>
    <row r="708" spans="1:14" x14ac:dyDescent="0.25">
      <c r="A708" s="57">
        <v>60266</v>
      </c>
      <c r="B708" s="57" t="s">
        <v>1424</v>
      </c>
      <c r="C708" s="57" t="s">
        <v>1425</v>
      </c>
      <c r="D708" s="57" t="s">
        <v>176</v>
      </c>
      <c r="E708" s="58">
        <v>33881</v>
      </c>
      <c r="F708" s="58" t="s">
        <v>171</v>
      </c>
      <c r="G708" s="58" t="s">
        <v>172</v>
      </c>
      <c r="H708" s="57">
        <f t="shared" ca="1" si="20"/>
        <v>30</v>
      </c>
      <c r="I708" s="57">
        <v>13</v>
      </c>
      <c r="J708" s="59">
        <v>7583.985880679661</v>
      </c>
      <c r="K708" s="60">
        <v>0.12</v>
      </c>
      <c r="L708" s="61">
        <f t="shared" si="21"/>
        <v>910.0783056815593</v>
      </c>
      <c r="M708" s="57" t="s">
        <v>173</v>
      </c>
      <c r="N708" s="61">
        <v>85.865507293644626</v>
      </c>
    </row>
    <row r="709" spans="1:14" x14ac:dyDescent="0.25">
      <c r="A709" s="57">
        <v>61500</v>
      </c>
      <c r="B709" s="57" t="s">
        <v>1426</v>
      </c>
      <c r="C709" s="57" t="s">
        <v>338</v>
      </c>
      <c r="D709" s="57" t="s">
        <v>170</v>
      </c>
      <c r="E709" s="58">
        <v>37360</v>
      </c>
      <c r="F709" s="58" t="s">
        <v>171</v>
      </c>
      <c r="G709" s="58" t="s">
        <v>172</v>
      </c>
      <c r="H709" s="57">
        <f t="shared" ca="1" si="20"/>
        <v>21</v>
      </c>
      <c r="I709" s="57">
        <v>28</v>
      </c>
      <c r="J709" s="59">
        <v>4953.3985592287218</v>
      </c>
      <c r="K709" s="60">
        <v>7.0000000000000007E-2</v>
      </c>
      <c r="L709" s="61">
        <f t="shared" si="21"/>
        <v>346.73789914601053</v>
      </c>
      <c r="M709" s="57" t="s">
        <v>173</v>
      </c>
      <c r="N709" s="61">
        <v>159.12027556814803</v>
      </c>
    </row>
    <row r="710" spans="1:14" x14ac:dyDescent="0.25">
      <c r="A710" s="57">
        <v>61499</v>
      </c>
      <c r="B710" s="57" t="s">
        <v>1427</v>
      </c>
      <c r="C710" s="57" t="s">
        <v>1428</v>
      </c>
      <c r="D710" s="57" t="s">
        <v>170</v>
      </c>
      <c r="E710" s="58">
        <v>33625</v>
      </c>
      <c r="F710" s="58" t="s">
        <v>171</v>
      </c>
      <c r="G710" s="58" t="s">
        <v>172</v>
      </c>
      <c r="H710" s="57">
        <f t="shared" ca="1" si="20"/>
        <v>31</v>
      </c>
      <c r="I710" s="57">
        <v>33</v>
      </c>
      <c r="J710" s="59">
        <v>8110.2943130103795</v>
      </c>
      <c r="K710" s="60">
        <v>0.12</v>
      </c>
      <c r="L710" s="61">
        <f t="shared" si="21"/>
        <v>973.23531756124555</v>
      </c>
      <c r="M710" s="57" t="s">
        <v>187</v>
      </c>
      <c r="N710" s="61">
        <v>110.5053891386177</v>
      </c>
    </row>
    <row r="711" spans="1:14" x14ac:dyDescent="0.25">
      <c r="A711" s="57">
        <v>62117</v>
      </c>
      <c r="B711" s="57" t="s">
        <v>1429</v>
      </c>
      <c r="C711" s="57" t="s">
        <v>1430</v>
      </c>
      <c r="D711" s="57" t="s">
        <v>176</v>
      </c>
      <c r="E711" s="58">
        <v>37956</v>
      </c>
      <c r="F711" s="58" t="s">
        <v>171</v>
      </c>
      <c r="G711" s="58" t="s">
        <v>172</v>
      </c>
      <c r="H711" s="57">
        <f t="shared" ca="1" si="20"/>
        <v>19</v>
      </c>
      <c r="I711" s="57">
        <v>7</v>
      </c>
      <c r="J711" s="59">
        <v>6889.6343638393791</v>
      </c>
      <c r="K711" s="60">
        <v>7.0000000000000007E-2</v>
      </c>
      <c r="L711" s="61">
        <f t="shared" si="21"/>
        <v>482.27440546875658</v>
      </c>
      <c r="M711" s="57" t="s">
        <v>173</v>
      </c>
      <c r="N711" s="61">
        <v>90.466595326152927</v>
      </c>
    </row>
    <row r="712" spans="1:14" x14ac:dyDescent="0.25">
      <c r="A712" s="57">
        <v>61498</v>
      </c>
      <c r="B712" s="57" t="s">
        <v>1431</v>
      </c>
      <c r="C712" s="57" t="s">
        <v>477</v>
      </c>
      <c r="D712" s="57" t="s">
        <v>170</v>
      </c>
      <c r="E712" s="58">
        <v>28646</v>
      </c>
      <c r="F712" s="58" t="s">
        <v>171</v>
      </c>
      <c r="G712" s="58" t="s">
        <v>172</v>
      </c>
      <c r="H712" s="57">
        <f t="shared" ca="1" si="20"/>
        <v>45</v>
      </c>
      <c r="I712" s="57">
        <v>39</v>
      </c>
      <c r="J712" s="59">
        <v>6557.7037657099509</v>
      </c>
      <c r="K712" s="60">
        <v>0.25</v>
      </c>
      <c r="L712" s="61">
        <f t="shared" si="21"/>
        <v>1639.4259414274877</v>
      </c>
      <c r="M712" s="57" t="s">
        <v>173</v>
      </c>
      <c r="N712" s="61">
        <v>168.92821499133942</v>
      </c>
    </row>
    <row r="713" spans="1:14" x14ac:dyDescent="0.25">
      <c r="A713" s="57">
        <v>60883</v>
      </c>
      <c r="B713" s="57" t="s">
        <v>1432</v>
      </c>
      <c r="C713" s="57" t="s">
        <v>1433</v>
      </c>
      <c r="D713" s="57" t="s">
        <v>176</v>
      </c>
      <c r="E713" s="58">
        <v>29491</v>
      </c>
      <c r="F713" s="58" t="s">
        <v>171</v>
      </c>
      <c r="G713" s="58" t="s">
        <v>180</v>
      </c>
      <c r="H713" s="57">
        <f t="shared" ca="1" si="20"/>
        <v>42</v>
      </c>
      <c r="I713" s="57">
        <v>10</v>
      </c>
      <c r="J713" s="59">
        <v>8383.3969977929955</v>
      </c>
      <c r="K713" s="60">
        <v>0.25</v>
      </c>
      <c r="L713" s="61">
        <f t="shared" si="21"/>
        <v>2095.8492494482489</v>
      </c>
      <c r="M713" s="57" t="s">
        <v>187</v>
      </c>
      <c r="N713" s="61">
        <v>128.56306498413471</v>
      </c>
    </row>
    <row r="714" spans="1:14" x14ac:dyDescent="0.25">
      <c r="A714" s="57">
        <v>60265</v>
      </c>
      <c r="B714" s="57" t="s">
        <v>1434</v>
      </c>
      <c r="C714" s="57" t="s">
        <v>1371</v>
      </c>
      <c r="D714" s="57" t="s">
        <v>170</v>
      </c>
      <c r="E714" s="58">
        <v>34389</v>
      </c>
      <c r="F714" s="58" t="s">
        <v>171</v>
      </c>
      <c r="G714" s="58" t="s">
        <v>172</v>
      </c>
      <c r="H714" s="57">
        <f t="shared" ca="1" si="20"/>
        <v>29</v>
      </c>
      <c r="I714" s="57">
        <v>32</v>
      </c>
      <c r="J714" s="59">
        <v>2229.6670307378208</v>
      </c>
      <c r="K714" s="60">
        <v>0.12</v>
      </c>
      <c r="L714" s="61">
        <f t="shared" si="21"/>
        <v>267.56004368853849</v>
      </c>
      <c r="M714" s="57" t="s">
        <v>173</v>
      </c>
      <c r="N714" s="61">
        <v>278.02989392640808</v>
      </c>
    </row>
    <row r="715" spans="1:14" x14ac:dyDescent="0.25">
      <c r="A715" s="57">
        <v>61497</v>
      </c>
      <c r="B715" s="57" t="s">
        <v>1435</v>
      </c>
      <c r="C715" s="57" t="s">
        <v>1285</v>
      </c>
      <c r="D715" s="57" t="s">
        <v>170</v>
      </c>
      <c r="E715" s="58">
        <v>34227</v>
      </c>
      <c r="F715" s="58" t="s">
        <v>171</v>
      </c>
      <c r="G715" s="58" t="s">
        <v>172</v>
      </c>
      <c r="H715" s="57">
        <f t="shared" ca="1" si="20"/>
        <v>29</v>
      </c>
      <c r="I715" s="57">
        <v>5</v>
      </c>
      <c r="J715" s="59">
        <v>2050.4321370365569</v>
      </c>
      <c r="K715" s="60">
        <v>0.12</v>
      </c>
      <c r="L715" s="61">
        <f t="shared" si="21"/>
        <v>246.05185644438683</v>
      </c>
      <c r="M715" s="57" t="s">
        <v>173</v>
      </c>
      <c r="N715" s="61">
        <v>186.27041216520661</v>
      </c>
    </row>
    <row r="716" spans="1:14" x14ac:dyDescent="0.25">
      <c r="A716" s="57">
        <v>62116</v>
      </c>
      <c r="B716" s="57" t="s">
        <v>1436</v>
      </c>
      <c r="C716" s="57" t="s">
        <v>1437</v>
      </c>
      <c r="D716" s="57" t="s">
        <v>176</v>
      </c>
      <c r="E716" s="58">
        <v>32343</v>
      </c>
      <c r="F716" s="58" t="s">
        <v>171</v>
      </c>
      <c r="G716" s="58" t="s">
        <v>172</v>
      </c>
      <c r="H716" s="57">
        <f t="shared" ref="H716:H779" ca="1" si="22">DATEDIF(E716,TODAY(),"y")</f>
        <v>35</v>
      </c>
      <c r="I716" s="57">
        <v>29</v>
      </c>
      <c r="J716" s="59">
        <v>9624.1151964151941</v>
      </c>
      <c r="K716" s="60">
        <v>0.15</v>
      </c>
      <c r="L716" s="61">
        <f t="shared" ref="L716:L779" si="23">K716*J716</f>
        <v>1443.6172794622792</v>
      </c>
      <c r="M716" s="57" t="s">
        <v>187</v>
      </c>
      <c r="N716" s="61">
        <v>20.312487463199851</v>
      </c>
    </row>
    <row r="717" spans="1:14" x14ac:dyDescent="0.25">
      <c r="A717" s="57">
        <v>62115</v>
      </c>
      <c r="B717" s="57" t="s">
        <v>1438</v>
      </c>
      <c r="C717" s="57" t="s">
        <v>1232</v>
      </c>
      <c r="D717" s="57" t="s">
        <v>170</v>
      </c>
      <c r="E717" s="58">
        <v>30245</v>
      </c>
      <c r="F717" s="58" t="s">
        <v>171</v>
      </c>
      <c r="G717" s="58" t="s">
        <v>172</v>
      </c>
      <c r="H717" s="57">
        <f t="shared" ca="1" si="22"/>
        <v>40</v>
      </c>
      <c r="I717" s="57">
        <v>34</v>
      </c>
      <c r="J717" s="59">
        <v>4052.7968635275288</v>
      </c>
      <c r="K717" s="60">
        <v>0.25</v>
      </c>
      <c r="L717" s="61">
        <f t="shared" si="23"/>
        <v>1013.1992158818822</v>
      </c>
      <c r="M717" s="57" t="s">
        <v>173</v>
      </c>
      <c r="N717" s="61">
        <v>309.1717448168252</v>
      </c>
    </row>
    <row r="718" spans="1:14" x14ac:dyDescent="0.25">
      <c r="A718" s="57">
        <v>61496</v>
      </c>
      <c r="B718" s="57" t="s">
        <v>1439</v>
      </c>
      <c r="C718" s="57" t="s">
        <v>1440</v>
      </c>
      <c r="D718" s="57" t="s">
        <v>176</v>
      </c>
      <c r="E718" s="58">
        <v>35951</v>
      </c>
      <c r="F718" s="58" t="s">
        <v>171</v>
      </c>
      <c r="G718" s="58" t="s">
        <v>172</v>
      </c>
      <c r="H718" s="57">
        <f t="shared" ca="1" si="22"/>
        <v>25</v>
      </c>
      <c r="I718" s="57">
        <v>17</v>
      </c>
      <c r="J718" s="59">
        <v>7672.6134059549777</v>
      </c>
      <c r="K718" s="60">
        <v>0.09</v>
      </c>
      <c r="L718" s="61">
        <f t="shared" si="23"/>
        <v>690.53520653594796</v>
      </c>
      <c r="M718" s="57" t="s">
        <v>173</v>
      </c>
      <c r="N718" s="61">
        <v>26.08661464857903</v>
      </c>
    </row>
    <row r="719" spans="1:14" x14ac:dyDescent="0.25">
      <c r="A719" s="57">
        <v>62114</v>
      </c>
      <c r="B719" s="57" t="s">
        <v>1441</v>
      </c>
      <c r="C719" s="57" t="s">
        <v>1442</v>
      </c>
      <c r="D719" s="57" t="s">
        <v>176</v>
      </c>
      <c r="E719" s="58">
        <v>29495</v>
      </c>
      <c r="F719" s="58" t="s">
        <v>171</v>
      </c>
      <c r="G719" s="58" t="s">
        <v>172</v>
      </c>
      <c r="H719" s="57">
        <f t="shared" ca="1" si="22"/>
        <v>42</v>
      </c>
      <c r="I719" s="57">
        <v>22</v>
      </c>
      <c r="J719" s="59">
        <v>3344.1712769724909</v>
      </c>
      <c r="K719" s="60">
        <v>0.25</v>
      </c>
      <c r="L719" s="61">
        <f t="shared" si="23"/>
        <v>836.04281924312272</v>
      </c>
      <c r="M719" s="57" t="s">
        <v>173</v>
      </c>
      <c r="N719" s="61">
        <v>106.80945235458923</v>
      </c>
    </row>
    <row r="720" spans="1:14" x14ac:dyDescent="0.25">
      <c r="A720" s="57">
        <v>60882</v>
      </c>
      <c r="B720" s="57" t="s">
        <v>1443</v>
      </c>
      <c r="C720" s="57" t="s">
        <v>1001</v>
      </c>
      <c r="D720" s="57" t="s">
        <v>176</v>
      </c>
      <c r="E720" s="58">
        <v>35607</v>
      </c>
      <c r="F720" s="58" t="s">
        <v>171</v>
      </c>
      <c r="G720" s="58" t="s">
        <v>172</v>
      </c>
      <c r="H720" s="57">
        <f t="shared" ca="1" si="22"/>
        <v>26</v>
      </c>
      <c r="I720" s="57">
        <v>16</v>
      </c>
      <c r="J720" s="59">
        <v>5921.3330273724187</v>
      </c>
      <c r="K720" s="60">
        <v>0.09</v>
      </c>
      <c r="L720" s="61">
        <f t="shared" si="23"/>
        <v>532.91997246351764</v>
      </c>
      <c r="M720" s="57" t="s">
        <v>173</v>
      </c>
      <c r="N720" s="61">
        <v>66.538608452596932</v>
      </c>
    </row>
    <row r="721" spans="1:14" x14ac:dyDescent="0.25">
      <c r="A721" s="57">
        <v>60264</v>
      </c>
      <c r="B721" s="57" t="s">
        <v>1444</v>
      </c>
      <c r="C721" s="57" t="s">
        <v>1445</v>
      </c>
      <c r="D721" s="57" t="s">
        <v>176</v>
      </c>
      <c r="E721" s="58">
        <v>34860</v>
      </c>
      <c r="F721" s="58" t="s">
        <v>171</v>
      </c>
      <c r="G721" s="58" t="s">
        <v>172</v>
      </c>
      <c r="H721" s="57">
        <f t="shared" ca="1" si="22"/>
        <v>28</v>
      </c>
      <c r="I721" s="57">
        <v>32</v>
      </c>
      <c r="J721" s="59">
        <v>3407.2416278551736</v>
      </c>
      <c r="K721" s="60">
        <v>0.09</v>
      </c>
      <c r="L721" s="61">
        <f t="shared" si="23"/>
        <v>306.65174650696559</v>
      </c>
      <c r="M721" s="57" t="s">
        <v>173</v>
      </c>
      <c r="N721" s="61">
        <v>136.06502268227337</v>
      </c>
    </row>
    <row r="722" spans="1:14" x14ac:dyDescent="0.25">
      <c r="A722" s="57">
        <v>62113</v>
      </c>
      <c r="B722" s="57" t="s">
        <v>1446</v>
      </c>
      <c r="C722" s="57" t="s">
        <v>1447</v>
      </c>
      <c r="D722" s="57" t="s">
        <v>176</v>
      </c>
      <c r="E722" s="58">
        <v>38678</v>
      </c>
      <c r="F722" s="58" t="s">
        <v>171</v>
      </c>
      <c r="G722" s="58" t="s">
        <v>180</v>
      </c>
      <c r="H722" s="57">
        <f t="shared" ca="1" si="22"/>
        <v>17</v>
      </c>
      <c r="I722" s="57">
        <v>26</v>
      </c>
      <c r="J722" s="59">
        <v>8782.0689374414615</v>
      </c>
      <c r="K722" s="60">
        <v>0.04</v>
      </c>
      <c r="L722" s="61">
        <f t="shared" si="23"/>
        <v>351.28275749765845</v>
      </c>
      <c r="M722" s="57" t="s">
        <v>187</v>
      </c>
      <c r="N722" s="61">
        <v>22.271361312206857</v>
      </c>
    </row>
    <row r="723" spans="1:14" x14ac:dyDescent="0.25">
      <c r="A723" s="57">
        <v>60881</v>
      </c>
      <c r="B723" s="57" t="s">
        <v>1448</v>
      </c>
      <c r="C723" s="57" t="s">
        <v>1385</v>
      </c>
      <c r="D723" s="57" t="s">
        <v>170</v>
      </c>
      <c r="E723" s="58">
        <v>37498</v>
      </c>
      <c r="F723" s="58" t="s">
        <v>171</v>
      </c>
      <c r="G723" s="58" t="s">
        <v>172</v>
      </c>
      <c r="H723" s="57">
        <f t="shared" ca="1" si="22"/>
        <v>20</v>
      </c>
      <c r="I723" s="57">
        <v>12</v>
      </c>
      <c r="J723" s="59">
        <v>2823.2260768284978</v>
      </c>
      <c r="K723" s="60">
        <v>7.0000000000000007E-2</v>
      </c>
      <c r="L723" s="61">
        <f t="shared" si="23"/>
        <v>197.62582537799486</v>
      </c>
      <c r="M723" s="57" t="s">
        <v>173</v>
      </c>
      <c r="N723" s="61">
        <v>304.94151599867223</v>
      </c>
    </row>
    <row r="724" spans="1:14" x14ac:dyDescent="0.25">
      <c r="A724" s="57">
        <v>60263</v>
      </c>
      <c r="B724" s="57" t="s">
        <v>1449</v>
      </c>
      <c r="C724" s="57" t="s">
        <v>1450</v>
      </c>
      <c r="D724" s="57" t="s">
        <v>170</v>
      </c>
      <c r="E724" s="58">
        <v>28996</v>
      </c>
      <c r="F724" s="58" t="s">
        <v>171</v>
      </c>
      <c r="G724" s="58" t="s">
        <v>172</v>
      </c>
      <c r="H724" s="57">
        <f t="shared" ca="1" si="22"/>
        <v>44</v>
      </c>
      <c r="I724" s="57">
        <v>19</v>
      </c>
      <c r="J724" s="59">
        <v>4757.4771348421336</v>
      </c>
      <c r="K724" s="60">
        <v>0.25</v>
      </c>
      <c r="L724" s="61">
        <f t="shared" si="23"/>
        <v>1189.3692837105334</v>
      </c>
      <c r="M724" s="57" t="s">
        <v>173</v>
      </c>
      <c r="N724" s="61">
        <v>162.23603744569289</v>
      </c>
    </row>
    <row r="725" spans="1:14" x14ac:dyDescent="0.25">
      <c r="A725" s="57">
        <v>62112</v>
      </c>
      <c r="B725" s="57" t="s">
        <v>1451</v>
      </c>
      <c r="C725" s="57" t="s">
        <v>991</v>
      </c>
      <c r="D725" s="57" t="s">
        <v>170</v>
      </c>
      <c r="E725" s="58">
        <v>31089</v>
      </c>
      <c r="F725" s="58" t="s">
        <v>171</v>
      </c>
      <c r="G725" s="58" t="s">
        <v>172</v>
      </c>
      <c r="H725" s="57">
        <f t="shared" ca="1" si="22"/>
        <v>38</v>
      </c>
      <c r="I725" s="57">
        <v>37</v>
      </c>
      <c r="J725" s="59">
        <v>5093.1218349693045</v>
      </c>
      <c r="K725" s="60">
        <v>0.25</v>
      </c>
      <c r="L725" s="61">
        <f t="shared" si="23"/>
        <v>1273.2804587423261</v>
      </c>
      <c r="M725" s="57" t="s">
        <v>173</v>
      </c>
      <c r="N725" s="61">
        <v>77.010412064220375</v>
      </c>
    </row>
    <row r="726" spans="1:14" x14ac:dyDescent="0.25">
      <c r="A726" s="57">
        <v>60880</v>
      </c>
      <c r="B726" s="57" t="s">
        <v>1452</v>
      </c>
      <c r="C726" s="57" t="s">
        <v>1453</v>
      </c>
      <c r="D726" s="57" t="s">
        <v>176</v>
      </c>
      <c r="E726" s="58">
        <v>30296</v>
      </c>
      <c r="F726" s="58" t="s">
        <v>171</v>
      </c>
      <c r="G726" s="58" t="s">
        <v>203</v>
      </c>
      <c r="H726" s="57">
        <f t="shared" ca="1" si="22"/>
        <v>40</v>
      </c>
      <c r="I726" s="57">
        <v>17</v>
      </c>
      <c r="J726" s="59">
        <v>1774.07686521544</v>
      </c>
      <c r="K726" s="60">
        <v>0.25</v>
      </c>
      <c r="L726" s="61">
        <f t="shared" si="23"/>
        <v>443.51921630385999</v>
      </c>
      <c r="M726" s="57" t="s">
        <v>173</v>
      </c>
      <c r="N726" s="61">
        <v>104.4259575362433</v>
      </c>
    </row>
    <row r="727" spans="1:14" x14ac:dyDescent="0.25">
      <c r="A727" s="57">
        <v>62111</v>
      </c>
      <c r="B727" s="57" t="s">
        <v>1454</v>
      </c>
      <c r="C727" s="57" t="s">
        <v>1455</v>
      </c>
      <c r="D727" s="57" t="s">
        <v>176</v>
      </c>
      <c r="E727" s="58">
        <v>35122</v>
      </c>
      <c r="F727" s="58" t="s">
        <v>171</v>
      </c>
      <c r="G727" s="58" t="s">
        <v>172</v>
      </c>
      <c r="H727" s="57">
        <f t="shared" ca="1" si="22"/>
        <v>27</v>
      </c>
      <c r="I727" s="57">
        <v>18</v>
      </c>
      <c r="J727" s="59">
        <v>9286.4521677994671</v>
      </c>
      <c r="K727" s="60">
        <v>0.09</v>
      </c>
      <c r="L727" s="61">
        <f t="shared" si="23"/>
        <v>835.78069510195201</v>
      </c>
      <c r="M727" s="57" t="s">
        <v>187</v>
      </c>
      <c r="N727" s="61">
        <v>34.031846713611351</v>
      </c>
    </row>
    <row r="728" spans="1:14" x14ac:dyDescent="0.25">
      <c r="A728" s="57">
        <v>61495</v>
      </c>
      <c r="B728" s="57" t="s">
        <v>1456</v>
      </c>
      <c r="C728" s="57" t="s">
        <v>517</v>
      </c>
      <c r="D728" s="57" t="s">
        <v>170</v>
      </c>
      <c r="E728" s="58">
        <v>30220</v>
      </c>
      <c r="F728" s="58" t="s">
        <v>171</v>
      </c>
      <c r="G728" s="58" t="s">
        <v>172</v>
      </c>
      <c r="H728" s="57">
        <f t="shared" ca="1" si="22"/>
        <v>40</v>
      </c>
      <c r="I728" s="57">
        <v>35</v>
      </c>
      <c r="J728" s="59">
        <v>6893.9428201675164</v>
      </c>
      <c r="K728" s="60">
        <v>0.25</v>
      </c>
      <c r="L728" s="61">
        <f t="shared" si="23"/>
        <v>1723.4857050418791</v>
      </c>
      <c r="M728" s="57" t="s">
        <v>173</v>
      </c>
      <c r="N728" s="61">
        <v>321.88789845880905</v>
      </c>
    </row>
    <row r="729" spans="1:14" x14ac:dyDescent="0.25">
      <c r="A729" s="57">
        <v>60879</v>
      </c>
      <c r="B729" s="57" t="s">
        <v>1457</v>
      </c>
      <c r="C729" s="57" t="s">
        <v>1458</v>
      </c>
      <c r="D729" s="57" t="s">
        <v>170</v>
      </c>
      <c r="E729" s="58">
        <v>39730</v>
      </c>
      <c r="F729" s="58" t="s">
        <v>171</v>
      </c>
      <c r="G729" s="58" t="s">
        <v>172</v>
      </c>
      <c r="H729" s="57">
        <f t="shared" ca="1" si="22"/>
        <v>14</v>
      </c>
      <c r="I729" s="57">
        <v>22</v>
      </c>
      <c r="J729" s="59">
        <v>7078.9566872037203</v>
      </c>
      <c r="K729" s="60">
        <v>0</v>
      </c>
      <c r="L729" s="61">
        <f t="shared" si="23"/>
        <v>0</v>
      </c>
      <c r="M729" s="57" t="s">
        <v>173</v>
      </c>
      <c r="N729" s="61">
        <v>116.95458806464831</v>
      </c>
    </row>
    <row r="730" spans="1:14" x14ac:dyDescent="0.25">
      <c r="A730" s="57">
        <v>62110</v>
      </c>
      <c r="B730" s="57" t="s">
        <v>1459</v>
      </c>
      <c r="C730" s="57" t="s">
        <v>1460</v>
      </c>
      <c r="D730" s="57" t="s">
        <v>176</v>
      </c>
      <c r="E730" s="58">
        <v>35945</v>
      </c>
      <c r="F730" s="58" t="s">
        <v>171</v>
      </c>
      <c r="G730" s="58" t="s">
        <v>172</v>
      </c>
      <c r="H730" s="57">
        <f t="shared" ca="1" si="22"/>
        <v>25</v>
      </c>
      <c r="I730" s="57">
        <v>5</v>
      </c>
      <c r="J730" s="59">
        <v>1978.4013968015124</v>
      </c>
      <c r="K730" s="60">
        <v>0.09</v>
      </c>
      <c r="L730" s="61">
        <f t="shared" si="23"/>
        <v>178.05612571213612</v>
      </c>
      <c r="M730" s="57" t="s">
        <v>173</v>
      </c>
      <c r="N730" s="61">
        <v>22.382137803558209</v>
      </c>
    </row>
    <row r="731" spans="1:14" x14ac:dyDescent="0.25">
      <c r="A731" s="57">
        <v>61494</v>
      </c>
      <c r="B731" s="57" t="s">
        <v>1461</v>
      </c>
      <c r="C731" s="57" t="s">
        <v>1462</v>
      </c>
      <c r="D731" s="57" t="s">
        <v>176</v>
      </c>
      <c r="E731" s="58">
        <v>35711</v>
      </c>
      <c r="F731" s="58" t="s">
        <v>171</v>
      </c>
      <c r="G731" s="58" t="s">
        <v>172</v>
      </c>
      <c r="H731" s="57">
        <f t="shared" ca="1" si="22"/>
        <v>25</v>
      </c>
      <c r="I731" s="57">
        <v>15</v>
      </c>
      <c r="J731" s="59">
        <v>1805.5291501242441</v>
      </c>
      <c r="K731" s="60">
        <v>0.09</v>
      </c>
      <c r="L731" s="61">
        <f t="shared" si="23"/>
        <v>162.49762351118196</v>
      </c>
      <c r="M731" s="57" t="s">
        <v>173</v>
      </c>
      <c r="N731" s="61">
        <v>88.999159382719085</v>
      </c>
    </row>
    <row r="732" spans="1:14" x14ac:dyDescent="0.25">
      <c r="A732" s="57">
        <v>60878</v>
      </c>
      <c r="B732" s="57" t="s">
        <v>1463</v>
      </c>
      <c r="C732" s="57" t="s">
        <v>1464</v>
      </c>
      <c r="D732" s="57" t="s">
        <v>176</v>
      </c>
      <c r="E732" s="58">
        <v>34768</v>
      </c>
      <c r="F732" s="58" t="s">
        <v>171</v>
      </c>
      <c r="G732" s="58" t="s">
        <v>172</v>
      </c>
      <c r="H732" s="57">
        <f t="shared" ca="1" si="22"/>
        <v>28</v>
      </c>
      <c r="I732" s="57">
        <v>11</v>
      </c>
      <c r="J732" s="59">
        <v>5326.0361798015583</v>
      </c>
      <c r="K732" s="60">
        <v>0.12</v>
      </c>
      <c r="L732" s="61">
        <f t="shared" si="23"/>
        <v>639.12434157618702</v>
      </c>
      <c r="M732" s="57" t="s">
        <v>173</v>
      </c>
      <c r="N732" s="61">
        <v>90.514219597098133</v>
      </c>
    </row>
    <row r="733" spans="1:14" x14ac:dyDescent="0.25">
      <c r="A733" s="57">
        <v>61493</v>
      </c>
      <c r="B733" s="57" t="s">
        <v>1465</v>
      </c>
      <c r="C733" s="57" t="s">
        <v>1466</v>
      </c>
      <c r="D733" s="57" t="s">
        <v>176</v>
      </c>
      <c r="E733" s="58">
        <v>38198</v>
      </c>
      <c r="F733" s="58" t="s">
        <v>171</v>
      </c>
      <c r="G733" s="58" t="s">
        <v>172</v>
      </c>
      <c r="H733" s="57">
        <f t="shared" ca="1" si="22"/>
        <v>18</v>
      </c>
      <c r="I733" s="57">
        <v>9</v>
      </c>
      <c r="J733" s="59">
        <v>5119.8800533200574</v>
      </c>
      <c r="K733" s="60">
        <v>7.0000000000000007E-2</v>
      </c>
      <c r="L733" s="61">
        <f t="shared" si="23"/>
        <v>358.39160373240406</v>
      </c>
      <c r="M733" s="57" t="s">
        <v>173</v>
      </c>
      <c r="N733" s="61">
        <v>25.264354462000824</v>
      </c>
    </row>
    <row r="734" spans="1:14" x14ac:dyDescent="0.25">
      <c r="A734" s="57">
        <v>62109</v>
      </c>
      <c r="B734" s="57" t="s">
        <v>1467</v>
      </c>
      <c r="C734" s="57" t="s">
        <v>588</v>
      </c>
      <c r="D734" s="57" t="s">
        <v>170</v>
      </c>
      <c r="E734" s="58">
        <v>37765</v>
      </c>
      <c r="F734" s="58" t="s">
        <v>171</v>
      </c>
      <c r="G734" s="58" t="s">
        <v>172</v>
      </c>
      <c r="H734" s="57">
        <f t="shared" ca="1" si="22"/>
        <v>20</v>
      </c>
      <c r="I734" s="57">
        <v>30</v>
      </c>
      <c r="J734" s="59">
        <v>8839.8676649257231</v>
      </c>
      <c r="K734" s="60">
        <v>7.0000000000000007E-2</v>
      </c>
      <c r="L734" s="61">
        <f t="shared" si="23"/>
        <v>618.79073654480067</v>
      </c>
      <c r="M734" s="57" t="s">
        <v>187</v>
      </c>
      <c r="N734" s="61">
        <v>323.95523807230416</v>
      </c>
    </row>
    <row r="735" spans="1:14" x14ac:dyDescent="0.25">
      <c r="A735" s="57">
        <v>60262</v>
      </c>
      <c r="B735" s="57" t="s">
        <v>1468</v>
      </c>
      <c r="C735" s="57" t="s">
        <v>1469</v>
      </c>
      <c r="D735" s="57" t="s">
        <v>170</v>
      </c>
      <c r="E735" s="58">
        <v>28295</v>
      </c>
      <c r="F735" s="58" t="s">
        <v>171</v>
      </c>
      <c r="G735" s="58" t="s">
        <v>172</v>
      </c>
      <c r="H735" s="57">
        <f t="shared" ca="1" si="22"/>
        <v>46</v>
      </c>
      <c r="I735" s="57">
        <v>17</v>
      </c>
      <c r="J735" s="59">
        <v>9039.0022306440769</v>
      </c>
      <c r="K735" s="60">
        <v>0.25</v>
      </c>
      <c r="L735" s="61">
        <f t="shared" si="23"/>
        <v>2259.7505576610192</v>
      </c>
      <c r="M735" s="57" t="s">
        <v>187</v>
      </c>
      <c r="N735" s="61">
        <v>328.75069967735863</v>
      </c>
    </row>
    <row r="736" spans="1:14" x14ac:dyDescent="0.25">
      <c r="A736" s="57">
        <v>62108</v>
      </c>
      <c r="B736" s="57" t="s">
        <v>1470</v>
      </c>
      <c r="C736" s="57" t="s">
        <v>1088</v>
      </c>
      <c r="D736" s="57" t="s">
        <v>170</v>
      </c>
      <c r="E736" s="58">
        <v>29931</v>
      </c>
      <c r="F736" s="58" t="s">
        <v>171</v>
      </c>
      <c r="G736" s="58" t="s">
        <v>172</v>
      </c>
      <c r="H736" s="57">
        <f t="shared" ca="1" si="22"/>
        <v>41</v>
      </c>
      <c r="I736" s="57">
        <v>8</v>
      </c>
      <c r="J736" s="59">
        <v>9270.5834028893296</v>
      </c>
      <c r="K736" s="60">
        <v>0.25</v>
      </c>
      <c r="L736" s="61">
        <f t="shared" si="23"/>
        <v>2317.6458507223324</v>
      </c>
      <c r="M736" s="57" t="s">
        <v>187</v>
      </c>
      <c r="N736" s="61">
        <v>297.06123714197571</v>
      </c>
    </row>
    <row r="737" spans="1:14" x14ac:dyDescent="0.25">
      <c r="A737" s="57">
        <v>62107</v>
      </c>
      <c r="B737" s="57" t="s">
        <v>1471</v>
      </c>
      <c r="C737" s="57" t="s">
        <v>1472</v>
      </c>
      <c r="D737" s="57" t="s">
        <v>170</v>
      </c>
      <c r="E737" s="58">
        <v>29103</v>
      </c>
      <c r="F737" s="58" t="s">
        <v>171</v>
      </c>
      <c r="G737" s="58" t="s">
        <v>172</v>
      </c>
      <c r="H737" s="57">
        <f t="shared" ca="1" si="22"/>
        <v>43</v>
      </c>
      <c r="I737" s="57">
        <v>30</v>
      </c>
      <c r="J737" s="59">
        <v>7423.8801034444878</v>
      </c>
      <c r="K737" s="60">
        <v>0.25</v>
      </c>
      <c r="L737" s="61">
        <f t="shared" si="23"/>
        <v>1855.9700258611219</v>
      </c>
      <c r="M737" s="57" t="s">
        <v>173</v>
      </c>
      <c r="N737" s="61">
        <v>293.6618772323759</v>
      </c>
    </row>
    <row r="738" spans="1:14" x14ac:dyDescent="0.25">
      <c r="A738" s="57">
        <v>62106</v>
      </c>
      <c r="B738" s="57" t="s">
        <v>1473</v>
      </c>
      <c r="C738" s="57" t="s">
        <v>1472</v>
      </c>
      <c r="D738" s="57" t="s">
        <v>170</v>
      </c>
      <c r="E738" s="58">
        <v>39798</v>
      </c>
      <c r="F738" s="58" t="s">
        <v>171</v>
      </c>
      <c r="G738" s="58" t="s">
        <v>172</v>
      </c>
      <c r="H738" s="57">
        <f t="shared" ca="1" si="22"/>
        <v>14</v>
      </c>
      <c r="I738" s="57">
        <v>18</v>
      </c>
      <c r="J738" s="59"/>
      <c r="K738" s="60">
        <v>0</v>
      </c>
      <c r="L738" s="61">
        <f t="shared" si="23"/>
        <v>0</v>
      </c>
      <c r="M738" s="57" t="s">
        <v>173</v>
      </c>
      <c r="N738" s="61">
        <v>151.89746250196626</v>
      </c>
    </row>
    <row r="739" spans="1:14" x14ac:dyDescent="0.25">
      <c r="A739" s="57">
        <v>60261</v>
      </c>
      <c r="B739" s="57" t="s">
        <v>1474</v>
      </c>
      <c r="C739" s="57" t="s">
        <v>1475</v>
      </c>
      <c r="D739" s="57" t="s">
        <v>170</v>
      </c>
      <c r="E739" s="58">
        <v>31728</v>
      </c>
      <c r="F739" s="58" t="s">
        <v>171</v>
      </c>
      <c r="G739" s="58" t="s">
        <v>172</v>
      </c>
      <c r="H739" s="57">
        <f t="shared" ca="1" si="22"/>
        <v>36</v>
      </c>
      <c r="I739" s="57">
        <v>17</v>
      </c>
      <c r="J739" s="59">
        <v>4511.1571653737001</v>
      </c>
      <c r="K739" s="60">
        <v>0.15</v>
      </c>
      <c r="L739" s="61">
        <f t="shared" si="23"/>
        <v>676.67357480605494</v>
      </c>
      <c r="M739" s="57" t="s">
        <v>173</v>
      </c>
      <c r="N739" s="61">
        <v>205.69055415416653</v>
      </c>
    </row>
    <row r="740" spans="1:14" x14ac:dyDescent="0.25">
      <c r="A740" s="57">
        <v>62105</v>
      </c>
      <c r="B740" s="57" t="s">
        <v>1476</v>
      </c>
      <c r="C740" s="57" t="s">
        <v>659</v>
      </c>
      <c r="D740" s="57" t="s">
        <v>170</v>
      </c>
      <c r="E740" s="58">
        <v>35505</v>
      </c>
      <c r="F740" s="58" t="s">
        <v>171</v>
      </c>
      <c r="G740" s="58" t="s">
        <v>203</v>
      </c>
      <c r="H740" s="57">
        <f t="shared" ca="1" si="22"/>
        <v>26</v>
      </c>
      <c r="I740" s="57">
        <v>20</v>
      </c>
      <c r="J740" s="59"/>
      <c r="K740" s="60">
        <v>0.09</v>
      </c>
      <c r="L740" s="61">
        <f t="shared" si="23"/>
        <v>0</v>
      </c>
      <c r="M740" s="57" t="s">
        <v>187</v>
      </c>
      <c r="N740" s="61">
        <v>167.37107683422599</v>
      </c>
    </row>
    <row r="741" spans="1:14" x14ac:dyDescent="0.25">
      <c r="A741" s="57">
        <v>60260</v>
      </c>
      <c r="B741" s="57" t="s">
        <v>1477</v>
      </c>
      <c r="C741" s="57" t="s">
        <v>710</v>
      </c>
      <c r="D741" s="57" t="s">
        <v>176</v>
      </c>
      <c r="E741" s="58">
        <v>35936</v>
      </c>
      <c r="F741" s="58" t="s">
        <v>171</v>
      </c>
      <c r="G741" s="58" t="s">
        <v>172</v>
      </c>
      <c r="H741" s="57">
        <f t="shared" ca="1" si="22"/>
        <v>25</v>
      </c>
      <c r="I741" s="57">
        <v>22</v>
      </c>
      <c r="J741" s="59">
        <v>8420.9863459046574</v>
      </c>
      <c r="K741" s="60">
        <v>0.09</v>
      </c>
      <c r="L741" s="61">
        <f t="shared" si="23"/>
        <v>757.88877113141916</v>
      </c>
      <c r="M741" s="57" t="s">
        <v>187</v>
      </c>
      <c r="N741" s="61">
        <v>100.79378745968459</v>
      </c>
    </row>
    <row r="742" spans="1:14" x14ac:dyDescent="0.25">
      <c r="A742" s="57">
        <v>62104</v>
      </c>
      <c r="B742" s="57" t="s">
        <v>1478</v>
      </c>
      <c r="C742" s="57" t="s">
        <v>1332</v>
      </c>
      <c r="D742" s="57" t="s">
        <v>170</v>
      </c>
      <c r="E742" s="58">
        <v>38116</v>
      </c>
      <c r="F742" s="58" t="s">
        <v>171</v>
      </c>
      <c r="G742" s="58" t="s">
        <v>190</v>
      </c>
      <c r="H742" s="57">
        <f t="shared" ca="1" si="22"/>
        <v>19</v>
      </c>
      <c r="I742" s="57">
        <v>23</v>
      </c>
      <c r="J742" s="59"/>
      <c r="K742" s="60">
        <v>7.0000000000000007E-2</v>
      </c>
      <c r="L742" s="61">
        <f t="shared" si="23"/>
        <v>0</v>
      </c>
      <c r="M742" s="57" t="s">
        <v>173</v>
      </c>
      <c r="N742" s="61">
        <v>69.513793888128632</v>
      </c>
    </row>
    <row r="743" spans="1:14" x14ac:dyDescent="0.25">
      <c r="A743" s="57">
        <v>60877</v>
      </c>
      <c r="B743" s="57" t="s">
        <v>1479</v>
      </c>
      <c r="C743" s="57" t="s">
        <v>1480</v>
      </c>
      <c r="D743" s="57" t="s">
        <v>170</v>
      </c>
      <c r="E743" s="58">
        <v>40001</v>
      </c>
      <c r="F743" s="58" t="s">
        <v>171</v>
      </c>
      <c r="G743" s="58" t="s">
        <v>172</v>
      </c>
      <c r="H743" s="57">
        <f t="shared" ca="1" si="22"/>
        <v>14</v>
      </c>
      <c r="I743" s="57">
        <v>36</v>
      </c>
      <c r="J743" s="59">
        <v>4964.109936584704</v>
      </c>
      <c r="K743" s="60">
        <v>0</v>
      </c>
      <c r="L743" s="61">
        <f t="shared" si="23"/>
        <v>0</v>
      </c>
      <c r="M743" s="57" t="s">
        <v>173</v>
      </c>
      <c r="N743" s="61">
        <v>267.35833624517892</v>
      </c>
    </row>
    <row r="744" spans="1:14" x14ac:dyDescent="0.25">
      <c r="A744" s="57">
        <v>60876</v>
      </c>
      <c r="B744" s="57" t="s">
        <v>1481</v>
      </c>
      <c r="C744" s="57" t="s">
        <v>1482</v>
      </c>
      <c r="D744" s="57" t="s">
        <v>170</v>
      </c>
      <c r="E744" s="58">
        <v>34455</v>
      </c>
      <c r="F744" s="58" t="s">
        <v>171</v>
      </c>
      <c r="G744" s="58" t="s">
        <v>180</v>
      </c>
      <c r="H744" s="57">
        <f t="shared" ca="1" si="22"/>
        <v>29</v>
      </c>
      <c r="I744" s="57">
        <v>10</v>
      </c>
      <c r="J744" s="59">
        <v>7364.3850221016801</v>
      </c>
      <c r="K744" s="60">
        <v>0.12</v>
      </c>
      <c r="L744" s="61">
        <f t="shared" si="23"/>
        <v>883.72620265220155</v>
      </c>
      <c r="M744" s="57" t="s">
        <v>173</v>
      </c>
      <c r="N744" s="61">
        <v>66.462881160662775</v>
      </c>
    </row>
    <row r="745" spans="1:14" x14ac:dyDescent="0.25">
      <c r="A745" s="57">
        <v>61492</v>
      </c>
      <c r="B745" s="57" t="s">
        <v>1483</v>
      </c>
      <c r="C745" s="57" t="s">
        <v>899</v>
      </c>
      <c r="D745" s="57" t="s">
        <v>170</v>
      </c>
      <c r="E745" s="58">
        <v>34885</v>
      </c>
      <c r="F745" s="58" t="s">
        <v>171</v>
      </c>
      <c r="G745" s="58" t="s">
        <v>172</v>
      </c>
      <c r="H745" s="57">
        <f t="shared" ca="1" si="22"/>
        <v>28</v>
      </c>
      <c r="I745" s="57">
        <v>27</v>
      </c>
      <c r="J745" s="59">
        <v>4386.3436829378852</v>
      </c>
      <c r="K745" s="60">
        <v>0.09</v>
      </c>
      <c r="L745" s="61">
        <f t="shared" si="23"/>
        <v>394.77093146440967</v>
      </c>
      <c r="M745" s="57" t="s">
        <v>173</v>
      </c>
      <c r="N745" s="61">
        <v>231.96587707801964</v>
      </c>
    </row>
    <row r="746" spans="1:14" x14ac:dyDescent="0.25">
      <c r="A746" s="57">
        <v>62103</v>
      </c>
      <c r="B746" s="57" t="s">
        <v>1484</v>
      </c>
      <c r="C746" s="57" t="s">
        <v>1485</v>
      </c>
      <c r="D746" s="57" t="s">
        <v>176</v>
      </c>
      <c r="E746" s="58">
        <v>36217</v>
      </c>
      <c r="F746" s="58" t="s">
        <v>171</v>
      </c>
      <c r="G746" s="58" t="s">
        <v>172</v>
      </c>
      <c r="H746" s="57">
        <f t="shared" ca="1" si="22"/>
        <v>24</v>
      </c>
      <c r="I746" s="57">
        <v>10</v>
      </c>
      <c r="J746" s="59">
        <v>9186.2000349347145</v>
      </c>
      <c r="K746" s="60">
        <v>0.09</v>
      </c>
      <c r="L746" s="61">
        <f t="shared" si="23"/>
        <v>826.75800314412425</v>
      </c>
      <c r="M746" s="57" t="s">
        <v>187</v>
      </c>
      <c r="N746" s="61">
        <v>51.288700470858295</v>
      </c>
    </row>
    <row r="747" spans="1:14" x14ac:dyDescent="0.25">
      <c r="A747" s="57">
        <v>60259</v>
      </c>
      <c r="B747" s="57" t="s">
        <v>1486</v>
      </c>
      <c r="C747" s="57" t="s">
        <v>1407</v>
      </c>
      <c r="D747" s="57" t="s">
        <v>170</v>
      </c>
      <c r="E747" s="58">
        <v>39331</v>
      </c>
      <c r="F747" s="58" t="s">
        <v>171</v>
      </c>
      <c r="G747" s="58" t="s">
        <v>172</v>
      </c>
      <c r="H747" s="57">
        <f t="shared" ca="1" si="22"/>
        <v>15</v>
      </c>
      <c r="I747" s="57">
        <v>18</v>
      </c>
      <c r="J747" s="59">
        <v>8653.6157096469869</v>
      </c>
      <c r="K747" s="60">
        <v>0.04</v>
      </c>
      <c r="L747" s="61">
        <f t="shared" si="23"/>
        <v>346.14462838587946</v>
      </c>
      <c r="M747" s="57" t="s">
        <v>187</v>
      </c>
      <c r="N747" s="61">
        <v>74.030875592458756</v>
      </c>
    </row>
    <row r="748" spans="1:14" x14ac:dyDescent="0.25">
      <c r="A748" s="57">
        <v>62102</v>
      </c>
      <c r="B748" s="57" t="s">
        <v>1487</v>
      </c>
      <c r="C748" s="57" t="s">
        <v>1488</v>
      </c>
      <c r="D748" s="57" t="s">
        <v>170</v>
      </c>
      <c r="E748" s="58">
        <v>37468</v>
      </c>
      <c r="F748" s="58" t="s">
        <v>171</v>
      </c>
      <c r="G748" s="58" t="s">
        <v>172</v>
      </c>
      <c r="H748" s="57">
        <f t="shared" ca="1" si="22"/>
        <v>20</v>
      </c>
      <c r="I748" s="57">
        <v>27</v>
      </c>
      <c r="J748" s="59">
        <v>2524.0384065995768</v>
      </c>
      <c r="K748" s="60">
        <v>7.0000000000000007E-2</v>
      </c>
      <c r="L748" s="61">
        <f t="shared" si="23"/>
        <v>176.6826884619704</v>
      </c>
      <c r="M748" s="57" t="s">
        <v>173</v>
      </c>
      <c r="N748" s="61">
        <v>110.15647859451079</v>
      </c>
    </row>
    <row r="749" spans="1:14" x14ac:dyDescent="0.25">
      <c r="A749" s="57">
        <v>61491</v>
      </c>
      <c r="B749" s="57" t="s">
        <v>1489</v>
      </c>
      <c r="C749" s="57" t="s">
        <v>1490</v>
      </c>
      <c r="D749" s="57" t="s">
        <v>176</v>
      </c>
      <c r="E749" s="58">
        <v>33961</v>
      </c>
      <c r="F749" s="58" t="s">
        <v>214</v>
      </c>
      <c r="G749" s="58" t="s">
        <v>215</v>
      </c>
      <c r="H749" s="57">
        <f t="shared" ca="1" si="22"/>
        <v>30</v>
      </c>
      <c r="I749" s="57">
        <v>30</v>
      </c>
      <c r="J749" s="59">
        <v>6724.6259009810965</v>
      </c>
      <c r="K749" s="60">
        <v>0.12</v>
      </c>
      <c r="L749" s="61">
        <f t="shared" si="23"/>
        <v>806.95510811773158</v>
      </c>
      <c r="M749" s="57" t="s">
        <v>173</v>
      </c>
      <c r="N749" s="61">
        <v>107.2953121604767</v>
      </c>
    </row>
    <row r="750" spans="1:14" x14ac:dyDescent="0.25">
      <c r="A750" s="57">
        <v>61490</v>
      </c>
      <c r="B750" s="57" t="s">
        <v>1491</v>
      </c>
      <c r="C750" s="57" t="s">
        <v>1492</v>
      </c>
      <c r="D750" s="57" t="s">
        <v>170</v>
      </c>
      <c r="E750" s="58">
        <v>37279</v>
      </c>
      <c r="F750" s="58" t="s">
        <v>171</v>
      </c>
      <c r="G750" s="58" t="s">
        <v>172</v>
      </c>
      <c r="H750" s="57">
        <f t="shared" ca="1" si="22"/>
        <v>21</v>
      </c>
      <c r="I750" s="57">
        <v>18</v>
      </c>
      <c r="J750" s="59">
        <v>9973.0749801664315</v>
      </c>
      <c r="K750" s="60">
        <v>7.0000000000000007E-2</v>
      </c>
      <c r="L750" s="61">
        <f t="shared" si="23"/>
        <v>698.11524861165026</v>
      </c>
      <c r="M750" s="57" t="s">
        <v>187</v>
      </c>
      <c r="N750" s="61">
        <v>252.06356335137863</v>
      </c>
    </row>
    <row r="751" spans="1:14" x14ac:dyDescent="0.25">
      <c r="A751" s="57">
        <v>60258</v>
      </c>
      <c r="B751" s="57" t="s">
        <v>1493</v>
      </c>
      <c r="C751" s="57" t="s">
        <v>1494</v>
      </c>
      <c r="D751" s="57" t="s">
        <v>170</v>
      </c>
      <c r="E751" s="58">
        <v>29808</v>
      </c>
      <c r="F751" s="58" t="s">
        <v>171</v>
      </c>
      <c r="G751" s="58" t="s">
        <v>172</v>
      </c>
      <c r="H751" s="57">
        <f t="shared" ca="1" si="22"/>
        <v>41</v>
      </c>
      <c r="I751" s="57">
        <v>10</v>
      </c>
      <c r="J751" s="59">
        <v>8042.6083542917677</v>
      </c>
      <c r="K751" s="60">
        <v>0.25</v>
      </c>
      <c r="L751" s="61">
        <f t="shared" si="23"/>
        <v>2010.6520885729419</v>
      </c>
      <c r="M751" s="57" t="s">
        <v>187</v>
      </c>
      <c r="N751" s="61">
        <v>64.229994202500095</v>
      </c>
    </row>
    <row r="752" spans="1:14" x14ac:dyDescent="0.25">
      <c r="A752" s="57">
        <v>60875</v>
      </c>
      <c r="B752" s="57" t="s">
        <v>1495</v>
      </c>
      <c r="C752" s="57" t="s">
        <v>1496</v>
      </c>
      <c r="D752" s="57" t="s">
        <v>170</v>
      </c>
      <c r="E752" s="58">
        <v>37313</v>
      </c>
      <c r="F752" s="58" t="s">
        <v>171</v>
      </c>
      <c r="G752" s="58" t="s">
        <v>172</v>
      </c>
      <c r="H752" s="57">
        <f t="shared" ca="1" si="22"/>
        <v>21</v>
      </c>
      <c r="I752" s="57">
        <v>32</v>
      </c>
      <c r="J752" s="59">
        <v>3758.487222859651</v>
      </c>
      <c r="K752" s="60">
        <v>7.0000000000000007E-2</v>
      </c>
      <c r="L752" s="61">
        <f t="shared" si="23"/>
        <v>263.09410560017557</v>
      </c>
      <c r="M752" s="57" t="s">
        <v>173</v>
      </c>
      <c r="N752" s="61">
        <v>253.10743512534347</v>
      </c>
    </row>
    <row r="753" spans="1:14" x14ac:dyDescent="0.25">
      <c r="A753" s="57">
        <v>61489</v>
      </c>
      <c r="B753" s="57" t="s">
        <v>1497</v>
      </c>
      <c r="C753" s="57" t="s">
        <v>635</v>
      </c>
      <c r="D753" s="57" t="s">
        <v>170</v>
      </c>
      <c r="E753" s="58">
        <v>33541</v>
      </c>
      <c r="F753" s="58" t="s">
        <v>171</v>
      </c>
      <c r="G753" s="58" t="s">
        <v>172</v>
      </c>
      <c r="H753" s="57">
        <f t="shared" ca="1" si="22"/>
        <v>31</v>
      </c>
      <c r="I753" s="57">
        <v>8</v>
      </c>
      <c r="J753" s="59">
        <v>6898.9321510032514</v>
      </c>
      <c r="K753" s="60">
        <v>0.12</v>
      </c>
      <c r="L753" s="61">
        <f t="shared" si="23"/>
        <v>827.87185812039013</v>
      </c>
      <c r="M753" s="57" t="s">
        <v>173</v>
      </c>
      <c r="N753" s="61">
        <v>149.11338121806776</v>
      </c>
    </row>
    <row r="754" spans="1:14" x14ac:dyDescent="0.25">
      <c r="A754" s="57">
        <v>61488</v>
      </c>
      <c r="B754" s="57" t="s">
        <v>1498</v>
      </c>
      <c r="C754" s="57" t="s">
        <v>834</v>
      </c>
      <c r="D754" s="57" t="s">
        <v>176</v>
      </c>
      <c r="E754" s="58">
        <v>27477</v>
      </c>
      <c r="F754" s="58" t="s">
        <v>171</v>
      </c>
      <c r="G754" s="58" t="s">
        <v>172</v>
      </c>
      <c r="H754" s="57">
        <f t="shared" ca="1" si="22"/>
        <v>48</v>
      </c>
      <c r="I754" s="57">
        <v>12</v>
      </c>
      <c r="J754" s="59">
        <v>7801.66739430915</v>
      </c>
      <c r="K754" s="60">
        <v>0.25</v>
      </c>
      <c r="L754" s="61">
        <f t="shared" si="23"/>
        <v>1950.4168485772875</v>
      </c>
      <c r="M754" s="57" t="s">
        <v>173</v>
      </c>
      <c r="N754" s="61">
        <v>30.971214475068251</v>
      </c>
    </row>
    <row r="755" spans="1:14" x14ac:dyDescent="0.25">
      <c r="A755" s="57">
        <v>60874</v>
      </c>
      <c r="B755" s="57" t="s">
        <v>1499</v>
      </c>
      <c r="C755" s="57" t="s">
        <v>1059</v>
      </c>
      <c r="D755" s="57" t="s">
        <v>176</v>
      </c>
      <c r="E755" s="58">
        <v>35366</v>
      </c>
      <c r="F755" s="58" t="s">
        <v>171</v>
      </c>
      <c r="G755" s="58" t="s">
        <v>172</v>
      </c>
      <c r="H755" s="57">
        <f t="shared" ca="1" si="22"/>
        <v>26</v>
      </c>
      <c r="I755" s="57">
        <v>26</v>
      </c>
      <c r="J755" s="59">
        <v>9347.219480286245</v>
      </c>
      <c r="K755" s="60">
        <v>0.09</v>
      </c>
      <c r="L755" s="61">
        <f t="shared" si="23"/>
        <v>841.24975322576199</v>
      </c>
      <c r="M755" s="57" t="s">
        <v>187</v>
      </c>
      <c r="N755" s="61">
        <v>34.506853672124628</v>
      </c>
    </row>
    <row r="756" spans="1:14" x14ac:dyDescent="0.25">
      <c r="A756" s="57">
        <v>62101</v>
      </c>
      <c r="B756" s="57" t="s">
        <v>1500</v>
      </c>
      <c r="C756" s="57" t="s">
        <v>1150</v>
      </c>
      <c r="D756" s="57" t="s">
        <v>170</v>
      </c>
      <c r="E756" s="58">
        <v>34051</v>
      </c>
      <c r="F756" s="58" t="s">
        <v>171</v>
      </c>
      <c r="G756" s="58" t="s">
        <v>172</v>
      </c>
      <c r="H756" s="57">
        <f t="shared" ca="1" si="22"/>
        <v>30</v>
      </c>
      <c r="I756" s="57">
        <v>36</v>
      </c>
      <c r="J756" s="59">
        <v>5045.1518133565505</v>
      </c>
      <c r="K756" s="60">
        <v>0.12</v>
      </c>
      <c r="L756" s="61">
        <f t="shared" si="23"/>
        <v>605.41821760278606</v>
      </c>
      <c r="M756" s="57" t="s">
        <v>173</v>
      </c>
      <c r="N756" s="61">
        <v>259.46770703204777</v>
      </c>
    </row>
    <row r="757" spans="1:14" x14ac:dyDescent="0.25">
      <c r="A757" s="57">
        <v>60873</v>
      </c>
      <c r="B757" s="57" t="s">
        <v>1501</v>
      </c>
      <c r="C757" s="57" t="s">
        <v>576</v>
      </c>
      <c r="D757" s="57" t="s">
        <v>170</v>
      </c>
      <c r="E757" s="58">
        <v>31715</v>
      </c>
      <c r="F757" s="58" t="s">
        <v>171</v>
      </c>
      <c r="G757" s="58" t="s">
        <v>172</v>
      </c>
      <c r="H757" s="57">
        <f t="shared" ca="1" si="22"/>
        <v>36</v>
      </c>
      <c r="I757" s="57">
        <v>39</v>
      </c>
      <c r="J757" s="59">
        <v>3480.1996723022303</v>
      </c>
      <c r="K757" s="60">
        <v>0.15</v>
      </c>
      <c r="L757" s="61">
        <f t="shared" si="23"/>
        <v>522.0299508453345</v>
      </c>
      <c r="M757" s="57" t="s">
        <v>173</v>
      </c>
      <c r="N757" s="61">
        <v>231.72271436862627</v>
      </c>
    </row>
    <row r="758" spans="1:14" x14ac:dyDescent="0.25">
      <c r="A758" s="57">
        <v>62100</v>
      </c>
      <c r="B758" s="57" t="s">
        <v>1502</v>
      </c>
      <c r="C758" s="57" t="s">
        <v>1503</v>
      </c>
      <c r="D758" s="57" t="s">
        <v>170</v>
      </c>
      <c r="E758" s="58">
        <v>37746</v>
      </c>
      <c r="F758" s="58" t="s">
        <v>171</v>
      </c>
      <c r="G758" s="58" t="s">
        <v>172</v>
      </c>
      <c r="H758" s="57">
        <f t="shared" ca="1" si="22"/>
        <v>20</v>
      </c>
      <c r="I758" s="57">
        <v>38</v>
      </c>
      <c r="J758" s="59">
        <v>3675.9653657466988</v>
      </c>
      <c r="K758" s="60">
        <v>7.0000000000000007E-2</v>
      </c>
      <c r="L758" s="61">
        <f t="shared" si="23"/>
        <v>257.31757560226896</v>
      </c>
      <c r="M758" s="57" t="s">
        <v>173</v>
      </c>
      <c r="N758" s="61">
        <v>187.08141186855656</v>
      </c>
    </row>
    <row r="759" spans="1:14" x14ac:dyDescent="0.25">
      <c r="A759" s="57">
        <v>60257</v>
      </c>
      <c r="B759" s="57" t="s">
        <v>1504</v>
      </c>
      <c r="C759" s="57" t="s">
        <v>722</v>
      </c>
      <c r="D759" s="57" t="s">
        <v>176</v>
      </c>
      <c r="E759" s="58">
        <v>36802</v>
      </c>
      <c r="F759" s="58" t="s">
        <v>171</v>
      </c>
      <c r="G759" s="58" t="s">
        <v>203</v>
      </c>
      <c r="H759" s="57">
        <f t="shared" ca="1" si="22"/>
        <v>22</v>
      </c>
      <c r="I759" s="57">
        <v>34</v>
      </c>
      <c r="J759" s="59">
        <v>3749.242836700525</v>
      </c>
      <c r="K759" s="60">
        <v>7.0000000000000007E-2</v>
      </c>
      <c r="L759" s="61">
        <f t="shared" si="23"/>
        <v>262.44699856903679</v>
      </c>
      <c r="M759" s="57" t="s">
        <v>173</v>
      </c>
      <c r="N759" s="61">
        <v>25.872520797592593</v>
      </c>
    </row>
    <row r="760" spans="1:14" x14ac:dyDescent="0.25">
      <c r="A760" s="57">
        <v>62099</v>
      </c>
      <c r="B760" s="57" t="s">
        <v>1505</v>
      </c>
      <c r="C760" s="57" t="s">
        <v>1506</v>
      </c>
      <c r="D760" s="57" t="s">
        <v>176</v>
      </c>
      <c r="E760" s="58">
        <v>39610</v>
      </c>
      <c r="F760" s="58" t="s">
        <v>171</v>
      </c>
      <c r="G760" s="58" t="s">
        <v>172</v>
      </c>
      <c r="H760" s="57">
        <f t="shared" ca="1" si="22"/>
        <v>15</v>
      </c>
      <c r="I760" s="57">
        <v>29</v>
      </c>
      <c r="J760" s="59">
        <v>4324.8076337753073</v>
      </c>
      <c r="K760" s="60">
        <v>0</v>
      </c>
      <c r="L760" s="61">
        <f t="shared" si="23"/>
        <v>0</v>
      </c>
      <c r="M760" s="57" t="s">
        <v>173</v>
      </c>
      <c r="N760" s="61">
        <v>85.748824109866561</v>
      </c>
    </row>
    <row r="761" spans="1:14" x14ac:dyDescent="0.25">
      <c r="A761" s="57">
        <v>60256</v>
      </c>
      <c r="B761" s="57" t="s">
        <v>1507</v>
      </c>
      <c r="C761" s="57" t="s">
        <v>655</v>
      </c>
      <c r="D761" s="57" t="s">
        <v>170</v>
      </c>
      <c r="E761" s="58">
        <v>36738</v>
      </c>
      <c r="F761" s="58" t="s">
        <v>171</v>
      </c>
      <c r="G761" s="58" t="s">
        <v>172</v>
      </c>
      <c r="H761" s="57">
        <f t="shared" ca="1" si="22"/>
        <v>22</v>
      </c>
      <c r="I761" s="57">
        <v>8</v>
      </c>
      <c r="J761" s="59">
        <v>9078.0427854966874</v>
      </c>
      <c r="K761" s="60">
        <v>7.0000000000000007E-2</v>
      </c>
      <c r="L761" s="61">
        <f t="shared" si="23"/>
        <v>635.46299498476822</v>
      </c>
      <c r="M761" s="57" t="s">
        <v>187</v>
      </c>
      <c r="N761" s="61">
        <v>229.53898257287835</v>
      </c>
    </row>
    <row r="762" spans="1:14" x14ac:dyDescent="0.25">
      <c r="A762" s="57">
        <v>60255</v>
      </c>
      <c r="B762" s="57" t="s">
        <v>1508</v>
      </c>
      <c r="C762" s="57" t="s">
        <v>663</v>
      </c>
      <c r="D762" s="57" t="s">
        <v>170</v>
      </c>
      <c r="E762" s="58">
        <v>31323</v>
      </c>
      <c r="F762" s="58" t="s">
        <v>171</v>
      </c>
      <c r="G762" s="58" t="s">
        <v>172</v>
      </c>
      <c r="H762" s="57">
        <f t="shared" ca="1" si="22"/>
        <v>37</v>
      </c>
      <c r="I762" s="57">
        <v>23</v>
      </c>
      <c r="J762" s="59">
        <v>5500.3946387168207</v>
      </c>
      <c r="K762" s="60">
        <v>0.15</v>
      </c>
      <c r="L762" s="61">
        <f t="shared" si="23"/>
        <v>825.05919580752311</v>
      </c>
      <c r="M762" s="57" t="s">
        <v>173</v>
      </c>
      <c r="N762" s="61">
        <v>327.9105484927054</v>
      </c>
    </row>
    <row r="763" spans="1:14" x14ac:dyDescent="0.25">
      <c r="A763" s="57">
        <v>60872</v>
      </c>
      <c r="B763" s="57" t="s">
        <v>1509</v>
      </c>
      <c r="C763" s="57" t="s">
        <v>1510</v>
      </c>
      <c r="D763" s="57" t="s">
        <v>170</v>
      </c>
      <c r="E763" s="58">
        <v>40190</v>
      </c>
      <c r="F763" s="58" t="s">
        <v>171</v>
      </c>
      <c r="G763" s="58" t="s">
        <v>190</v>
      </c>
      <c r="H763" s="57">
        <f t="shared" ca="1" si="22"/>
        <v>13</v>
      </c>
      <c r="I763" s="57">
        <v>11</v>
      </c>
      <c r="J763" s="59">
        <v>3781.8685590156792</v>
      </c>
      <c r="K763" s="60">
        <v>0</v>
      </c>
      <c r="L763" s="61">
        <f t="shared" si="23"/>
        <v>0</v>
      </c>
      <c r="M763" s="57" t="s">
        <v>173</v>
      </c>
      <c r="N763" s="61">
        <v>273.25779824240254</v>
      </c>
    </row>
    <row r="764" spans="1:14" x14ac:dyDescent="0.25">
      <c r="A764" s="57">
        <v>61487</v>
      </c>
      <c r="B764" s="57" t="s">
        <v>1511</v>
      </c>
      <c r="C764" s="57" t="s">
        <v>1512</v>
      </c>
      <c r="D764" s="57" t="s">
        <v>176</v>
      </c>
      <c r="E764" s="58">
        <v>30429</v>
      </c>
      <c r="F764" s="58" t="s">
        <v>171</v>
      </c>
      <c r="G764" s="58" t="s">
        <v>172</v>
      </c>
      <c r="H764" s="57">
        <f t="shared" ca="1" si="22"/>
        <v>40</v>
      </c>
      <c r="I764" s="57">
        <v>14</v>
      </c>
      <c r="J764" s="59">
        <v>5555.9158817953594</v>
      </c>
      <c r="K764" s="60">
        <v>0.25</v>
      </c>
      <c r="L764" s="61">
        <f t="shared" si="23"/>
        <v>1388.9789704488398</v>
      </c>
      <c r="M764" s="57" t="s">
        <v>173</v>
      </c>
      <c r="N764" s="61">
        <v>95.846669467049537</v>
      </c>
    </row>
    <row r="765" spans="1:14" x14ac:dyDescent="0.25">
      <c r="A765" s="57">
        <v>60871</v>
      </c>
      <c r="B765" s="57" t="s">
        <v>1513</v>
      </c>
      <c r="C765" s="57" t="s">
        <v>1514</v>
      </c>
      <c r="D765" s="57" t="s">
        <v>170</v>
      </c>
      <c r="E765" s="58">
        <v>39351</v>
      </c>
      <c r="F765" s="58" t="s">
        <v>171</v>
      </c>
      <c r="G765" s="58" t="s">
        <v>172</v>
      </c>
      <c r="H765" s="57">
        <f t="shared" ca="1" si="22"/>
        <v>15</v>
      </c>
      <c r="I765" s="57">
        <v>28</v>
      </c>
      <c r="J765" s="59">
        <v>6048.7334271620293</v>
      </c>
      <c r="K765" s="60">
        <v>0.04</v>
      </c>
      <c r="L765" s="61">
        <f t="shared" si="23"/>
        <v>241.94933708648117</v>
      </c>
      <c r="M765" s="57" t="s">
        <v>173</v>
      </c>
      <c r="N765" s="61">
        <v>310.65771769333332</v>
      </c>
    </row>
    <row r="766" spans="1:14" x14ac:dyDescent="0.25">
      <c r="A766" s="57">
        <v>60870</v>
      </c>
      <c r="B766" s="57" t="s">
        <v>1515</v>
      </c>
      <c r="C766" s="57" t="s">
        <v>338</v>
      </c>
      <c r="D766" s="57" t="s">
        <v>170</v>
      </c>
      <c r="E766" s="58">
        <v>34225</v>
      </c>
      <c r="F766" s="58" t="s">
        <v>171</v>
      </c>
      <c r="G766" s="58" t="s">
        <v>172</v>
      </c>
      <c r="H766" s="57">
        <f t="shared" ca="1" si="22"/>
        <v>29</v>
      </c>
      <c r="I766" s="57">
        <v>12</v>
      </c>
      <c r="J766" s="59">
        <v>3219.4960404132657</v>
      </c>
      <c r="K766" s="60">
        <v>0.12</v>
      </c>
      <c r="L766" s="61">
        <f t="shared" si="23"/>
        <v>386.3395248495919</v>
      </c>
      <c r="M766" s="57" t="s">
        <v>173</v>
      </c>
      <c r="N766" s="61">
        <v>177.41295717769117</v>
      </c>
    </row>
    <row r="767" spans="1:14" x14ac:dyDescent="0.25">
      <c r="A767" s="57">
        <v>60254</v>
      </c>
      <c r="B767" s="57" t="s">
        <v>1516</v>
      </c>
      <c r="C767" s="57" t="s">
        <v>1212</v>
      </c>
      <c r="D767" s="57" t="s">
        <v>176</v>
      </c>
      <c r="E767" s="58">
        <v>32961</v>
      </c>
      <c r="F767" s="58" t="s">
        <v>171</v>
      </c>
      <c r="G767" s="58" t="s">
        <v>172</v>
      </c>
      <c r="H767" s="57">
        <f t="shared" ca="1" si="22"/>
        <v>33</v>
      </c>
      <c r="I767" s="57">
        <v>27</v>
      </c>
      <c r="J767" s="59">
        <v>8218.8047160948918</v>
      </c>
      <c r="K767" s="60">
        <v>0.15</v>
      </c>
      <c r="L767" s="61">
        <f t="shared" si="23"/>
        <v>1232.8207074142338</v>
      </c>
      <c r="M767" s="57" t="s">
        <v>187</v>
      </c>
      <c r="N767" s="61">
        <v>54.975085594913729</v>
      </c>
    </row>
    <row r="768" spans="1:14" x14ac:dyDescent="0.25">
      <c r="A768" s="57">
        <v>62098</v>
      </c>
      <c r="B768" s="57" t="s">
        <v>1517</v>
      </c>
      <c r="C768" s="57" t="s">
        <v>724</v>
      </c>
      <c r="D768" s="57" t="s">
        <v>170</v>
      </c>
      <c r="E768" s="58">
        <v>31502</v>
      </c>
      <c r="F768" s="58" t="s">
        <v>171</v>
      </c>
      <c r="G768" s="58" t="s">
        <v>172</v>
      </c>
      <c r="H768" s="57">
        <f t="shared" ca="1" si="22"/>
        <v>37</v>
      </c>
      <c r="I768" s="57">
        <v>36</v>
      </c>
      <c r="J768" s="59">
        <v>6545.2043030834002</v>
      </c>
      <c r="K768" s="60">
        <v>0.15</v>
      </c>
      <c r="L768" s="61">
        <f t="shared" si="23"/>
        <v>981.78064546250994</v>
      </c>
      <c r="M768" s="57" t="s">
        <v>173</v>
      </c>
      <c r="N768" s="61">
        <v>312.46210814409585</v>
      </c>
    </row>
    <row r="769" spans="1:14" x14ac:dyDescent="0.25">
      <c r="A769" s="57">
        <v>60253</v>
      </c>
      <c r="B769" s="57" t="s">
        <v>1518</v>
      </c>
      <c r="C769" s="57" t="s">
        <v>578</v>
      </c>
      <c r="D769" s="57" t="s">
        <v>176</v>
      </c>
      <c r="E769" s="58">
        <v>29770</v>
      </c>
      <c r="F769" s="58" t="s">
        <v>171</v>
      </c>
      <c r="G769" s="58" t="s">
        <v>172</v>
      </c>
      <c r="H769" s="57">
        <f t="shared" ca="1" si="22"/>
        <v>42</v>
      </c>
      <c r="I769" s="57">
        <v>30</v>
      </c>
      <c r="J769" s="59">
        <v>5347.6598392858141</v>
      </c>
      <c r="K769" s="60">
        <v>0.25</v>
      </c>
      <c r="L769" s="61">
        <f t="shared" si="23"/>
        <v>1336.9149598214535</v>
      </c>
      <c r="M769" s="57" t="s">
        <v>173</v>
      </c>
      <c r="N769" s="61">
        <v>100.68358938145214</v>
      </c>
    </row>
    <row r="770" spans="1:14" x14ac:dyDescent="0.25">
      <c r="A770" s="57">
        <v>62097</v>
      </c>
      <c r="B770" s="57" t="s">
        <v>1519</v>
      </c>
      <c r="C770" s="57" t="s">
        <v>1520</v>
      </c>
      <c r="D770" s="57" t="s">
        <v>176</v>
      </c>
      <c r="E770" s="58">
        <v>30099</v>
      </c>
      <c r="F770" s="58" t="s">
        <v>171</v>
      </c>
      <c r="G770" s="58" t="s">
        <v>177</v>
      </c>
      <c r="H770" s="57">
        <f t="shared" ca="1" si="22"/>
        <v>41</v>
      </c>
      <c r="I770" s="57">
        <v>15</v>
      </c>
      <c r="J770" s="59">
        <v>9001.1874586398444</v>
      </c>
      <c r="K770" s="60">
        <v>0.25</v>
      </c>
      <c r="L770" s="61">
        <f t="shared" si="23"/>
        <v>2250.2968646599611</v>
      </c>
      <c r="M770" s="57" t="s">
        <v>187</v>
      </c>
      <c r="N770" s="61">
        <v>54.753495379076071</v>
      </c>
    </row>
    <row r="771" spans="1:14" x14ac:dyDescent="0.25">
      <c r="A771" s="57">
        <v>60252</v>
      </c>
      <c r="B771" s="57" t="s">
        <v>1521</v>
      </c>
      <c r="C771" s="57" t="s">
        <v>1522</v>
      </c>
      <c r="D771" s="57" t="s">
        <v>176</v>
      </c>
      <c r="E771" s="58">
        <v>36615</v>
      </c>
      <c r="F771" s="58" t="s">
        <v>171</v>
      </c>
      <c r="G771" s="58" t="s">
        <v>172</v>
      </c>
      <c r="H771" s="57">
        <f t="shared" ca="1" si="22"/>
        <v>23</v>
      </c>
      <c r="I771" s="57">
        <v>25</v>
      </c>
      <c r="J771" s="59">
        <v>4595.7308131595946</v>
      </c>
      <c r="K771" s="60">
        <v>7.0000000000000007E-2</v>
      </c>
      <c r="L771" s="61">
        <f t="shared" si="23"/>
        <v>321.70115692117167</v>
      </c>
      <c r="M771" s="57" t="s">
        <v>173</v>
      </c>
      <c r="N771" s="61">
        <v>81.414992774335403</v>
      </c>
    </row>
    <row r="772" spans="1:14" x14ac:dyDescent="0.25">
      <c r="A772" s="57">
        <v>60869</v>
      </c>
      <c r="B772" s="57" t="s">
        <v>1523</v>
      </c>
      <c r="C772" s="57" t="s">
        <v>1086</v>
      </c>
      <c r="D772" s="57" t="s">
        <v>176</v>
      </c>
      <c r="E772" s="58">
        <v>28293</v>
      </c>
      <c r="F772" s="58" t="s">
        <v>171</v>
      </c>
      <c r="G772" s="58" t="s">
        <v>172</v>
      </c>
      <c r="H772" s="57">
        <f t="shared" ca="1" si="22"/>
        <v>46</v>
      </c>
      <c r="I772" s="57">
        <v>26</v>
      </c>
      <c r="J772" s="59">
        <v>8801.9741610273832</v>
      </c>
      <c r="K772" s="60">
        <v>0.25</v>
      </c>
      <c r="L772" s="61">
        <f t="shared" si="23"/>
        <v>2200.4935402568458</v>
      </c>
      <c r="M772" s="57" t="s">
        <v>187</v>
      </c>
      <c r="N772" s="61">
        <v>87.777429812397244</v>
      </c>
    </row>
    <row r="773" spans="1:14" x14ac:dyDescent="0.25">
      <c r="A773" s="57">
        <v>61486</v>
      </c>
      <c r="B773" s="57" t="s">
        <v>1524</v>
      </c>
      <c r="C773" s="57" t="s">
        <v>1239</v>
      </c>
      <c r="D773" s="57" t="s">
        <v>170</v>
      </c>
      <c r="E773" s="58">
        <v>30142</v>
      </c>
      <c r="F773" s="58" t="s">
        <v>171</v>
      </c>
      <c r="G773" s="58" t="s">
        <v>172</v>
      </c>
      <c r="H773" s="57">
        <f t="shared" ca="1" si="22"/>
        <v>41</v>
      </c>
      <c r="I773" s="57">
        <v>35</v>
      </c>
      <c r="J773" s="59">
        <v>2408.1939283026059</v>
      </c>
      <c r="K773" s="60">
        <v>0.25</v>
      </c>
      <c r="L773" s="61">
        <f t="shared" si="23"/>
        <v>602.04848207565146</v>
      </c>
      <c r="M773" s="57" t="s">
        <v>173</v>
      </c>
      <c r="N773" s="61">
        <v>50.980177974148781</v>
      </c>
    </row>
    <row r="774" spans="1:14" x14ac:dyDescent="0.25">
      <c r="A774" s="57">
        <v>61485</v>
      </c>
      <c r="B774" s="57" t="s">
        <v>1525</v>
      </c>
      <c r="C774" s="57" t="s">
        <v>285</v>
      </c>
      <c r="D774" s="57" t="s">
        <v>176</v>
      </c>
      <c r="E774" s="58">
        <v>35125</v>
      </c>
      <c r="F774" s="58" t="s">
        <v>171</v>
      </c>
      <c r="G774" s="58" t="s">
        <v>172</v>
      </c>
      <c r="H774" s="57">
        <f t="shared" ca="1" si="22"/>
        <v>27</v>
      </c>
      <c r="I774" s="57">
        <v>38</v>
      </c>
      <c r="J774" s="59">
        <v>6748.5337023705861</v>
      </c>
      <c r="K774" s="60">
        <v>0.09</v>
      </c>
      <c r="L774" s="61">
        <f t="shared" si="23"/>
        <v>607.36803321335276</v>
      </c>
      <c r="M774" s="57" t="s">
        <v>173</v>
      </c>
      <c r="N774" s="61">
        <v>97.60746613764411</v>
      </c>
    </row>
    <row r="775" spans="1:14" x14ac:dyDescent="0.25">
      <c r="A775" s="57">
        <v>60251</v>
      </c>
      <c r="B775" s="57" t="s">
        <v>1526</v>
      </c>
      <c r="C775" s="57" t="s">
        <v>1527</v>
      </c>
      <c r="D775" s="57" t="s">
        <v>170</v>
      </c>
      <c r="E775" s="58">
        <v>31289</v>
      </c>
      <c r="F775" s="58" t="s">
        <v>171</v>
      </c>
      <c r="G775" s="58" t="s">
        <v>190</v>
      </c>
      <c r="H775" s="57">
        <f t="shared" ca="1" si="22"/>
        <v>37</v>
      </c>
      <c r="I775" s="57">
        <v>26</v>
      </c>
      <c r="J775" s="59">
        <v>5036.4302219457131</v>
      </c>
      <c r="K775" s="60">
        <v>0.15</v>
      </c>
      <c r="L775" s="61">
        <f t="shared" si="23"/>
        <v>755.46453329185692</v>
      </c>
      <c r="M775" s="57" t="s">
        <v>173</v>
      </c>
      <c r="N775" s="61">
        <v>307.71506087246502</v>
      </c>
    </row>
    <row r="776" spans="1:14" x14ac:dyDescent="0.25">
      <c r="A776" s="57">
        <v>61484</v>
      </c>
      <c r="B776" s="57" t="s">
        <v>1528</v>
      </c>
      <c r="C776" s="57" t="s">
        <v>1529</v>
      </c>
      <c r="D776" s="57" t="s">
        <v>176</v>
      </c>
      <c r="E776" s="58">
        <v>36668</v>
      </c>
      <c r="F776" s="58" t="s">
        <v>562</v>
      </c>
      <c r="G776" s="58" t="s">
        <v>568</v>
      </c>
      <c r="H776" s="57">
        <f t="shared" ca="1" si="22"/>
        <v>23</v>
      </c>
      <c r="I776" s="57">
        <v>35</v>
      </c>
      <c r="J776" s="59">
        <v>6221.1118791058325</v>
      </c>
      <c r="K776" s="60">
        <v>7.0000000000000007E-2</v>
      </c>
      <c r="L776" s="61">
        <f t="shared" si="23"/>
        <v>435.47783153740829</v>
      </c>
      <c r="M776" s="57" t="s">
        <v>173</v>
      </c>
      <c r="N776" s="61">
        <v>55.250834721331429</v>
      </c>
    </row>
    <row r="777" spans="1:14" x14ac:dyDescent="0.25">
      <c r="A777" s="57">
        <v>60250</v>
      </c>
      <c r="B777" s="57" t="s">
        <v>1530</v>
      </c>
      <c r="C777" s="57" t="s">
        <v>928</v>
      </c>
      <c r="D777" s="57" t="s">
        <v>170</v>
      </c>
      <c r="E777" s="58">
        <v>34239</v>
      </c>
      <c r="F777" s="58" t="s">
        <v>171</v>
      </c>
      <c r="G777" s="58" t="s">
        <v>172</v>
      </c>
      <c r="H777" s="57">
        <f t="shared" ca="1" si="22"/>
        <v>29</v>
      </c>
      <c r="I777" s="57">
        <v>24</v>
      </c>
      <c r="J777" s="59">
        <v>4681.4715815109339</v>
      </c>
      <c r="K777" s="60">
        <v>0.12</v>
      </c>
      <c r="L777" s="61">
        <f t="shared" si="23"/>
        <v>561.77658978131205</v>
      </c>
      <c r="M777" s="57" t="s">
        <v>173</v>
      </c>
      <c r="N777" s="61">
        <v>221.19680124732295</v>
      </c>
    </row>
    <row r="778" spans="1:14" x14ac:dyDescent="0.25">
      <c r="A778" s="57">
        <v>60249</v>
      </c>
      <c r="B778" s="57" t="s">
        <v>1531</v>
      </c>
      <c r="C778" s="57" t="s">
        <v>606</v>
      </c>
      <c r="D778" s="57" t="s">
        <v>176</v>
      </c>
      <c r="E778" s="58">
        <v>37674</v>
      </c>
      <c r="F778" s="58" t="s">
        <v>171</v>
      </c>
      <c r="G778" s="58" t="s">
        <v>172</v>
      </c>
      <c r="H778" s="57">
        <f t="shared" ca="1" si="22"/>
        <v>20</v>
      </c>
      <c r="I778" s="57">
        <v>21</v>
      </c>
      <c r="J778" s="59">
        <v>6662.5351941519721</v>
      </c>
      <c r="K778" s="60">
        <v>7.0000000000000007E-2</v>
      </c>
      <c r="L778" s="61">
        <f t="shared" si="23"/>
        <v>466.37746359063811</v>
      </c>
      <c r="M778" s="57" t="s">
        <v>173</v>
      </c>
      <c r="N778" s="61">
        <v>51.465092005728643</v>
      </c>
    </row>
    <row r="779" spans="1:14" x14ac:dyDescent="0.25">
      <c r="A779" s="57">
        <v>62096</v>
      </c>
      <c r="B779" s="57" t="s">
        <v>1532</v>
      </c>
      <c r="C779" s="57" t="s">
        <v>744</v>
      </c>
      <c r="D779" s="57" t="s">
        <v>170</v>
      </c>
      <c r="E779" s="58">
        <v>36940</v>
      </c>
      <c r="F779" s="58" t="s">
        <v>171</v>
      </c>
      <c r="G779" s="58" t="s">
        <v>172</v>
      </c>
      <c r="H779" s="57">
        <f t="shared" ca="1" si="22"/>
        <v>22</v>
      </c>
      <c r="I779" s="57">
        <v>8</v>
      </c>
      <c r="J779" s="59">
        <v>5094.9865660790811</v>
      </c>
      <c r="K779" s="60">
        <v>7.0000000000000007E-2</v>
      </c>
      <c r="L779" s="61">
        <f t="shared" si="23"/>
        <v>356.6490596255357</v>
      </c>
      <c r="M779" s="57" t="s">
        <v>173</v>
      </c>
      <c r="N779" s="61">
        <v>139.92513046604236</v>
      </c>
    </row>
    <row r="780" spans="1:14" x14ac:dyDescent="0.25">
      <c r="A780" s="57">
        <v>60248</v>
      </c>
      <c r="B780" s="57" t="s">
        <v>1533</v>
      </c>
      <c r="C780" s="57" t="s">
        <v>1534</v>
      </c>
      <c r="D780" s="57" t="s">
        <v>176</v>
      </c>
      <c r="E780" s="58">
        <v>33603</v>
      </c>
      <c r="F780" s="58" t="s">
        <v>171</v>
      </c>
      <c r="G780" s="58" t="s">
        <v>172</v>
      </c>
      <c r="H780" s="57">
        <f t="shared" ref="H780:H843" ca="1" si="24">DATEDIF(E780,TODAY(),"y")</f>
        <v>31</v>
      </c>
      <c r="I780" s="57">
        <v>34</v>
      </c>
      <c r="J780" s="59">
        <v>5149.9101177078919</v>
      </c>
      <c r="K780" s="60">
        <v>0.12</v>
      </c>
      <c r="L780" s="61">
        <f t="shared" ref="L780:L843" si="25">K780*J780</f>
        <v>617.98921412494701</v>
      </c>
      <c r="M780" s="57" t="s">
        <v>173</v>
      </c>
      <c r="N780" s="61">
        <v>110.56129581280537</v>
      </c>
    </row>
    <row r="781" spans="1:14" x14ac:dyDescent="0.25">
      <c r="A781" s="57">
        <v>62095</v>
      </c>
      <c r="B781" s="57" t="s">
        <v>1535</v>
      </c>
      <c r="C781" s="57" t="s">
        <v>1536</v>
      </c>
      <c r="D781" s="57" t="s">
        <v>176</v>
      </c>
      <c r="E781" s="58">
        <v>31912</v>
      </c>
      <c r="F781" s="58" t="s">
        <v>171</v>
      </c>
      <c r="G781" s="58" t="s">
        <v>172</v>
      </c>
      <c r="H781" s="57">
        <f t="shared" ca="1" si="24"/>
        <v>36</v>
      </c>
      <c r="I781" s="57">
        <v>27</v>
      </c>
      <c r="J781" s="59">
        <v>5369.2167089484265</v>
      </c>
      <c r="K781" s="60">
        <v>0.15</v>
      </c>
      <c r="L781" s="61">
        <f t="shared" si="25"/>
        <v>805.38250634226392</v>
      </c>
      <c r="M781" s="57" t="s">
        <v>173</v>
      </c>
      <c r="N781" s="61">
        <v>102.08183293458625</v>
      </c>
    </row>
    <row r="782" spans="1:14" x14ac:dyDescent="0.25">
      <c r="A782" s="57">
        <v>61483</v>
      </c>
      <c r="B782" s="57" t="s">
        <v>1537</v>
      </c>
      <c r="C782" s="57" t="s">
        <v>1538</v>
      </c>
      <c r="D782" s="57" t="s">
        <v>176</v>
      </c>
      <c r="E782" s="58">
        <v>33982</v>
      </c>
      <c r="F782" s="58" t="s">
        <v>171</v>
      </c>
      <c r="G782" s="58" t="s">
        <v>203</v>
      </c>
      <c r="H782" s="57">
        <f t="shared" ca="1" si="24"/>
        <v>30</v>
      </c>
      <c r="I782" s="57">
        <v>39</v>
      </c>
      <c r="J782" s="59">
        <v>9285.3199450152406</v>
      </c>
      <c r="K782" s="60">
        <v>0.12</v>
      </c>
      <c r="L782" s="61">
        <f t="shared" si="25"/>
        <v>1114.2383934018287</v>
      </c>
      <c r="M782" s="57" t="s">
        <v>187</v>
      </c>
      <c r="N782" s="61">
        <v>71.598138901583255</v>
      </c>
    </row>
    <row r="783" spans="1:14" x14ac:dyDescent="0.25">
      <c r="A783" s="57">
        <v>60868</v>
      </c>
      <c r="B783" s="57" t="s">
        <v>1539</v>
      </c>
      <c r="C783" s="57" t="s">
        <v>1120</v>
      </c>
      <c r="D783" s="57" t="s">
        <v>176</v>
      </c>
      <c r="E783" s="58">
        <v>32671</v>
      </c>
      <c r="F783" s="58" t="s">
        <v>171</v>
      </c>
      <c r="G783" s="58" t="s">
        <v>172</v>
      </c>
      <c r="H783" s="57">
        <f t="shared" ca="1" si="24"/>
        <v>34</v>
      </c>
      <c r="I783" s="57">
        <v>39</v>
      </c>
      <c r="J783" s="59">
        <v>7047.308527318175</v>
      </c>
      <c r="K783" s="60">
        <v>0.15</v>
      </c>
      <c r="L783" s="61">
        <f t="shared" si="25"/>
        <v>1057.0962790977262</v>
      </c>
      <c r="M783" s="57" t="s">
        <v>173</v>
      </c>
      <c r="N783" s="61">
        <v>49.243255852395507</v>
      </c>
    </row>
    <row r="784" spans="1:14" x14ac:dyDescent="0.25">
      <c r="A784" s="57">
        <v>60867</v>
      </c>
      <c r="B784" s="57" t="s">
        <v>1540</v>
      </c>
      <c r="C784" s="57" t="s">
        <v>1541</v>
      </c>
      <c r="D784" s="57" t="s">
        <v>170</v>
      </c>
      <c r="E784" s="58">
        <v>28054</v>
      </c>
      <c r="F784" s="58" t="s">
        <v>171</v>
      </c>
      <c r="G784" s="58" t="s">
        <v>172</v>
      </c>
      <c r="H784" s="57">
        <f t="shared" ca="1" si="24"/>
        <v>46</v>
      </c>
      <c r="I784" s="57">
        <v>36</v>
      </c>
      <c r="J784" s="59">
        <v>3108.7692808631273</v>
      </c>
      <c r="K784" s="60">
        <v>0.25</v>
      </c>
      <c r="L784" s="61">
        <f t="shared" si="25"/>
        <v>777.19232021578182</v>
      </c>
      <c r="M784" s="57" t="s">
        <v>173</v>
      </c>
      <c r="N784" s="61">
        <v>96.36169445836498</v>
      </c>
    </row>
    <row r="785" spans="1:14" x14ac:dyDescent="0.25">
      <c r="A785" s="57">
        <v>61482</v>
      </c>
      <c r="B785" s="57" t="s">
        <v>1542</v>
      </c>
      <c r="C785" s="57" t="s">
        <v>1543</v>
      </c>
      <c r="D785" s="57" t="s">
        <v>176</v>
      </c>
      <c r="E785" s="58">
        <v>29379</v>
      </c>
      <c r="F785" s="58" t="s">
        <v>171</v>
      </c>
      <c r="G785" s="58" t="s">
        <v>172</v>
      </c>
      <c r="H785" s="57">
        <f t="shared" ca="1" si="24"/>
        <v>43</v>
      </c>
      <c r="I785" s="57">
        <v>25</v>
      </c>
      <c r="J785" s="59">
        <v>2909.9535750911505</v>
      </c>
      <c r="K785" s="60">
        <v>0.25</v>
      </c>
      <c r="L785" s="61">
        <f t="shared" si="25"/>
        <v>727.48839377278762</v>
      </c>
      <c r="M785" s="57" t="s">
        <v>173</v>
      </c>
      <c r="N785" s="61">
        <v>73.672510807039558</v>
      </c>
    </row>
    <row r="786" spans="1:14" x14ac:dyDescent="0.25">
      <c r="A786" s="57">
        <v>60866</v>
      </c>
      <c r="B786" s="57" t="s">
        <v>1544</v>
      </c>
      <c r="C786" s="57" t="s">
        <v>1266</v>
      </c>
      <c r="D786" s="57" t="s">
        <v>176</v>
      </c>
      <c r="E786" s="58">
        <v>33344</v>
      </c>
      <c r="F786" s="58" t="s">
        <v>171</v>
      </c>
      <c r="G786" s="58" t="s">
        <v>172</v>
      </c>
      <c r="H786" s="57">
        <f t="shared" ca="1" si="24"/>
        <v>32</v>
      </c>
      <c r="I786" s="57">
        <v>27</v>
      </c>
      <c r="J786" s="59">
        <v>2590.2329904004496</v>
      </c>
      <c r="K786" s="60">
        <v>0.12</v>
      </c>
      <c r="L786" s="61">
        <f t="shared" si="25"/>
        <v>310.82795884805392</v>
      </c>
      <c r="M786" s="57" t="s">
        <v>173</v>
      </c>
      <c r="N786" s="61">
        <v>53.920609409277624</v>
      </c>
    </row>
    <row r="787" spans="1:14" x14ac:dyDescent="0.25">
      <c r="A787" s="57">
        <v>60247</v>
      </c>
      <c r="B787" s="57" t="s">
        <v>1545</v>
      </c>
      <c r="C787" s="57" t="s">
        <v>1546</v>
      </c>
      <c r="D787" s="57" t="s">
        <v>176</v>
      </c>
      <c r="E787" s="58">
        <v>36331</v>
      </c>
      <c r="F787" s="58" t="s">
        <v>171</v>
      </c>
      <c r="G787" s="58" t="s">
        <v>172</v>
      </c>
      <c r="H787" s="57">
        <f t="shared" ca="1" si="24"/>
        <v>24</v>
      </c>
      <c r="I787" s="57">
        <v>12</v>
      </c>
      <c r="J787" s="59">
        <v>6323.1449081792034</v>
      </c>
      <c r="K787" s="60">
        <v>0.09</v>
      </c>
      <c r="L787" s="61">
        <f t="shared" si="25"/>
        <v>569.08304173612828</v>
      </c>
      <c r="M787" s="57" t="s">
        <v>173</v>
      </c>
      <c r="N787" s="61">
        <v>60.120917395132132</v>
      </c>
    </row>
    <row r="788" spans="1:14" x14ac:dyDescent="0.25">
      <c r="A788" s="57">
        <v>61481</v>
      </c>
      <c r="B788" s="57" t="s">
        <v>1547</v>
      </c>
      <c r="C788" s="57" t="s">
        <v>653</v>
      </c>
      <c r="D788" s="57" t="s">
        <v>170</v>
      </c>
      <c r="E788" s="58">
        <v>31012</v>
      </c>
      <c r="F788" s="58" t="s">
        <v>193</v>
      </c>
      <c r="G788" s="58" t="s">
        <v>194</v>
      </c>
      <c r="H788" s="57">
        <f t="shared" ca="1" si="24"/>
        <v>38</v>
      </c>
      <c r="I788" s="57">
        <v>31</v>
      </c>
      <c r="J788" s="59">
        <v>5919.2453012703299</v>
      </c>
      <c r="K788" s="60">
        <v>0.25</v>
      </c>
      <c r="L788" s="61">
        <f t="shared" si="25"/>
        <v>1479.8113253175825</v>
      </c>
      <c r="M788" s="57" t="s">
        <v>173</v>
      </c>
      <c r="N788" s="61">
        <v>59.110754552616655</v>
      </c>
    </row>
    <row r="789" spans="1:14" x14ac:dyDescent="0.25">
      <c r="A789" s="57">
        <v>60865</v>
      </c>
      <c r="B789" s="57" t="s">
        <v>1548</v>
      </c>
      <c r="C789" s="57" t="s">
        <v>1122</v>
      </c>
      <c r="D789" s="57" t="s">
        <v>176</v>
      </c>
      <c r="E789" s="58">
        <v>37529</v>
      </c>
      <c r="F789" s="58" t="s">
        <v>171</v>
      </c>
      <c r="G789" s="58" t="s">
        <v>172</v>
      </c>
      <c r="H789" s="57">
        <f t="shared" ca="1" si="24"/>
        <v>20</v>
      </c>
      <c r="I789" s="57">
        <v>14</v>
      </c>
      <c r="J789" s="59">
        <v>4639.9293969653218</v>
      </c>
      <c r="K789" s="60">
        <v>7.0000000000000007E-2</v>
      </c>
      <c r="L789" s="61">
        <f t="shared" si="25"/>
        <v>324.79505778757255</v>
      </c>
      <c r="M789" s="57" t="s">
        <v>173</v>
      </c>
      <c r="N789" s="61">
        <v>90.278756697542747</v>
      </c>
    </row>
    <row r="790" spans="1:14" x14ac:dyDescent="0.25">
      <c r="A790" s="57">
        <v>62094</v>
      </c>
      <c r="B790" s="57" t="s">
        <v>1549</v>
      </c>
      <c r="C790" s="57" t="s">
        <v>1168</v>
      </c>
      <c r="D790" s="57" t="s">
        <v>170</v>
      </c>
      <c r="E790" s="58">
        <v>38611</v>
      </c>
      <c r="F790" s="58" t="s">
        <v>193</v>
      </c>
      <c r="G790" s="58" t="s">
        <v>194</v>
      </c>
      <c r="H790" s="57">
        <f t="shared" ca="1" si="24"/>
        <v>17</v>
      </c>
      <c r="I790" s="57">
        <v>17</v>
      </c>
      <c r="J790" s="59">
        <v>6718.6287854849143</v>
      </c>
      <c r="K790" s="60">
        <v>0.04</v>
      </c>
      <c r="L790" s="61">
        <f t="shared" si="25"/>
        <v>268.74515141939656</v>
      </c>
      <c r="M790" s="57" t="s">
        <v>173</v>
      </c>
      <c r="N790" s="61">
        <v>238.6869451370199</v>
      </c>
    </row>
    <row r="791" spans="1:14" x14ac:dyDescent="0.25">
      <c r="A791" s="57">
        <v>62093</v>
      </c>
      <c r="B791" s="57" t="s">
        <v>1550</v>
      </c>
      <c r="C791" s="57" t="s">
        <v>1551</v>
      </c>
      <c r="D791" s="57" t="s">
        <v>176</v>
      </c>
      <c r="E791" s="58">
        <v>30593</v>
      </c>
      <c r="F791" s="58" t="s">
        <v>171</v>
      </c>
      <c r="G791" s="58" t="s">
        <v>190</v>
      </c>
      <c r="H791" s="57">
        <f t="shared" ca="1" si="24"/>
        <v>39</v>
      </c>
      <c r="I791" s="57">
        <v>19</v>
      </c>
      <c r="J791" s="59">
        <v>8974.9949320056057</v>
      </c>
      <c r="K791" s="60">
        <v>0.25</v>
      </c>
      <c r="L791" s="61">
        <f t="shared" si="25"/>
        <v>2243.7487330014014</v>
      </c>
      <c r="M791" s="57" t="s">
        <v>187</v>
      </c>
      <c r="N791" s="61">
        <v>131.49282698309685</v>
      </c>
    </row>
    <row r="792" spans="1:14" x14ac:dyDescent="0.25">
      <c r="A792" s="57">
        <v>61480</v>
      </c>
      <c r="B792" s="57" t="s">
        <v>1552</v>
      </c>
      <c r="C792" s="57" t="s">
        <v>1553</v>
      </c>
      <c r="D792" s="57" t="s">
        <v>176</v>
      </c>
      <c r="E792" s="58">
        <v>37670</v>
      </c>
      <c r="F792" s="58" t="s">
        <v>171</v>
      </c>
      <c r="G792" s="58" t="s">
        <v>172</v>
      </c>
      <c r="H792" s="57">
        <f t="shared" ca="1" si="24"/>
        <v>20</v>
      </c>
      <c r="I792" s="57">
        <v>14</v>
      </c>
      <c r="J792" s="59">
        <v>4131.1741959431674</v>
      </c>
      <c r="K792" s="60">
        <v>7.0000000000000007E-2</v>
      </c>
      <c r="L792" s="61">
        <f t="shared" si="25"/>
        <v>289.18219371602174</v>
      </c>
      <c r="M792" s="57" t="s">
        <v>173</v>
      </c>
      <c r="N792" s="61">
        <v>34.215320170804162</v>
      </c>
    </row>
    <row r="793" spans="1:14" x14ac:dyDescent="0.25">
      <c r="A793" s="57">
        <v>61479</v>
      </c>
      <c r="B793" s="57" t="s">
        <v>1554</v>
      </c>
      <c r="C793" s="57" t="s">
        <v>209</v>
      </c>
      <c r="D793" s="57" t="s">
        <v>170</v>
      </c>
      <c r="E793" s="58">
        <v>29336</v>
      </c>
      <c r="F793" s="58" t="s">
        <v>171</v>
      </c>
      <c r="G793" s="58" t="s">
        <v>172</v>
      </c>
      <c r="H793" s="57">
        <f t="shared" ca="1" si="24"/>
        <v>43</v>
      </c>
      <c r="I793" s="57">
        <v>9</v>
      </c>
      <c r="J793" s="59">
        <v>2945.3387392731802</v>
      </c>
      <c r="K793" s="60">
        <v>0.25</v>
      </c>
      <c r="L793" s="61">
        <f t="shared" si="25"/>
        <v>736.33468481829505</v>
      </c>
      <c r="M793" s="57" t="s">
        <v>173</v>
      </c>
      <c r="N793" s="61">
        <v>330.75050153972302</v>
      </c>
    </row>
    <row r="794" spans="1:14" x14ac:dyDescent="0.25">
      <c r="A794" s="57">
        <v>60246</v>
      </c>
      <c r="B794" s="57" t="s">
        <v>1555</v>
      </c>
      <c r="C794" s="57" t="s">
        <v>1556</v>
      </c>
      <c r="D794" s="57" t="s">
        <v>176</v>
      </c>
      <c r="E794" s="58">
        <v>31197</v>
      </c>
      <c r="F794" s="58" t="s">
        <v>171</v>
      </c>
      <c r="G794" s="58" t="s">
        <v>172</v>
      </c>
      <c r="H794" s="57">
        <f t="shared" ca="1" si="24"/>
        <v>38</v>
      </c>
      <c r="I794" s="57">
        <v>22</v>
      </c>
      <c r="J794" s="59">
        <v>3996.4284306024019</v>
      </c>
      <c r="K794" s="60">
        <v>0.15</v>
      </c>
      <c r="L794" s="61">
        <f t="shared" si="25"/>
        <v>599.46426459036024</v>
      </c>
      <c r="M794" s="57" t="s">
        <v>173</v>
      </c>
      <c r="N794" s="61">
        <v>60.565297559364524</v>
      </c>
    </row>
    <row r="795" spans="1:14" x14ac:dyDescent="0.25">
      <c r="A795" s="57">
        <v>61478</v>
      </c>
      <c r="B795" s="57" t="s">
        <v>1557</v>
      </c>
      <c r="C795" s="57" t="s">
        <v>239</v>
      </c>
      <c r="D795" s="57" t="s">
        <v>170</v>
      </c>
      <c r="E795" s="58">
        <v>37953</v>
      </c>
      <c r="F795" s="58" t="s">
        <v>171</v>
      </c>
      <c r="G795" s="58" t="s">
        <v>203</v>
      </c>
      <c r="H795" s="57">
        <f t="shared" ca="1" si="24"/>
        <v>19</v>
      </c>
      <c r="I795" s="57">
        <v>16</v>
      </c>
      <c r="J795" s="59">
        <v>1958.0157104189118</v>
      </c>
      <c r="K795" s="60">
        <v>7.0000000000000007E-2</v>
      </c>
      <c r="L795" s="61">
        <f t="shared" si="25"/>
        <v>137.06109972932384</v>
      </c>
      <c r="M795" s="57" t="s">
        <v>173</v>
      </c>
      <c r="N795" s="61">
        <v>279.10220464302529</v>
      </c>
    </row>
    <row r="796" spans="1:14" x14ac:dyDescent="0.25">
      <c r="A796" s="57">
        <v>61477</v>
      </c>
      <c r="B796" s="57" t="s">
        <v>1558</v>
      </c>
      <c r="C796" s="57" t="s">
        <v>1559</v>
      </c>
      <c r="D796" s="57" t="s">
        <v>176</v>
      </c>
      <c r="E796" s="58">
        <v>32497</v>
      </c>
      <c r="F796" s="58" t="s">
        <v>171</v>
      </c>
      <c r="G796" s="58" t="s">
        <v>177</v>
      </c>
      <c r="H796" s="57">
        <f t="shared" ca="1" si="24"/>
        <v>34</v>
      </c>
      <c r="I796" s="57">
        <v>7</v>
      </c>
      <c r="J796" s="59">
        <v>8802.1453024722232</v>
      </c>
      <c r="K796" s="60">
        <v>0.15</v>
      </c>
      <c r="L796" s="61">
        <f t="shared" si="25"/>
        <v>1320.3217953708333</v>
      </c>
      <c r="M796" s="57" t="s">
        <v>187</v>
      </c>
      <c r="N796" s="61">
        <v>133.90155918244392</v>
      </c>
    </row>
    <row r="797" spans="1:14" x14ac:dyDescent="0.25">
      <c r="A797" s="57">
        <v>60245</v>
      </c>
      <c r="B797" s="57" t="s">
        <v>1560</v>
      </c>
      <c r="C797" s="57" t="s">
        <v>1561</v>
      </c>
      <c r="D797" s="57" t="s">
        <v>176</v>
      </c>
      <c r="E797" s="58">
        <v>39601</v>
      </c>
      <c r="F797" s="58" t="s">
        <v>171</v>
      </c>
      <c r="G797" s="58" t="s">
        <v>172</v>
      </c>
      <c r="H797" s="57">
        <f t="shared" ca="1" si="24"/>
        <v>15</v>
      </c>
      <c r="I797" s="57">
        <v>7</v>
      </c>
      <c r="J797" s="59">
        <v>7662.4728363790255</v>
      </c>
      <c r="K797" s="60">
        <v>0</v>
      </c>
      <c r="L797" s="61">
        <f t="shared" si="25"/>
        <v>0</v>
      </c>
      <c r="M797" s="57" t="s">
        <v>173</v>
      </c>
      <c r="N797" s="61">
        <v>34.106734401109506</v>
      </c>
    </row>
    <row r="798" spans="1:14" x14ac:dyDescent="0.25">
      <c r="A798" s="57">
        <v>60864</v>
      </c>
      <c r="B798" s="57" t="s">
        <v>1562</v>
      </c>
      <c r="C798" s="57" t="s">
        <v>1563</v>
      </c>
      <c r="D798" s="57" t="s">
        <v>176</v>
      </c>
      <c r="E798" s="58">
        <v>34116</v>
      </c>
      <c r="F798" s="58" t="s">
        <v>171</v>
      </c>
      <c r="G798" s="58" t="s">
        <v>190</v>
      </c>
      <c r="H798" s="57">
        <f t="shared" ca="1" si="24"/>
        <v>30</v>
      </c>
      <c r="I798" s="57">
        <v>14</v>
      </c>
      <c r="J798" s="59">
        <v>7339.0664699558065</v>
      </c>
      <c r="K798" s="60">
        <v>0.12</v>
      </c>
      <c r="L798" s="61">
        <f t="shared" si="25"/>
        <v>880.68797639469676</v>
      </c>
      <c r="M798" s="57" t="s">
        <v>173</v>
      </c>
      <c r="N798" s="61">
        <v>93.40721818433768</v>
      </c>
    </row>
    <row r="799" spans="1:14" x14ac:dyDescent="0.25">
      <c r="A799" s="57">
        <v>60244</v>
      </c>
      <c r="B799" s="57" t="s">
        <v>1564</v>
      </c>
      <c r="C799" s="57" t="s">
        <v>666</v>
      </c>
      <c r="D799" s="57" t="s">
        <v>170</v>
      </c>
      <c r="E799" s="58">
        <v>32688</v>
      </c>
      <c r="F799" s="58" t="s">
        <v>193</v>
      </c>
      <c r="G799" s="58" t="s">
        <v>194</v>
      </c>
      <c r="H799" s="57">
        <f t="shared" ca="1" si="24"/>
        <v>34</v>
      </c>
      <c r="I799" s="57">
        <v>32</v>
      </c>
      <c r="J799" s="59">
        <v>4454.4393763693915</v>
      </c>
      <c r="K799" s="60">
        <v>0.15</v>
      </c>
      <c r="L799" s="61">
        <f t="shared" si="25"/>
        <v>668.16590645540873</v>
      </c>
      <c r="M799" s="57" t="s">
        <v>173</v>
      </c>
      <c r="N799" s="61">
        <v>227.4306008337615</v>
      </c>
    </row>
    <row r="800" spans="1:14" x14ac:dyDescent="0.25">
      <c r="A800" s="57">
        <v>60243</v>
      </c>
      <c r="B800" s="57" t="s">
        <v>1565</v>
      </c>
      <c r="C800" s="57" t="s">
        <v>952</v>
      </c>
      <c r="D800" s="57" t="s">
        <v>170</v>
      </c>
      <c r="E800" s="58">
        <v>28873</v>
      </c>
      <c r="F800" s="58" t="s">
        <v>171</v>
      </c>
      <c r="G800" s="58" t="s">
        <v>172</v>
      </c>
      <c r="H800" s="57">
        <f t="shared" ca="1" si="24"/>
        <v>44</v>
      </c>
      <c r="I800" s="57">
        <v>36</v>
      </c>
      <c r="J800" s="59">
        <v>2010.8894499431628</v>
      </c>
      <c r="K800" s="60">
        <v>0.25</v>
      </c>
      <c r="L800" s="61">
        <f t="shared" si="25"/>
        <v>502.72236248579071</v>
      </c>
      <c r="M800" s="57" t="s">
        <v>173</v>
      </c>
      <c r="N800" s="61">
        <v>179.09935403379686</v>
      </c>
    </row>
    <row r="801" spans="1:14" x14ac:dyDescent="0.25">
      <c r="A801" s="57">
        <v>62092</v>
      </c>
      <c r="B801" s="57" t="s">
        <v>1566</v>
      </c>
      <c r="C801" s="57" t="s">
        <v>750</v>
      </c>
      <c r="D801" s="57" t="s">
        <v>170</v>
      </c>
      <c r="E801" s="58">
        <v>30147</v>
      </c>
      <c r="F801" s="58" t="s">
        <v>171</v>
      </c>
      <c r="G801" s="58" t="s">
        <v>172</v>
      </c>
      <c r="H801" s="57">
        <f t="shared" ca="1" si="24"/>
        <v>41</v>
      </c>
      <c r="I801" s="57">
        <v>26</v>
      </c>
      <c r="J801" s="59">
        <v>9962.4337139638501</v>
      </c>
      <c r="K801" s="60">
        <v>0.25</v>
      </c>
      <c r="L801" s="61">
        <f t="shared" si="25"/>
        <v>2490.6084284909625</v>
      </c>
      <c r="M801" s="57" t="s">
        <v>187</v>
      </c>
      <c r="N801" s="61">
        <v>162.81559004415706</v>
      </c>
    </row>
    <row r="802" spans="1:14" x14ac:dyDescent="0.25">
      <c r="A802" s="57">
        <v>61476</v>
      </c>
      <c r="B802" s="57" t="s">
        <v>1567</v>
      </c>
      <c r="C802" s="57" t="s">
        <v>1568</v>
      </c>
      <c r="D802" s="57" t="s">
        <v>170</v>
      </c>
      <c r="E802" s="58">
        <v>28346</v>
      </c>
      <c r="F802" s="58" t="s">
        <v>171</v>
      </c>
      <c r="G802" s="58" t="s">
        <v>172</v>
      </c>
      <c r="H802" s="57">
        <f t="shared" ca="1" si="24"/>
        <v>45</v>
      </c>
      <c r="I802" s="57">
        <v>28</v>
      </c>
      <c r="J802" s="59">
        <v>8112.2432689371217</v>
      </c>
      <c r="K802" s="60">
        <v>0.25</v>
      </c>
      <c r="L802" s="61">
        <f t="shared" si="25"/>
        <v>2028.0608172342804</v>
      </c>
      <c r="M802" s="57" t="s">
        <v>187</v>
      </c>
      <c r="N802" s="61">
        <v>316.89344106299245</v>
      </c>
    </row>
    <row r="803" spans="1:14" x14ac:dyDescent="0.25">
      <c r="A803" s="57">
        <v>60242</v>
      </c>
      <c r="B803" s="57" t="s">
        <v>1569</v>
      </c>
      <c r="C803" s="57" t="s">
        <v>1570</v>
      </c>
      <c r="D803" s="57" t="s">
        <v>176</v>
      </c>
      <c r="E803" s="58">
        <v>39633</v>
      </c>
      <c r="F803" s="58" t="s">
        <v>171</v>
      </c>
      <c r="G803" s="58" t="s">
        <v>172</v>
      </c>
      <c r="H803" s="57">
        <f t="shared" ca="1" si="24"/>
        <v>15</v>
      </c>
      <c r="I803" s="57">
        <v>18</v>
      </c>
      <c r="J803" s="59">
        <v>7916.213583954669</v>
      </c>
      <c r="K803" s="60">
        <v>0</v>
      </c>
      <c r="L803" s="61">
        <f t="shared" si="25"/>
        <v>0</v>
      </c>
      <c r="M803" s="57" t="s">
        <v>173</v>
      </c>
      <c r="N803" s="61">
        <v>73.723124761301875</v>
      </c>
    </row>
    <row r="804" spans="1:14" x14ac:dyDescent="0.25">
      <c r="A804" s="57">
        <v>61475</v>
      </c>
      <c r="B804" s="57" t="s">
        <v>1571</v>
      </c>
      <c r="C804" s="57" t="s">
        <v>926</v>
      </c>
      <c r="D804" s="57" t="s">
        <v>170</v>
      </c>
      <c r="E804" s="58">
        <v>27785</v>
      </c>
      <c r="F804" s="58" t="s">
        <v>171</v>
      </c>
      <c r="G804" s="58" t="s">
        <v>190</v>
      </c>
      <c r="H804" s="57">
        <f t="shared" ca="1" si="24"/>
        <v>47</v>
      </c>
      <c r="I804" s="57">
        <v>13</v>
      </c>
      <c r="J804" s="59">
        <v>2508.4041352491863</v>
      </c>
      <c r="K804" s="60">
        <v>0.25</v>
      </c>
      <c r="L804" s="61">
        <f t="shared" si="25"/>
        <v>627.10103381229658</v>
      </c>
      <c r="M804" s="57" t="s">
        <v>173</v>
      </c>
      <c r="N804" s="61">
        <v>336.74291139483614</v>
      </c>
    </row>
    <row r="805" spans="1:14" x14ac:dyDescent="0.25">
      <c r="A805" s="57">
        <v>60241</v>
      </c>
      <c r="B805" s="57" t="s">
        <v>1572</v>
      </c>
      <c r="C805" s="57" t="s">
        <v>1573</v>
      </c>
      <c r="D805" s="57" t="s">
        <v>176</v>
      </c>
      <c r="E805" s="58">
        <v>36568</v>
      </c>
      <c r="F805" s="58" t="s">
        <v>171</v>
      </c>
      <c r="G805" s="58" t="s">
        <v>172</v>
      </c>
      <c r="H805" s="57">
        <f t="shared" ca="1" si="24"/>
        <v>23</v>
      </c>
      <c r="I805" s="57">
        <v>8</v>
      </c>
      <c r="J805" s="59">
        <v>5085.0066428239998</v>
      </c>
      <c r="K805" s="60">
        <v>0.09</v>
      </c>
      <c r="L805" s="61">
        <f t="shared" si="25"/>
        <v>457.65059785415997</v>
      </c>
      <c r="M805" s="57" t="s">
        <v>173</v>
      </c>
      <c r="N805" s="61">
        <v>128.41549150606278</v>
      </c>
    </row>
    <row r="806" spans="1:14" x14ac:dyDescent="0.25">
      <c r="A806" s="57">
        <v>62091</v>
      </c>
      <c r="B806" s="57" t="s">
        <v>1574</v>
      </c>
      <c r="C806" s="57" t="s">
        <v>1488</v>
      </c>
      <c r="D806" s="57" t="s">
        <v>170</v>
      </c>
      <c r="E806" s="58">
        <v>35530</v>
      </c>
      <c r="F806" s="58" t="s">
        <v>171</v>
      </c>
      <c r="G806" s="58" t="s">
        <v>190</v>
      </c>
      <c r="H806" s="57">
        <f t="shared" ca="1" si="24"/>
        <v>26</v>
      </c>
      <c r="I806" s="57">
        <v>25</v>
      </c>
      <c r="J806" s="59">
        <v>5071.7910921050388</v>
      </c>
      <c r="K806" s="60">
        <v>0.09</v>
      </c>
      <c r="L806" s="61">
        <f t="shared" si="25"/>
        <v>456.46119828945348</v>
      </c>
      <c r="M806" s="57" t="s">
        <v>173</v>
      </c>
      <c r="N806" s="61">
        <v>206.01271671554647</v>
      </c>
    </row>
    <row r="807" spans="1:14" x14ac:dyDescent="0.25">
      <c r="A807" s="57">
        <v>60863</v>
      </c>
      <c r="B807" s="57" t="s">
        <v>1575</v>
      </c>
      <c r="C807" s="57" t="s">
        <v>1480</v>
      </c>
      <c r="D807" s="57" t="s">
        <v>170</v>
      </c>
      <c r="E807" s="58">
        <v>32702</v>
      </c>
      <c r="F807" s="58" t="s">
        <v>171</v>
      </c>
      <c r="G807" s="58" t="s">
        <v>190</v>
      </c>
      <c r="H807" s="57">
        <f t="shared" ca="1" si="24"/>
        <v>34</v>
      </c>
      <c r="I807" s="57">
        <v>21</v>
      </c>
      <c r="J807" s="59">
        <v>8419.9840890688174</v>
      </c>
      <c r="K807" s="60">
        <v>0.15</v>
      </c>
      <c r="L807" s="61">
        <f t="shared" si="25"/>
        <v>1262.9976133603225</v>
      </c>
      <c r="M807" s="57" t="s">
        <v>187</v>
      </c>
      <c r="N807" s="61">
        <v>343.94947744735805</v>
      </c>
    </row>
    <row r="808" spans="1:14" x14ac:dyDescent="0.25">
      <c r="A808" s="57">
        <v>61474</v>
      </c>
      <c r="B808" s="57" t="s">
        <v>1576</v>
      </c>
      <c r="C808" s="57" t="s">
        <v>1577</v>
      </c>
      <c r="D808" s="57" t="s">
        <v>170</v>
      </c>
      <c r="E808" s="58">
        <v>31694</v>
      </c>
      <c r="F808" s="58" t="s">
        <v>171</v>
      </c>
      <c r="G808" s="58" t="s">
        <v>172</v>
      </c>
      <c r="H808" s="57">
        <f t="shared" ca="1" si="24"/>
        <v>36</v>
      </c>
      <c r="I808" s="57">
        <v>37</v>
      </c>
      <c r="J808" s="59">
        <v>9179.5507558408553</v>
      </c>
      <c r="K808" s="60">
        <v>0.15</v>
      </c>
      <c r="L808" s="61">
        <f t="shared" si="25"/>
        <v>1376.9326133761283</v>
      </c>
      <c r="M808" s="57" t="s">
        <v>187</v>
      </c>
      <c r="N808" s="61">
        <v>343.70281875128757</v>
      </c>
    </row>
    <row r="809" spans="1:14" x14ac:dyDescent="0.25">
      <c r="A809" s="57">
        <v>61473</v>
      </c>
      <c r="B809" s="57" t="s">
        <v>1578</v>
      </c>
      <c r="C809" s="57" t="s">
        <v>1579</v>
      </c>
      <c r="D809" s="57" t="s">
        <v>170</v>
      </c>
      <c r="E809" s="58">
        <v>29029</v>
      </c>
      <c r="F809" s="58" t="s">
        <v>171</v>
      </c>
      <c r="G809" s="58" t="s">
        <v>172</v>
      </c>
      <c r="H809" s="57">
        <f t="shared" ca="1" si="24"/>
        <v>44</v>
      </c>
      <c r="I809" s="57">
        <v>18</v>
      </c>
      <c r="J809" s="59">
        <v>5642.798850786914</v>
      </c>
      <c r="K809" s="60">
        <v>0.25</v>
      </c>
      <c r="L809" s="61">
        <f t="shared" si="25"/>
        <v>1410.6997126967285</v>
      </c>
      <c r="M809" s="57" t="s">
        <v>173</v>
      </c>
      <c r="N809" s="61">
        <v>157.68976600460735</v>
      </c>
    </row>
    <row r="810" spans="1:14" x14ac:dyDescent="0.25">
      <c r="A810" s="57">
        <v>62090</v>
      </c>
      <c r="B810" s="57" t="s">
        <v>1580</v>
      </c>
      <c r="C810" s="57" t="s">
        <v>1198</v>
      </c>
      <c r="D810" s="57" t="s">
        <v>170</v>
      </c>
      <c r="E810" s="58">
        <v>30444</v>
      </c>
      <c r="F810" s="58" t="s">
        <v>171</v>
      </c>
      <c r="G810" s="58" t="s">
        <v>172</v>
      </c>
      <c r="H810" s="57">
        <f t="shared" ca="1" si="24"/>
        <v>40</v>
      </c>
      <c r="I810" s="57">
        <v>22</v>
      </c>
      <c r="J810" s="59">
        <v>5024.515813447777</v>
      </c>
      <c r="K810" s="60">
        <v>0.25</v>
      </c>
      <c r="L810" s="61">
        <f t="shared" si="25"/>
        <v>1256.1289533619442</v>
      </c>
      <c r="M810" s="57" t="s">
        <v>173</v>
      </c>
      <c r="N810" s="61">
        <v>303.97066147915535</v>
      </c>
    </row>
    <row r="811" spans="1:14" x14ac:dyDescent="0.25">
      <c r="A811" s="57">
        <v>62089</v>
      </c>
      <c r="B811" s="57" t="s">
        <v>1581</v>
      </c>
      <c r="C811" s="57" t="s">
        <v>782</v>
      </c>
      <c r="D811" s="57" t="s">
        <v>170</v>
      </c>
      <c r="E811" s="58">
        <v>29863</v>
      </c>
      <c r="F811" s="58" t="s">
        <v>171</v>
      </c>
      <c r="G811" s="58" t="s">
        <v>172</v>
      </c>
      <c r="H811" s="57">
        <f t="shared" ca="1" si="24"/>
        <v>41</v>
      </c>
      <c r="I811" s="57">
        <v>32</v>
      </c>
      <c r="J811" s="59">
        <v>4871.2086046015529</v>
      </c>
      <c r="K811" s="60">
        <v>0.25</v>
      </c>
      <c r="L811" s="61">
        <f t="shared" si="25"/>
        <v>1217.8021511503882</v>
      </c>
      <c r="M811" s="57" t="s">
        <v>173</v>
      </c>
      <c r="N811" s="61">
        <v>261.33229734017112</v>
      </c>
    </row>
    <row r="812" spans="1:14" x14ac:dyDescent="0.25">
      <c r="A812" s="57">
        <v>60862</v>
      </c>
      <c r="B812" s="57" t="s">
        <v>1582</v>
      </c>
      <c r="C812" s="57" t="s">
        <v>1583</v>
      </c>
      <c r="D812" s="57" t="s">
        <v>170</v>
      </c>
      <c r="E812" s="58">
        <v>31186</v>
      </c>
      <c r="F812" s="58" t="s">
        <v>171</v>
      </c>
      <c r="G812" s="58" t="s">
        <v>172</v>
      </c>
      <c r="H812" s="57">
        <f t="shared" ca="1" si="24"/>
        <v>38</v>
      </c>
      <c r="I812" s="57">
        <v>33</v>
      </c>
      <c r="J812" s="59">
        <v>3962.3702478002992</v>
      </c>
      <c r="K812" s="60">
        <v>0.15</v>
      </c>
      <c r="L812" s="61">
        <f t="shared" si="25"/>
        <v>594.35553717004484</v>
      </c>
      <c r="M812" s="57" t="s">
        <v>173</v>
      </c>
      <c r="N812" s="61">
        <v>284.19844767964145</v>
      </c>
    </row>
    <row r="813" spans="1:14" x14ac:dyDescent="0.25">
      <c r="A813" s="57">
        <v>60240</v>
      </c>
      <c r="B813" s="57" t="s">
        <v>1584</v>
      </c>
      <c r="C813" s="57" t="s">
        <v>257</v>
      </c>
      <c r="D813" s="57" t="s">
        <v>170</v>
      </c>
      <c r="E813" s="58">
        <v>31472</v>
      </c>
      <c r="F813" s="58" t="s">
        <v>171</v>
      </c>
      <c r="G813" s="58" t="s">
        <v>172</v>
      </c>
      <c r="H813" s="57">
        <f t="shared" ca="1" si="24"/>
        <v>37</v>
      </c>
      <c r="I813" s="57">
        <v>40</v>
      </c>
      <c r="J813" s="59">
        <v>2873.8688107338212</v>
      </c>
      <c r="K813" s="60">
        <v>0.15</v>
      </c>
      <c r="L813" s="61">
        <f t="shared" si="25"/>
        <v>431.08032161007316</v>
      </c>
      <c r="M813" s="57" t="s">
        <v>173</v>
      </c>
      <c r="N813" s="61">
        <v>134.25001198235537</v>
      </c>
    </row>
    <row r="814" spans="1:14" x14ac:dyDescent="0.25">
      <c r="A814" s="57">
        <v>61472</v>
      </c>
      <c r="B814" s="57" t="s">
        <v>1585</v>
      </c>
      <c r="C814" s="57" t="s">
        <v>1586</v>
      </c>
      <c r="D814" s="57" t="s">
        <v>170</v>
      </c>
      <c r="E814" s="58">
        <v>35400</v>
      </c>
      <c r="F814" s="58" t="s">
        <v>171</v>
      </c>
      <c r="G814" s="58" t="s">
        <v>172</v>
      </c>
      <c r="H814" s="57">
        <f t="shared" ca="1" si="24"/>
        <v>26</v>
      </c>
      <c r="I814" s="57">
        <v>5</v>
      </c>
      <c r="J814" s="59">
        <v>4605.2493571748637</v>
      </c>
      <c r="K814" s="60">
        <v>0.09</v>
      </c>
      <c r="L814" s="61">
        <f t="shared" si="25"/>
        <v>414.47244214573772</v>
      </c>
      <c r="M814" s="57" t="s">
        <v>173</v>
      </c>
      <c r="N814" s="61">
        <v>255.48410912160409</v>
      </c>
    </row>
    <row r="815" spans="1:14" x14ac:dyDescent="0.25">
      <c r="A815" s="57">
        <v>60239</v>
      </c>
      <c r="B815" s="57" t="s">
        <v>1587</v>
      </c>
      <c r="C815" s="57" t="s">
        <v>1588</v>
      </c>
      <c r="D815" s="57" t="s">
        <v>176</v>
      </c>
      <c r="E815" s="58">
        <v>31054</v>
      </c>
      <c r="F815" s="58" t="s">
        <v>171</v>
      </c>
      <c r="G815" s="58" t="s">
        <v>172</v>
      </c>
      <c r="H815" s="57">
        <f t="shared" ca="1" si="24"/>
        <v>38</v>
      </c>
      <c r="I815" s="57">
        <v>23</v>
      </c>
      <c r="J815" s="59">
        <v>2648.8230100541441</v>
      </c>
      <c r="K815" s="60">
        <v>0.25</v>
      </c>
      <c r="L815" s="61">
        <f t="shared" si="25"/>
        <v>662.20575251353603</v>
      </c>
      <c r="M815" s="57" t="s">
        <v>173</v>
      </c>
      <c r="N815" s="61">
        <v>41.286998902792078</v>
      </c>
    </row>
    <row r="816" spans="1:14" x14ac:dyDescent="0.25">
      <c r="A816" s="57">
        <v>61471</v>
      </c>
      <c r="B816" s="57" t="s">
        <v>1589</v>
      </c>
      <c r="C816" s="57" t="s">
        <v>928</v>
      </c>
      <c r="D816" s="57" t="s">
        <v>170</v>
      </c>
      <c r="E816" s="58">
        <v>34994</v>
      </c>
      <c r="F816" s="58" t="s">
        <v>171</v>
      </c>
      <c r="G816" s="58" t="s">
        <v>172</v>
      </c>
      <c r="H816" s="57">
        <f t="shared" ca="1" si="24"/>
        <v>27</v>
      </c>
      <c r="I816" s="57">
        <v>39</v>
      </c>
      <c r="J816" s="59">
        <v>5179.3969398337267</v>
      </c>
      <c r="K816" s="60">
        <v>0.09</v>
      </c>
      <c r="L816" s="61">
        <f t="shared" si="25"/>
        <v>466.1457245850354</v>
      </c>
      <c r="M816" s="57" t="s">
        <v>173</v>
      </c>
      <c r="N816" s="61">
        <v>199.37274654189807</v>
      </c>
    </row>
    <row r="817" spans="1:14" x14ac:dyDescent="0.25">
      <c r="A817" s="57">
        <v>62088</v>
      </c>
      <c r="B817" s="57" t="s">
        <v>1590</v>
      </c>
      <c r="C817" s="57" t="s">
        <v>1591</v>
      </c>
      <c r="D817" s="57" t="s">
        <v>176</v>
      </c>
      <c r="E817" s="58">
        <v>32751</v>
      </c>
      <c r="F817" s="58" t="s">
        <v>171</v>
      </c>
      <c r="G817" s="58" t="s">
        <v>172</v>
      </c>
      <c r="H817" s="57">
        <f t="shared" ca="1" si="24"/>
        <v>33</v>
      </c>
      <c r="I817" s="57">
        <v>36</v>
      </c>
      <c r="J817" s="59">
        <v>4667.8599347146846</v>
      </c>
      <c r="K817" s="60">
        <v>0.15</v>
      </c>
      <c r="L817" s="61">
        <f t="shared" si="25"/>
        <v>700.17899020720267</v>
      </c>
      <c r="M817" s="57" t="s">
        <v>173</v>
      </c>
      <c r="N817" s="61">
        <v>87.945520571791718</v>
      </c>
    </row>
    <row r="818" spans="1:14" x14ac:dyDescent="0.25">
      <c r="A818" s="57">
        <v>60861</v>
      </c>
      <c r="B818" s="57" t="s">
        <v>1592</v>
      </c>
      <c r="C818" s="57" t="s">
        <v>1593</v>
      </c>
      <c r="D818" s="57" t="s">
        <v>176</v>
      </c>
      <c r="E818" s="58">
        <v>27790</v>
      </c>
      <c r="F818" s="58" t="s">
        <v>171</v>
      </c>
      <c r="G818" s="58" t="s">
        <v>172</v>
      </c>
      <c r="H818" s="57">
        <f t="shared" ca="1" si="24"/>
        <v>47</v>
      </c>
      <c r="I818" s="57">
        <v>38</v>
      </c>
      <c r="J818" s="59">
        <v>6993.4499845076343</v>
      </c>
      <c r="K818" s="60">
        <v>0.25</v>
      </c>
      <c r="L818" s="61">
        <f t="shared" si="25"/>
        <v>1748.3624961269086</v>
      </c>
      <c r="M818" s="57" t="s">
        <v>173</v>
      </c>
      <c r="N818" s="61">
        <v>105.99673349865316</v>
      </c>
    </row>
    <row r="819" spans="1:14" x14ac:dyDescent="0.25">
      <c r="A819" s="57">
        <v>62087</v>
      </c>
      <c r="B819" s="57" t="s">
        <v>1594</v>
      </c>
      <c r="C819" s="57" t="s">
        <v>797</v>
      </c>
      <c r="D819" s="57" t="s">
        <v>170</v>
      </c>
      <c r="E819" s="58">
        <v>27528</v>
      </c>
      <c r="F819" s="58" t="s">
        <v>171</v>
      </c>
      <c r="G819" s="58" t="s">
        <v>190</v>
      </c>
      <c r="H819" s="57">
        <f t="shared" ca="1" si="24"/>
        <v>48</v>
      </c>
      <c r="I819" s="57">
        <v>16</v>
      </c>
      <c r="J819" s="59">
        <v>3756.2918611870032</v>
      </c>
      <c r="K819" s="60">
        <v>0.25</v>
      </c>
      <c r="L819" s="61">
        <f t="shared" si="25"/>
        <v>939.07296529675079</v>
      </c>
      <c r="M819" s="57" t="s">
        <v>173</v>
      </c>
      <c r="N819" s="61">
        <v>332.84118009892632</v>
      </c>
    </row>
    <row r="820" spans="1:14" x14ac:dyDescent="0.25">
      <c r="A820" s="57">
        <v>61470</v>
      </c>
      <c r="B820" s="57" t="s">
        <v>1595</v>
      </c>
      <c r="C820" s="57" t="s">
        <v>1246</v>
      </c>
      <c r="D820" s="57" t="s">
        <v>170</v>
      </c>
      <c r="E820" s="58">
        <v>28244</v>
      </c>
      <c r="F820" s="58" t="s">
        <v>171</v>
      </c>
      <c r="G820" s="58" t="s">
        <v>172</v>
      </c>
      <c r="H820" s="57">
        <f t="shared" ca="1" si="24"/>
        <v>46</v>
      </c>
      <c r="I820" s="57">
        <v>26</v>
      </c>
      <c r="J820" s="59">
        <v>4447.5923836386046</v>
      </c>
      <c r="K820" s="60">
        <v>0.25</v>
      </c>
      <c r="L820" s="61">
        <f t="shared" si="25"/>
        <v>1111.8980959096511</v>
      </c>
      <c r="M820" s="57" t="s">
        <v>173</v>
      </c>
      <c r="N820" s="61">
        <v>286.44331516471323</v>
      </c>
    </row>
    <row r="821" spans="1:14" x14ac:dyDescent="0.25">
      <c r="A821" s="57">
        <v>60860</v>
      </c>
      <c r="B821" s="57" t="s">
        <v>1596</v>
      </c>
      <c r="C821" s="57" t="s">
        <v>324</v>
      </c>
      <c r="D821" s="57" t="s">
        <v>170</v>
      </c>
      <c r="E821" s="58">
        <v>30001</v>
      </c>
      <c r="F821" s="58" t="s">
        <v>171</v>
      </c>
      <c r="G821" s="58" t="s">
        <v>172</v>
      </c>
      <c r="H821" s="57">
        <f t="shared" ca="1" si="24"/>
        <v>41</v>
      </c>
      <c r="I821" s="57">
        <v>14</v>
      </c>
      <c r="J821" s="59">
        <v>6580.4464723146066</v>
      </c>
      <c r="K821" s="60">
        <v>0.25</v>
      </c>
      <c r="L821" s="61">
        <f t="shared" si="25"/>
        <v>1645.1116180786516</v>
      </c>
      <c r="M821" s="57" t="s">
        <v>173</v>
      </c>
      <c r="N821" s="61">
        <v>88.552100019311936</v>
      </c>
    </row>
    <row r="822" spans="1:14" x14ac:dyDescent="0.25">
      <c r="A822" s="57">
        <v>61469</v>
      </c>
      <c r="B822" s="57" t="s">
        <v>1597</v>
      </c>
      <c r="C822" s="57" t="s">
        <v>292</v>
      </c>
      <c r="D822" s="57" t="s">
        <v>170</v>
      </c>
      <c r="E822" s="58">
        <v>35279</v>
      </c>
      <c r="F822" s="58" t="s">
        <v>171</v>
      </c>
      <c r="G822" s="58" t="s">
        <v>172</v>
      </c>
      <c r="H822" s="57">
        <f t="shared" ca="1" si="24"/>
        <v>26</v>
      </c>
      <c r="I822" s="57">
        <v>28</v>
      </c>
      <c r="J822" s="59">
        <v>4169.6812679889199</v>
      </c>
      <c r="K822" s="60">
        <v>0.09</v>
      </c>
      <c r="L822" s="61">
        <f t="shared" si="25"/>
        <v>375.2713141190028</v>
      </c>
      <c r="M822" s="57" t="s">
        <v>173</v>
      </c>
      <c r="N822" s="61">
        <v>56.917169412486459</v>
      </c>
    </row>
    <row r="823" spans="1:14" x14ac:dyDescent="0.25">
      <c r="A823" s="57">
        <v>60859</v>
      </c>
      <c r="B823" s="57" t="s">
        <v>1598</v>
      </c>
      <c r="C823" s="57" t="s">
        <v>1599</v>
      </c>
      <c r="D823" s="57" t="s">
        <v>176</v>
      </c>
      <c r="E823" s="58">
        <v>35048</v>
      </c>
      <c r="F823" s="58" t="s">
        <v>171</v>
      </c>
      <c r="G823" s="58" t="s">
        <v>172</v>
      </c>
      <c r="H823" s="57">
        <f t="shared" ca="1" si="24"/>
        <v>27</v>
      </c>
      <c r="I823" s="57">
        <v>31</v>
      </c>
      <c r="J823" s="59">
        <v>1602.8051372932389</v>
      </c>
      <c r="K823" s="60">
        <v>0.09</v>
      </c>
      <c r="L823" s="61">
        <f t="shared" si="25"/>
        <v>144.2524623563915</v>
      </c>
      <c r="M823" s="57" t="s">
        <v>173</v>
      </c>
      <c r="N823" s="61">
        <v>59.831545952057063</v>
      </c>
    </row>
    <row r="824" spans="1:14" x14ac:dyDescent="0.25">
      <c r="A824" s="57">
        <v>61468</v>
      </c>
      <c r="B824" s="57" t="s">
        <v>1600</v>
      </c>
      <c r="C824" s="57" t="s">
        <v>1601</v>
      </c>
      <c r="D824" s="57" t="s">
        <v>176</v>
      </c>
      <c r="E824" s="58">
        <v>28898</v>
      </c>
      <c r="F824" s="58" t="s">
        <v>171</v>
      </c>
      <c r="G824" s="58" t="s">
        <v>177</v>
      </c>
      <c r="H824" s="57">
        <f t="shared" ca="1" si="24"/>
        <v>44</v>
      </c>
      <c r="I824" s="57">
        <v>28</v>
      </c>
      <c r="J824" s="59">
        <v>4485.4821634159998</v>
      </c>
      <c r="K824" s="60">
        <v>0.25</v>
      </c>
      <c r="L824" s="61">
        <f t="shared" si="25"/>
        <v>1121.370540854</v>
      </c>
      <c r="M824" s="57" t="s">
        <v>173</v>
      </c>
      <c r="N824" s="61">
        <v>69.548350437433612</v>
      </c>
    </row>
    <row r="825" spans="1:14" x14ac:dyDescent="0.25">
      <c r="A825" s="57">
        <v>60238</v>
      </c>
      <c r="B825" s="57" t="s">
        <v>1602</v>
      </c>
      <c r="C825" s="57" t="s">
        <v>1603</v>
      </c>
      <c r="D825" s="57" t="s">
        <v>170</v>
      </c>
      <c r="E825" s="58">
        <v>38980</v>
      </c>
      <c r="F825" s="58" t="s">
        <v>171</v>
      </c>
      <c r="G825" s="58" t="s">
        <v>172</v>
      </c>
      <c r="H825" s="57">
        <f t="shared" ca="1" si="24"/>
        <v>16</v>
      </c>
      <c r="I825" s="57">
        <v>36</v>
      </c>
      <c r="J825" s="59">
        <v>9828.7837609814324</v>
      </c>
      <c r="K825" s="60">
        <v>0.04</v>
      </c>
      <c r="L825" s="61">
        <f t="shared" si="25"/>
        <v>393.15135043925733</v>
      </c>
      <c r="M825" s="57" t="s">
        <v>187</v>
      </c>
      <c r="N825" s="61">
        <v>145.51535097744281</v>
      </c>
    </row>
    <row r="826" spans="1:14" x14ac:dyDescent="0.25">
      <c r="A826" s="57">
        <v>62086</v>
      </c>
      <c r="B826" s="57" t="s">
        <v>1604</v>
      </c>
      <c r="C826" s="57" t="s">
        <v>1605</v>
      </c>
      <c r="D826" s="57" t="s">
        <v>176</v>
      </c>
      <c r="E826" s="58">
        <v>38412</v>
      </c>
      <c r="F826" s="58" t="s">
        <v>171</v>
      </c>
      <c r="G826" s="58" t="s">
        <v>203</v>
      </c>
      <c r="H826" s="57">
        <f t="shared" ca="1" si="24"/>
        <v>18</v>
      </c>
      <c r="I826" s="57">
        <v>37</v>
      </c>
      <c r="J826" s="59">
        <v>9656.7398290532856</v>
      </c>
      <c r="K826" s="60">
        <v>7.0000000000000007E-2</v>
      </c>
      <c r="L826" s="61">
        <f t="shared" si="25"/>
        <v>675.97178803373004</v>
      </c>
      <c r="M826" s="57" t="s">
        <v>187</v>
      </c>
      <c r="N826" s="61">
        <v>128.72106488957914</v>
      </c>
    </row>
    <row r="827" spans="1:14" x14ac:dyDescent="0.25">
      <c r="A827" s="57">
        <v>60858</v>
      </c>
      <c r="B827" s="57" t="s">
        <v>1606</v>
      </c>
      <c r="C827" s="57" t="s">
        <v>326</v>
      </c>
      <c r="D827" s="57" t="s">
        <v>170</v>
      </c>
      <c r="E827" s="58">
        <v>35596</v>
      </c>
      <c r="F827" s="58" t="s">
        <v>171</v>
      </c>
      <c r="G827" s="58" t="s">
        <v>172</v>
      </c>
      <c r="H827" s="57">
        <f t="shared" ca="1" si="24"/>
        <v>26</v>
      </c>
      <c r="I827" s="57">
        <v>13</v>
      </c>
      <c r="J827" s="59">
        <v>5474.783084006338</v>
      </c>
      <c r="K827" s="60">
        <v>0.09</v>
      </c>
      <c r="L827" s="61">
        <f t="shared" si="25"/>
        <v>492.73047756057042</v>
      </c>
      <c r="M827" s="57" t="s">
        <v>173</v>
      </c>
      <c r="N827" s="61">
        <v>132.22621977606877</v>
      </c>
    </row>
    <row r="828" spans="1:14" x14ac:dyDescent="0.25">
      <c r="A828" s="57">
        <v>62085</v>
      </c>
      <c r="B828" s="57" t="s">
        <v>1607</v>
      </c>
      <c r="C828" s="57" t="s">
        <v>1608</v>
      </c>
      <c r="D828" s="57" t="s">
        <v>176</v>
      </c>
      <c r="E828" s="58">
        <v>32226</v>
      </c>
      <c r="F828" s="58" t="s">
        <v>171</v>
      </c>
      <c r="G828" s="58" t="s">
        <v>180</v>
      </c>
      <c r="H828" s="57">
        <f t="shared" ca="1" si="24"/>
        <v>35</v>
      </c>
      <c r="I828" s="57">
        <v>7</v>
      </c>
      <c r="J828" s="59">
        <v>5424.0188092972949</v>
      </c>
      <c r="K828" s="60">
        <v>0.15</v>
      </c>
      <c r="L828" s="61">
        <f t="shared" si="25"/>
        <v>813.60282139459423</v>
      </c>
      <c r="M828" s="57" t="s">
        <v>173</v>
      </c>
      <c r="N828" s="61">
        <v>62.59444488818702</v>
      </c>
    </row>
    <row r="829" spans="1:14" x14ac:dyDescent="0.25">
      <c r="A829" s="57">
        <v>61467</v>
      </c>
      <c r="B829" s="57" t="s">
        <v>1609</v>
      </c>
      <c r="C829" s="57" t="s">
        <v>1350</v>
      </c>
      <c r="D829" s="57" t="s">
        <v>170</v>
      </c>
      <c r="E829" s="58">
        <v>39732</v>
      </c>
      <c r="F829" s="58" t="s">
        <v>171</v>
      </c>
      <c r="G829" s="58" t="s">
        <v>172</v>
      </c>
      <c r="H829" s="57">
        <f t="shared" ca="1" si="24"/>
        <v>14</v>
      </c>
      <c r="I829" s="57">
        <v>25</v>
      </c>
      <c r="J829" s="59">
        <v>9233.9855658936867</v>
      </c>
      <c r="K829" s="60">
        <v>0</v>
      </c>
      <c r="L829" s="61">
        <f t="shared" si="25"/>
        <v>0</v>
      </c>
      <c r="M829" s="57" t="s">
        <v>187</v>
      </c>
      <c r="N829" s="61">
        <v>91.841522665307366</v>
      </c>
    </row>
    <row r="830" spans="1:14" x14ac:dyDescent="0.25">
      <c r="A830" s="57">
        <v>60857</v>
      </c>
      <c r="B830" s="57" t="s">
        <v>1610</v>
      </c>
      <c r="C830" s="57" t="s">
        <v>980</v>
      </c>
      <c r="D830" s="57" t="s">
        <v>170</v>
      </c>
      <c r="E830" s="58">
        <v>38083</v>
      </c>
      <c r="F830" s="58" t="s">
        <v>171</v>
      </c>
      <c r="G830" s="58" t="s">
        <v>172</v>
      </c>
      <c r="H830" s="57">
        <f t="shared" ca="1" si="24"/>
        <v>19</v>
      </c>
      <c r="I830" s="57">
        <v>25</v>
      </c>
      <c r="J830" s="59">
        <v>4662.6955579892983</v>
      </c>
      <c r="K830" s="60">
        <v>7.0000000000000007E-2</v>
      </c>
      <c r="L830" s="61">
        <f t="shared" si="25"/>
        <v>326.38868905925091</v>
      </c>
      <c r="M830" s="57" t="s">
        <v>173</v>
      </c>
      <c r="N830" s="61">
        <v>114.52746407338452</v>
      </c>
    </row>
    <row r="831" spans="1:14" x14ac:dyDescent="0.25">
      <c r="A831" s="57">
        <v>60856</v>
      </c>
      <c r="B831" s="57" t="s">
        <v>1611</v>
      </c>
      <c r="C831" s="57" t="s">
        <v>1506</v>
      </c>
      <c r="D831" s="57" t="s">
        <v>176</v>
      </c>
      <c r="E831" s="58">
        <v>32033</v>
      </c>
      <c r="F831" s="58" t="s">
        <v>171</v>
      </c>
      <c r="G831" s="58" t="s">
        <v>203</v>
      </c>
      <c r="H831" s="57">
        <f t="shared" ca="1" si="24"/>
        <v>35</v>
      </c>
      <c r="I831" s="57">
        <v>24</v>
      </c>
      <c r="J831" s="59">
        <v>5391.7765743999516</v>
      </c>
      <c r="K831" s="60">
        <v>0.15</v>
      </c>
      <c r="L831" s="61">
        <f t="shared" si="25"/>
        <v>808.76648615999272</v>
      </c>
      <c r="M831" s="57" t="s">
        <v>173</v>
      </c>
      <c r="N831" s="61">
        <v>78.8858107980722</v>
      </c>
    </row>
    <row r="832" spans="1:14" x14ac:dyDescent="0.25">
      <c r="A832" s="57">
        <v>61466</v>
      </c>
      <c r="B832" s="57" t="s">
        <v>1612</v>
      </c>
      <c r="C832" s="57" t="s">
        <v>249</v>
      </c>
      <c r="D832" s="57" t="s">
        <v>170</v>
      </c>
      <c r="E832" s="58">
        <v>30596</v>
      </c>
      <c r="F832" s="58" t="s">
        <v>171</v>
      </c>
      <c r="G832" s="58" t="s">
        <v>172</v>
      </c>
      <c r="H832" s="57">
        <f t="shared" ca="1" si="24"/>
        <v>39</v>
      </c>
      <c r="I832" s="57">
        <v>32</v>
      </c>
      <c r="J832" s="59">
        <v>7858.9676954824736</v>
      </c>
      <c r="K832" s="60">
        <v>0.25</v>
      </c>
      <c r="L832" s="61">
        <f t="shared" si="25"/>
        <v>1964.7419238706184</v>
      </c>
      <c r="M832" s="57" t="s">
        <v>173</v>
      </c>
      <c r="N832" s="61">
        <v>127.11997847738328</v>
      </c>
    </row>
    <row r="833" spans="1:14" x14ac:dyDescent="0.25">
      <c r="A833" s="57">
        <v>61465</v>
      </c>
      <c r="B833" s="57" t="s">
        <v>1613</v>
      </c>
      <c r="C833" s="57" t="s">
        <v>1543</v>
      </c>
      <c r="D833" s="57" t="s">
        <v>176</v>
      </c>
      <c r="E833" s="58">
        <v>39406</v>
      </c>
      <c r="F833" s="58" t="s">
        <v>171</v>
      </c>
      <c r="G833" s="58" t="s">
        <v>172</v>
      </c>
      <c r="H833" s="57">
        <f t="shared" ca="1" si="24"/>
        <v>15</v>
      </c>
      <c r="I833" s="57">
        <v>34</v>
      </c>
      <c r="J833" s="59">
        <v>1536.4569381947631</v>
      </c>
      <c r="K833" s="60">
        <v>0.04</v>
      </c>
      <c r="L833" s="61">
        <f t="shared" si="25"/>
        <v>61.458277527790528</v>
      </c>
      <c r="M833" s="57" t="s">
        <v>173</v>
      </c>
      <c r="N833" s="61">
        <v>107.93446766533296</v>
      </c>
    </row>
    <row r="834" spans="1:14" x14ac:dyDescent="0.25">
      <c r="A834" s="57">
        <v>62084</v>
      </c>
      <c r="B834" s="57" t="s">
        <v>1614</v>
      </c>
      <c r="C834" s="57" t="s">
        <v>1615</v>
      </c>
      <c r="D834" s="57" t="s">
        <v>176</v>
      </c>
      <c r="E834" s="58">
        <v>29645</v>
      </c>
      <c r="F834" s="58" t="s">
        <v>171</v>
      </c>
      <c r="G834" s="58" t="s">
        <v>172</v>
      </c>
      <c r="H834" s="57">
        <f t="shared" ca="1" si="24"/>
        <v>42</v>
      </c>
      <c r="I834" s="57">
        <v>9</v>
      </c>
      <c r="J834" s="59">
        <v>4022.076333176954</v>
      </c>
      <c r="K834" s="60">
        <v>0.25</v>
      </c>
      <c r="L834" s="61">
        <f t="shared" si="25"/>
        <v>1005.5190832942385</v>
      </c>
      <c r="M834" s="57" t="s">
        <v>173</v>
      </c>
      <c r="N834" s="61">
        <v>136.6372781203292</v>
      </c>
    </row>
    <row r="835" spans="1:14" x14ac:dyDescent="0.25">
      <c r="A835" s="57">
        <v>60855</v>
      </c>
      <c r="B835" s="57" t="s">
        <v>1616</v>
      </c>
      <c r="C835" s="57" t="s">
        <v>1617</v>
      </c>
      <c r="D835" s="57" t="s">
        <v>170</v>
      </c>
      <c r="E835" s="58">
        <v>28819</v>
      </c>
      <c r="F835" s="58" t="s">
        <v>996</v>
      </c>
      <c r="G835" s="58" t="s">
        <v>172</v>
      </c>
      <c r="H835" s="57">
        <f t="shared" ca="1" si="24"/>
        <v>44</v>
      </c>
      <c r="I835" s="57">
        <v>20</v>
      </c>
      <c r="J835" s="59">
        <v>6880.2651245031384</v>
      </c>
      <c r="K835" s="60">
        <v>0.25</v>
      </c>
      <c r="L835" s="61">
        <f t="shared" si="25"/>
        <v>1720.0662811257846</v>
      </c>
      <c r="M835" s="57" t="s">
        <v>173</v>
      </c>
      <c r="N835" s="61">
        <v>125.30794865171561</v>
      </c>
    </row>
    <row r="836" spans="1:14" x14ac:dyDescent="0.25">
      <c r="A836" s="57">
        <v>61464</v>
      </c>
      <c r="B836" s="57" t="s">
        <v>1618</v>
      </c>
      <c r="C836" s="57" t="s">
        <v>1619</v>
      </c>
      <c r="D836" s="57" t="s">
        <v>170</v>
      </c>
      <c r="E836" s="58">
        <v>32499</v>
      </c>
      <c r="F836" s="58" t="s">
        <v>171</v>
      </c>
      <c r="G836" s="58" t="s">
        <v>172</v>
      </c>
      <c r="H836" s="57">
        <f t="shared" ca="1" si="24"/>
        <v>34</v>
      </c>
      <c r="I836" s="57">
        <v>18</v>
      </c>
      <c r="J836" s="59">
        <v>8236.7316122034681</v>
      </c>
      <c r="K836" s="60">
        <v>0.15</v>
      </c>
      <c r="L836" s="61">
        <f t="shared" si="25"/>
        <v>1235.5097418305202</v>
      </c>
      <c r="M836" s="57" t="s">
        <v>187</v>
      </c>
      <c r="N836" s="61">
        <v>103.20337479696562</v>
      </c>
    </row>
    <row r="837" spans="1:14" x14ac:dyDescent="0.25">
      <c r="A837" s="57">
        <v>60854</v>
      </c>
      <c r="B837" s="57" t="s">
        <v>1620</v>
      </c>
      <c r="C837" s="57" t="s">
        <v>456</v>
      </c>
      <c r="D837" s="57" t="s">
        <v>176</v>
      </c>
      <c r="E837" s="58">
        <v>36049</v>
      </c>
      <c r="F837" s="58" t="s">
        <v>171</v>
      </c>
      <c r="G837" s="58" t="s">
        <v>172</v>
      </c>
      <c r="H837" s="57">
        <f t="shared" ca="1" si="24"/>
        <v>24</v>
      </c>
      <c r="I837" s="57">
        <v>37</v>
      </c>
      <c r="J837" s="59">
        <v>6913.57243034779</v>
      </c>
      <c r="K837" s="60">
        <v>0.09</v>
      </c>
      <c r="L837" s="61">
        <f t="shared" si="25"/>
        <v>622.2215187313011</v>
      </c>
      <c r="M837" s="57" t="s">
        <v>173</v>
      </c>
      <c r="N837" s="61">
        <v>65.211888130888696</v>
      </c>
    </row>
    <row r="838" spans="1:14" x14ac:dyDescent="0.25">
      <c r="A838" s="57">
        <v>62083</v>
      </c>
      <c r="B838" s="57" t="s">
        <v>1621</v>
      </c>
      <c r="C838" s="57" t="s">
        <v>1227</v>
      </c>
      <c r="D838" s="57" t="s">
        <v>170</v>
      </c>
      <c r="E838" s="58">
        <v>31731</v>
      </c>
      <c r="F838" s="58" t="s">
        <v>171</v>
      </c>
      <c r="G838" s="58" t="s">
        <v>203</v>
      </c>
      <c r="H838" s="57">
        <f t="shared" ca="1" si="24"/>
        <v>36</v>
      </c>
      <c r="I838" s="57">
        <v>38</v>
      </c>
      <c r="J838" s="59">
        <v>7840.2318067695669</v>
      </c>
      <c r="K838" s="60">
        <v>0.15</v>
      </c>
      <c r="L838" s="61">
        <f t="shared" si="25"/>
        <v>1176.0347710154349</v>
      </c>
      <c r="M838" s="57" t="s">
        <v>173</v>
      </c>
      <c r="N838" s="61">
        <v>262.98005910851231</v>
      </c>
    </row>
    <row r="839" spans="1:14" x14ac:dyDescent="0.25">
      <c r="A839" s="57">
        <v>62082</v>
      </c>
      <c r="B839" s="57" t="s">
        <v>1622</v>
      </c>
      <c r="C839" s="57" t="s">
        <v>1311</v>
      </c>
      <c r="D839" s="57" t="s">
        <v>170</v>
      </c>
      <c r="E839" s="58">
        <v>34605</v>
      </c>
      <c r="F839" s="58" t="s">
        <v>171</v>
      </c>
      <c r="G839" s="58" t="s">
        <v>172</v>
      </c>
      <c r="H839" s="57">
        <f t="shared" ca="1" si="24"/>
        <v>28</v>
      </c>
      <c r="I839" s="57">
        <v>38</v>
      </c>
      <c r="J839" s="59">
        <v>6865.6106629981614</v>
      </c>
      <c r="K839" s="60">
        <v>0.12</v>
      </c>
      <c r="L839" s="61">
        <f t="shared" si="25"/>
        <v>823.87327955977935</v>
      </c>
      <c r="M839" s="57" t="s">
        <v>173</v>
      </c>
      <c r="N839" s="61">
        <v>169.53982312940548</v>
      </c>
    </row>
    <row r="840" spans="1:14" x14ac:dyDescent="0.25">
      <c r="A840" s="57">
        <v>62081</v>
      </c>
      <c r="B840" s="57" t="s">
        <v>1623</v>
      </c>
      <c r="C840" s="57" t="s">
        <v>1624</v>
      </c>
      <c r="D840" s="57" t="s">
        <v>170</v>
      </c>
      <c r="E840" s="58">
        <v>35573</v>
      </c>
      <c r="F840" s="58" t="s">
        <v>171</v>
      </c>
      <c r="G840" s="58" t="s">
        <v>172</v>
      </c>
      <c r="H840" s="57">
        <f t="shared" ca="1" si="24"/>
        <v>26</v>
      </c>
      <c r="I840" s="57">
        <v>14</v>
      </c>
      <c r="J840" s="59">
        <v>2268.3293087101301</v>
      </c>
      <c r="K840" s="60">
        <v>0.09</v>
      </c>
      <c r="L840" s="61">
        <f t="shared" si="25"/>
        <v>204.14963778391171</v>
      </c>
      <c r="M840" s="57" t="s">
        <v>173</v>
      </c>
      <c r="N840" s="61">
        <v>75.219419903797885</v>
      </c>
    </row>
    <row r="841" spans="1:14" x14ac:dyDescent="0.25">
      <c r="A841" s="57">
        <v>60853</v>
      </c>
      <c r="B841" s="57" t="s">
        <v>1625</v>
      </c>
      <c r="C841" s="57" t="s">
        <v>1040</v>
      </c>
      <c r="D841" s="57" t="s">
        <v>170</v>
      </c>
      <c r="E841" s="58">
        <v>36320</v>
      </c>
      <c r="F841" s="58" t="s">
        <v>171</v>
      </c>
      <c r="G841" s="58" t="s">
        <v>203</v>
      </c>
      <c r="H841" s="57">
        <f t="shared" ca="1" si="24"/>
        <v>24</v>
      </c>
      <c r="I841" s="57">
        <v>22</v>
      </c>
      <c r="J841" s="59">
        <v>5562.0362201650805</v>
      </c>
      <c r="K841" s="60">
        <v>0.09</v>
      </c>
      <c r="L841" s="61">
        <f t="shared" si="25"/>
        <v>500.58325981485723</v>
      </c>
      <c r="M841" s="57" t="s">
        <v>173</v>
      </c>
      <c r="N841" s="61">
        <v>143.7459582941548</v>
      </c>
    </row>
    <row r="842" spans="1:14" x14ac:dyDescent="0.25">
      <c r="A842" s="57">
        <v>60852</v>
      </c>
      <c r="B842" s="57" t="s">
        <v>1626</v>
      </c>
      <c r="C842" s="57" t="s">
        <v>1627</v>
      </c>
      <c r="D842" s="57" t="s">
        <v>176</v>
      </c>
      <c r="E842" s="58">
        <v>35809</v>
      </c>
      <c r="F842" s="58" t="s">
        <v>171</v>
      </c>
      <c r="G842" s="58" t="s">
        <v>172</v>
      </c>
      <c r="H842" s="57">
        <f t="shared" ca="1" si="24"/>
        <v>25</v>
      </c>
      <c r="I842" s="57">
        <v>22</v>
      </c>
      <c r="J842" s="59">
        <v>9790.4042977548816</v>
      </c>
      <c r="K842" s="60">
        <v>0.09</v>
      </c>
      <c r="L842" s="61">
        <f t="shared" si="25"/>
        <v>881.13638679793928</v>
      </c>
      <c r="M842" s="57" t="s">
        <v>187</v>
      </c>
      <c r="N842" s="61">
        <v>84.268305505281532</v>
      </c>
    </row>
    <row r="843" spans="1:14" x14ac:dyDescent="0.25">
      <c r="A843" s="57">
        <v>62080</v>
      </c>
      <c r="B843" s="57" t="s">
        <v>1628</v>
      </c>
      <c r="C843" s="57" t="s">
        <v>1116</v>
      </c>
      <c r="D843" s="57" t="s">
        <v>170</v>
      </c>
      <c r="E843" s="58">
        <v>31705</v>
      </c>
      <c r="F843" s="58" t="s">
        <v>171</v>
      </c>
      <c r="G843" s="58" t="s">
        <v>172</v>
      </c>
      <c r="H843" s="57">
        <f t="shared" ca="1" si="24"/>
        <v>36</v>
      </c>
      <c r="I843" s="57">
        <v>32</v>
      </c>
      <c r="J843" s="59">
        <v>9885.3507373825305</v>
      </c>
      <c r="K843" s="60">
        <v>0.15</v>
      </c>
      <c r="L843" s="61">
        <f t="shared" si="25"/>
        <v>1482.8026106073796</v>
      </c>
      <c r="M843" s="57" t="s">
        <v>187</v>
      </c>
      <c r="N843" s="61">
        <v>193.80366456587797</v>
      </c>
    </row>
    <row r="844" spans="1:14" x14ac:dyDescent="0.25">
      <c r="A844" s="57">
        <v>61463</v>
      </c>
      <c r="B844" s="57" t="s">
        <v>1629</v>
      </c>
      <c r="C844" s="57" t="s">
        <v>1630</v>
      </c>
      <c r="D844" s="57" t="s">
        <v>176</v>
      </c>
      <c r="E844" s="58">
        <v>28758</v>
      </c>
      <c r="F844" s="58" t="s">
        <v>171</v>
      </c>
      <c r="G844" s="58" t="s">
        <v>172</v>
      </c>
      <c r="H844" s="57">
        <f t="shared" ref="H844:H907" ca="1" si="26">DATEDIF(E844,TODAY(),"y")</f>
        <v>44</v>
      </c>
      <c r="I844" s="57">
        <v>17</v>
      </c>
      <c r="J844" s="59">
        <v>2269.5559755822451</v>
      </c>
      <c r="K844" s="60">
        <v>0.25</v>
      </c>
      <c r="L844" s="61">
        <f t="shared" ref="L844:L907" si="27">K844*J844</f>
        <v>567.38899389556127</v>
      </c>
      <c r="M844" s="57" t="s">
        <v>173</v>
      </c>
      <c r="N844" s="61">
        <v>35.031818399562376</v>
      </c>
    </row>
    <row r="845" spans="1:14" x14ac:dyDescent="0.25">
      <c r="A845" s="57">
        <v>62079</v>
      </c>
      <c r="B845" s="57" t="s">
        <v>1631</v>
      </c>
      <c r="C845" s="57" t="s">
        <v>1632</v>
      </c>
      <c r="D845" s="57" t="s">
        <v>170</v>
      </c>
      <c r="E845" s="58">
        <v>35376</v>
      </c>
      <c r="F845" s="58" t="s">
        <v>171</v>
      </c>
      <c r="G845" s="58" t="s">
        <v>172</v>
      </c>
      <c r="H845" s="57">
        <f t="shared" ca="1" si="26"/>
        <v>26</v>
      </c>
      <c r="I845" s="57">
        <v>23</v>
      </c>
      <c r="J845" s="59">
        <v>6273.0456442514633</v>
      </c>
      <c r="K845" s="60">
        <v>0.09</v>
      </c>
      <c r="L845" s="61">
        <f t="shared" si="27"/>
        <v>564.57410798263163</v>
      </c>
      <c r="M845" s="57" t="s">
        <v>173</v>
      </c>
      <c r="N845" s="61">
        <v>197.02174156394005</v>
      </c>
    </row>
    <row r="846" spans="1:14" x14ac:dyDescent="0.25">
      <c r="A846" s="57">
        <v>60237</v>
      </c>
      <c r="B846" s="57" t="s">
        <v>1633</v>
      </c>
      <c r="C846" s="57" t="s">
        <v>1634</v>
      </c>
      <c r="D846" s="57" t="s">
        <v>176</v>
      </c>
      <c r="E846" s="58">
        <v>38883</v>
      </c>
      <c r="F846" s="58" t="s">
        <v>171</v>
      </c>
      <c r="G846" s="58" t="s">
        <v>172</v>
      </c>
      <c r="H846" s="57">
        <f t="shared" ca="1" si="26"/>
        <v>17</v>
      </c>
      <c r="I846" s="57">
        <v>15</v>
      </c>
      <c r="J846" s="59">
        <v>2672.688494714911</v>
      </c>
      <c r="K846" s="60">
        <v>0.04</v>
      </c>
      <c r="L846" s="61">
        <f t="shared" si="27"/>
        <v>106.90753978859644</v>
      </c>
      <c r="M846" s="57" t="s">
        <v>173</v>
      </c>
      <c r="N846" s="61">
        <v>88.077574530044402</v>
      </c>
    </row>
    <row r="847" spans="1:14" x14ac:dyDescent="0.25">
      <c r="A847" s="57">
        <v>62078</v>
      </c>
      <c r="B847" s="57" t="s">
        <v>1635</v>
      </c>
      <c r="C847" s="57" t="s">
        <v>1636</v>
      </c>
      <c r="D847" s="57" t="s">
        <v>170</v>
      </c>
      <c r="E847" s="58">
        <v>30938</v>
      </c>
      <c r="F847" s="58" t="s">
        <v>171</v>
      </c>
      <c r="G847" s="58" t="s">
        <v>172</v>
      </c>
      <c r="H847" s="57">
        <f t="shared" ca="1" si="26"/>
        <v>38</v>
      </c>
      <c r="I847" s="57">
        <v>20</v>
      </c>
      <c r="J847" s="59">
        <v>4888.4383342355759</v>
      </c>
      <c r="K847" s="60">
        <v>0.25</v>
      </c>
      <c r="L847" s="61">
        <f t="shared" si="27"/>
        <v>1222.109583558894</v>
      </c>
      <c r="M847" s="57" t="s">
        <v>173</v>
      </c>
      <c r="N847" s="61">
        <v>108.02422620353641</v>
      </c>
    </row>
    <row r="848" spans="1:14" x14ac:dyDescent="0.25">
      <c r="A848" s="57">
        <v>61462</v>
      </c>
      <c r="B848" s="57" t="s">
        <v>1637</v>
      </c>
      <c r="C848" s="57" t="s">
        <v>1433</v>
      </c>
      <c r="D848" s="57" t="s">
        <v>176</v>
      </c>
      <c r="E848" s="58">
        <v>31802</v>
      </c>
      <c r="F848" s="58" t="s">
        <v>193</v>
      </c>
      <c r="G848" s="58" t="s">
        <v>441</v>
      </c>
      <c r="H848" s="57">
        <f t="shared" ca="1" si="26"/>
        <v>36</v>
      </c>
      <c r="I848" s="57">
        <v>10</v>
      </c>
      <c r="J848" s="59">
        <v>1593.2321334009455</v>
      </c>
      <c r="K848" s="60">
        <v>0.15</v>
      </c>
      <c r="L848" s="61">
        <f t="shared" si="27"/>
        <v>238.98482001014182</v>
      </c>
      <c r="M848" s="57" t="s">
        <v>173</v>
      </c>
      <c r="N848" s="61">
        <v>73.05023122591885</v>
      </c>
    </row>
    <row r="849" spans="1:14" x14ac:dyDescent="0.25">
      <c r="A849" s="57">
        <v>60236</v>
      </c>
      <c r="B849" s="57" t="s">
        <v>1638</v>
      </c>
      <c r="C849" s="57" t="s">
        <v>1075</v>
      </c>
      <c r="D849" s="57" t="s">
        <v>170</v>
      </c>
      <c r="E849" s="58">
        <v>30471</v>
      </c>
      <c r="F849" s="58" t="s">
        <v>193</v>
      </c>
      <c r="G849" s="58" t="s">
        <v>194</v>
      </c>
      <c r="H849" s="57">
        <f t="shared" ca="1" si="26"/>
        <v>40</v>
      </c>
      <c r="I849" s="57">
        <v>19</v>
      </c>
      <c r="J849" s="59"/>
      <c r="K849" s="60">
        <v>0.25</v>
      </c>
      <c r="L849" s="61">
        <f t="shared" si="27"/>
        <v>0</v>
      </c>
      <c r="M849" s="57" t="s">
        <v>173</v>
      </c>
      <c r="N849" s="61">
        <v>162.9553980142247</v>
      </c>
    </row>
    <row r="850" spans="1:14" x14ac:dyDescent="0.25">
      <c r="A850" s="57">
        <v>61461</v>
      </c>
      <c r="B850" s="57" t="s">
        <v>1639</v>
      </c>
      <c r="C850" s="57" t="s">
        <v>1379</v>
      </c>
      <c r="D850" s="57" t="s">
        <v>170</v>
      </c>
      <c r="E850" s="58">
        <v>29707</v>
      </c>
      <c r="F850" s="58" t="s">
        <v>171</v>
      </c>
      <c r="G850" s="58" t="s">
        <v>172</v>
      </c>
      <c r="H850" s="57">
        <f t="shared" ca="1" si="26"/>
        <v>42</v>
      </c>
      <c r="I850" s="57">
        <v>26</v>
      </c>
      <c r="J850" s="59">
        <v>7714.3228335406566</v>
      </c>
      <c r="K850" s="60">
        <v>0.25</v>
      </c>
      <c r="L850" s="61">
        <f t="shared" si="27"/>
        <v>1928.5807083851641</v>
      </c>
      <c r="M850" s="57" t="s">
        <v>173</v>
      </c>
      <c r="N850" s="61">
        <v>132.8010367656664</v>
      </c>
    </row>
    <row r="851" spans="1:14" x14ac:dyDescent="0.25">
      <c r="A851" s="57">
        <v>60235</v>
      </c>
      <c r="B851" s="57" t="s">
        <v>1640</v>
      </c>
      <c r="C851" s="57" t="s">
        <v>1641</v>
      </c>
      <c r="D851" s="57" t="s">
        <v>176</v>
      </c>
      <c r="E851" s="58">
        <v>33535</v>
      </c>
      <c r="F851" s="58" t="s">
        <v>171</v>
      </c>
      <c r="G851" s="58" t="s">
        <v>172</v>
      </c>
      <c r="H851" s="57">
        <f t="shared" ca="1" si="26"/>
        <v>31</v>
      </c>
      <c r="I851" s="57">
        <v>13</v>
      </c>
      <c r="J851" s="59">
        <v>1519.4815109967012</v>
      </c>
      <c r="K851" s="60">
        <v>0.12</v>
      </c>
      <c r="L851" s="61">
        <f t="shared" si="27"/>
        <v>182.33778131960415</v>
      </c>
      <c r="M851" s="57" t="s">
        <v>173</v>
      </c>
      <c r="N851" s="61">
        <v>66.683857658751933</v>
      </c>
    </row>
    <row r="852" spans="1:14" x14ac:dyDescent="0.25">
      <c r="A852" s="57">
        <v>60851</v>
      </c>
      <c r="B852" s="57" t="s">
        <v>1642</v>
      </c>
      <c r="C852" s="57" t="s">
        <v>1482</v>
      </c>
      <c r="D852" s="57" t="s">
        <v>170</v>
      </c>
      <c r="E852" s="58">
        <v>36525</v>
      </c>
      <c r="F852" s="58" t="s">
        <v>171</v>
      </c>
      <c r="G852" s="58" t="s">
        <v>172</v>
      </c>
      <c r="H852" s="57">
        <f t="shared" ca="1" si="26"/>
        <v>23</v>
      </c>
      <c r="I852" s="57">
        <v>29</v>
      </c>
      <c r="J852" s="59">
        <v>4243.6772720072249</v>
      </c>
      <c r="K852" s="60">
        <v>0.09</v>
      </c>
      <c r="L852" s="61">
        <f t="shared" si="27"/>
        <v>381.93095448065026</v>
      </c>
      <c r="M852" s="57" t="s">
        <v>173</v>
      </c>
      <c r="N852" s="61">
        <v>206.84956062916018</v>
      </c>
    </row>
    <row r="853" spans="1:14" x14ac:dyDescent="0.25">
      <c r="A853" s="57">
        <v>62077</v>
      </c>
      <c r="B853" s="57" t="s">
        <v>1643</v>
      </c>
      <c r="C853" s="57" t="s">
        <v>1644</v>
      </c>
      <c r="D853" s="57" t="s">
        <v>170</v>
      </c>
      <c r="E853" s="58">
        <v>31503</v>
      </c>
      <c r="F853" s="58" t="s">
        <v>171</v>
      </c>
      <c r="G853" s="58" t="s">
        <v>172</v>
      </c>
      <c r="H853" s="57">
        <f t="shared" ca="1" si="26"/>
        <v>37</v>
      </c>
      <c r="I853" s="57">
        <v>23</v>
      </c>
      <c r="J853" s="59">
        <v>3208.3025613426462</v>
      </c>
      <c r="K853" s="60">
        <v>0.15</v>
      </c>
      <c r="L853" s="61">
        <f t="shared" si="27"/>
        <v>481.24538420139692</v>
      </c>
      <c r="M853" s="57" t="s">
        <v>173</v>
      </c>
      <c r="N853" s="61">
        <v>52.078096549973907</v>
      </c>
    </row>
    <row r="854" spans="1:14" x14ac:dyDescent="0.25">
      <c r="A854" s="57">
        <v>60850</v>
      </c>
      <c r="B854" s="57" t="s">
        <v>1645</v>
      </c>
      <c r="C854" s="57" t="s">
        <v>1646</v>
      </c>
      <c r="D854" s="57" t="s">
        <v>176</v>
      </c>
      <c r="E854" s="58">
        <v>28828</v>
      </c>
      <c r="F854" s="58" t="s">
        <v>171</v>
      </c>
      <c r="G854" s="58" t="s">
        <v>172</v>
      </c>
      <c r="H854" s="57">
        <f t="shared" ca="1" si="26"/>
        <v>44</v>
      </c>
      <c r="I854" s="57">
        <v>21</v>
      </c>
      <c r="J854" s="59">
        <v>4120.1100419785034</v>
      </c>
      <c r="K854" s="60">
        <v>0.25</v>
      </c>
      <c r="L854" s="61">
        <f t="shared" si="27"/>
        <v>1030.0275104946259</v>
      </c>
      <c r="M854" s="57" t="s">
        <v>173</v>
      </c>
      <c r="N854" s="61">
        <v>70.941997547255724</v>
      </c>
    </row>
    <row r="855" spans="1:14" x14ac:dyDescent="0.25">
      <c r="A855" s="57">
        <v>60849</v>
      </c>
      <c r="B855" s="57" t="s">
        <v>1647</v>
      </c>
      <c r="C855" s="57" t="s">
        <v>1188</v>
      </c>
      <c r="D855" s="57" t="s">
        <v>176</v>
      </c>
      <c r="E855" s="58">
        <v>34660</v>
      </c>
      <c r="F855" s="58" t="s">
        <v>171</v>
      </c>
      <c r="G855" s="58" t="s">
        <v>172</v>
      </c>
      <c r="H855" s="57">
        <f t="shared" ca="1" si="26"/>
        <v>28</v>
      </c>
      <c r="I855" s="57">
        <v>10</v>
      </c>
      <c r="J855" s="59">
        <v>5357.1957252448528</v>
      </c>
      <c r="K855" s="60">
        <v>0.12</v>
      </c>
      <c r="L855" s="61">
        <f t="shared" si="27"/>
        <v>642.86348702938233</v>
      </c>
      <c r="M855" s="57" t="s">
        <v>173</v>
      </c>
      <c r="N855" s="61">
        <v>102.53143641128094</v>
      </c>
    </row>
    <row r="856" spans="1:14" x14ac:dyDescent="0.25">
      <c r="A856" s="57">
        <v>62076</v>
      </c>
      <c r="B856" s="57" t="s">
        <v>1648</v>
      </c>
      <c r="C856" s="57" t="s">
        <v>1649</v>
      </c>
      <c r="D856" s="57" t="s">
        <v>176</v>
      </c>
      <c r="E856" s="58">
        <v>28538</v>
      </c>
      <c r="F856" s="58" t="s">
        <v>171</v>
      </c>
      <c r="G856" s="58" t="s">
        <v>172</v>
      </c>
      <c r="H856" s="57">
        <f t="shared" ca="1" si="26"/>
        <v>45</v>
      </c>
      <c r="I856" s="57">
        <v>9</v>
      </c>
      <c r="J856" s="59">
        <v>9375.6847132904622</v>
      </c>
      <c r="K856" s="60">
        <v>0.25</v>
      </c>
      <c r="L856" s="61">
        <f t="shared" si="27"/>
        <v>2343.9211783226156</v>
      </c>
      <c r="M856" s="57" t="s">
        <v>187</v>
      </c>
      <c r="N856" s="61">
        <v>113.13493556877756</v>
      </c>
    </row>
    <row r="857" spans="1:14" x14ac:dyDescent="0.25">
      <c r="A857" s="57">
        <v>62075</v>
      </c>
      <c r="B857" s="57" t="s">
        <v>1650</v>
      </c>
      <c r="C857" s="57" t="s">
        <v>1651</v>
      </c>
      <c r="D857" s="57" t="s">
        <v>176</v>
      </c>
      <c r="E857" s="58">
        <v>31466</v>
      </c>
      <c r="F857" s="58" t="s">
        <v>171</v>
      </c>
      <c r="G857" s="58" t="s">
        <v>172</v>
      </c>
      <c r="H857" s="57">
        <f t="shared" ca="1" si="26"/>
        <v>37</v>
      </c>
      <c r="I857" s="57">
        <v>21</v>
      </c>
      <c r="J857" s="59">
        <v>8814.6087948374516</v>
      </c>
      <c r="K857" s="60">
        <v>0.15</v>
      </c>
      <c r="L857" s="61">
        <f t="shared" si="27"/>
        <v>1322.1913192256177</v>
      </c>
      <c r="M857" s="57" t="s">
        <v>187</v>
      </c>
      <c r="N857" s="61">
        <v>115.73551006147206</v>
      </c>
    </row>
    <row r="858" spans="1:14" x14ac:dyDescent="0.25">
      <c r="A858" s="57">
        <v>62074</v>
      </c>
      <c r="B858" s="57" t="s">
        <v>1652</v>
      </c>
      <c r="C858" s="57" t="s">
        <v>1653</v>
      </c>
      <c r="D858" s="57" t="s">
        <v>176</v>
      </c>
      <c r="E858" s="58">
        <v>39068</v>
      </c>
      <c r="F858" s="58" t="s">
        <v>171</v>
      </c>
      <c r="G858" s="58" t="s">
        <v>172</v>
      </c>
      <c r="H858" s="57">
        <f t="shared" ca="1" si="26"/>
        <v>16</v>
      </c>
      <c r="I858" s="57">
        <v>37</v>
      </c>
      <c r="J858" s="59">
        <v>2370.0112890999299</v>
      </c>
      <c r="K858" s="60">
        <v>0.04</v>
      </c>
      <c r="L858" s="61">
        <f t="shared" si="27"/>
        <v>94.8004515639972</v>
      </c>
      <c r="M858" s="57" t="s">
        <v>173</v>
      </c>
      <c r="N858" s="61">
        <v>108.4147820811836</v>
      </c>
    </row>
    <row r="859" spans="1:14" x14ac:dyDescent="0.25">
      <c r="A859" s="57">
        <v>60848</v>
      </c>
      <c r="B859" s="57" t="s">
        <v>1654</v>
      </c>
      <c r="C859" s="57" t="s">
        <v>1655</v>
      </c>
      <c r="D859" s="57" t="s">
        <v>176</v>
      </c>
      <c r="E859" s="58">
        <v>37339</v>
      </c>
      <c r="F859" s="58" t="s">
        <v>171</v>
      </c>
      <c r="G859" s="58" t="s">
        <v>177</v>
      </c>
      <c r="H859" s="57">
        <f t="shared" ca="1" si="26"/>
        <v>21</v>
      </c>
      <c r="I859" s="57">
        <v>9</v>
      </c>
      <c r="J859" s="59">
        <v>7506.4466784782644</v>
      </c>
      <c r="K859" s="60">
        <v>7.0000000000000007E-2</v>
      </c>
      <c r="L859" s="61">
        <f t="shared" si="27"/>
        <v>525.45126749347855</v>
      </c>
      <c r="M859" s="57" t="s">
        <v>173</v>
      </c>
      <c r="N859" s="61">
        <v>60.081472304469074</v>
      </c>
    </row>
    <row r="860" spans="1:14" x14ac:dyDescent="0.25">
      <c r="A860" s="57">
        <v>60234</v>
      </c>
      <c r="B860" s="57" t="s">
        <v>1656</v>
      </c>
      <c r="C860" s="57" t="s">
        <v>1232</v>
      </c>
      <c r="D860" s="57" t="s">
        <v>170</v>
      </c>
      <c r="E860" s="58">
        <v>37356</v>
      </c>
      <c r="F860" s="58" t="s">
        <v>171</v>
      </c>
      <c r="G860" s="58" t="s">
        <v>190</v>
      </c>
      <c r="H860" s="57">
        <f t="shared" ca="1" si="26"/>
        <v>21</v>
      </c>
      <c r="I860" s="57">
        <v>31</v>
      </c>
      <c r="J860" s="59">
        <v>5138.9316039906898</v>
      </c>
      <c r="K860" s="60">
        <v>7.0000000000000007E-2</v>
      </c>
      <c r="L860" s="61">
        <f t="shared" si="27"/>
        <v>359.72521227934834</v>
      </c>
      <c r="M860" s="57" t="s">
        <v>173</v>
      </c>
      <c r="N860" s="61">
        <v>153.67553582931927</v>
      </c>
    </row>
    <row r="861" spans="1:14" x14ac:dyDescent="0.25">
      <c r="A861" s="57">
        <v>60847</v>
      </c>
      <c r="B861" s="57" t="s">
        <v>1657</v>
      </c>
      <c r="C861" s="57" t="s">
        <v>1658</v>
      </c>
      <c r="D861" s="57" t="s">
        <v>176</v>
      </c>
      <c r="E861" s="58">
        <v>36025</v>
      </c>
      <c r="F861" s="58" t="s">
        <v>193</v>
      </c>
      <c r="G861" s="58" t="s">
        <v>194</v>
      </c>
      <c r="H861" s="57">
        <f t="shared" ca="1" si="26"/>
        <v>24</v>
      </c>
      <c r="I861" s="57">
        <v>22</v>
      </c>
      <c r="J861" s="59">
        <v>4690.2260515523376</v>
      </c>
      <c r="K861" s="60">
        <v>0.09</v>
      </c>
      <c r="L861" s="61">
        <f t="shared" si="27"/>
        <v>422.12034463971037</v>
      </c>
      <c r="M861" s="57" t="s">
        <v>173</v>
      </c>
      <c r="N861" s="61">
        <v>83.441765163215564</v>
      </c>
    </row>
    <row r="862" spans="1:14" x14ac:dyDescent="0.25">
      <c r="A862" s="57">
        <v>60846</v>
      </c>
      <c r="B862" s="57" t="s">
        <v>1659</v>
      </c>
      <c r="C862" s="57" t="s">
        <v>1660</v>
      </c>
      <c r="D862" s="57" t="s">
        <v>176</v>
      </c>
      <c r="E862" s="58">
        <v>32314</v>
      </c>
      <c r="F862" s="58" t="s">
        <v>171</v>
      </c>
      <c r="G862" s="58" t="s">
        <v>172</v>
      </c>
      <c r="H862" s="57">
        <f t="shared" ca="1" si="26"/>
        <v>35</v>
      </c>
      <c r="I862" s="57">
        <v>14</v>
      </c>
      <c r="J862" s="59">
        <v>8804.0889824798323</v>
      </c>
      <c r="K862" s="60">
        <v>0.15</v>
      </c>
      <c r="L862" s="61">
        <f t="shared" si="27"/>
        <v>1320.6133473719749</v>
      </c>
      <c r="M862" s="57" t="s">
        <v>187</v>
      </c>
      <c r="N862" s="61">
        <v>55.588373640745168</v>
      </c>
    </row>
    <row r="863" spans="1:14" x14ac:dyDescent="0.25">
      <c r="A863" s="57">
        <v>60845</v>
      </c>
      <c r="B863" s="57" t="s">
        <v>1661</v>
      </c>
      <c r="C863" s="57" t="s">
        <v>1204</v>
      </c>
      <c r="D863" s="57" t="s">
        <v>176</v>
      </c>
      <c r="E863" s="58">
        <v>35766</v>
      </c>
      <c r="F863" s="58" t="s">
        <v>171</v>
      </c>
      <c r="G863" s="58" t="s">
        <v>172</v>
      </c>
      <c r="H863" s="57">
        <f t="shared" ca="1" si="26"/>
        <v>25</v>
      </c>
      <c r="I863" s="57">
        <v>25</v>
      </c>
      <c r="J863" s="59">
        <v>3928.2846463834135</v>
      </c>
      <c r="K863" s="60">
        <v>0.09</v>
      </c>
      <c r="L863" s="61">
        <f t="shared" si="27"/>
        <v>353.54561817450718</v>
      </c>
      <c r="M863" s="57" t="s">
        <v>173</v>
      </c>
      <c r="N863" s="61">
        <v>111.25736350588903</v>
      </c>
    </row>
    <row r="864" spans="1:14" x14ac:dyDescent="0.25">
      <c r="A864" s="57">
        <v>61460</v>
      </c>
      <c r="B864" s="57" t="s">
        <v>1662</v>
      </c>
      <c r="C864" s="57" t="s">
        <v>1663</v>
      </c>
      <c r="D864" s="57" t="s">
        <v>170</v>
      </c>
      <c r="E864" s="58">
        <v>36430</v>
      </c>
      <c r="F864" s="58" t="s">
        <v>171</v>
      </c>
      <c r="G864" s="58" t="s">
        <v>172</v>
      </c>
      <c r="H864" s="57">
        <f t="shared" ca="1" si="26"/>
        <v>23</v>
      </c>
      <c r="I864" s="57">
        <v>19</v>
      </c>
      <c r="J864" s="59">
        <v>9339.3216448421081</v>
      </c>
      <c r="K864" s="60">
        <v>0.09</v>
      </c>
      <c r="L864" s="61">
        <f t="shared" si="27"/>
        <v>840.53894803578964</v>
      </c>
      <c r="M864" s="57" t="s">
        <v>187</v>
      </c>
      <c r="N864" s="61">
        <v>334.34948515066117</v>
      </c>
    </row>
    <row r="865" spans="1:14" x14ac:dyDescent="0.25">
      <c r="A865" s="57">
        <v>62073</v>
      </c>
      <c r="B865" s="57" t="s">
        <v>1664</v>
      </c>
      <c r="C865" s="57" t="s">
        <v>1665</v>
      </c>
      <c r="D865" s="57" t="s">
        <v>176</v>
      </c>
      <c r="E865" s="58">
        <v>36685</v>
      </c>
      <c r="F865" s="58" t="s">
        <v>214</v>
      </c>
      <c r="G865" s="58" t="s">
        <v>215</v>
      </c>
      <c r="H865" s="57">
        <f t="shared" ca="1" si="26"/>
        <v>23</v>
      </c>
      <c r="I865" s="57">
        <v>14</v>
      </c>
      <c r="J865" s="59">
        <v>2150.0168180669652</v>
      </c>
      <c r="K865" s="60">
        <v>7.0000000000000007E-2</v>
      </c>
      <c r="L865" s="61">
        <f t="shared" si="27"/>
        <v>150.50117726468758</v>
      </c>
      <c r="M865" s="57" t="s">
        <v>173</v>
      </c>
      <c r="N865" s="61">
        <v>50.378861933042245</v>
      </c>
    </row>
    <row r="866" spans="1:14" x14ac:dyDescent="0.25">
      <c r="A866" s="57">
        <v>60233</v>
      </c>
      <c r="B866" s="57" t="s">
        <v>1666</v>
      </c>
      <c r="C866" s="57" t="s">
        <v>371</v>
      </c>
      <c r="D866" s="57" t="s">
        <v>170</v>
      </c>
      <c r="E866" s="58">
        <v>36120</v>
      </c>
      <c r="F866" s="58" t="s">
        <v>171</v>
      </c>
      <c r="G866" s="58" t="s">
        <v>172</v>
      </c>
      <c r="H866" s="57">
        <f t="shared" ca="1" si="26"/>
        <v>24</v>
      </c>
      <c r="I866" s="57">
        <v>35</v>
      </c>
      <c r="J866" s="59">
        <v>6848.9271841628151</v>
      </c>
      <c r="K866" s="60">
        <v>0.09</v>
      </c>
      <c r="L866" s="61">
        <f t="shared" si="27"/>
        <v>616.40344657465334</v>
      </c>
      <c r="M866" s="57" t="s">
        <v>173</v>
      </c>
      <c r="N866" s="61">
        <v>321.93496577941005</v>
      </c>
    </row>
    <row r="867" spans="1:14" x14ac:dyDescent="0.25">
      <c r="A867" s="57">
        <v>61459</v>
      </c>
      <c r="B867" s="57" t="s">
        <v>1667</v>
      </c>
      <c r="C867" s="57" t="s">
        <v>1668</v>
      </c>
      <c r="D867" s="57" t="s">
        <v>170</v>
      </c>
      <c r="E867" s="58">
        <v>38200</v>
      </c>
      <c r="F867" s="58" t="s">
        <v>171</v>
      </c>
      <c r="G867" s="58" t="s">
        <v>203</v>
      </c>
      <c r="H867" s="57">
        <f t="shared" ca="1" si="26"/>
        <v>18</v>
      </c>
      <c r="I867" s="57">
        <v>26</v>
      </c>
      <c r="J867" s="59">
        <v>5558.5218409340823</v>
      </c>
      <c r="K867" s="60">
        <v>7.0000000000000007E-2</v>
      </c>
      <c r="L867" s="61">
        <f t="shared" si="27"/>
        <v>389.09652886538578</v>
      </c>
      <c r="M867" s="57" t="s">
        <v>173</v>
      </c>
      <c r="N867" s="61">
        <v>162.61768219235844</v>
      </c>
    </row>
    <row r="868" spans="1:14" x14ac:dyDescent="0.25">
      <c r="A868" s="57">
        <v>62072</v>
      </c>
      <c r="B868" s="57" t="s">
        <v>1669</v>
      </c>
      <c r="C868" s="57" t="s">
        <v>1670</v>
      </c>
      <c r="D868" s="57" t="s">
        <v>170</v>
      </c>
      <c r="E868" s="58">
        <v>35226</v>
      </c>
      <c r="F868" s="58" t="s">
        <v>171</v>
      </c>
      <c r="G868" s="58" t="s">
        <v>172</v>
      </c>
      <c r="H868" s="57">
        <f t="shared" ca="1" si="26"/>
        <v>27</v>
      </c>
      <c r="I868" s="57">
        <v>18</v>
      </c>
      <c r="J868" s="59">
        <v>3164.0375629311529</v>
      </c>
      <c r="K868" s="60">
        <v>0.09</v>
      </c>
      <c r="L868" s="61">
        <f t="shared" si="27"/>
        <v>284.76338066380373</v>
      </c>
      <c r="M868" s="57" t="s">
        <v>173</v>
      </c>
      <c r="N868" s="61">
        <v>111.74734506768446</v>
      </c>
    </row>
    <row r="869" spans="1:14" x14ac:dyDescent="0.25">
      <c r="A869" s="57">
        <v>62071</v>
      </c>
      <c r="B869" s="57" t="s">
        <v>1671</v>
      </c>
      <c r="C869" s="57" t="s">
        <v>1672</v>
      </c>
      <c r="D869" s="57" t="s">
        <v>170</v>
      </c>
      <c r="E869" s="58">
        <v>39981</v>
      </c>
      <c r="F869" s="58" t="s">
        <v>171</v>
      </c>
      <c r="G869" s="58" t="s">
        <v>172</v>
      </c>
      <c r="H869" s="57">
        <f t="shared" ca="1" si="26"/>
        <v>14</v>
      </c>
      <c r="I869" s="57">
        <v>24</v>
      </c>
      <c r="J869" s="59">
        <v>4857.0059092562296</v>
      </c>
      <c r="K869" s="60">
        <v>0</v>
      </c>
      <c r="L869" s="61">
        <f t="shared" si="27"/>
        <v>0</v>
      </c>
      <c r="M869" s="57" t="s">
        <v>173</v>
      </c>
      <c r="N869" s="61">
        <v>334.06882932630106</v>
      </c>
    </row>
    <row r="870" spans="1:14" x14ac:dyDescent="0.25">
      <c r="A870" s="57">
        <v>60232</v>
      </c>
      <c r="B870" s="57" t="s">
        <v>1673</v>
      </c>
      <c r="C870" s="57" t="s">
        <v>405</v>
      </c>
      <c r="D870" s="57" t="s">
        <v>170</v>
      </c>
      <c r="E870" s="58">
        <v>34512</v>
      </c>
      <c r="F870" s="58" t="s">
        <v>171</v>
      </c>
      <c r="G870" s="58" t="s">
        <v>172</v>
      </c>
      <c r="H870" s="57">
        <f t="shared" ca="1" si="26"/>
        <v>29</v>
      </c>
      <c r="I870" s="57">
        <v>7</v>
      </c>
      <c r="J870" s="59">
        <v>1748.1853774707395</v>
      </c>
      <c r="K870" s="60">
        <v>0.12</v>
      </c>
      <c r="L870" s="61">
        <f t="shared" si="27"/>
        <v>209.78224529648872</v>
      </c>
      <c r="M870" s="57" t="s">
        <v>173</v>
      </c>
      <c r="N870" s="61">
        <v>198.04507148054941</v>
      </c>
    </row>
    <row r="871" spans="1:14" x14ac:dyDescent="0.25">
      <c r="A871" s="57">
        <v>61458</v>
      </c>
      <c r="B871" s="57" t="s">
        <v>1674</v>
      </c>
      <c r="C871" s="57" t="s">
        <v>1428</v>
      </c>
      <c r="D871" s="57" t="s">
        <v>170</v>
      </c>
      <c r="E871" s="58">
        <v>32745</v>
      </c>
      <c r="F871" s="58" t="s">
        <v>171</v>
      </c>
      <c r="G871" s="58" t="s">
        <v>172</v>
      </c>
      <c r="H871" s="57">
        <f t="shared" ca="1" si="26"/>
        <v>33</v>
      </c>
      <c r="I871" s="57">
        <v>28</v>
      </c>
      <c r="J871" s="59">
        <v>2909.348830954088</v>
      </c>
      <c r="K871" s="60">
        <v>0.15</v>
      </c>
      <c r="L871" s="61">
        <f t="shared" si="27"/>
        <v>436.40232464311322</v>
      </c>
      <c r="M871" s="57" t="s">
        <v>173</v>
      </c>
      <c r="N871" s="61">
        <v>294.24418678538876</v>
      </c>
    </row>
    <row r="872" spans="1:14" x14ac:dyDescent="0.25">
      <c r="A872" s="57">
        <v>60231</v>
      </c>
      <c r="B872" s="57" t="s">
        <v>1675</v>
      </c>
      <c r="C872" s="57" t="s">
        <v>462</v>
      </c>
      <c r="D872" s="57" t="s">
        <v>170</v>
      </c>
      <c r="E872" s="58">
        <v>30181</v>
      </c>
      <c r="F872" s="58" t="s">
        <v>171</v>
      </c>
      <c r="G872" s="58" t="s">
        <v>172</v>
      </c>
      <c r="H872" s="57">
        <f t="shared" ca="1" si="26"/>
        <v>40</v>
      </c>
      <c r="I872" s="57">
        <v>39</v>
      </c>
      <c r="J872" s="59">
        <v>9367.5503564534738</v>
      </c>
      <c r="K872" s="60">
        <v>0.25</v>
      </c>
      <c r="L872" s="61">
        <f t="shared" si="27"/>
        <v>2341.8875891133684</v>
      </c>
      <c r="M872" s="57" t="s">
        <v>187</v>
      </c>
      <c r="N872" s="61">
        <v>256.39333016391674</v>
      </c>
    </row>
    <row r="873" spans="1:14" x14ac:dyDescent="0.25">
      <c r="A873" s="57">
        <v>60844</v>
      </c>
      <c r="B873" s="57" t="s">
        <v>1676</v>
      </c>
      <c r="C873" s="57" t="s">
        <v>1677</v>
      </c>
      <c r="D873" s="57" t="s">
        <v>176</v>
      </c>
      <c r="E873" s="58">
        <v>34737</v>
      </c>
      <c r="F873" s="58" t="s">
        <v>171</v>
      </c>
      <c r="G873" s="58" t="s">
        <v>172</v>
      </c>
      <c r="H873" s="57">
        <f t="shared" ca="1" si="26"/>
        <v>28</v>
      </c>
      <c r="I873" s="57">
        <v>24</v>
      </c>
      <c r="J873" s="59">
        <v>1673.0571771862697</v>
      </c>
      <c r="K873" s="60">
        <v>0.12</v>
      </c>
      <c r="L873" s="61">
        <f t="shared" si="27"/>
        <v>200.76686126235236</v>
      </c>
      <c r="M873" s="57" t="s">
        <v>173</v>
      </c>
      <c r="N873" s="61">
        <v>61.46996909721679</v>
      </c>
    </row>
    <row r="874" spans="1:14" x14ac:dyDescent="0.25">
      <c r="A874" s="57">
        <v>60843</v>
      </c>
      <c r="B874" s="57" t="s">
        <v>1678</v>
      </c>
      <c r="C874" s="57" t="s">
        <v>1679</v>
      </c>
      <c r="D874" s="57" t="s">
        <v>176</v>
      </c>
      <c r="E874" s="58">
        <v>34277</v>
      </c>
      <c r="F874" s="58" t="s">
        <v>171</v>
      </c>
      <c r="G874" s="58" t="s">
        <v>172</v>
      </c>
      <c r="H874" s="57">
        <f t="shared" ca="1" si="26"/>
        <v>29</v>
      </c>
      <c r="I874" s="57">
        <v>14</v>
      </c>
      <c r="J874" s="59">
        <v>9448.1888566611451</v>
      </c>
      <c r="K874" s="60">
        <v>0.12</v>
      </c>
      <c r="L874" s="61">
        <f t="shared" si="27"/>
        <v>1133.7826627993375</v>
      </c>
      <c r="M874" s="57" t="s">
        <v>187</v>
      </c>
      <c r="N874" s="61">
        <v>69.877213275368135</v>
      </c>
    </row>
    <row r="875" spans="1:14" x14ac:dyDescent="0.25">
      <c r="A875" s="57">
        <v>62070</v>
      </c>
      <c r="B875" s="57" t="s">
        <v>1680</v>
      </c>
      <c r="C875" s="57" t="s">
        <v>1219</v>
      </c>
      <c r="D875" s="57" t="s">
        <v>170</v>
      </c>
      <c r="E875" s="58">
        <v>35493</v>
      </c>
      <c r="F875" s="58" t="s">
        <v>171</v>
      </c>
      <c r="G875" s="58" t="s">
        <v>172</v>
      </c>
      <c r="H875" s="57">
        <f t="shared" ca="1" si="26"/>
        <v>26</v>
      </c>
      <c r="I875" s="57">
        <v>38</v>
      </c>
      <c r="J875" s="59">
        <v>3624.685498716055</v>
      </c>
      <c r="K875" s="60">
        <v>0.09</v>
      </c>
      <c r="L875" s="61">
        <f t="shared" si="27"/>
        <v>326.22169488444496</v>
      </c>
      <c r="M875" s="57" t="s">
        <v>173</v>
      </c>
      <c r="N875" s="61">
        <v>85.914454291002954</v>
      </c>
    </row>
    <row r="876" spans="1:14" x14ac:dyDescent="0.25">
      <c r="A876" s="57">
        <v>60230</v>
      </c>
      <c r="B876" s="57" t="s">
        <v>1681</v>
      </c>
      <c r="C876" s="57" t="s">
        <v>1472</v>
      </c>
      <c r="D876" s="57" t="s">
        <v>170</v>
      </c>
      <c r="E876" s="58">
        <v>38765</v>
      </c>
      <c r="F876" s="58" t="s">
        <v>171</v>
      </c>
      <c r="G876" s="58" t="s">
        <v>172</v>
      </c>
      <c r="H876" s="57">
        <f t="shared" ca="1" si="26"/>
        <v>17</v>
      </c>
      <c r="I876" s="57">
        <v>5</v>
      </c>
      <c r="J876" s="59">
        <v>9410.0461273970413</v>
      </c>
      <c r="K876" s="60">
        <v>0.04</v>
      </c>
      <c r="L876" s="61">
        <f t="shared" si="27"/>
        <v>376.40184509588164</v>
      </c>
      <c r="M876" s="57" t="s">
        <v>187</v>
      </c>
      <c r="N876" s="61">
        <v>78.622843560549015</v>
      </c>
    </row>
    <row r="877" spans="1:14" x14ac:dyDescent="0.25">
      <c r="A877" s="57">
        <v>61457</v>
      </c>
      <c r="B877" s="57" t="s">
        <v>1682</v>
      </c>
      <c r="C877" s="57" t="s">
        <v>909</v>
      </c>
      <c r="D877" s="57" t="s">
        <v>176</v>
      </c>
      <c r="E877" s="58">
        <v>27790</v>
      </c>
      <c r="F877" s="58" t="s">
        <v>171</v>
      </c>
      <c r="G877" s="58" t="s">
        <v>203</v>
      </c>
      <c r="H877" s="57">
        <f t="shared" ca="1" si="26"/>
        <v>47</v>
      </c>
      <c r="I877" s="57">
        <v>10</v>
      </c>
      <c r="J877" s="59">
        <v>7188.6636799040507</v>
      </c>
      <c r="K877" s="60">
        <v>0.25</v>
      </c>
      <c r="L877" s="61">
        <f t="shared" si="27"/>
        <v>1797.1659199760127</v>
      </c>
      <c r="M877" s="57" t="s">
        <v>173</v>
      </c>
      <c r="N877" s="61">
        <v>40.660613323434802</v>
      </c>
    </row>
    <row r="878" spans="1:14" x14ac:dyDescent="0.25">
      <c r="A878" s="57">
        <v>60229</v>
      </c>
      <c r="B878" s="57" t="s">
        <v>1683</v>
      </c>
      <c r="C878" s="57" t="s">
        <v>1684</v>
      </c>
      <c r="D878" s="57" t="s">
        <v>170</v>
      </c>
      <c r="E878" s="58">
        <v>39143</v>
      </c>
      <c r="F878" s="58" t="s">
        <v>171</v>
      </c>
      <c r="G878" s="58" t="s">
        <v>172</v>
      </c>
      <c r="H878" s="57">
        <f t="shared" ca="1" si="26"/>
        <v>16</v>
      </c>
      <c r="I878" s="57">
        <v>33</v>
      </c>
      <c r="J878" s="59">
        <v>7731.4145543341938</v>
      </c>
      <c r="K878" s="60">
        <v>0.04</v>
      </c>
      <c r="L878" s="61">
        <f t="shared" si="27"/>
        <v>309.25658217336775</v>
      </c>
      <c r="M878" s="57" t="s">
        <v>173</v>
      </c>
      <c r="N878" s="61">
        <v>52.555175288470892</v>
      </c>
    </row>
    <row r="879" spans="1:14" x14ac:dyDescent="0.25">
      <c r="A879" s="57">
        <v>60842</v>
      </c>
      <c r="B879" s="57" t="s">
        <v>1685</v>
      </c>
      <c r="C879" s="57" t="s">
        <v>1586</v>
      </c>
      <c r="D879" s="57" t="s">
        <v>170</v>
      </c>
      <c r="E879" s="58">
        <v>29729</v>
      </c>
      <c r="F879" s="58" t="s">
        <v>171</v>
      </c>
      <c r="G879" s="58" t="s">
        <v>190</v>
      </c>
      <c r="H879" s="57">
        <f t="shared" ca="1" si="26"/>
        <v>42</v>
      </c>
      <c r="I879" s="57">
        <v>32</v>
      </c>
      <c r="J879" s="59">
        <v>2323.7634345195556</v>
      </c>
      <c r="K879" s="60">
        <v>0.25</v>
      </c>
      <c r="L879" s="61">
        <f t="shared" si="27"/>
        <v>580.94085862988891</v>
      </c>
      <c r="M879" s="57" t="s">
        <v>173</v>
      </c>
      <c r="N879" s="61">
        <v>286.24918027168479</v>
      </c>
    </row>
    <row r="880" spans="1:14" x14ac:dyDescent="0.25">
      <c r="A880" s="57">
        <v>60228</v>
      </c>
      <c r="B880" s="57" t="s">
        <v>1686</v>
      </c>
      <c r="C880" s="57" t="s">
        <v>1687</v>
      </c>
      <c r="D880" s="57" t="s">
        <v>170</v>
      </c>
      <c r="E880" s="58">
        <v>34409</v>
      </c>
      <c r="F880" s="58" t="s">
        <v>214</v>
      </c>
      <c r="G880" s="58" t="s">
        <v>215</v>
      </c>
      <c r="H880" s="57">
        <f t="shared" ca="1" si="26"/>
        <v>29</v>
      </c>
      <c r="I880" s="57">
        <v>8</v>
      </c>
      <c r="J880" s="59">
        <v>8282.2214603713619</v>
      </c>
      <c r="K880" s="60">
        <v>0.12</v>
      </c>
      <c r="L880" s="61">
        <f t="shared" si="27"/>
        <v>993.86657524456336</v>
      </c>
      <c r="M880" s="57" t="s">
        <v>187</v>
      </c>
      <c r="N880" s="61">
        <v>340.92629437582082</v>
      </c>
    </row>
    <row r="881" spans="1:14" x14ac:dyDescent="0.25">
      <c r="A881" s="57">
        <v>61456</v>
      </c>
      <c r="B881" s="57" t="s">
        <v>1688</v>
      </c>
      <c r="C881" s="57" t="s">
        <v>207</v>
      </c>
      <c r="D881" s="57" t="s">
        <v>170</v>
      </c>
      <c r="E881" s="58">
        <v>37239</v>
      </c>
      <c r="F881" s="58" t="s">
        <v>171</v>
      </c>
      <c r="G881" s="58" t="s">
        <v>203</v>
      </c>
      <c r="H881" s="57">
        <f t="shared" ca="1" si="26"/>
        <v>21</v>
      </c>
      <c r="I881" s="57">
        <v>23</v>
      </c>
      <c r="J881" s="59">
        <v>7886.5000533567008</v>
      </c>
      <c r="K881" s="60">
        <v>7.0000000000000007E-2</v>
      </c>
      <c r="L881" s="61">
        <f t="shared" si="27"/>
        <v>552.05500373496909</v>
      </c>
      <c r="M881" s="57" t="s">
        <v>173</v>
      </c>
      <c r="N881" s="61">
        <v>224.65062952288855</v>
      </c>
    </row>
    <row r="882" spans="1:14" x14ac:dyDescent="0.25">
      <c r="A882" s="57">
        <v>61455</v>
      </c>
      <c r="B882" s="57" t="s">
        <v>1689</v>
      </c>
      <c r="C882" s="57" t="s">
        <v>1690</v>
      </c>
      <c r="D882" s="57" t="s">
        <v>176</v>
      </c>
      <c r="E882" s="58">
        <v>28204</v>
      </c>
      <c r="F882" s="58" t="s">
        <v>171</v>
      </c>
      <c r="G882" s="58" t="s">
        <v>177</v>
      </c>
      <c r="H882" s="57">
        <f t="shared" ca="1" si="26"/>
        <v>46</v>
      </c>
      <c r="I882" s="57">
        <v>16</v>
      </c>
      <c r="J882" s="59">
        <v>8095.5761085939321</v>
      </c>
      <c r="K882" s="60">
        <v>0.25</v>
      </c>
      <c r="L882" s="61">
        <f t="shared" si="27"/>
        <v>2023.894027148483</v>
      </c>
      <c r="M882" s="57" t="s">
        <v>187</v>
      </c>
      <c r="N882" s="61">
        <v>119.50646764371574</v>
      </c>
    </row>
    <row r="883" spans="1:14" x14ac:dyDescent="0.25">
      <c r="A883" s="57">
        <v>60841</v>
      </c>
      <c r="B883" s="57" t="s">
        <v>1691</v>
      </c>
      <c r="C883" s="57" t="s">
        <v>1514</v>
      </c>
      <c r="D883" s="57" t="s">
        <v>170</v>
      </c>
      <c r="E883" s="58">
        <v>38136</v>
      </c>
      <c r="F883" s="58" t="s">
        <v>171</v>
      </c>
      <c r="G883" s="58" t="s">
        <v>172</v>
      </c>
      <c r="H883" s="57">
        <f t="shared" ca="1" si="26"/>
        <v>19</v>
      </c>
      <c r="I883" s="57">
        <v>24</v>
      </c>
      <c r="J883" s="59">
        <v>3400.9992207716941</v>
      </c>
      <c r="K883" s="60">
        <v>7.0000000000000007E-2</v>
      </c>
      <c r="L883" s="61">
        <f t="shared" si="27"/>
        <v>238.06994545401861</v>
      </c>
      <c r="M883" s="57" t="s">
        <v>173</v>
      </c>
      <c r="N883" s="61">
        <v>235.70924115009549</v>
      </c>
    </row>
    <row r="884" spans="1:14" x14ac:dyDescent="0.25">
      <c r="A884" s="57">
        <v>62069</v>
      </c>
      <c r="B884" s="57" t="s">
        <v>1692</v>
      </c>
      <c r="C884" s="57" t="s">
        <v>1281</v>
      </c>
      <c r="D884" s="57" t="s">
        <v>170</v>
      </c>
      <c r="E884" s="58">
        <v>35156</v>
      </c>
      <c r="F884" s="58" t="s">
        <v>193</v>
      </c>
      <c r="G884" s="58" t="s">
        <v>381</v>
      </c>
      <c r="H884" s="57">
        <f t="shared" ca="1" si="26"/>
        <v>27</v>
      </c>
      <c r="I884" s="57">
        <v>33</v>
      </c>
      <c r="J884" s="59">
        <v>2688.0853163637421</v>
      </c>
      <c r="K884" s="60">
        <v>0.09</v>
      </c>
      <c r="L884" s="61">
        <f t="shared" si="27"/>
        <v>241.92767847273677</v>
      </c>
      <c r="M884" s="57" t="s">
        <v>173</v>
      </c>
      <c r="N884" s="61">
        <v>318.28820946684556</v>
      </c>
    </row>
    <row r="885" spans="1:14" x14ac:dyDescent="0.25">
      <c r="A885" s="57">
        <v>60840</v>
      </c>
      <c r="B885" s="57" t="s">
        <v>1693</v>
      </c>
      <c r="C885" s="57" t="s">
        <v>1462</v>
      </c>
      <c r="D885" s="57" t="s">
        <v>176</v>
      </c>
      <c r="E885" s="58">
        <v>33174</v>
      </c>
      <c r="F885" s="58" t="s">
        <v>193</v>
      </c>
      <c r="G885" s="58" t="s">
        <v>441</v>
      </c>
      <c r="H885" s="57">
        <f t="shared" ca="1" si="26"/>
        <v>32</v>
      </c>
      <c r="I885" s="57">
        <v>17</v>
      </c>
      <c r="J885" s="59">
        <v>3200.6934959371492</v>
      </c>
      <c r="K885" s="60">
        <v>0.12</v>
      </c>
      <c r="L885" s="61">
        <f t="shared" si="27"/>
        <v>384.0832195124579</v>
      </c>
      <c r="M885" s="57" t="s">
        <v>173</v>
      </c>
      <c r="N885" s="61">
        <v>107.81403687662603</v>
      </c>
    </row>
    <row r="886" spans="1:14" x14ac:dyDescent="0.25">
      <c r="A886" s="57">
        <v>60227</v>
      </c>
      <c r="B886" s="57" t="s">
        <v>1694</v>
      </c>
      <c r="C886" s="57" t="s">
        <v>1695</v>
      </c>
      <c r="D886" s="57" t="s">
        <v>170</v>
      </c>
      <c r="E886" s="58">
        <v>35442</v>
      </c>
      <c r="F886" s="58" t="s">
        <v>193</v>
      </c>
      <c r="G886" s="58" t="s">
        <v>194</v>
      </c>
      <c r="H886" s="57">
        <f t="shared" ca="1" si="26"/>
        <v>26</v>
      </c>
      <c r="I886" s="57">
        <v>37</v>
      </c>
      <c r="J886" s="59">
        <v>5542.5066987680984</v>
      </c>
      <c r="K886" s="60">
        <v>0.09</v>
      </c>
      <c r="L886" s="61">
        <f t="shared" si="27"/>
        <v>498.82560288912885</v>
      </c>
      <c r="M886" s="57" t="s">
        <v>173</v>
      </c>
      <c r="N886" s="61">
        <v>171.22589103167087</v>
      </c>
    </row>
    <row r="887" spans="1:14" x14ac:dyDescent="0.25">
      <c r="A887" s="57">
        <v>60226</v>
      </c>
      <c r="B887" s="57" t="s">
        <v>1696</v>
      </c>
      <c r="C887" s="57" t="s">
        <v>1697</v>
      </c>
      <c r="D887" s="57" t="s">
        <v>170</v>
      </c>
      <c r="E887" s="58">
        <v>36400</v>
      </c>
      <c r="F887" s="58" t="s">
        <v>171</v>
      </c>
      <c r="G887" s="58" t="s">
        <v>172</v>
      </c>
      <c r="H887" s="57">
        <f t="shared" ca="1" si="26"/>
        <v>23</v>
      </c>
      <c r="I887" s="57">
        <v>14</v>
      </c>
      <c r="J887" s="59">
        <v>5786.5338024815892</v>
      </c>
      <c r="K887" s="60">
        <v>0.09</v>
      </c>
      <c r="L887" s="61">
        <f t="shared" si="27"/>
        <v>520.78804222334304</v>
      </c>
      <c r="M887" s="57" t="s">
        <v>173</v>
      </c>
      <c r="N887" s="61">
        <v>300.88624321683591</v>
      </c>
    </row>
    <row r="888" spans="1:14" x14ac:dyDescent="0.25">
      <c r="A888" s="57">
        <v>62068</v>
      </c>
      <c r="B888" s="57" t="s">
        <v>1698</v>
      </c>
      <c r="C888" s="57" t="s">
        <v>182</v>
      </c>
      <c r="D888" s="57" t="s">
        <v>170</v>
      </c>
      <c r="E888" s="58">
        <v>29391</v>
      </c>
      <c r="F888" s="58" t="s">
        <v>171</v>
      </c>
      <c r="G888" s="58" t="s">
        <v>172</v>
      </c>
      <c r="H888" s="57">
        <f t="shared" ca="1" si="26"/>
        <v>43</v>
      </c>
      <c r="I888" s="57">
        <v>26</v>
      </c>
      <c r="J888" s="59">
        <v>7341.8331447970413</v>
      </c>
      <c r="K888" s="60">
        <v>0.25</v>
      </c>
      <c r="L888" s="61">
        <f t="shared" si="27"/>
        <v>1835.4582861992603</v>
      </c>
      <c r="M888" s="57" t="s">
        <v>173</v>
      </c>
      <c r="N888" s="61">
        <v>96.221069542765122</v>
      </c>
    </row>
    <row r="889" spans="1:14" x14ac:dyDescent="0.25">
      <c r="A889" s="57">
        <v>60839</v>
      </c>
      <c r="B889" s="57" t="s">
        <v>1699</v>
      </c>
      <c r="C889" s="57" t="s">
        <v>477</v>
      </c>
      <c r="D889" s="57" t="s">
        <v>170</v>
      </c>
      <c r="E889" s="58">
        <v>30717</v>
      </c>
      <c r="F889" s="58" t="s">
        <v>171</v>
      </c>
      <c r="G889" s="58" t="s">
        <v>190</v>
      </c>
      <c r="H889" s="57">
        <f t="shared" ca="1" si="26"/>
        <v>39</v>
      </c>
      <c r="I889" s="57">
        <v>6</v>
      </c>
      <c r="J889" s="59">
        <v>6982.1780967111563</v>
      </c>
      <c r="K889" s="60">
        <v>0.25</v>
      </c>
      <c r="L889" s="61">
        <f t="shared" si="27"/>
        <v>1745.5445241777891</v>
      </c>
      <c r="M889" s="57" t="s">
        <v>173</v>
      </c>
      <c r="N889" s="61">
        <v>206.32576126686351</v>
      </c>
    </row>
    <row r="890" spans="1:14" x14ac:dyDescent="0.25">
      <c r="A890" s="57">
        <v>60225</v>
      </c>
      <c r="B890" s="57" t="s">
        <v>1700</v>
      </c>
      <c r="C890" s="57" t="s">
        <v>1701</v>
      </c>
      <c r="D890" s="57" t="s">
        <v>176</v>
      </c>
      <c r="E890" s="58">
        <v>31757</v>
      </c>
      <c r="F890" s="58" t="s">
        <v>171</v>
      </c>
      <c r="G890" s="58" t="s">
        <v>172</v>
      </c>
      <c r="H890" s="57">
        <f t="shared" ca="1" si="26"/>
        <v>36</v>
      </c>
      <c r="I890" s="57">
        <v>18</v>
      </c>
      <c r="J890" s="59">
        <v>4211.5479744411696</v>
      </c>
      <c r="K890" s="60">
        <v>0.15</v>
      </c>
      <c r="L890" s="61">
        <f t="shared" si="27"/>
        <v>631.73219616617541</v>
      </c>
      <c r="M890" s="57" t="s">
        <v>173</v>
      </c>
      <c r="N890" s="61">
        <v>68.328963009726536</v>
      </c>
    </row>
    <row r="891" spans="1:14" x14ac:dyDescent="0.25">
      <c r="A891" s="57">
        <v>60838</v>
      </c>
      <c r="B891" s="57" t="s">
        <v>1702</v>
      </c>
      <c r="C891" s="57" t="s">
        <v>471</v>
      </c>
      <c r="D891" s="57" t="s">
        <v>176</v>
      </c>
      <c r="E891" s="58">
        <v>38316</v>
      </c>
      <c r="F891" s="58" t="s">
        <v>171</v>
      </c>
      <c r="G891" s="58" t="s">
        <v>172</v>
      </c>
      <c r="H891" s="57">
        <f t="shared" ca="1" si="26"/>
        <v>18</v>
      </c>
      <c r="I891" s="57">
        <v>10</v>
      </c>
      <c r="J891" s="59">
        <v>1977.6755083869505</v>
      </c>
      <c r="K891" s="60">
        <v>7.0000000000000007E-2</v>
      </c>
      <c r="L891" s="61">
        <f t="shared" si="27"/>
        <v>138.43728558708654</v>
      </c>
      <c r="M891" s="57" t="s">
        <v>173</v>
      </c>
      <c r="N891" s="61">
        <v>136.84826600443418</v>
      </c>
    </row>
    <row r="892" spans="1:14" x14ac:dyDescent="0.25">
      <c r="A892" s="57">
        <v>60837</v>
      </c>
      <c r="B892" s="57" t="s">
        <v>1703</v>
      </c>
      <c r="C892" s="57" t="s">
        <v>259</v>
      </c>
      <c r="D892" s="57" t="s">
        <v>170</v>
      </c>
      <c r="E892" s="58">
        <v>36321</v>
      </c>
      <c r="F892" s="58" t="s">
        <v>171</v>
      </c>
      <c r="G892" s="58" t="s">
        <v>172</v>
      </c>
      <c r="H892" s="57">
        <f t="shared" ca="1" si="26"/>
        <v>24</v>
      </c>
      <c r="I892" s="57">
        <v>7</v>
      </c>
      <c r="J892" s="59">
        <v>9517.7694870614177</v>
      </c>
      <c r="K892" s="60">
        <v>0.09</v>
      </c>
      <c r="L892" s="61">
        <f t="shared" si="27"/>
        <v>856.59925383552752</v>
      </c>
      <c r="M892" s="57" t="s">
        <v>187</v>
      </c>
      <c r="N892" s="61">
        <v>194.45383048277239</v>
      </c>
    </row>
    <row r="893" spans="1:14" x14ac:dyDescent="0.25">
      <c r="A893" s="57">
        <v>60836</v>
      </c>
      <c r="B893" s="57" t="s">
        <v>1704</v>
      </c>
      <c r="C893" s="57" t="s">
        <v>261</v>
      </c>
      <c r="D893" s="57" t="s">
        <v>170</v>
      </c>
      <c r="E893" s="58">
        <v>30635</v>
      </c>
      <c r="F893" s="58" t="s">
        <v>171</v>
      </c>
      <c r="G893" s="58" t="s">
        <v>172</v>
      </c>
      <c r="H893" s="57">
        <f t="shared" ca="1" si="26"/>
        <v>39</v>
      </c>
      <c r="I893" s="57">
        <v>5</v>
      </c>
      <c r="J893" s="59">
        <v>2646.4043375453948</v>
      </c>
      <c r="K893" s="60">
        <v>0.25</v>
      </c>
      <c r="L893" s="61">
        <f t="shared" si="27"/>
        <v>661.6010843863487</v>
      </c>
      <c r="M893" s="57" t="s">
        <v>173</v>
      </c>
      <c r="N893" s="61">
        <v>103.78728913195238</v>
      </c>
    </row>
    <row r="894" spans="1:14" x14ac:dyDescent="0.25">
      <c r="A894" s="57">
        <v>60224</v>
      </c>
      <c r="B894" s="57" t="s">
        <v>1705</v>
      </c>
      <c r="C894" s="57" t="s">
        <v>544</v>
      </c>
      <c r="D894" s="57" t="s">
        <v>170</v>
      </c>
      <c r="E894" s="58">
        <v>33541</v>
      </c>
      <c r="F894" s="58" t="s">
        <v>171</v>
      </c>
      <c r="G894" s="58" t="s">
        <v>172</v>
      </c>
      <c r="H894" s="57">
        <f t="shared" ca="1" si="26"/>
        <v>31</v>
      </c>
      <c r="I894" s="57">
        <v>31</v>
      </c>
      <c r="J894" s="59">
        <v>8002.2317864478391</v>
      </c>
      <c r="K894" s="60">
        <v>0.12</v>
      </c>
      <c r="L894" s="61">
        <f t="shared" si="27"/>
        <v>960.26781437374063</v>
      </c>
      <c r="M894" s="57" t="s">
        <v>187</v>
      </c>
      <c r="N894" s="61">
        <v>330.62609731216276</v>
      </c>
    </row>
    <row r="895" spans="1:14" x14ac:dyDescent="0.25">
      <c r="A895" s="57">
        <v>61454</v>
      </c>
      <c r="B895" s="57" t="s">
        <v>1706</v>
      </c>
      <c r="C895" s="57" t="s">
        <v>1707</v>
      </c>
      <c r="D895" s="57" t="s">
        <v>176</v>
      </c>
      <c r="E895" s="58">
        <v>36990</v>
      </c>
      <c r="F895" s="58" t="s">
        <v>193</v>
      </c>
      <c r="G895" s="58" t="s">
        <v>339</v>
      </c>
      <c r="H895" s="57">
        <f t="shared" ca="1" si="26"/>
        <v>22</v>
      </c>
      <c r="I895" s="57">
        <v>12</v>
      </c>
      <c r="J895" s="59">
        <v>9402.0440641029436</v>
      </c>
      <c r="K895" s="60">
        <v>7.0000000000000007E-2</v>
      </c>
      <c r="L895" s="61">
        <f t="shared" si="27"/>
        <v>658.14308448720612</v>
      </c>
      <c r="M895" s="57" t="s">
        <v>187</v>
      </c>
      <c r="N895" s="61">
        <v>105.82048417275033</v>
      </c>
    </row>
    <row r="896" spans="1:14" x14ac:dyDescent="0.25">
      <c r="A896" s="57">
        <v>60223</v>
      </c>
      <c r="B896" s="57" t="s">
        <v>1708</v>
      </c>
      <c r="C896" s="57" t="s">
        <v>1709</v>
      </c>
      <c r="D896" s="57" t="s">
        <v>176</v>
      </c>
      <c r="E896" s="58">
        <v>38116</v>
      </c>
      <c r="F896" s="58" t="s">
        <v>171</v>
      </c>
      <c r="G896" s="58" t="s">
        <v>172</v>
      </c>
      <c r="H896" s="57">
        <f t="shared" ca="1" si="26"/>
        <v>19</v>
      </c>
      <c r="I896" s="57">
        <v>18</v>
      </c>
      <c r="J896" s="59">
        <v>9157.7148563834016</v>
      </c>
      <c r="K896" s="60">
        <v>7.0000000000000007E-2</v>
      </c>
      <c r="L896" s="61">
        <f t="shared" si="27"/>
        <v>641.04003994683819</v>
      </c>
      <c r="M896" s="57" t="s">
        <v>187</v>
      </c>
      <c r="N896" s="61">
        <v>62.612545050006858</v>
      </c>
    </row>
    <row r="897" spans="1:14" x14ac:dyDescent="0.25">
      <c r="A897" s="57">
        <v>60835</v>
      </c>
      <c r="B897" s="57" t="s">
        <v>1710</v>
      </c>
      <c r="C897" s="57" t="s">
        <v>1711</v>
      </c>
      <c r="D897" s="57" t="s">
        <v>176</v>
      </c>
      <c r="E897" s="58">
        <v>35872</v>
      </c>
      <c r="F897" s="58" t="s">
        <v>171</v>
      </c>
      <c r="G897" s="58" t="s">
        <v>172</v>
      </c>
      <c r="H897" s="57">
        <f t="shared" ca="1" si="26"/>
        <v>25</v>
      </c>
      <c r="I897" s="57">
        <v>29</v>
      </c>
      <c r="J897" s="59">
        <v>4249.7771158826654</v>
      </c>
      <c r="K897" s="60">
        <v>0.09</v>
      </c>
      <c r="L897" s="61">
        <f t="shared" si="27"/>
        <v>382.47994042943986</v>
      </c>
      <c r="M897" s="57" t="s">
        <v>173</v>
      </c>
      <c r="N897" s="61">
        <v>55.832001113282587</v>
      </c>
    </row>
    <row r="898" spans="1:14" x14ac:dyDescent="0.25">
      <c r="A898" s="57">
        <v>61453</v>
      </c>
      <c r="B898" s="57" t="s">
        <v>1712</v>
      </c>
      <c r="C898" s="57" t="s">
        <v>1713</v>
      </c>
      <c r="D898" s="57" t="s">
        <v>176</v>
      </c>
      <c r="E898" s="58">
        <v>28985</v>
      </c>
      <c r="F898" s="58" t="s">
        <v>171</v>
      </c>
      <c r="G898" s="58" t="s">
        <v>172</v>
      </c>
      <c r="H898" s="57">
        <f t="shared" ca="1" si="26"/>
        <v>44</v>
      </c>
      <c r="I898" s="57">
        <v>37</v>
      </c>
      <c r="J898" s="59">
        <v>5566.534651568345</v>
      </c>
      <c r="K898" s="60">
        <v>0.25</v>
      </c>
      <c r="L898" s="61">
        <f t="shared" si="27"/>
        <v>1391.6336628920862</v>
      </c>
      <c r="M898" s="57" t="s">
        <v>173</v>
      </c>
      <c r="N898" s="61">
        <v>136.57808632325012</v>
      </c>
    </row>
    <row r="899" spans="1:14" x14ac:dyDescent="0.25">
      <c r="A899" s="57">
        <v>61452</v>
      </c>
      <c r="B899" s="57" t="s">
        <v>1714</v>
      </c>
      <c r="C899" s="57" t="s">
        <v>338</v>
      </c>
      <c r="D899" s="57" t="s">
        <v>170</v>
      </c>
      <c r="E899" s="58">
        <v>36296</v>
      </c>
      <c r="F899" s="58" t="s">
        <v>171</v>
      </c>
      <c r="G899" s="58" t="s">
        <v>172</v>
      </c>
      <c r="H899" s="57">
        <f t="shared" ca="1" si="26"/>
        <v>24</v>
      </c>
      <c r="I899" s="57">
        <v>30</v>
      </c>
      <c r="J899" s="59">
        <v>7817.7528741713377</v>
      </c>
      <c r="K899" s="60">
        <v>0.09</v>
      </c>
      <c r="L899" s="61">
        <f t="shared" si="27"/>
        <v>703.59775867542032</v>
      </c>
      <c r="M899" s="57" t="s">
        <v>173</v>
      </c>
      <c r="N899" s="61">
        <v>345.71277526795171</v>
      </c>
    </row>
    <row r="900" spans="1:14" x14ac:dyDescent="0.25">
      <c r="A900" s="57">
        <v>60222</v>
      </c>
      <c r="B900" s="57" t="s">
        <v>1715</v>
      </c>
      <c r="C900" s="57" t="s">
        <v>1488</v>
      </c>
      <c r="D900" s="57" t="s">
        <v>170</v>
      </c>
      <c r="E900" s="58">
        <v>29344</v>
      </c>
      <c r="F900" s="58" t="s">
        <v>214</v>
      </c>
      <c r="G900" s="58" t="s">
        <v>215</v>
      </c>
      <c r="H900" s="57">
        <f t="shared" ca="1" si="26"/>
        <v>43</v>
      </c>
      <c r="I900" s="57">
        <v>9</v>
      </c>
      <c r="J900" s="59">
        <v>4228.2480187348065</v>
      </c>
      <c r="K900" s="60">
        <v>0.25</v>
      </c>
      <c r="L900" s="61">
        <f t="shared" si="27"/>
        <v>1057.0620046837016</v>
      </c>
      <c r="M900" s="57" t="s">
        <v>173</v>
      </c>
      <c r="N900" s="61">
        <v>255.12869048471111</v>
      </c>
    </row>
    <row r="901" spans="1:14" x14ac:dyDescent="0.25">
      <c r="A901" s="57">
        <v>61451</v>
      </c>
      <c r="B901" s="57" t="s">
        <v>1716</v>
      </c>
      <c r="C901" s="57" t="s">
        <v>1717</v>
      </c>
      <c r="D901" s="57" t="s">
        <v>176</v>
      </c>
      <c r="E901" s="58">
        <v>34505</v>
      </c>
      <c r="F901" s="58" t="s">
        <v>171</v>
      </c>
      <c r="G901" s="58" t="s">
        <v>172</v>
      </c>
      <c r="H901" s="57">
        <f t="shared" ca="1" si="26"/>
        <v>29</v>
      </c>
      <c r="I901" s="57">
        <v>39</v>
      </c>
      <c r="J901" s="59">
        <v>4334.4865567402339</v>
      </c>
      <c r="K901" s="60">
        <v>0.12</v>
      </c>
      <c r="L901" s="61">
        <f t="shared" si="27"/>
        <v>520.13838680882805</v>
      </c>
      <c r="M901" s="57" t="s">
        <v>173</v>
      </c>
      <c r="N901" s="61">
        <v>83.90817547421517</v>
      </c>
    </row>
    <row r="902" spans="1:14" x14ac:dyDescent="0.25">
      <c r="A902" s="57">
        <v>60834</v>
      </c>
      <c r="B902" s="57" t="s">
        <v>1718</v>
      </c>
      <c r="C902" s="57" t="s">
        <v>1719</v>
      </c>
      <c r="D902" s="57" t="s">
        <v>176</v>
      </c>
      <c r="E902" s="58">
        <v>29548</v>
      </c>
      <c r="F902" s="58" t="s">
        <v>171</v>
      </c>
      <c r="G902" s="58" t="s">
        <v>172</v>
      </c>
      <c r="H902" s="57">
        <f t="shared" ca="1" si="26"/>
        <v>42</v>
      </c>
      <c r="I902" s="57">
        <v>18</v>
      </c>
      <c r="J902" s="59">
        <v>7849.7708208652293</v>
      </c>
      <c r="K902" s="60">
        <v>0.25</v>
      </c>
      <c r="L902" s="61">
        <f t="shared" si="27"/>
        <v>1962.4427052163073</v>
      </c>
      <c r="M902" s="57" t="s">
        <v>173</v>
      </c>
      <c r="N902" s="61">
        <v>31.838996609954176</v>
      </c>
    </row>
    <row r="903" spans="1:14" x14ac:dyDescent="0.25">
      <c r="A903" s="57">
        <v>60221</v>
      </c>
      <c r="B903" s="57" t="s">
        <v>1720</v>
      </c>
      <c r="C903" s="57" t="s">
        <v>1227</v>
      </c>
      <c r="D903" s="57" t="s">
        <v>170</v>
      </c>
      <c r="E903" s="58">
        <v>33465</v>
      </c>
      <c r="F903" s="58" t="s">
        <v>171</v>
      </c>
      <c r="G903" s="58" t="s">
        <v>172</v>
      </c>
      <c r="H903" s="57">
        <f t="shared" ca="1" si="26"/>
        <v>31</v>
      </c>
      <c r="I903" s="57">
        <v>40</v>
      </c>
      <c r="J903" s="59">
        <v>9566.5448542380873</v>
      </c>
      <c r="K903" s="60">
        <v>0.12</v>
      </c>
      <c r="L903" s="61">
        <f t="shared" si="27"/>
        <v>1147.9853825085704</v>
      </c>
      <c r="M903" s="57" t="s">
        <v>187</v>
      </c>
      <c r="N903" s="61">
        <v>285.00050314061554</v>
      </c>
    </row>
    <row r="904" spans="1:14" x14ac:dyDescent="0.25">
      <c r="A904" s="57">
        <v>60220</v>
      </c>
      <c r="B904" s="57" t="s">
        <v>1721</v>
      </c>
      <c r="C904" s="57" t="s">
        <v>1311</v>
      </c>
      <c r="D904" s="57" t="s">
        <v>170</v>
      </c>
      <c r="E904" s="58">
        <v>31989</v>
      </c>
      <c r="F904" s="58" t="s">
        <v>171</v>
      </c>
      <c r="G904" s="58" t="s">
        <v>172</v>
      </c>
      <c r="H904" s="57">
        <f t="shared" ca="1" si="26"/>
        <v>35</v>
      </c>
      <c r="I904" s="57">
        <v>10</v>
      </c>
      <c r="J904" s="59">
        <v>6568.4087974092863</v>
      </c>
      <c r="K904" s="60">
        <v>0.15</v>
      </c>
      <c r="L904" s="61">
        <f t="shared" si="27"/>
        <v>985.26131961139288</v>
      </c>
      <c r="M904" s="57" t="s">
        <v>173</v>
      </c>
      <c r="N904" s="61">
        <v>184.68489021678022</v>
      </c>
    </row>
    <row r="905" spans="1:14" x14ac:dyDescent="0.25">
      <c r="A905" s="57">
        <v>60833</v>
      </c>
      <c r="B905" s="57" t="s">
        <v>1722</v>
      </c>
      <c r="C905" s="57" t="s">
        <v>1723</v>
      </c>
      <c r="D905" s="57" t="s">
        <v>170</v>
      </c>
      <c r="E905" s="58">
        <v>35576</v>
      </c>
      <c r="F905" s="58" t="s">
        <v>171</v>
      </c>
      <c r="G905" s="58" t="s">
        <v>172</v>
      </c>
      <c r="H905" s="57">
        <f t="shared" ca="1" si="26"/>
        <v>26</v>
      </c>
      <c r="I905" s="57">
        <v>19</v>
      </c>
      <c r="J905" s="59">
        <v>8485.4487869987151</v>
      </c>
      <c r="K905" s="60">
        <v>0.09</v>
      </c>
      <c r="L905" s="61">
        <f t="shared" si="27"/>
        <v>763.69039082988434</v>
      </c>
      <c r="M905" s="57" t="s">
        <v>187</v>
      </c>
      <c r="N905" s="61">
        <v>190.57872042409807</v>
      </c>
    </row>
    <row r="906" spans="1:14" x14ac:dyDescent="0.25">
      <c r="A906" s="57">
        <v>60219</v>
      </c>
      <c r="B906" s="57" t="s">
        <v>1724</v>
      </c>
      <c r="C906" s="57" t="s">
        <v>1632</v>
      </c>
      <c r="D906" s="57" t="s">
        <v>170</v>
      </c>
      <c r="E906" s="58">
        <v>39734</v>
      </c>
      <c r="F906" s="58" t="s">
        <v>171</v>
      </c>
      <c r="G906" s="58" t="s">
        <v>172</v>
      </c>
      <c r="H906" s="57">
        <f t="shared" ca="1" si="26"/>
        <v>14</v>
      </c>
      <c r="I906" s="57">
        <v>13</v>
      </c>
      <c r="J906" s="59">
        <v>1633.0463376168343</v>
      </c>
      <c r="K906" s="60">
        <v>0</v>
      </c>
      <c r="L906" s="61">
        <f t="shared" si="27"/>
        <v>0</v>
      </c>
      <c r="M906" s="57" t="s">
        <v>173</v>
      </c>
      <c r="N906" s="61">
        <v>234.51244265567803</v>
      </c>
    </row>
    <row r="907" spans="1:14" x14ac:dyDescent="0.25">
      <c r="A907" s="57">
        <v>60218</v>
      </c>
      <c r="B907" s="57" t="s">
        <v>1725</v>
      </c>
      <c r="C907" s="57" t="s">
        <v>1726</v>
      </c>
      <c r="D907" s="57" t="s">
        <v>170</v>
      </c>
      <c r="E907" s="58">
        <v>34660</v>
      </c>
      <c r="F907" s="58" t="s">
        <v>171</v>
      </c>
      <c r="G907" s="58" t="s">
        <v>336</v>
      </c>
      <c r="H907" s="57">
        <f t="shared" ca="1" si="26"/>
        <v>28</v>
      </c>
      <c r="I907" s="57">
        <v>25</v>
      </c>
      <c r="J907" s="59">
        <v>9443.5797091625609</v>
      </c>
      <c r="K907" s="60">
        <v>0.12</v>
      </c>
      <c r="L907" s="61">
        <f t="shared" si="27"/>
        <v>1133.2295650995072</v>
      </c>
      <c r="M907" s="57" t="s">
        <v>187</v>
      </c>
      <c r="N907" s="61">
        <v>61.476556375575321</v>
      </c>
    </row>
    <row r="908" spans="1:14" x14ac:dyDescent="0.25">
      <c r="A908" s="57">
        <v>60832</v>
      </c>
      <c r="B908" s="57" t="s">
        <v>1727</v>
      </c>
      <c r="C908" s="57" t="s">
        <v>169</v>
      </c>
      <c r="D908" s="57" t="s">
        <v>170</v>
      </c>
      <c r="E908" s="58">
        <v>36719</v>
      </c>
      <c r="F908" s="58" t="s">
        <v>171</v>
      </c>
      <c r="G908" s="58" t="s">
        <v>172</v>
      </c>
      <c r="H908" s="57">
        <f t="shared" ref="H908:H971" ca="1" si="28">DATEDIF(E908,TODAY(),"y")</f>
        <v>23</v>
      </c>
      <c r="I908" s="57">
        <v>16</v>
      </c>
      <c r="J908" s="59">
        <v>1575.7375453376462</v>
      </c>
      <c r="K908" s="60">
        <v>7.0000000000000007E-2</v>
      </c>
      <c r="L908" s="61">
        <f t="shared" ref="L908:L971" si="29">K908*J908</f>
        <v>110.30162817363525</v>
      </c>
      <c r="M908" s="57" t="s">
        <v>173</v>
      </c>
      <c r="N908" s="61">
        <v>263.19211882775664</v>
      </c>
    </row>
    <row r="909" spans="1:14" x14ac:dyDescent="0.25">
      <c r="A909" s="57">
        <v>60217</v>
      </c>
      <c r="B909" s="57" t="s">
        <v>1728</v>
      </c>
      <c r="C909" s="57" t="s">
        <v>905</v>
      </c>
      <c r="D909" s="57" t="s">
        <v>170</v>
      </c>
      <c r="E909" s="58">
        <v>39322</v>
      </c>
      <c r="F909" s="58" t="s">
        <v>171</v>
      </c>
      <c r="G909" s="58" t="s">
        <v>172</v>
      </c>
      <c r="H909" s="57">
        <f t="shared" ca="1" si="28"/>
        <v>15</v>
      </c>
      <c r="I909" s="57">
        <v>33</v>
      </c>
      <c r="J909" s="59">
        <v>5589.9848312716822</v>
      </c>
      <c r="K909" s="60">
        <v>0.04</v>
      </c>
      <c r="L909" s="61">
        <f t="shared" si="29"/>
        <v>223.59939325086728</v>
      </c>
      <c r="M909" s="57" t="s">
        <v>173</v>
      </c>
      <c r="N909" s="61">
        <v>64.965303526488853</v>
      </c>
    </row>
    <row r="910" spans="1:14" x14ac:dyDescent="0.25">
      <c r="A910" s="57">
        <v>61450</v>
      </c>
      <c r="B910" s="57" t="s">
        <v>1729</v>
      </c>
      <c r="C910" s="57" t="s">
        <v>1290</v>
      </c>
      <c r="D910" s="57" t="s">
        <v>176</v>
      </c>
      <c r="E910" s="58">
        <v>39043</v>
      </c>
      <c r="F910" s="58" t="s">
        <v>171</v>
      </c>
      <c r="G910" s="58" t="s">
        <v>172</v>
      </c>
      <c r="H910" s="57">
        <f t="shared" ca="1" si="28"/>
        <v>16</v>
      </c>
      <c r="I910" s="57">
        <v>28</v>
      </c>
      <c r="J910" s="59">
        <v>2398.9705636376052</v>
      </c>
      <c r="K910" s="60">
        <v>0.04</v>
      </c>
      <c r="L910" s="61">
        <f t="shared" si="29"/>
        <v>95.958822545504205</v>
      </c>
      <c r="M910" s="57" t="s">
        <v>173</v>
      </c>
      <c r="N910" s="61">
        <v>113.62998740028661</v>
      </c>
    </row>
    <row r="911" spans="1:14" x14ac:dyDescent="0.25">
      <c r="A911" s="57">
        <v>62067</v>
      </c>
      <c r="B911" s="57" t="s">
        <v>1730</v>
      </c>
      <c r="C911" s="57" t="s">
        <v>1731</v>
      </c>
      <c r="D911" s="57" t="s">
        <v>176</v>
      </c>
      <c r="E911" s="58">
        <v>32438</v>
      </c>
      <c r="F911" s="58" t="s">
        <v>171</v>
      </c>
      <c r="G911" s="58" t="s">
        <v>172</v>
      </c>
      <c r="H911" s="57">
        <f t="shared" ca="1" si="28"/>
        <v>34</v>
      </c>
      <c r="I911" s="57">
        <v>21</v>
      </c>
      <c r="J911" s="59">
        <v>7111.3685268268637</v>
      </c>
      <c r="K911" s="60">
        <v>0.15</v>
      </c>
      <c r="L911" s="61">
        <f t="shared" si="29"/>
        <v>1066.7052790240296</v>
      </c>
      <c r="M911" s="57" t="s">
        <v>173</v>
      </c>
      <c r="N911" s="61">
        <v>72.286942112519341</v>
      </c>
    </row>
    <row r="912" spans="1:14" x14ac:dyDescent="0.25">
      <c r="A912" s="57">
        <v>60216</v>
      </c>
      <c r="B912" s="57" t="s">
        <v>1732</v>
      </c>
      <c r="C912" s="57" t="s">
        <v>1733</v>
      </c>
      <c r="D912" s="57" t="s">
        <v>176</v>
      </c>
      <c r="E912" s="58">
        <v>32551</v>
      </c>
      <c r="F912" s="58" t="s">
        <v>214</v>
      </c>
      <c r="G912" s="58" t="s">
        <v>699</v>
      </c>
      <c r="H912" s="57">
        <f t="shared" ca="1" si="28"/>
        <v>34</v>
      </c>
      <c r="I912" s="57">
        <v>36</v>
      </c>
      <c r="J912" s="59">
        <v>4175.1240908133623</v>
      </c>
      <c r="K912" s="60">
        <v>0.15</v>
      </c>
      <c r="L912" s="61">
        <f t="shared" si="29"/>
        <v>626.2686136220043</v>
      </c>
      <c r="M912" s="57" t="s">
        <v>173</v>
      </c>
      <c r="N912" s="61">
        <v>139.53323312897655</v>
      </c>
    </row>
    <row r="913" spans="1:14" x14ac:dyDescent="0.25">
      <c r="A913" s="57">
        <v>62066</v>
      </c>
      <c r="B913" s="57" t="s">
        <v>1734</v>
      </c>
      <c r="C913" s="57" t="s">
        <v>1364</v>
      </c>
      <c r="D913" s="57" t="s">
        <v>170</v>
      </c>
      <c r="E913" s="58">
        <v>28966</v>
      </c>
      <c r="F913" s="58" t="s">
        <v>171</v>
      </c>
      <c r="G913" s="58" t="s">
        <v>172</v>
      </c>
      <c r="H913" s="57">
        <f t="shared" ca="1" si="28"/>
        <v>44</v>
      </c>
      <c r="I913" s="57">
        <v>15</v>
      </c>
      <c r="J913" s="59">
        <v>5171.4567703866896</v>
      </c>
      <c r="K913" s="60">
        <v>0.25</v>
      </c>
      <c r="L913" s="61">
        <f t="shared" si="29"/>
        <v>1292.8641925966724</v>
      </c>
      <c r="M913" s="57" t="s">
        <v>173</v>
      </c>
      <c r="N913" s="61">
        <v>279.84038535374253</v>
      </c>
    </row>
    <row r="914" spans="1:14" x14ac:dyDescent="0.25">
      <c r="A914" s="57">
        <v>60831</v>
      </c>
      <c r="B914" s="57" t="s">
        <v>1735</v>
      </c>
      <c r="C914" s="57" t="s">
        <v>1736</v>
      </c>
      <c r="D914" s="57" t="s">
        <v>176</v>
      </c>
      <c r="E914" s="58">
        <v>36631</v>
      </c>
      <c r="F914" s="58" t="s">
        <v>171</v>
      </c>
      <c r="G914" s="58" t="s">
        <v>172</v>
      </c>
      <c r="H914" s="57">
        <f t="shared" ca="1" si="28"/>
        <v>23</v>
      </c>
      <c r="I914" s="57">
        <v>22</v>
      </c>
      <c r="J914" s="59">
        <v>9769.2722231077205</v>
      </c>
      <c r="K914" s="60">
        <v>7.0000000000000007E-2</v>
      </c>
      <c r="L914" s="61">
        <f t="shared" si="29"/>
        <v>683.84905561754044</v>
      </c>
      <c r="M914" s="57" t="s">
        <v>187</v>
      </c>
      <c r="N914" s="61">
        <v>66.808076467292594</v>
      </c>
    </row>
    <row r="915" spans="1:14" x14ac:dyDescent="0.25">
      <c r="A915" s="57">
        <v>60830</v>
      </c>
      <c r="B915" s="57" t="s">
        <v>1737</v>
      </c>
      <c r="C915" s="57" t="s">
        <v>1738</v>
      </c>
      <c r="D915" s="57" t="s">
        <v>170</v>
      </c>
      <c r="E915" s="58">
        <v>33486</v>
      </c>
      <c r="F915" s="58" t="s">
        <v>171</v>
      </c>
      <c r="G915" s="58" t="s">
        <v>172</v>
      </c>
      <c r="H915" s="57">
        <f t="shared" ca="1" si="28"/>
        <v>31</v>
      </c>
      <c r="I915" s="57">
        <v>36</v>
      </c>
      <c r="J915" s="59">
        <v>4764.9303516585842</v>
      </c>
      <c r="K915" s="60">
        <v>0.12</v>
      </c>
      <c r="L915" s="61">
        <f t="shared" si="29"/>
        <v>571.79164219903009</v>
      </c>
      <c r="M915" s="57" t="s">
        <v>173</v>
      </c>
      <c r="N915" s="61">
        <v>226.16476203171462</v>
      </c>
    </row>
    <row r="916" spans="1:14" x14ac:dyDescent="0.25">
      <c r="A916" s="57">
        <v>62065</v>
      </c>
      <c r="B916" s="57" t="s">
        <v>1739</v>
      </c>
      <c r="C916" s="57" t="s">
        <v>527</v>
      </c>
      <c r="D916" s="57" t="s">
        <v>170</v>
      </c>
      <c r="E916" s="58">
        <v>39980</v>
      </c>
      <c r="F916" s="58" t="s">
        <v>171</v>
      </c>
      <c r="G916" s="58" t="s">
        <v>172</v>
      </c>
      <c r="H916" s="57">
        <f t="shared" ca="1" si="28"/>
        <v>14</v>
      </c>
      <c r="I916" s="57">
        <v>31</v>
      </c>
      <c r="J916" s="59">
        <v>4963.649680985096</v>
      </c>
      <c r="K916" s="60">
        <v>0</v>
      </c>
      <c r="L916" s="61">
        <f t="shared" si="29"/>
        <v>0</v>
      </c>
      <c r="M916" s="57" t="s">
        <v>173</v>
      </c>
      <c r="N916" s="61">
        <v>270.84053341362892</v>
      </c>
    </row>
    <row r="917" spans="1:14" x14ac:dyDescent="0.25">
      <c r="A917" s="57">
        <v>62064</v>
      </c>
      <c r="B917" s="57" t="s">
        <v>1740</v>
      </c>
      <c r="C917" s="57" t="s">
        <v>1741</v>
      </c>
      <c r="D917" s="57" t="s">
        <v>176</v>
      </c>
      <c r="E917" s="58">
        <v>35587</v>
      </c>
      <c r="F917" s="58" t="s">
        <v>171</v>
      </c>
      <c r="G917" s="58" t="s">
        <v>172</v>
      </c>
      <c r="H917" s="57">
        <f t="shared" ca="1" si="28"/>
        <v>26</v>
      </c>
      <c r="I917" s="57">
        <v>38</v>
      </c>
      <c r="J917" s="59">
        <v>4301.8654969274139</v>
      </c>
      <c r="K917" s="60">
        <v>0.09</v>
      </c>
      <c r="L917" s="61">
        <f t="shared" si="29"/>
        <v>387.16789472346721</v>
      </c>
      <c r="M917" s="57" t="s">
        <v>173</v>
      </c>
      <c r="N917" s="61">
        <v>71.982199942073819</v>
      </c>
    </row>
    <row r="918" spans="1:14" x14ac:dyDescent="0.25">
      <c r="A918" s="57">
        <v>62063</v>
      </c>
      <c r="B918" s="57" t="s">
        <v>1742</v>
      </c>
      <c r="C918" s="57" t="s">
        <v>1743</v>
      </c>
      <c r="D918" s="57" t="s">
        <v>176</v>
      </c>
      <c r="E918" s="58">
        <v>28220</v>
      </c>
      <c r="F918" s="58" t="s">
        <v>171</v>
      </c>
      <c r="G918" s="58" t="s">
        <v>172</v>
      </c>
      <c r="H918" s="57">
        <f t="shared" ca="1" si="28"/>
        <v>46</v>
      </c>
      <c r="I918" s="57">
        <v>19</v>
      </c>
      <c r="J918" s="59">
        <v>2094.9026422227598</v>
      </c>
      <c r="K918" s="60">
        <v>0.25</v>
      </c>
      <c r="L918" s="61">
        <f t="shared" si="29"/>
        <v>523.72566055568996</v>
      </c>
      <c r="M918" s="57" t="s">
        <v>173</v>
      </c>
      <c r="N918" s="61">
        <v>62.24804861769092</v>
      </c>
    </row>
    <row r="919" spans="1:14" x14ac:dyDescent="0.25">
      <c r="A919" s="57">
        <v>60215</v>
      </c>
      <c r="B919" s="57" t="s">
        <v>1744</v>
      </c>
      <c r="C919" s="57" t="s">
        <v>1012</v>
      </c>
      <c r="D919" s="57" t="s">
        <v>170</v>
      </c>
      <c r="E919" s="58">
        <v>38131</v>
      </c>
      <c r="F919" s="58" t="s">
        <v>171</v>
      </c>
      <c r="G919" s="58" t="s">
        <v>172</v>
      </c>
      <c r="H919" s="57">
        <f t="shared" ca="1" si="28"/>
        <v>19</v>
      </c>
      <c r="I919" s="57">
        <v>10</v>
      </c>
      <c r="J919" s="59">
        <v>7913.6896287774416</v>
      </c>
      <c r="K919" s="60">
        <v>7.0000000000000007E-2</v>
      </c>
      <c r="L919" s="61">
        <f t="shared" si="29"/>
        <v>553.95827401442102</v>
      </c>
      <c r="M919" s="57" t="s">
        <v>187</v>
      </c>
      <c r="N919" s="61">
        <v>271.19226817201042</v>
      </c>
    </row>
    <row r="920" spans="1:14" x14ac:dyDescent="0.25">
      <c r="A920" s="57">
        <v>60214</v>
      </c>
      <c r="B920" s="57" t="s">
        <v>1745</v>
      </c>
      <c r="C920" s="57" t="s">
        <v>1636</v>
      </c>
      <c r="D920" s="57" t="s">
        <v>170</v>
      </c>
      <c r="E920" s="58">
        <v>27501</v>
      </c>
      <c r="F920" s="58" t="s">
        <v>171</v>
      </c>
      <c r="G920" s="58" t="s">
        <v>172</v>
      </c>
      <c r="H920" s="57">
        <f t="shared" ca="1" si="28"/>
        <v>48</v>
      </c>
      <c r="I920" s="57">
        <v>10</v>
      </c>
      <c r="J920" s="59"/>
      <c r="K920" s="60">
        <v>0.25</v>
      </c>
      <c r="L920" s="61">
        <f t="shared" si="29"/>
        <v>0</v>
      </c>
      <c r="M920" s="57" t="s">
        <v>187</v>
      </c>
      <c r="N920" s="61">
        <v>346.3058695292267</v>
      </c>
    </row>
    <row r="921" spans="1:14" x14ac:dyDescent="0.25">
      <c r="A921" s="57">
        <v>60213</v>
      </c>
      <c r="B921" s="57" t="s">
        <v>1746</v>
      </c>
      <c r="C921" s="57" t="s">
        <v>1672</v>
      </c>
      <c r="D921" s="57" t="s">
        <v>170</v>
      </c>
      <c r="E921" s="58">
        <v>38112</v>
      </c>
      <c r="F921" s="58" t="s">
        <v>171</v>
      </c>
      <c r="G921" s="58" t="s">
        <v>177</v>
      </c>
      <c r="H921" s="57">
        <f t="shared" ca="1" si="28"/>
        <v>19</v>
      </c>
      <c r="I921" s="57">
        <v>37</v>
      </c>
      <c r="J921" s="59">
        <v>7724.4677910103801</v>
      </c>
      <c r="K921" s="60">
        <v>7.0000000000000007E-2</v>
      </c>
      <c r="L921" s="61">
        <f t="shared" si="29"/>
        <v>540.71274537072668</v>
      </c>
      <c r="M921" s="57" t="s">
        <v>173</v>
      </c>
      <c r="N921" s="61">
        <v>297.86069529565549</v>
      </c>
    </row>
    <row r="922" spans="1:14" x14ac:dyDescent="0.25">
      <c r="A922" s="57">
        <v>61449</v>
      </c>
      <c r="B922" s="57" t="s">
        <v>1747</v>
      </c>
      <c r="C922" s="57" t="s">
        <v>1492</v>
      </c>
      <c r="D922" s="57" t="s">
        <v>170</v>
      </c>
      <c r="E922" s="58">
        <v>27772</v>
      </c>
      <c r="F922" s="58" t="s">
        <v>171</v>
      </c>
      <c r="G922" s="58" t="s">
        <v>180</v>
      </c>
      <c r="H922" s="57">
        <f t="shared" ca="1" si="28"/>
        <v>47</v>
      </c>
      <c r="I922" s="57">
        <v>10</v>
      </c>
      <c r="J922" s="59">
        <v>7989.9552455568955</v>
      </c>
      <c r="K922" s="60">
        <v>0.25</v>
      </c>
      <c r="L922" s="61">
        <f t="shared" si="29"/>
        <v>1997.4888113892239</v>
      </c>
      <c r="M922" s="57" t="s">
        <v>187</v>
      </c>
      <c r="N922" s="61">
        <v>329.35747934678682</v>
      </c>
    </row>
    <row r="923" spans="1:14" x14ac:dyDescent="0.25">
      <c r="A923" s="57">
        <v>60212</v>
      </c>
      <c r="B923" s="57" t="s">
        <v>1748</v>
      </c>
      <c r="C923" s="57" t="s">
        <v>941</v>
      </c>
      <c r="D923" s="57" t="s">
        <v>170</v>
      </c>
      <c r="E923" s="58">
        <v>37064</v>
      </c>
      <c r="F923" s="58" t="s">
        <v>171</v>
      </c>
      <c r="G923" s="58" t="s">
        <v>172</v>
      </c>
      <c r="H923" s="57">
        <f t="shared" ca="1" si="28"/>
        <v>22</v>
      </c>
      <c r="I923" s="57">
        <v>30</v>
      </c>
      <c r="J923" s="59">
        <v>2996.734531437759</v>
      </c>
      <c r="K923" s="60">
        <v>7.0000000000000007E-2</v>
      </c>
      <c r="L923" s="61">
        <f t="shared" si="29"/>
        <v>209.77141720064316</v>
      </c>
      <c r="M923" s="57" t="s">
        <v>173</v>
      </c>
      <c r="N923" s="61">
        <v>284.31744650942574</v>
      </c>
    </row>
    <row r="924" spans="1:14" x14ac:dyDescent="0.25">
      <c r="A924" s="57">
        <v>60211</v>
      </c>
      <c r="B924" s="57" t="s">
        <v>1749</v>
      </c>
      <c r="C924" s="57" t="s">
        <v>192</v>
      </c>
      <c r="D924" s="57" t="s">
        <v>176</v>
      </c>
      <c r="E924" s="58">
        <v>31667</v>
      </c>
      <c r="F924" s="58" t="s">
        <v>171</v>
      </c>
      <c r="G924" s="58" t="s">
        <v>203</v>
      </c>
      <c r="H924" s="57">
        <f t="shared" ca="1" si="28"/>
        <v>36</v>
      </c>
      <c r="I924" s="57">
        <v>15</v>
      </c>
      <c r="J924" s="59">
        <v>4179.6314855422006</v>
      </c>
      <c r="K924" s="60">
        <v>0.15</v>
      </c>
      <c r="L924" s="61">
        <f t="shared" si="29"/>
        <v>626.94472283133007</v>
      </c>
      <c r="M924" s="57" t="s">
        <v>173</v>
      </c>
      <c r="N924" s="61">
        <v>83.609593889995054</v>
      </c>
    </row>
    <row r="925" spans="1:14" x14ac:dyDescent="0.25">
      <c r="A925" s="57">
        <v>62062</v>
      </c>
      <c r="B925" s="57" t="s">
        <v>1750</v>
      </c>
      <c r="C925" s="57" t="s">
        <v>1371</v>
      </c>
      <c r="D925" s="57" t="s">
        <v>170</v>
      </c>
      <c r="E925" s="58">
        <v>30802</v>
      </c>
      <c r="F925" s="58" t="s">
        <v>171</v>
      </c>
      <c r="G925" s="58" t="s">
        <v>177</v>
      </c>
      <c r="H925" s="57">
        <f t="shared" ca="1" si="28"/>
        <v>39</v>
      </c>
      <c r="I925" s="57">
        <v>14</v>
      </c>
      <c r="J925" s="59">
        <v>1626.8042185176648</v>
      </c>
      <c r="K925" s="60">
        <v>0.25</v>
      </c>
      <c r="L925" s="61">
        <f t="shared" si="29"/>
        <v>406.70105462941621</v>
      </c>
      <c r="M925" s="57" t="s">
        <v>173</v>
      </c>
      <c r="N925" s="61">
        <v>195.64634722233575</v>
      </c>
    </row>
    <row r="926" spans="1:14" x14ac:dyDescent="0.25">
      <c r="A926" s="57">
        <v>60829</v>
      </c>
      <c r="B926" s="57" t="s">
        <v>1751</v>
      </c>
      <c r="C926" s="57" t="s">
        <v>1541</v>
      </c>
      <c r="D926" s="57" t="s">
        <v>170</v>
      </c>
      <c r="E926" s="58">
        <v>37371</v>
      </c>
      <c r="F926" s="58" t="s">
        <v>171</v>
      </c>
      <c r="G926" s="58" t="s">
        <v>172</v>
      </c>
      <c r="H926" s="57">
        <f t="shared" ca="1" si="28"/>
        <v>21</v>
      </c>
      <c r="I926" s="57">
        <v>31</v>
      </c>
      <c r="J926" s="59">
        <v>3032.2715651726294</v>
      </c>
      <c r="K926" s="60">
        <v>7.0000000000000007E-2</v>
      </c>
      <c r="L926" s="61">
        <f t="shared" si="29"/>
        <v>212.25900956208409</v>
      </c>
      <c r="M926" s="57" t="s">
        <v>173</v>
      </c>
      <c r="N926" s="61">
        <v>295.08056992570067</v>
      </c>
    </row>
    <row r="927" spans="1:14" x14ac:dyDescent="0.25">
      <c r="A927" s="57">
        <v>61448</v>
      </c>
      <c r="B927" s="57" t="s">
        <v>1752</v>
      </c>
      <c r="C927" s="57" t="s">
        <v>1753</v>
      </c>
      <c r="D927" s="57" t="s">
        <v>176</v>
      </c>
      <c r="E927" s="58">
        <v>31057</v>
      </c>
      <c r="F927" s="58" t="s">
        <v>171</v>
      </c>
      <c r="G927" s="58" t="s">
        <v>177</v>
      </c>
      <c r="H927" s="57">
        <f t="shared" ca="1" si="28"/>
        <v>38</v>
      </c>
      <c r="I927" s="57">
        <v>35</v>
      </c>
      <c r="J927" s="59">
        <v>4875.9963180383329</v>
      </c>
      <c r="K927" s="60">
        <v>0.25</v>
      </c>
      <c r="L927" s="61">
        <f t="shared" si="29"/>
        <v>1218.9990795095832</v>
      </c>
      <c r="M927" s="57" t="s">
        <v>173</v>
      </c>
      <c r="N927" s="61">
        <v>32.999790648252016</v>
      </c>
    </row>
    <row r="928" spans="1:14" x14ac:dyDescent="0.25">
      <c r="A928" s="57">
        <v>60210</v>
      </c>
      <c r="B928" s="57" t="s">
        <v>1754</v>
      </c>
      <c r="C928" s="57" t="s">
        <v>1755</v>
      </c>
      <c r="D928" s="57" t="s">
        <v>170</v>
      </c>
      <c r="E928" s="58">
        <v>31982</v>
      </c>
      <c r="F928" s="58" t="s">
        <v>171</v>
      </c>
      <c r="G928" s="58" t="s">
        <v>172</v>
      </c>
      <c r="H928" s="57">
        <f t="shared" ca="1" si="28"/>
        <v>36</v>
      </c>
      <c r="I928" s="57">
        <v>14</v>
      </c>
      <c r="J928" s="59">
        <v>2439.9362985954763</v>
      </c>
      <c r="K928" s="60">
        <v>0.15</v>
      </c>
      <c r="L928" s="61">
        <f t="shared" si="29"/>
        <v>365.99044478932143</v>
      </c>
      <c r="M928" s="57" t="s">
        <v>173</v>
      </c>
      <c r="N928" s="61">
        <v>121.40978752637091</v>
      </c>
    </row>
    <row r="929" spans="1:14" x14ac:dyDescent="0.25">
      <c r="A929" s="57">
        <v>62061</v>
      </c>
      <c r="B929" s="57" t="s">
        <v>1756</v>
      </c>
      <c r="C929" s="57" t="s">
        <v>1757</v>
      </c>
      <c r="D929" s="57" t="s">
        <v>176</v>
      </c>
      <c r="E929" s="58">
        <v>39454</v>
      </c>
      <c r="F929" s="58" t="s">
        <v>171</v>
      </c>
      <c r="G929" s="58" t="s">
        <v>172</v>
      </c>
      <c r="H929" s="57">
        <f t="shared" ca="1" si="28"/>
        <v>15</v>
      </c>
      <c r="I929" s="57">
        <v>8</v>
      </c>
      <c r="J929" s="59">
        <v>5043.4688043207061</v>
      </c>
      <c r="K929" s="60">
        <v>0.04</v>
      </c>
      <c r="L929" s="61">
        <f t="shared" si="29"/>
        <v>201.73875217282824</v>
      </c>
      <c r="M929" s="57" t="s">
        <v>173</v>
      </c>
      <c r="N929" s="61">
        <v>133.59347130494444</v>
      </c>
    </row>
    <row r="930" spans="1:14" x14ac:dyDescent="0.25">
      <c r="A930" s="57">
        <v>60828</v>
      </c>
      <c r="B930" s="57" t="s">
        <v>1758</v>
      </c>
      <c r="C930" s="57" t="s">
        <v>1759</v>
      </c>
      <c r="D930" s="57" t="s">
        <v>176</v>
      </c>
      <c r="E930" s="58">
        <v>36869</v>
      </c>
      <c r="F930" s="58" t="s">
        <v>171</v>
      </c>
      <c r="G930" s="58" t="s">
        <v>172</v>
      </c>
      <c r="H930" s="57">
        <f t="shared" ca="1" si="28"/>
        <v>22</v>
      </c>
      <c r="I930" s="57">
        <v>9</v>
      </c>
      <c r="J930" s="59">
        <v>5885.5626077669576</v>
      </c>
      <c r="K930" s="60">
        <v>7.0000000000000007E-2</v>
      </c>
      <c r="L930" s="61">
        <f t="shared" si="29"/>
        <v>411.9893825436871</v>
      </c>
      <c r="M930" s="57" t="s">
        <v>173</v>
      </c>
      <c r="N930" s="61">
        <v>80.39427714995864</v>
      </c>
    </row>
    <row r="931" spans="1:14" x14ac:dyDescent="0.25">
      <c r="A931" s="57">
        <v>61447</v>
      </c>
      <c r="B931" s="57" t="s">
        <v>1760</v>
      </c>
      <c r="C931" s="57" t="s">
        <v>1761</v>
      </c>
      <c r="D931" s="57" t="s">
        <v>176</v>
      </c>
      <c r="E931" s="58">
        <v>31205</v>
      </c>
      <c r="F931" s="58" t="s">
        <v>171</v>
      </c>
      <c r="G931" s="58" t="s">
        <v>172</v>
      </c>
      <c r="H931" s="57">
        <f t="shared" ca="1" si="28"/>
        <v>38</v>
      </c>
      <c r="I931" s="57">
        <v>21</v>
      </c>
      <c r="J931" s="59">
        <v>2392.96058056318</v>
      </c>
      <c r="K931" s="60">
        <v>0.15</v>
      </c>
      <c r="L931" s="61">
        <f t="shared" si="29"/>
        <v>358.94408708447696</v>
      </c>
      <c r="M931" s="57" t="s">
        <v>173</v>
      </c>
      <c r="N931" s="61">
        <v>122.47270206552858</v>
      </c>
    </row>
    <row r="932" spans="1:14" x14ac:dyDescent="0.25">
      <c r="A932" s="57">
        <v>61446</v>
      </c>
      <c r="B932" s="57" t="s">
        <v>1762</v>
      </c>
      <c r="C932" s="57" t="s">
        <v>477</v>
      </c>
      <c r="D932" s="57" t="s">
        <v>170</v>
      </c>
      <c r="E932" s="58">
        <v>33593</v>
      </c>
      <c r="F932" s="58" t="s">
        <v>171</v>
      </c>
      <c r="G932" s="58" t="s">
        <v>336</v>
      </c>
      <c r="H932" s="57">
        <f t="shared" ca="1" si="28"/>
        <v>31</v>
      </c>
      <c r="I932" s="57">
        <v>29</v>
      </c>
      <c r="J932" s="59">
        <v>3098.7435166930991</v>
      </c>
      <c r="K932" s="60">
        <v>0.12</v>
      </c>
      <c r="L932" s="61">
        <f t="shared" si="29"/>
        <v>371.84922200317186</v>
      </c>
      <c r="M932" s="57" t="s">
        <v>173</v>
      </c>
      <c r="N932" s="61">
        <v>66.341512735440048</v>
      </c>
    </row>
    <row r="933" spans="1:14" x14ac:dyDescent="0.25">
      <c r="A933" s="57">
        <v>60209</v>
      </c>
      <c r="B933" s="57" t="s">
        <v>1763</v>
      </c>
      <c r="C933" s="57" t="s">
        <v>1764</v>
      </c>
      <c r="D933" s="57" t="s">
        <v>176</v>
      </c>
      <c r="E933" s="58">
        <v>36430</v>
      </c>
      <c r="F933" s="58" t="s">
        <v>193</v>
      </c>
      <c r="G933" s="58" t="s">
        <v>194</v>
      </c>
      <c r="H933" s="57">
        <f t="shared" ca="1" si="28"/>
        <v>23</v>
      </c>
      <c r="I933" s="57">
        <v>19</v>
      </c>
      <c r="J933" s="59">
        <v>7150.8243209957127</v>
      </c>
      <c r="K933" s="60">
        <v>0.09</v>
      </c>
      <c r="L933" s="61">
        <f t="shared" si="29"/>
        <v>643.57418888961411</v>
      </c>
      <c r="M933" s="57" t="s">
        <v>173</v>
      </c>
      <c r="N933" s="61">
        <v>122.99419682288132</v>
      </c>
    </row>
    <row r="934" spans="1:14" x14ac:dyDescent="0.25">
      <c r="A934" s="57">
        <v>61445</v>
      </c>
      <c r="B934" s="57" t="s">
        <v>1765</v>
      </c>
      <c r="C934" s="57" t="s">
        <v>517</v>
      </c>
      <c r="D934" s="57" t="s">
        <v>170</v>
      </c>
      <c r="E934" s="58">
        <v>28362</v>
      </c>
      <c r="F934" s="58" t="s">
        <v>171</v>
      </c>
      <c r="G934" s="58" t="s">
        <v>172</v>
      </c>
      <c r="H934" s="57">
        <f t="shared" ca="1" si="28"/>
        <v>45</v>
      </c>
      <c r="I934" s="57">
        <v>18</v>
      </c>
      <c r="J934" s="59">
        <v>2205.092568048065</v>
      </c>
      <c r="K934" s="60">
        <v>0.25</v>
      </c>
      <c r="L934" s="61">
        <f t="shared" si="29"/>
        <v>551.27314201201625</v>
      </c>
      <c r="M934" s="57" t="s">
        <v>173</v>
      </c>
      <c r="N934" s="61">
        <v>217.50350511568843</v>
      </c>
    </row>
    <row r="935" spans="1:14" x14ac:dyDescent="0.25">
      <c r="A935" s="57">
        <v>61444</v>
      </c>
      <c r="B935" s="57" t="s">
        <v>1766</v>
      </c>
      <c r="C935" s="57" t="s">
        <v>1568</v>
      </c>
      <c r="D935" s="57" t="s">
        <v>170</v>
      </c>
      <c r="E935" s="58">
        <v>30434</v>
      </c>
      <c r="F935" s="58" t="s">
        <v>171</v>
      </c>
      <c r="G935" s="58" t="s">
        <v>172</v>
      </c>
      <c r="H935" s="57">
        <f t="shared" ca="1" si="28"/>
        <v>40</v>
      </c>
      <c r="I935" s="57">
        <v>26</v>
      </c>
      <c r="J935" s="59">
        <v>6858.5088921364004</v>
      </c>
      <c r="K935" s="60">
        <v>0.25</v>
      </c>
      <c r="L935" s="61">
        <f t="shared" si="29"/>
        <v>1714.6272230341001</v>
      </c>
      <c r="M935" s="57" t="s">
        <v>173</v>
      </c>
      <c r="N935" s="61">
        <v>61.888449689116698</v>
      </c>
    </row>
    <row r="936" spans="1:14" x14ac:dyDescent="0.25">
      <c r="A936" s="57">
        <v>60827</v>
      </c>
      <c r="B936" s="57" t="s">
        <v>1767</v>
      </c>
      <c r="C936" s="57" t="s">
        <v>314</v>
      </c>
      <c r="D936" s="57" t="s">
        <v>170</v>
      </c>
      <c r="E936" s="58">
        <v>37097</v>
      </c>
      <c r="F936" s="58" t="s">
        <v>171</v>
      </c>
      <c r="G936" s="58" t="s">
        <v>203</v>
      </c>
      <c r="H936" s="57">
        <f t="shared" ca="1" si="28"/>
        <v>22</v>
      </c>
      <c r="I936" s="57">
        <v>15</v>
      </c>
      <c r="J936" s="59">
        <v>4692.0537816013075</v>
      </c>
      <c r="K936" s="60">
        <v>7.0000000000000007E-2</v>
      </c>
      <c r="L936" s="61">
        <f t="shared" si="29"/>
        <v>328.44376471209154</v>
      </c>
      <c r="M936" s="57" t="s">
        <v>173</v>
      </c>
      <c r="N936" s="61">
        <v>318.89003161909295</v>
      </c>
    </row>
    <row r="937" spans="1:14" x14ac:dyDescent="0.25">
      <c r="A937" s="57">
        <v>60826</v>
      </c>
      <c r="B937" s="57" t="s">
        <v>1768</v>
      </c>
      <c r="C937" s="57" t="s">
        <v>1769</v>
      </c>
      <c r="D937" s="57" t="s">
        <v>176</v>
      </c>
      <c r="E937" s="58">
        <v>35715</v>
      </c>
      <c r="F937" s="58" t="s">
        <v>171</v>
      </c>
      <c r="G937" s="58" t="s">
        <v>180</v>
      </c>
      <c r="H937" s="57">
        <f t="shared" ca="1" si="28"/>
        <v>25</v>
      </c>
      <c r="I937" s="57">
        <v>28</v>
      </c>
      <c r="J937" s="59">
        <v>7840.1334632371845</v>
      </c>
      <c r="K937" s="60">
        <v>0.09</v>
      </c>
      <c r="L937" s="61">
        <f t="shared" si="29"/>
        <v>705.61201169134654</v>
      </c>
      <c r="M937" s="57" t="s">
        <v>173</v>
      </c>
      <c r="N937" s="61">
        <v>91.463670480797006</v>
      </c>
    </row>
    <row r="938" spans="1:14" x14ac:dyDescent="0.25">
      <c r="A938" s="57">
        <v>60825</v>
      </c>
      <c r="B938" s="57" t="s">
        <v>1770</v>
      </c>
      <c r="C938" s="57" t="s">
        <v>578</v>
      </c>
      <c r="D938" s="57" t="s">
        <v>176</v>
      </c>
      <c r="E938" s="58">
        <v>28465</v>
      </c>
      <c r="F938" s="58" t="s">
        <v>171</v>
      </c>
      <c r="G938" s="58" t="s">
        <v>172</v>
      </c>
      <c r="H938" s="57">
        <f t="shared" ca="1" si="28"/>
        <v>45</v>
      </c>
      <c r="I938" s="57">
        <v>23</v>
      </c>
      <c r="J938" s="59">
        <v>4196.3001135189452</v>
      </c>
      <c r="K938" s="60">
        <v>0.25</v>
      </c>
      <c r="L938" s="61">
        <f t="shared" si="29"/>
        <v>1049.0750283797363</v>
      </c>
      <c r="M938" s="57" t="s">
        <v>173</v>
      </c>
      <c r="N938" s="61">
        <v>82.529680172413578</v>
      </c>
    </row>
    <row r="939" spans="1:14" x14ac:dyDescent="0.25">
      <c r="A939" s="57">
        <v>61443</v>
      </c>
      <c r="B939" s="57" t="s">
        <v>1771</v>
      </c>
      <c r="C939" s="57" t="s">
        <v>1772</v>
      </c>
      <c r="D939" s="57" t="s">
        <v>170</v>
      </c>
      <c r="E939" s="58">
        <v>39536</v>
      </c>
      <c r="F939" s="58" t="s">
        <v>193</v>
      </c>
      <c r="G939" s="58" t="s">
        <v>194</v>
      </c>
      <c r="H939" s="57">
        <f t="shared" ca="1" si="28"/>
        <v>15</v>
      </c>
      <c r="I939" s="57">
        <v>39</v>
      </c>
      <c r="J939" s="59">
        <v>2088.0074062053318</v>
      </c>
      <c r="K939" s="60">
        <v>0.04</v>
      </c>
      <c r="L939" s="61">
        <f t="shared" si="29"/>
        <v>83.52029624821327</v>
      </c>
      <c r="M939" s="57" t="s">
        <v>173</v>
      </c>
      <c r="N939" s="61">
        <v>319.05725674497239</v>
      </c>
    </row>
    <row r="940" spans="1:14" x14ac:dyDescent="0.25">
      <c r="A940" s="57">
        <v>62060</v>
      </c>
      <c r="B940" s="57" t="s">
        <v>1773</v>
      </c>
      <c r="C940" s="57" t="s">
        <v>400</v>
      </c>
      <c r="D940" s="57" t="s">
        <v>176</v>
      </c>
      <c r="E940" s="58">
        <v>27797</v>
      </c>
      <c r="F940" s="58" t="s">
        <v>171</v>
      </c>
      <c r="G940" s="58" t="s">
        <v>203</v>
      </c>
      <c r="H940" s="57">
        <f t="shared" ca="1" si="28"/>
        <v>47</v>
      </c>
      <c r="I940" s="57">
        <v>14</v>
      </c>
      <c r="J940" s="59">
        <v>3648.2284544793611</v>
      </c>
      <c r="K940" s="60">
        <v>0.25</v>
      </c>
      <c r="L940" s="61">
        <f t="shared" si="29"/>
        <v>912.05711361984027</v>
      </c>
      <c r="M940" s="57" t="s">
        <v>173</v>
      </c>
      <c r="N940" s="61">
        <v>136.92351576197368</v>
      </c>
    </row>
    <row r="941" spans="1:14" x14ac:dyDescent="0.25">
      <c r="A941" s="57">
        <v>60208</v>
      </c>
      <c r="B941" s="57" t="s">
        <v>1774</v>
      </c>
      <c r="C941" s="57" t="s">
        <v>1764</v>
      </c>
      <c r="D941" s="57" t="s">
        <v>176</v>
      </c>
      <c r="E941" s="58">
        <v>29624</v>
      </c>
      <c r="F941" s="58" t="s">
        <v>214</v>
      </c>
      <c r="G941" s="58" t="s">
        <v>215</v>
      </c>
      <c r="H941" s="57">
        <f t="shared" ca="1" si="28"/>
        <v>42</v>
      </c>
      <c r="I941" s="57">
        <v>8</v>
      </c>
      <c r="J941" s="59">
        <v>6538.8817515444207</v>
      </c>
      <c r="K941" s="60">
        <v>0.25</v>
      </c>
      <c r="L941" s="61">
        <f t="shared" si="29"/>
        <v>1634.7204378861052</v>
      </c>
      <c r="M941" s="57" t="s">
        <v>173</v>
      </c>
      <c r="N941" s="61">
        <v>57.988229961517249</v>
      </c>
    </row>
    <row r="942" spans="1:14" x14ac:dyDescent="0.25">
      <c r="A942" s="57">
        <v>62059</v>
      </c>
      <c r="B942" s="57" t="s">
        <v>1775</v>
      </c>
      <c r="C942" s="57" t="s">
        <v>1776</v>
      </c>
      <c r="D942" s="57" t="s">
        <v>170</v>
      </c>
      <c r="E942" s="58">
        <v>28137</v>
      </c>
      <c r="F942" s="58" t="s">
        <v>171</v>
      </c>
      <c r="G942" s="58" t="s">
        <v>172</v>
      </c>
      <c r="H942" s="57">
        <f t="shared" ca="1" si="28"/>
        <v>46</v>
      </c>
      <c r="I942" s="57">
        <v>28</v>
      </c>
      <c r="J942" s="59">
        <v>2094.6085051922678</v>
      </c>
      <c r="K942" s="60">
        <v>0.25</v>
      </c>
      <c r="L942" s="61">
        <f t="shared" si="29"/>
        <v>523.65212629806695</v>
      </c>
      <c r="M942" s="57" t="s">
        <v>173</v>
      </c>
      <c r="N942" s="61">
        <v>340.72965331732729</v>
      </c>
    </row>
    <row r="943" spans="1:14" x14ac:dyDescent="0.25">
      <c r="A943" s="57">
        <v>60824</v>
      </c>
      <c r="B943" s="57" t="s">
        <v>1777</v>
      </c>
      <c r="C943" s="57" t="s">
        <v>1778</v>
      </c>
      <c r="D943" s="57" t="s">
        <v>176</v>
      </c>
      <c r="E943" s="58">
        <v>34162</v>
      </c>
      <c r="F943" s="58" t="s">
        <v>171</v>
      </c>
      <c r="G943" s="58" t="s">
        <v>203</v>
      </c>
      <c r="H943" s="57">
        <f t="shared" ca="1" si="28"/>
        <v>30</v>
      </c>
      <c r="I943" s="57">
        <v>26</v>
      </c>
      <c r="J943" s="59">
        <v>7479.8067633267838</v>
      </c>
      <c r="K943" s="60">
        <v>0.12</v>
      </c>
      <c r="L943" s="61">
        <f t="shared" si="29"/>
        <v>897.57681159921401</v>
      </c>
      <c r="M943" s="57" t="s">
        <v>173</v>
      </c>
      <c r="N943" s="61">
        <v>130.98741812567854</v>
      </c>
    </row>
    <row r="944" spans="1:14" x14ac:dyDescent="0.25">
      <c r="A944" s="57">
        <v>62058</v>
      </c>
      <c r="B944" s="57" t="s">
        <v>1779</v>
      </c>
      <c r="C944" s="57" t="s">
        <v>1780</v>
      </c>
      <c r="D944" s="57" t="s">
        <v>176</v>
      </c>
      <c r="E944" s="58">
        <v>29863</v>
      </c>
      <c r="F944" s="58" t="s">
        <v>171</v>
      </c>
      <c r="G944" s="58" t="s">
        <v>172</v>
      </c>
      <c r="H944" s="57">
        <f t="shared" ca="1" si="28"/>
        <v>41</v>
      </c>
      <c r="I944" s="57">
        <v>34</v>
      </c>
      <c r="J944" s="59">
        <v>3225.8136595168662</v>
      </c>
      <c r="K944" s="60">
        <v>0.25</v>
      </c>
      <c r="L944" s="61">
        <f t="shared" si="29"/>
        <v>806.45341487921655</v>
      </c>
      <c r="M944" s="57" t="s">
        <v>173</v>
      </c>
      <c r="N944" s="61">
        <v>96.586253610182581</v>
      </c>
    </row>
    <row r="945" spans="1:14" x14ac:dyDescent="0.25">
      <c r="A945" s="57">
        <v>61442</v>
      </c>
      <c r="B945" s="57" t="s">
        <v>1781</v>
      </c>
      <c r="C945" s="57" t="s">
        <v>1782</v>
      </c>
      <c r="D945" s="57" t="s">
        <v>176</v>
      </c>
      <c r="E945" s="58">
        <v>27601</v>
      </c>
      <c r="F945" s="58" t="s">
        <v>171</v>
      </c>
      <c r="G945" s="58" t="s">
        <v>172</v>
      </c>
      <c r="H945" s="57">
        <f t="shared" ca="1" si="28"/>
        <v>47</v>
      </c>
      <c r="I945" s="57">
        <v>19</v>
      </c>
      <c r="J945" s="59">
        <v>4383.9637734419994</v>
      </c>
      <c r="K945" s="60">
        <v>0.25</v>
      </c>
      <c r="L945" s="61">
        <f t="shared" si="29"/>
        <v>1095.9909433604998</v>
      </c>
      <c r="M945" s="57" t="s">
        <v>173</v>
      </c>
      <c r="N945" s="61">
        <v>100.57787579844582</v>
      </c>
    </row>
    <row r="946" spans="1:14" x14ac:dyDescent="0.25">
      <c r="A946" s="57">
        <v>61441</v>
      </c>
      <c r="B946" s="57" t="s">
        <v>1783</v>
      </c>
      <c r="C946" s="57" t="s">
        <v>1577</v>
      </c>
      <c r="D946" s="57" t="s">
        <v>170</v>
      </c>
      <c r="E946" s="58">
        <v>31402</v>
      </c>
      <c r="F946" s="58" t="s">
        <v>171</v>
      </c>
      <c r="G946" s="58" t="s">
        <v>172</v>
      </c>
      <c r="H946" s="57">
        <f t="shared" ca="1" si="28"/>
        <v>37</v>
      </c>
      <c r="I946" s="57">
        <v>33</v>
      </c>
      <c r="J946" s="59">
        <v>4967.9170728379086</v>
      </c>
      <c r="K946" s="60">
        <v>0.15</v>
      </c>
      <c r="L946" s="61">
        <f t="shared" si="29"/>
        <v>745.18756092568628</v>
      </c>
      <c r="M946" s="57" t="s">
        <v>173</v>
      </c>
      <c r="N946" s="61">
        <v>179.79846030546562</v>
      </c>
    </row>
    <row r="947" spans="1:14" x14ac:dyDescent="0.25">
      <c r="A947" s="57">
        <v>61440</v>
      </c>
      <c r="B947" s="57" t="s">
        <v>1784</v>
      </c>
      <c r="C947" s="57" t="s">
        <v>1579</v>
      </c>
      <c r="D947" s="57" t="s">
        <v>170</v>
      </c>
      <c r="E947" s="58">
        <v>30906</v>
      </c>
      <c r="F947" s="58" t="s">
        <v>171</v>
      </c>
      <c r="G947" s="58" t="s">
        <v>172</v>
      </c>
      <c r="H947" s="57">
        <f t="shared" ca="1" si="28"/>
        <v>38</v>
      </c>
      <c r="I947" s="57">
        <v>9</v>
      </c>
      <c r="J947" s="59">
        <v>8135.4903998002665</v>
      </c>
      <c r="K947" s="60">
        <v>0.25</v>
      </c>
      <c r="L947" s="61">
        <f t="shared" si="29"/>
        <v>2033.8725999500666</v>
      </c>
      <c r="M947" s="57" t="s">
        <v>187</v>
      </c>
      <c r="N947" s="61">
        <v>262.04630712424722</v>
      </c>
    </row>
    <row r="948" spans="1:14" x14ac:dyDescent="0.25">
      <c r="A948" s="57">
        <v>61439</v>
      </c>
      <c r="B948" s="57" t="s">
        <v>1785</v>
      </c>
      <c r="C948" s="57" t="s">
        <v>1786</v>
      </c>
      <c r="D948" s="57" t="s">
        <v>176</v>
      </c>
      <c r="E948" s="58">
        <v>31965</v>
      </c>
      <c r="F948" s="58" t="s">
        <v>171</v>
      </c>
      <c r="G948" s="58" t="s">
        <v>172</v>
      </c>
      <c r="H948" s="57">
        <f t="shared" ca="1" si="28"/>
        <v>36</v>
      </c>
      <c r="I948" s="57">
        <v>27</v>
      </c>
      <c r="J948" s="59">
        <v>6030.889133754451</v>
      </c>
      <c r="K948" s="60">
        <v>0.15</v>
      </c>
      <c r="L948" s="61">
        <f t="shared" si="29"/>
        <v>904.6333700631676</v>
      </c>
      <c r="M948" s="57" t="s">
        <v>173</v>
      </c>
      <c r="N948" s="61">
        <v>85.128359594467298</v>
      </c>
    </row>
    <row r="949" spans="1:14" x14ac:dyDescent="0.25">
      <c r="A949" s="57">
        <v>60823</v>
      </c>
      <c r="B949" s="57" t="s">
        <v>1787</v>
      </c>
      <c r="C949" s="57" t="s">
        <v>1788</v>
      </c>
      <c r="D949" s="57" t="s">
        <v>170</v>
      </c>
      <c r="E949" s="58">
        <v>28644</v>
      </c>
      <c r="F949" s="58" t="s">
        <v>171</v>
      </c>
      <c r="G949" s="58" t="s">
        <v>172</v>
      </c>
      <c r="H949" s="57">
        <f t="shared" ca="1" si="28"/>
        <v>45</v>
      </c>
      <c r="I949" s="57">
        <v>25</v>
      </c>
      <c r="J949" s="59">
        <v>2209.2333478510454</v>
      </c>
      <c r="K949" s="60">
        <v>0.25</v>
      </c>
      <c r="L949" s="61">
        <f t="shared" si="29"/>
        <v>552.30833696276136</v>
      </c>
      <c r="M949" s="57" t="s">
        <v>173</v>
      </c>
      <c r="N949" s="61">
        <v>124.09935247271925</v>
      </c>
    </row>
    <row r="950" spans="1:14" x14ac:dyDescent="0.25">
      <c r="A950" s="57">
        <v>62057</v>
      </c>
      <c r="B950" s="57" t="s">
        <v>1789</v>
      </c>
      <c r="C950" s="57" t="s">
        <v>1790</v>
      </c>
      <c r="D950" s="57" t="s">
        <v>176</v>
      </c>
      <c r="E950" s="58">
        <v>31842</v>
      </c>
      <c r="F950" s="58" t="s">
        <v>214</v>
      </c>
      <c r="G950" s="58" t="s">
        <v>215</v>
      </c>
      <c r="H950" s="57">
        <f t="shared" ca="1" si="28"/>
        <v>36</v>
      </c>
      <c r="I950" s="57">
        <v>16</v>
      </c>
      <c r="J950" s="59">
        <v>3368.3042310008173</v>
      </c>
      <c r="K950" s="60">
        <v>0.15</v>
      </c>
      <c r="L950" s="61">
        <f t="shared" si="29"/>
        <v>505.24563465012255</v>
      </c>
      <c r="M950" s="57" t="s">
        <v>173</v>
      </c>
      <c r="N950" s="61">
        <v>20.411977768502112</v>
      </c>
    </row>
    <row r="951" spans="1:14" x14ac:dyDescent="0.25">
      <c r="A951" s="57">
        <v>60822</v>
      </c>
      <c r="B951" s="57" t="s">
        <v>1791</v>
      </c>
      <c r="C951" s="57" t="s">
        <v>1792</v>
      </c>
      <c r="D951" s="57" t="s">
        <v>176</v>
      </c>
      <c r="E951" s="58">
        <v>28114</v>
      </c>
      <c r="F951" s="58" t="s">
        <v>171</v>
      </c>
      <c r="G951" s="58" t="s">
        <v>180</v>
      </c>
      <c r="H951" s="57">
        <f t="shared" ca="1" si="28"/>
        <v>46</v>
      </c>
      <c r="I951" s="57">
        <v>8</v>
      </c>
      <c r="J951" s="59">
        <v>6187.8255025597418</v>
      </c>
      <c r="K951" s="60">
        <v>0.25</v>
      </c>
      <c r="L951" s="61">
        <f t="shared" si="29"/>
        <v>1546.9563756399355</v>
      </c>
      <c r="M951" s="57" t="s">
        <v>173</v>
      </c>
      <c r="N951" s="61">
        <v>58.553919897472277</v>
      </c>
    </row>
    <row r="952" spans="1:14" x14ac:dyDescent="0.25">
      <c r="A952" s="57">
        <v>61438</v>
      </c>
      <c r="B952" s="57" t="s">
        <v>1793</v>
      </c>
      <c r="C952" s="57" t="s">
        <v>1794</v>
      </c>
      <c r="D952" s="57" t="s">
        <v>176</v>
      </c>
      <c r="E952" s="58">
        <v>31996</v>
      </c>
      <c r="F952" s="58" t="s">
        <v>171</v>
      </c>
      <c r="G952" s="58" t="s">
        <v>172</v>
      </c>
      <c r="H952" s="57">
        <f t="shared" ca="1" si="28"/>
        <v>35</v>
      </c>
      <c r="I952" s="57">
        <v>18</v>
      </c>
      <c r="J952" s="59">
        <v>7029.0955958659933</v>
      </c>
      <c r="K952" s="60">
        <v>0.15</v>
      </c>
      <c r="L952" s="61">
        <f t="shared" si="29"/>
        <v>1054.3643393798989</v>
      </c>
      <c r="M952" s="57" t="s">
        <v>173</v>
      </c>
      <c r="N952" s="61">
        <v>34.193120422239289</v>
      </c>
    </row>
    <row r="953" spans="1:14" x14ac:dyDescent="0.25">
      <c r="A953" s="57">
        <v>60207</v>
      </c>
      <c r="B953" s="57" t="s">
        <v>1795</v>
      </c>
      <c r="C953" s="57" t="s">
        <v>1796</v>
      </c>
      <c r="D953" s="57" t="s">
        <v>176</v>
      </c>
      <c r="E953" s="58">
        <v>34831</v>
      </c>
      <c r="F953" s="58" t="s">
        <v>171</v>
      </c>
      <c r="G953" s="58" t="s">
        <v>172</v>
      </c>
      <c r="H953" s="57">
        <f t="shared" ca="1" si="28"/>
        <v>28</v>
      </c>
      <c r="I953" s="57">
        <v>7</v>
      </c>
      <c r="J953" s="59">
        <v>7819.2754841225069</v>
      </c>
      <c r="K953" s="60">
        <v>0.09</v>
      </c>
      <c r="L953" s="61">
        <f t="shared" si="29"/>
        <v>703.73479357102565</v>
      </c>
      <c r="M953" s="57" t="s">
        <v>173</v>
      </c>
      <c r="N953" s="61">
        <v>85.070995874879955</v>
      </c>
    </row>
    <row r="954" spans="1:14" x14ac:dyDescent="0.25">
      <c r="A954" s="57">
        <v>60206</v>
      </c>
      <c r="B954" s="57" t="s">
        <v>1797</v>
      </c>
      <c r="C954" s="57" t="s">
        <v>182</v>
      </c>
      <c r="D954" s="57" t="s">
        <v>170</v>
      </c>
      <c r="E954" s="58">
        <v>29002</v>
      </c>
      <c r="F954" s="58" t="s">
        <v>171</v>
      </c>
      <c r="G954" s="58" t="s">
        <v>172</v>
      </c>
      <c r="H954" s="57">
        <f t="shared" ca="1" si="28"/>
        <v>44</v>
      </c>
      <c r="I954" s="57">
        <v>28</v>
      </c>
      <c r="J954" s="59">
        <v>4332.5107716686034</v>
      </c>
      <c r="K954" s="60">
        <v>0.25</v>
      </c>
      <c r="L954" s="61">
        <f t="shared" si="29"/>
        <v>1083.1276929171509</v>
      </c>
      <c r="M954" s="57" t="s">
        <v>173</v>
      </c>
      <c r="N954" s="61">
        <v>229.03034239242061</v>
      </c>
    </row>
    <row r="955" spans="1:14" x14ac:dyDescent="0.25">
      <c r="A955" s="57">
        <v>61437</v>
      </c>
      <c r="B955" s="57" t="s">
        <v>1798</v>
      </c>
      <c r="C955" s="57" t="s">
        <v>1799</v>
      </c>
      <c r="D955" s="57" t="s">
        <v>170</v>
      </c>
      <c r="E955" s="58">
        <v>31136</v>
      </c>
      <c r="F955" s="58" t="s">
        <v>171</v>
      </c>
      <c r="G955" s="58" t="s">
        <v>172</v>
      </c>
      <c r="H955" s="57">
        <f t="shared" ca="1" si="28"/>
        <v>38</v>
      </c>
      <c r="I955" s="57">
        <v>39</v>
      </c>
      <c r="J955" s="59">
        <v>7768.8389081707555</v>
      </c>
      <c r="K955" s="60">
        <v>0.15</v>
      </c>
      <c r="L955" s="61">
        <f t="shared" si="29"/>
        <v>1165.3258362256133</v>
      </c>
      <c r="M955" s="57" t="s">
        <v>173</v>
      </c>
      <c r="N955" s="61">
        <v>308.26691772949965</v>
      </c>
    </row>
    <row r="956" spans="1:14" x14ac:dyDescent="0.25">
      <c r="A956" s="57">
        <v>61436</v>
      </c>
      <c r="B956" s="57" t="s">
        <v>1800</v>
      </c>
      <c r="C956" s="57" t="s">
        <v>1801</v>
      </c>
      <c r="D956" s="57" t="s">
        <v>176</v>
      </c>
      <c r="E956" s="58">
        <v>29034</v>
      </c>
      <c r="F956" s="58" t="s">
        <v>171</v>
      </c>
      <c r="G956" s="58" t="s">
        <v>172</v>
      </c>
      <c r="H956" s="57">
        <f t="shared" ca="1" si="28"/>
        <v>44</v>
      </c>
      <c r="I956" s="57">
        <v>14</v>
      </c>
      <c r="J956" s="59">
        <v>9665.9353085293624</v>
      </c>
      <c r="K956" s="60">
        <v>0.25</v>
      </c>
      <c r="L956" s="61">
        <f t="shared" si="29"/>
        <v>2416.4838271323406</v>
      </c>
      <c r="M956" s="57" t="s">
        <v>187</v>
      </c>
      <c r="N956" s="61">
        <v>125.84118956861329</v>
      </c>
    </row>
    <row r="957" spans="1:14" x14ac:dyDescent="0.25">
      <c r="A957" s="57">
        <v>60205</v>
      </c>
      <c r="B957" s="57" t="s">
        <v>1802</v>
      </c>
      <c r="C957" s="57" t="s">
        <v>943</v>
      </c>
      <c r="D957" s="57" t="s">
        <v>170</v>
      </c>
      <c r="E957" s="58">
        <v>38331</v>
      </c>
      <c r="F957" s="58" t="s">
        <v>171</v>
      </c>
      <c r="G957" s="58" t="s">
        <v>172</v>
      </c>
      <c r="H957" s="57">
        <f t="shared" ca="1" si="28"/>
        <v>18</v>
      </c>
      <c r="I957" s="57">
        <v>5</v>
      </c>
      <c r="J957" s="59">
        <v>5203.1317624195181</v>
      </c>
      <c r="K957" s="60">
        <v>7.0000000000000007E-2</v>
      </c>
      <c r="L957" s="61">
        <f t="shared" si="29"/>
        <v>364.21922336936632</v>
      </c>
      <c r="M957" s="57" t="s">
        <v>173</v>
      </c>
      <c r="N957" s="61">
        <v>156.89223263166343</v>
      </c>
    </row>
    <row r="958" spans="1:14" x14ac:dyDescent="0.25">
      <c r="A958" s="57">
        <v>60821</v>
      </c>
      <c r="B958" s="57" t="s">
        <v>1803</v>
      </c>
      <c r="C958" s="57" t="s">
        <v>324</v>
      </c>
      <c r="D958" s="57" t="s">
        <v>170</v>
      </c>
      <c r="E958" s="58">
        <v>35464</v>
      </c>
      <c r="F958" s="58" t="s">
        <v>171</v>
      </c>
      <c r="G958" s="58" t="s">
        <v>172</v>
      </c>
      <c r="H958" s="57">
        <f t="shared" ca="1" si="28"/>
        <v>26</v>
      </c>
      <c r="I958" s="57">
        <v>9</v>
      </c>
      <c r="J958" s="59">
        <v>3684.768117311698</v>
      </c>
      <c r="K958" s="60">
        <v>0.09</v>
      </c>
      <c r="L958" s="61">
        <f t="shared" si="29"/>
        <v>331.62913055805279</v>
      </c>
      <c r="M958" s="57" t="s">
        <v>173</v>
      </c>
      <c r="N958" s="61">
        <v>78.074730841858639</v>
      </c>
    </row>
    <row r="959" spans="1:14" x14ac:dyDescent="0.25">
      <c r="A959" s="57">
        <v>60204</v>
      </c>
      <c r="B959" s="57" t="s">
        <v>1804</v>
      </c>
      <c r="C959" s="57" t="s">
        <v>1081</v>
      </c>
      <c r="D959" s="57" t="s">
        <v>170</v>
      </c>
      <c r="E959" s="58">
        <v>36732</v>
      </c>
      <c r="F959" s="58" t="s">
        <v>171</v>
      </c>
      <c r="G959" s="58" t="s">
        <v>172</v>
      </c>
      <c r="H959" s="57">
        <f t="shared" ca="1" si="28"/>
        <v>23</v>
      </c>
      <c r="I959" s="57">
        <v>24</v>
      </c>
      <c r="J959" s="59">
        <v>9630.3715916563779</v>
      </c>
      <c r="K959" s="60">
        <v>7.0000000000000007E-2</v>
      </c>
      <c r="L959" s="61">
        <f t="shared" si="29"/>
        <v>674.12601141594655</v>
      </c>
      <c r="M959" s="57" t="s">
        <v>187</v>
      </c>
      <c r="N959" s="61">
        <v>297.79004834391543</v>
      </c>
    </row>
    <row r="960" spans="1:14" x14ac:dyDescent="0.25">
      <c r="A960" s="57">
        <v>60203</v>
      </c>
      <c r="B960" s="57" t="s">
        <v>1805</v>
      </c>
      <c r="C960" s="57" t="s">
        <v>1806</v>
      </c>
      <c r="D960" s="57" t="s">
        <v>170</v>
      </c>
      <c r="E960" s="58">
        <v>32887</v>
      </c>
      <c r="F960" s="58" t="s">
        <v>193</v>
      </c>
      <c r="G960" s="58" t="s">
        <v>194</v>
      </c>
      <c r="H960" s="57">
        <f t="shared" ca="1" si="28"/>
        <v>33</v>
      </c>
      <c r="I960" s="57">
        <v>24</v>
      </c>
      <c r="J960" s="59">
        <v>7414.9360772560403</v>
      </c>
      <c r="K960" s="60">
        <v>0.15</v>
      </c>
      <c r="L960" s="61">
        <f t="shared" si="29"/>
        <v>1112.240411588406</v>
      </c>
      <c r="M960" s="57" t="s">
        <v>173</v>
      </c>
      <c r="N960" s="61">
        <v>285.79333906907601</v>
      </c>
    </row>
    <row r="961" spans="1:14" x14ac:dyDescent="0.25">
      <c r="A961" s="57">
        <v>60820</v>
      </c>
      <c r="B961" s="57" t="s">
        <v>1807</v>
      </c>
      <c r="C961" s="57" t="s">
        <v>1808</v>
      </c>
      <c r="D961" s="57" t="s">
        <v>176</v>
      </c>
      <c r="E961" s="58">
        <v>36157</v>
      </c>
      <c r="F961" s="58" t="s">
        <v>171</v>
      </c>
      <c r="G961" s="58" t="s">
        <v>172</v>
      </c>
      <c r="H961" s="57">
        <f t="shared" ca="1" si="28"/>
        <v>24</v>
      </c>
      <c r="I961" s="57">
        <v>33</v>
      </c>
      <c r="J961" s="59">
        <v>7646.4527722538842</v>
      </c>
      <c r="K961" s="60">
        <v>0.09</v>
      </c>
      <c r="L961" s="61">
        <f t="shared" si="29"/>
        <v>688.18074950284949</v>
      </c>
      <c r="M961" s="57" t="s">
        <v>173</v>
      </c>
      <c r="N961" s="61">
        <v>136.3448269223978</v>
      </c>
    </row>
    <row r="962" spans="1:14" x14ac:dyDescent="0.25">
      <c r="A962" s="57">
        <v>61435</v>
      </c>
      <c r="B962" s="57" t="s">
        <v>1809</v>
      </c>
      <c r="C962" s="57" t="s">
        <v>1619</v>
      </c>
      <c r="D962" s="57" t="s">
        <v>170</v>
      </c>
      <c r="E962" s="58">
        <v>37968</v>
      </c>
      <c r="F962" s="58" t="s">
        <v>171</v>
      </c>
      <c r="G962" s="58" t="s">
        <v>172</v>
      </c>
      <c r="H962" s="57">
        <f t="shared" ca="1" si="28"/>
        <v>19</v>
      </c>
      <c r="I962" s="57">
        <v>30</v>
      </c>
      <c r="J962" s="59">
        <v>5198.5435654365756</v>
      </c>
      <c r="K962" s="60">
        <v>7.0000000000000007E-2</v>
      </c>
      <c r="L962" s="61">
        <f t="shared" si="29"/>
        <v>363.89804958056033</v>
      </c>
      <c r="M962" s="57" t="s">
        <v>173</v>
      </c>
      <c r="N962" s="61">
        <v>311.92531015428477</v>
      </c>
    </row>
    <row r="963" spans="1:14" x14ac:dyDescent="0.25">
      <c r="A963" s="57">
        <v>60202</v>
      </c>
      <c r="B963" s="57" t="s">
        <v>1810</v>
      </c>
      <c r="C963" s="57" t="s">
        <v>1811</v>
      </c>
      <c r="D963" s="57" t="s">
        <v>170</v>
      </c>
      <c r="E963" s="58">
        <v>35313</v>
      </c>
      <c r="F963" s="58" t="s">
        <v>171</v>
      </c>
      <c r="G963" s="58" t="s">
        <v>172</v>
      </c>
      <c r="H963" s="57">
        <f t="shared" ca="1" si="28"/>
        <v>26</v>
      </c>
      <c r="I963" s="57">
        <v>12</v>
      </c>
      <c r="J963" s="59">
        <v>8580.0046554310466</v>
      </c>
      <c r="K963" s="60">
        <v>0.09</v>
      </c>
      <c r="L963" s="61">
        <f t="shared" si="29"/>
        <v>772.20041898879413</v>
      </c>
      <c r="M963" s="57" t="s">
        <v>187</v>
      </c>
      <c r="N963" s="61">
        <v>175.3513986805286</v>
      </c>
    </row>
    <row r="964" spans="1:14" x14ac:dyDescent="0.25">
      <c r="A964" s="57">
        <v>60201</v>
      </c>
      <c r="B964" s="57" t="s">
        <v>1812</v>
      </c>
      <c r="C964" s="57" t="s">
        <v>1813</v>
      </c>
      <c r="D964" s="57" t="s">
        <v>170</v>
      </c>
      <c r="E964" s="58">
        <v>34922</v>
      </c>
      <c r="F964" s="58" t="s">
        <v>171</v>
      </c>
      <c r="G964" s="58" t="s">
        <v>172</v>
      </c>
      <c r="H964" s="57">
        <f t="shared" ca="1" si="28"/>
        <v>27</v>
      </c>
      <c r="I964" s="57">
        <v>33</v>
      </c>
      <c r="J964" s="59">
        <v>8542.0390581745232</v>
      </c>
      <c r="K964" s="60">
        <v>0.09</v>
      </c>
      <c r="L964" s="61">
        <f t="shared" si="29"/>
        <v>768.78351523570711</v>
      </c>
      <c r="M964" s="57" t="s">
        <v>187</v>
      </c>
      <c r="N964" s="61">
        <v>156.7158000195241</v>
      </c>
    </row>
    <row r="965" spans="1:14" x14ac:dyDescent="0.25">
      <c r="A965" s="57">
        <v>60200</v>
      </c>
      <c r="B965" s="57" t="s">
        <v>1814</v>
      </c>
      <c r="C965" s="57" t="s">
        <v>1815</v>
      </c>
      <c r="D965" s="57" t="s">
        <v>176</v>
      </c>
      <c r="E965" s="58">
        <v>39149</v>
      </c>
      <c r="F965" s="58" t="s">
        <v>171</v>
      </c>
      <c r="G965" s="58" t="s">
        <v>172</v>
      </c>
      <c r="H965" s="57">
        <f t="shared" ca="1" si="28"/>
        <v>16</v>
      </c>
      <c r="I965" s="57">
        <v>12</v>
      </c>
      <c r="J965" s="59">
        <v>1817.0301478178962</v>
      </c>
      <c r="K965" s="60">
        <v>0.04</v>
      </c>
      <c r="L965" s="61">
        <f t="shared" si="29"/>
        <v>72.681205912715853</v>
      </c>
      <c r="M965" s="57" t="s">
        <v>173</v>
      </c>
      <c r="N965" s="61">
        <v>110.11383220654412</v>
      </c>
    </row>
    <row r="966" spans="1:14" x14ac:dyDescent="0.25">
      <c r="A966" s="57">
        <v>60199</v>
      </c>
      <c r="B966" s="57" t="s">
        <v>1816</v>
      </c>
      <c r="C966" s="57" t="s">
        <v>1817</v>
      </c>
      <c r="D966" s="57" t="s">
        <v>176</v>
      </c>
      <c r="E966" s="58">
        <v>32550</v>
      </c>
      <c r="F966" s="58" t="s">
        <v>171</v>
      </c>
      <c r="G966" s="58" t="s">
        <v>172</v>
      </c>
      <c r="H966" s="57">
        <f t="shared" ca="1" si="28"/>
        <v>34</v>
      </c>
      <c r="I966" s="57">
        <v>24</v>
      </c>
      <c r="J966" s="59">
        <v>1724.7563112362448</v>
      </c>
      <c r="K966" s="60">
        <v>0.15</v>
      </c>
      <c r="L966" s="61">
        <f t="shared" si="29"/>
        <v>258.71344668543668</v>
      </c>
      <c r="M966" s="57" t="s">
        <v>173</v>
      </c>
      <c r="N966" s="61">
        <v>111.31218210583683</v>
      </c>
    </row>
    <row r="967" spans="1:14" x14ac:dyDescent="0.25">
      <c r="A967" s="57">
        <v>62056</v>
      </c>
      <c r="B967" s="57" t="s">
        <v>1818</v>
      </c>
      <c r="C967" s="57" t="s">
        <v>1819</v>
      </c>
      <c r="D967" s="57" t="s">
        <v>170</v>
      </c>
      <c r="E967" s="58">
        <v>38090</v>
      </c>
      <c r="F967" s="58" t="s">
        <v>171</v>
      </c>
      <c r="G967" s="58" t="s">
        <v>172</v>
      </c>
      <c r="H967" s="57">
        <f t="shared" ca="1" si="28"/>
        <v>19</v>
      </c>
      <c r="I967" s="57">
        <v>17</v>
      </c>
      <c r="J967" s="59">
        <v>9086.8624924346677</v>
      </c>
      <c r="K967" s="60">
        <v>7.0000000000000007E-2</v>
      </c>
      <c r="L967" s="61">
        <f t="shared" si="29"/>
        <v>636.08037447042682</v>
      </c>
      <c r="M967" s="57" t="s">
        <v>187</v>
      </c>
      <c r="N967" s="61">
        <v>128.96266378424662</v>
      </c>
    </row>
    <row r="968" spans="1:14" x14ac:dyDescent="0.25">
      <c r="A968" s="57">
        <v>60198</v>
      </c>
      <c r="B968" s="57" t="s">
        <v>1820</v>
      </c>
      <c r="C968" s="57" t="s">
        <v>198</v>
      </c>
      <c r="D968" s="57" t="s">
        <v>170</v>
      </c>
      <c r="E968" s="58">
        <v>35862</v>
      </c>
      <c r="F968" s="58" t="s">
        <v>171</v>
      </c>
      <c r="G968" s="58" t="s">
        <v>172</v>
      </c>
      <c r="H968" s="57">
        <f t="shared" ca="1" si="28"/>
        <v>25</v>
      </c>
      <c r="I968" s="57">
        <v>12</v>
      </c>
      <c r="J968" s="59">
        <v>7451.8221215068843</v>
      </c>
      <c r="K968" s="60">
        <v>0.09</v>
      </c>
      <c r="L968" s="61">
        <f t="shared" si="29"/>
        <v>670.66399093561961</v>
      </c>
      <c r="M968" s="57" t="s">
        <v>173</v>
      </c>
      <c r="N968" s="61">
        <v>277.6990673797402</v>
      </c>
    </row>
    <row r="969" spans="1:14" x14ac:dyDescent="0.25">
      <c r="A969" s="57">
        <v>61434</v>
      </c>
      <c r="B969" s="57" t="s">
        <v>1821</v>
      </c>
      <c r="C969" s="57" t="s">
        <v>635</v>
      </c>
      <c r="D969" s="57" t="s">
        <v>170</v>
      </c>
      <c r="E969" s="58">
        <v>32833</v>
      </c>
      <c r="F969" s="58" t="s">
        <v>193</v>
      </c>
      <c r="G969" s="58" t="s">
        <v>194</v>
      </c>
      <c r="H969" s="57">
        <f t="shared" ca="1" si="28"/>
        <v>33</v>
      </c>
      <c r="I969" s="57">
        <v>10</v>
      </c>
      <c r="J969" s="59">
        <v>7541.3266805275671</v>
      </c>
      <c r="K969" s="60">
        <v>0.15</v>
      </c>
      <c r="L969" s="61">
        <f t="shared" si="29"/>
        <v>1131.199002079135</v>
      </c>
      <c r="M969" s="57" t="s">
        <v>173</v>
      </c>
      <c r="N969" s="61">
        <v>220.90404476363381</v>
      </c>
    </row>
    <row r="970" spans="1:14" x14ac:dyDescent="0.25">
      <c r="A970" s="57">
        <v>60197</v>
      </c>
      <c r="B970" s="57" t="s">
        <v>1822</v>
      </c>
      <c r="C970" s="57" t="s">
        <v>219</v>
      </c>
      <c r="D970" s="57" t="s">
        <v>170</v>
      </c>
      <c r="E970" s="58">
        <v>38354</v>
      </c>
      <c r="F970" s="58" t="s">
        <v>171</v>
      </c>
      <c r="G970" s="58" t="s">
        <v>172</v>
      </c>
      <c r="H970" s="57">
        <f t="shared" ca="1" si="28"/>
        <v>18</v>
      </c>
      <c r="I970" s="57">
        <v>33</v>
      </c>
      <c r="J970" s="59">
        <v>3484.1784948932532</v>
      </c>
      <c r="K970" s="60">
        <v>7.0000000000000007E-2</v>
      </c>
      <c r="L970" s="61">
        <f t="shared" si="29"/>
        <v>243.89249464252774</v>
      </c>
      <c r="M970" s="57" t="s">
        <v>173</v>
      </c>
      <c r="N970" s="61">
        <v>246.28551167296257</v>
      </c>
    </row>
    <row r="971" spans="1:14" x14ac:dyDescent="0.25">
      <c r="A971" s="57">
        <v>62055</v>
      </c>
      <c r="B971" s="57" t="s">
        <v>1823</v>
      </c>
      <c r="C971" s="57" t="s">
        <v>1824</v>
      </c>
      <c r="D971" s="57" t="s">
        <v>176</v>
      </c>
      <c r="E971" s="58">
        <v>29768</v>
      </c>
      <c r="F971" s="58" t="s">
        <v>171</v>
      </c>
      <c r="G971" s="58" t="s">
        <v>172</v>
      </c>
      <c r="H971" s="57">
        <f t="shared" ca="1" si="28"/>
        <v>42</v>
      </c>
      <c r="I971" s="57">
        <v>33</v>
      </c>
      <c r="J971" s="59">
        <v>7008.4820868453735</v>
      </c>
      <c r="K971" s="60">
        <v>0.25</v>
      </c>
      <c r="L971" s="61">
        <f t="shared" si="29"/>
        <v>1752.1205217113434</v>
      </c>
      <c r="M971" s="57" t="s">
        <v>173</v>
      </c>
      <c r="N971" s="61">
        <v>49.380880165574226</v>
      </c>
    </row>
    <row r="972" spans="1:14" x14ac:dyDescent="0.25">
      <c r="A972" s="57">
        <v>62054</v>
      </c>
      <c r="B972" s="57" t="s">
        <v>1825</v>
      </c>
      <c r="C972" s="57" t="s">
        <v>1407</v>
      </c>
      <c r="D972" s="57" t="s">
        <v>170</v>
      </c>
      <c r="E972" s="58">
        <v>39019</v>
      </c>
      <c r="F972" s="58" t="s">
        <v>171</v>
      </c>
      <c r="G972" s="58" t="s">
        <v>172</v>
      </c>
      <c r="H972" s="57">
        <f t="shared" ref="H972:H1035" ca="1" si="30">DATEDIF(E972,TODAY(),"y")</f>
        <v>16</v>
      </c>
      <c r="I972" s="57">
        <v>14</v>
      </c>
      <c r="J972" s="59">
        <v>2002.1471197878138</v>
      </c>
      <c r="K972" s="60">
        <v>0.04</v>
      </c>
      <c r="L972" s="61">
        <f t="shared" ref="L972:L1035" si="31">K972*J972</f>
        <v>80.085884791512555</v>
      </c>
      <c r="M972" s="57" t="s">
        <v>173</v>
      </c>
      <c r="N972" s="61">
        <v>109.8832664093636</v>
      </c>
    </row>
    <row r="973" spans="1:14" x14ac:dyDescent="0.25">
      <c r="A973" s="57">
        <v>61433</v>
      </c>
      <c r="B973" s="57" t="s">
        <v>1826</v>
      </c>
      <c r="C973" s="57" t="s">
        <v>1827</v>
      </c>
      <c r="D973" s="57" t="s">
        <v>176</v>
      </c>
      <c r="E973" s="58">
        <v>36997</v>
      </c>
      <c r="F973" s="58" t="s">
        <v>171</v>
      </c>
      <c r="G973" s="58" t="s">
        <v>172</v>
      </c>
      <c r="H973" s="57">
        <f t="shared" ca="1" si="30"/>
        <v>22</v>
      </c>
      <c r="I973" s="57">
        <v>23</v>
      </c>
      <c r="J973" s="59">
        <v>7111.7731099837438</v>
      </c>
      <c r="K973" s="60">
        <v>7.0000000000000007E-2</v>
      </c>
      <c r="L973" s="61">
        <f t="shared" si="31"/>
        <v>497.8241176988621</v>
      </c>
      <c r="M973" s="57" t="s">
        <v>173</v>
      </c>
      <c r="N973" s="61">
        <v>134.67069362724132</v>
      </c>
    </row>
    <row r="974" spans="1:14" x14ac:dyDescent="0.25">
      <c r="A974" s="57">
        <v>60819</v>
      </c>
      <c r="B974" s="57" t="s">
        <v>1828</v>
      </c>
      <c r="C974" s="57" t="s">
        <v>1829</v>
      </c>
      <c r="D974" s="57" t="s">
        <v>176</v>
      </c>
      <c r="E974" s="58">
        <v>32397</v>
      </c>
      <c r="F974" s="58" t="s">
        <v>171</v>
      </c>
      <c r="G974" s="58" t="s">
        <v>172</v>
      </c>
      <c r="H974" s="57">
        <f t="shared" ca="1" si="30"/>
        <v>34</v>
      </c>
      <c r="I974" s="57">
        <v>21</v>
      </c>
      <c r="J974" s="59">
        <v>6289.3007757921177</v>
      </c>
      <c r="K974" s="60">
        <v>0.15</v>
      </c>
      <c r="L974" s="61">
        <f t="shared" si="31"/>
        <v>943.39511636881764</v>
      </c>
      <c r="M974" s="57" t="s">
        <v>173</v>
      </c>
      <c r="N974" s="61">
        <v>114.17932866568312</v>
      </c>
    </row>
    <row r="975" spans="1:14" x14ac:dyDescent="0.25">
      <c r="A975" s="57">
        <v>62053</v>
      </c>
      <c r="B975" s="57" t="s">
        <v>1830</v>
      </c>
      <c r="C975" s="57" t="s">
        <v>1232</v>
      </c>
      <c r="D975" s="57" t="s">
        <v>170</v>
      </c>
      <c r="E975" s="58">
        <v>32605</v>
      </c>
      <c r="F975" s="58" t="s">
        <v>171</v>
      </c>
      <c r="G975" s="58" t="s">
        <v>172</v>
      </c>
      <c r="H975" s="57">
        <f t="shared" ca="1" si="30"/>
        <v>34</v>
      </c>
      <c r="I975" s="57">
        <v>19</v>
      </c>
      <c r="J975" s="59">
        <v>3349.456971170197</v>
      </c>
      <c r="K975" s="60">
        <v>0.15</v>
      </c>
      <c r="L975" s="61">
        <f t="shared" si="31"/>
        <v>502.41854567552951</v>
      </c>
      <c r="M975" s="57" t="s">
        <v>173</v>
      </c>
      <c r="N975" s="61">
        <v>265.57348143053406</v>
      </c>
    </row>
    <row r="976" spans="1:14" x14ac:dyDescent="0.25">
      <c r="A976" s="57">
        <v>60818</v>
      </c>
      <c r="B976" s="57" t="s">
        <v>1831</v>
      </c>
      <c r="C976" s="57" t="s">
        <v>1832</v>
      </c>
      <c r="D976" s="57" t="s">
        <v>176</v>
      </c>
      <c r="E976" s="58">
        <v>39521</v>
      </c>
      <c r="F976" s="58" t="s">
        <v>171</v>
      </c>
      <c r="G976" s="58" t="s">
        <v>172</v>
      </c>
      <c r="H976" s="57">
        <f t="shared" ca="1" si="30"/>
        <v>15</v>
      </c>
      <c r="I976" s="57">
        <v>40</v>
      </c>
      <c r="J976" s="59">
        <v>9478.9461630438018</v>
      </c>
      <c r="K976" s="60">
        <v>0.04</v>
      </c>
      <c r="L976" s="61">
        <f t="shared" si="31"/>
        <v>379.15784652175211</v>
      </c>
      <c r="M976" s="57" t="s">
        <v>187</v>
      </c>
      <c r="N976" s="61">
        <v>105.89109114300514</v>
      </c>
    </row>
    <row r="977" spans="1:14" x14ac:dyDescent="0.25">
      <c r="A977" s="57">
        <v>61432</v>
      </c>
      <c r="B977" s="57" t="s">
        <v>1833</v>
      </c>
      <c r="C977" s="57" t="s">
        <v>1663</v>
      </c>
      <c r="D977" s="57" t="s">
        <v>170</v>
      </c>
      <c r="E977" s="58">
        <v>36415</v>
      </c>
      <c r="F977" s="58" t="s">
        <v>171</v>
      </c>
      <c r="G977" s="58" t="s">
        <v>172</v>
      </c>
      <c r="H977" s="57">
        <f t="shared" ca="1" si="30"/>
        <v>23</v>
      </c>
      <c r="I977" s="57">
        <v>28</v>
      </c>
      <c r="J977" s="59">
        <v>4184.9341286178233</v>
      </c>
      <c r="K977" s="60">
        <v>0.09</v>
      </c>
      <c r="L977" s="61">
        <f t="shared" si="31"/>
        <v>376.64407157560407</v>
      </c>
      <c r="M977" s="57" t="s">
        <v>173</v>
      </c>
      <c r="N977" s="61">
        <v>258.84039298421817</v>
      </c>
    </row>
    <row r="978" spans="1:14" x14ac:dyDescent="0.25">
      <c r="A978" s="57">
        <v>61431</v>
      </c>
      <c r="B978" s="57" t="s">
        <v>1834</v>
      </c>
      <c r="C978" s="57" t="s">
        <v>1835</v>
      </c>
      <c r="D978" s="57" t="s">
        <v>176</v>
      </c>
      <c r="E978" s="58">
        <v>38841</v>
      </c>
      <c r="F978" s="58" t="s">
        <v>171</v>
      </c>
      <c r="G978" s="58" t="s">
        <v>172</v>
      </c>
      <c r="H978" s="57">
        <f t="shared" ca="1" si="30"/>
        <v>17</v>
      </c>
      <c r="I978" s="57">
        <v>27</v>
      </c>
      <c r="J978" s="59">
        <v>1533.7975376210256</v>
      </c>
      <c r="K978" s="60">
        <v>0.04</v>
      </c>
      <c r="L978" s="61">
        <f t="shared" si="31"/>
        <v>61.351901504841024</v>
      </c>
      <c r="M978" s="57" t="s">
        <v>173</v>
      </c>
      <c r="N978" s="61">
        <v>46.54163174763444</v>
      </c>
    </row>
    <row r="979" spans="1:14" x14ac:dyDescent="0.25">
      <c r="A979" s="57">
        <v>60817</v>
      </c>
      <c r="B979" s="57" t="s">
        <v>1836</v>
      </c>
      <c r="C979" s="57" t="s">
        <v>606</v>
      </c>
      <c r="D979" s="57" t="s">
        <v>176</v>
      </c>
      <c r="E979" s="58">
        <v>38125</v>
      </c>
      <c r="F979" s="58" t="s">
        <v>171</v>
      </c>
      <c r="G979" s="58" t="s">
        <v>172</v>
      </c>
      <c r="H979" s="57">
        <f t="shared" ca="1" si="30"/>
        <v>19</v>
      </c>
      <c r="I979" s="57">
        <v>36</v>
      </c>
      <c r="J979" s="59">
        <v>5654.7235933215825</v>
      </c>
      <c r="K979" s="60">
        <v>7.0000000000000007E-2</v>
      </c>
      <c r="L979" s="61">
        <f t="shared" si="31"/>
        <v>395.83065153251079</v>
      </c>
      <c r="M979" s="57" t="s">
        <v>173</v>
      </c>
      <c r="N979" s="61">
        <v>124.54793003903684</v>
      </c>
    </row>
    <row r="980" spans="1:14" x14ac:dyDescent="0.25">
      <c r="A980" s="57">
        <v>60816</v>
      </c>
      <c r="B980" s="57" t="s">
        <v>1837</v>
      </c>
      <c r="C980" s="57" t="s">
        <v>1838</v>
      </c>
      <c r="D980" s="57" t="s">
        <v>176</v>
      </c>
      <c r="E980" s="58">
        <v>34502</v>
      </c>
      <c r="F980" s="58" t="s">
        <v>171</v>
      </c>
      <c r="G980" s="58" t="s">
        <v>172</v>
      </c>
      <c r="H980" s="57">
        <f t="shared" ca="1" si="30"/>
        <v>29</v>
      </c>
      <c r="I980" s="57">
        <v>27</v>
      </c>
      <c r="J980" s="59">
        <v>4728.9954634504593</v>
      </c>
      <c r="K980" s="60">
        <v>0.12</v>
      </c>
      <c r="L980" s="61">
        <f t="shared" si="31"/>
        <v>567.47945561405504</v>
      </c>
      <c r="M980" s="57" t="s">
        <v>173</v>
      </c>
      <c r="N980" s="61">
        <v>130.25767067087548</v>
      </c>
    </row>
    <row r="981" spans="1:14" x14ac:dyDescent="0.25">
      <c r="A981" s="57">
        <v>61430</v>
      </c>
      <c r="B981" s="57" t="s">
        <v>1839</v>
      </c>
      <c r="C981" s="57" t="s">
        <v>1455</v>
      </c>
      <c r="D981" s="57" t="s">
        <v>176</v>
      </c>
      <c r="E981" s="58">
        <v>37381</v>
      </c>
      <c r="F981" s="58" t="s">
        <v>171</v>
      </c>
      <c r="G981" s="58" t="s">
        <v>172</v>
      </c>
      <c r="H981" s="57">
        <f t="shared" ca="1" si="30"/>
        <v>21</v>
      </c>
      <c r="I981" s="57">
        <v>33</v>
      </c>
      <c r="J981" s="59">
        <v>8324.9641271830933</v>
      </c>
      <c r="K981" s="60">
        <v>7.0000000000000007E-2</v>
      </c>
      <c r="L981" s="61">
        <f t="shared" si="31"/>
        <v>582.7474889028166</v>
      </c>
      <c r="M981" s="57" t="s">
        <v>187</v>
      </c>
      <c r="N981" s="61">
        <v>118.31883521271222</v>
      </c>
    </row>
    <row r="982" spans="1:14" x14ac:dyDescent="0.25">
      <c r="A982" s="57">
        <v>62052</v>
      </c>
      <c r="B982" s="57" t="s">
        <v>1840</v>
      </c>
      <c r="C982" s="57" t="s">
        <v>198</v>
      </c>
      <c r="D982" s="57" t="s">
        <v>170</v>
      </c>
      <c r="E982" s="58">
        <v>30598</v>
      </c>
      <c r="F982" s="58" t="s">
        <v>193</v>
      </c>
      <c r="G982" s="58" t="s">
        <v>339</v>
      </c>
      <c r="H982" s="57">
        <f t="shared" ca="1" si="30"/>
        <v>39</v>
      </c>
      <c r="I982" s="57">
        <v>23</v>
      </c>
      <c r="J982" s="59">
        <v>9892.2036479877042</v>
      </c>
      <c r="K982" s="60">
        <v>0.25</v>
      </c>
      <c r="L982" s="61">
        <f t="shared" si="31"/>
        <v>2473.0509119969261</v>
      </c>
      <c r="M982" s="57" t="s">
        <v>187</v>
      </c>
      <c r="N982" s="61">
        <v>282.04608959088335</v>
      </c>
    </row>
    <row r="983" spans="1:14" x14ac:dyDescent="0.25">
      <c r="A983" s="57">
        <v>62051</v>
      </c>
      <c r="B983" s="57" t="s">
        <v>1841</v>
      </c>
      <c r="C983" s="57" t="s">
        <v>219</v>
      </c>
      <c r="D983" s="57" t="s">
        <v>170</v>
      </c>
      <c r="E983" s="58">
        <v>30738</v>
      </c>
      <c r="F983" s="58" t="s">
        <v>193</v>
      </c>
      <c r="G983" s="58" t="s">
        <v>194</v>
      </c>
      <c r="H983" s="57">
        <f t="shared" ca="1" si="30"/>
        <v>39</v>
      </c>
      <c r="I983" s="57">
        <v>9</v>
      </c>
      <c r="J983" s="59">
        <v>8862.2704963290962</v>
      </c>
      <c r="K983" s="60">
        <v>0.25</v>
      </c>
      <c r="L983" s="61">
        <f t="shared" si="31"/>
        <v>2215.5676240822741</v>
      </c>
      <c r="M983" s="57" t="s">
        <v>187</v>
      </c>
      <c r="N983" s="61">
        <v>349.20851831107689</v>
      </c>
    </row>
    <row r="984" spans="1:14" x14ac:dyDescent="0.25">
      <c r="A984" s="57">
        <v>62050</v>
      </c>
      <c r="B984" s="57" t="s">
        <v>1842</v>
      </c>
      <c r="C984" s="57" t="s">
        <v>253</v>
      </c>
      <c r="D984" s="57" t="s">
        <v>170</v>
      </c>
      <c r="E984" s="58">
        <v>30205</v>
      </c>
      <c r="F984" s="58" t="s">
        <v>171</v>
      </c>
      <c r="G984" s="58" t="s">
        <v>172</v>
      </c>
      <c r="H984" s="57">
        <f t="shared" ca="1" si="30"/>
        <v>40</v>
      </c>
      <c r="I984" s="57">
        <v>11</v>
      </c>
      <c r="J984" s="59">
        <v>2654.6085697529593</v>
      </c>
      <c r="K984" s="60">
        <v>0.25</v>
      </c>
      <c r="L984" s="61">
        <f t="shared" si="31"/>
        <v>663.65214243823982</v>
      </c>
      <c r="M984" s="57" t="s">
        <v>173</v>
      </c>
      <c r="N984" s="61">
        <v>272.21554781655874</v>
      </c>
    </row>
    <row r="985" spans="1:14" x14ac:dyDescent="0.25">
      <c r="A985" s="57">
        <v>60196</v>
      </c>
      <c r="B985" s="57" t="s">
        <v>1843</v>
      </c>
      <c r="C985" s="57" t="s">
        <v>1844</v>
      </c>
      <c r="D985" s="57" t="s">
        <v>176</v>
      </c>
      <c r="E985" s="58">
        <v>29024</v>
      </c>
      <c r="F985" s="58" t="s">
        <v>171</v>
      </c>
      <c r="G985" s="58" t="s">
        <v>172</v>
      </c>
      <c r="H985" s="57">
        <f t="shared" ca="1" si="30"/>
        <v>44</v>
      </c>
      <c r="I985" s="57">
        <v>7</v>
      </c>
      <c r="J985" s="59"/>
      <c r="K985" s="60">
        <v>0.25</v>
      </c>
      <c r="L985" s="61">
        <f t="shared" si="31"/>
        <v>0</v>
      </c>
      <c r="M985" s="57" t="s">
        <v>187</v>
      </c>
      <c r="N985" s="61">
        <v>108.04435816503842</v>
      </c>
    </row>
    <row r="986" spans="1:14" x14ac:dyDescent="0.25">
      <c r="A986" s="57">
        <v>61429</v>
      </c>
      <c r="B986" s="57" t="s">
        <v>1845</v>
      </c>
      <c r="C986" s="57" t="s">
        <v>1668</v>
      </c>
      <c r="D986" s="57" t="s">
        <v>170</v>
      </c>
      <c r="E986" s="58">
        <v>31493</v>
      </c>
      <c r="F986" s="58" t="s">
        <v>171</v>
      </c>
      <c r="G986" s="58" t="s">
        <v>172</v>
      </c>
      <c r="H986" s="57">
        <f t="shared" ca="1" si="30"/>
        <v>37</v>
      </c>
      <c r="I986" s="57">
        <v>24</v>
      </c>
      <c r="J986" s="59">
        <v>3526.6369460107771</v>
      </c>
      <c r="K986" s="60">
        <v>0.15</v>
      </c>
      <c r="L986" s="61">
        <f t="shared" si="31"/>
        <v>528.99554190161655</v>
      </c>
      <c r="M986" s="57" t="s">
        <v>173</v>
      </c>
      <c r="N986" s="61">
        <v>220.0578880176183</v>
      </c>
    </row>
    <row r="987" spans="1:14" x14ac:dyDescent="0.25">
      <c r="A987" s="57">
        <v>60195</v>
      </c>
      <c r="B987" s="57" t="s">
        <v>1846</v>
      </c>
      <c r="C987" s="57" t="s">
        <v>1847</v>
      </c>
      <c r="D987" s="57" t="s">
        <v>176</v>
      </c>
      <c r="E987" s="58">
        <v>39341</v>
      </c>
      <c r="F987" s="58" t="s">
        <v>171</v>
      </c>
      <c r="G987" s="58" t="s">
        <v>172</v>
      </c>
      <c r="H987" s="57">
        <f t="shared" ca="1" si="30"/>
        <v>15</v>
      </c>
      <c r="I987" s="57">
        <v>28</v>
      </c>
      <c r="J987" s="59">
        <v>2745.334982027116</v>
      </c>
      <c r="K987" s="60">
        <v>0.04</v>
      </c>
      <c r="L987" s="61">
        <f t="shared" si="31"/>
        <v>109.81339928108464</v>
      </c>
      <c r="M987" s="57" t="s">
        <v>173</v>
      </c>
      <c r="N987" s="61">
        <v>56.481760568812483</v>
      </c>
    </row>
    <row r="988" spans="1:14" x14ac:dyDescent="0.25">
      <c r="A988" s="57">
        <v>60815</v>
      </c>
      <c r="B988" s="57" t="s">
        <v>1848</v>
      </c>
      <c r="C988" s="57" t="s">
        <v>1849</v>
      </c>
      <c r="D988" s="57" t="s">
        <v>170</v>
      </c>
      <c r="E988" s="58">
        <v>37139</v>
      </c>
      <c r="F988" s="58" t="s">
        <v>171</v>
      </c>
      <c r="G988" s="58" t="s">
        <v>172</v>
      </c>
      <c r="H988" s="57">
        <f t="shared" ca="1" si="30"/>
        <v>21</v>
      </c>
      <c r="I988" s="57">
        <v>18</v>
      </c>
      <c r="J988" s="59">
        <v>8520.051112900328</v>
      </c>
      <c r="K988" s="60">
        <v>7.0000000000000007E-2</v>
      </c>
      <c r="L988" s="61">
        <f t="shared" si="31"/>
        <v>596.40357790302301</v>
      </c>
      <c r="M988" s="57" t="s">
        <v>187</v>
      </c>
      <c r="N988" s="61">
        <v>314.52530237214876</v>
      </c>
    </row>
    <row r="989" spans="1:14" x14ac:dyDescent="0.25">
      <c r="A989" s="57">
        <v>60194</v>
      </c>
      <c r="B989" s="57" t="s">
        <v>1850</v>
      </c>
      <c r="C989" s="57" t="s">
        <v>952</v>
      </c>
      <c r="D989" s="57" t="s">
        <v>170</v>
      </c>
      <c r="E989" s="58">
        <v>30075</v>
      </c>
      <c r="F989" s="58" t="s">
        <v>171</v>
      </c>
      <c r="G989" s="58" t="s">
        <v>172</v>
      </c>
      <c r="H989" s="57">
        <f t="shared" ca="1" si="30"/>
        <v>41</v>
      </c>
      <c r="I989" s="57">
        <v>14</v>
      </c>
      <c r="J989" s="59">
        <v>5130.1324414879582</v>
      </c>
      <c r="K989" s="60">
        <v>0.25</v>
      </c>
      <c r="L989" s="61">
        <f t="shared" si="31"/>
        <v>1282.5331103719896</v>
      </c>
      <c r="M989" s="57" t="s">
        <v>173</v>
      </c>
      <c r="N989" s="61">
        <v>80.064139472147488</v>
      </c>
    </row>
    <row r="990" spans="1:14" x14ac:dyDescent="0.25">
      <c r="A990" s="57">
        <v>60814</v>
      </c>
      <c r="B990" s="57" t="s">
        <v>1851</v>
      </c>
      <c r="C990" s="57" t="s">
        <v>1852</v>
      </c>
      <c r="D990" s="57" t="s">
        <v>176</v>
      </c>
      <c r="E990" s="58">
        <v>34417</v>
      </c>
      <c r="F990" s="58" t="s">
        <v>171</v>
      </c>
      <c r="G990" s="58" t="s">
        <v>336</v>
      </c>
      <c r="H990" s="57">
        <f t="shared" ca="1" si="30"/>
        <v>29</v>
      </c>
      <c r="I990" s="57">
        <v>9</v>
      </c>
      <c r="J990" s="59">
        <v>3406.7290431760339</v>
      </c>
      <c r="K990" s="60">
        <v>0.12</v>
      </c>
      <c r="L990" s="61">
        <f t="shared" si="31"/>
        <v>408.80748518112404</v>
      </c>
      <c r="M990" s="57" t="s">
        <v>173</v>
      </c>
      <c r="N990" s="61">
        <v>116.65973298733103</v>
      </c>
    </row>
    <row r="991" spans="1:14" x14ac:dyDescent="0.25">
      <c r="A991" s="57">
        <v>60193</v>
      </c>
      <c r="B991" s="57" t="s">
        <v>1853</v>
      </c>
      <c r="C991" s="57" t="s">
        <v>1854</v>
      </c>
      <c r="D991" s="57" t="s">
        <v>176</v>
      </c>
      <c r="E991" s="58">
        <v>28099</v>
      </c>
      <c r="F991" s="58" t="s">
        <v>171</v>
      </c>
      <c r="G991" s="58" t="s">
        <v>172</v>
      </c>
      <c r="H991" s="57">
        <f t="shared" ca="1" si="30"/>
        <v>46</v>
      </c>
      <c r="I991" s="57">
        <v>32</v>
      </c>
      <c r="J991" s="59">
        <v>6448.1479443440112</v>
      </c>
      <c r="K991" s="60">
        <v>0.25</v>
      </c>
      <c r="L991" s="61">
        <f t="shared" si="31"/>
        <v>1612.0369860860028</v>
      </c>
      <c r="M991" s="57" t="s">
        <v>173</v>
      </c>
      <c r="N991" s="61">
        <v>109.97395197358856</v>
      </c>
    </row>
    <row r="992" spans="1:14" x14ac:dyDescent="0.25">
      <c r="A992" s="57">
        <v>60813</v>
      </c>
      <c r="B992" s="57" t="s">
        <v>1855</v>
      </c>
      <c r="C992" s="57" t="s">
        <v>1856</v>
      </c>
      <c r="D992" s="57" t="s">
        <v>176</v>
      </c>
      <c r="E992" s="58">
        <v>37546</v>
      </c>
      <c r="F992" s="58" t="s">
        <v>171</v>
      </c>
      <c r="G992" s="58" t="s">
        <v>172</v>
      </c>
      <c r="H992" s="57">
        <f t="shared" ca="1" si="30"/>
        <v>20</v>
      </c>
      <c r="I992" s="57">
        <v>10</v>
      </c>
      <c r="J992" s="59">
        <v>4624.6486342748267</v>
      </c>
      <c r="K992" s="60">
        <v>7.0000000000000007E-2</v>
      </c>
      <c r="L992" s="61">
        <f t="shared" si="31"/>
        <v>323.7254043992379</v>
      </c>
      <c r="M992" s="57" t="s">
        <v>173</v>
      </c>
      <c r="N992" s="61">
        <v>108.90683994713288</v>
      </c>
    </row>
    <row r="993" spans="1:14" x14ac:dyDescent="0.25">
      <c r="A993" s="57">
        <v>62049</v>
      </c>
      <c r="B993" s="57" t="s">
        <v>1857</v>
      </c>
      <c r="C993" s="57" t="s">
        <v>1858</v>
      </c>
      <c r="D993" s="57" t="s">
        <v>176</v>
      </c>
      <c r="E993" s="58">
        <v>33842</v>
      </c>
      <c r="F993" s="58" t="s">
        <v>171</v>
      </c>
      <c r="G993" s="58" t="s">
        <v>172</v>
      </c>
      <c r="H993" s="57">
        <f t="shared" ca="1" si="30"/>
        <v>30</v>
      </c>
      <c r="I993" s="57">
        <v>23</v>
      </c>
      <c r="J993" s="59">
        <v>3867.3616981117407</v>
      </c>
      <c r="K993" s="60">
        <v>0.12</v>
      </c>
      <c r="L993" s="61">
        <f t="shared" si="31"/>
        <v>464.08340377340886</v>
      </c>
      <c r="M993" s="57" t="s">
        <v>173</v>
      </c>
      <c r="N993" s="61">
        <v>32.107102490578306</v>
      </c>
    </row>
    <row r="994" spans="1:14" x14ac:dyDescent="0.25">
      <c r="A994" s="57">
        <v>60192</v>
      </c>
      <c r="B994" s="57" t="s">
        <v>1859</v>
      </c>
      <c r="C994" s="57" t="s">
        <v>253</v>
      </c>
      <c r="D994" s="57" t="s">
        <v>170</v>
      </c>
      <c r="E994" s="58">
        <v>27501</v>
      </c>
      <c r="F994" s="58" t="s">
        <v>171</v>
      </c>
      <c r="G994" s="58" t="s">
        <v>203</v>
      </c>
      <c r="H994" s="57">
        <f t="shared" ca="1" si="30"/>
        <v>48</v>
      </c>
      <c r="I994" s="57">
        <v>34</v>
      </c>
      <c r="J994" s="59">
        <v>5856.1267401099349</v>
      </c>
      <c r="K994" s="60">
        <v>0.25</v>
      </c>
      <c r="L994" s="61">
        <f t="shared" si="31"/>
        <v>1464.0316850274837</v>
      </c>
      <c r="M994" s="57" t="s">
        <v>173</v>
      </c>
      <c r="N994" s="61">
        <v>89.890760365208607</v>
      </c>
    </row>
    <row r="995" spans="1:14" x14ac:dyDescent="0.25">
      <c r="A995" s="57">
        <v>61428</v>
      </c>
      <c r="B995" s="57" t="s">
        <v>1860</v>
      </c>
      <c r="C995" s="57" t="s">
        <v>330</v>
      </c>
      <c r="D995" s="57" t="s">
        <v>170</v>
      </c>
      <c r="E995" s="58">
        <v>39272</v>
      </c>
      <c r="F995" s="58" t="s">
        <v>171</v>
      </c>
      <c r="G995" s="58" t="s">
        <v>172</v>
      </c>
      <c r="H995" s="57">
        <f t="shared" ca="1" si="30"/>
        <v>16</v>
      </c>
      <c r="I995" s="57">
        <v>28</v>
      </c>
      <c r="J995" s="59">
        <v>8565.9774014183895</v>
      </c>
      <c r="K995" s="60">
        <v>0.04</v>
      </c>
      <c r="L995" s="61">
        <f t="shared" si="31"/>
        <v>342.63909605673558</v>
      </c>
      <c r="M995" s="57" t="s">
        <v>187</v>
      </c>
      <c r="N995" s="61">
        <v>135.87563237152526</v>
      </c>
    </row>
    <row r="996" spans="1:14" x14ac:dyDescent="0.25">
      <c r="A996" s="57">
        <v>62048</v>
      </c>
      <c r="B996" s="57" t="s">
        <v>1861</v>
      </c>
      <c r="C996" s="57" t="s">
        <v>843</v>
      </c>
      <c r="D996" s="57" t="s">
        <v>176</v>
      </c>
      <c r="E996" s="58">
        <v>28044</v>
      </c>
      <c r="F996" s="58" t="s">
        <v>171</v>
      </c>
      <c r="G996" s="58" t="s">
        <v>172</v>
      </c>
      <c r="H996" s="57">
        <f t="shared" ca="1" si="30"/>
        <v>46</v>
      </c>
      <c r="I996" s="57">
        <v>8</v>
      </c>
      <c r="J996" s="59">
        <v>5066.0452554518779</v>
      </c>
      <c r="K996" s="60">
        <v>0.25</v>
      </c>
      <c r="L996" s="61">
        <f t="shared" si="31"/>
        <v>1266.5113138629695</v>
      </c>
      <c r="M996" s="57" t="s">
        <v>173</v>
      </c>
      <c r="N996" s="61">
        <v>87.093627709488814</v>
      </c>
    </row>
    <row r="997" spans="1:14" x14ac:dyDescent="0.25">
      <c r="A997" s="57">
        <v>62047</v>
      </c>
      <c r="B997" s="57" t="s">
        <v>1862</v>
      </c>
      <c r="C997" s="57" t="s">
        <v>1252</v>
      </c>
      <c r="D997" s="57" t="s">
        <v>170</v>
      </c>
      <c r="E997" s="58">
        <v>34771</v>
      </c>
      <c r="F997" s="58" t="s">
        <v>171</v>
      </c>
      <c r="G997" s="58" t="s">
        <v>172</v>
      </c>
      <c r="H997" s="57">
        <f t="shared" ca="1" si="30"/>
        <v>28</v>
      </c>
      <c r="I997" s="57">
        <v>26</v>
      </c>
      <c r="J997" s="59">
        <v>5476.4271401188562</v>
      </c>
      <c r="K997" s="60">
        <v>0.12</v>
      </c>
      <c r="L997" s="61">
        <f t="shared" si="31"/>
        <v>657.17125681426273</v>
      </c>
      <c r="M997" s="57" t="s">
        <v>173</v>
      </c>
      <c r="N997" s="61">
        <v>97.089165472466476</v>
      </c>
    </row>
    <row r="998" spans="1:14" x14ac:dyDescent="0.25">
      <c r="A998" s="57">
        <v>62046</v>
      </c>
      <c r="B998" s="57" t="s">
        <v>1863</v>
      </c>
      <c r="C998" s="57" t="s">
        <v>1864</v>
      </c>
      <c r="D998" s="57" t="s">
        <v>176</v>
      </c>
      <c r="E998" s="58">
        <v>36915</v>
      </c>
      <c r="F998" s="58" t="s">
        <v>171</v>
      </c>
      <c r="G998" s="58" t="s">
        <v>172</v>
      </c>
      <c r="H998" s="57">
        <f t="shared" ca="1" si="30"/>
        <v>22</v>
      </c>
      <c r="I998" s="57">
        <v>9</v>
      </c>
      <c r="J998" s="59">
        <v>5715.7762477492324</v>
      </c>
      <c r="K998" s="60">
        <v>7.0000000000000007E-2</v>
      </c>
      <c r="L998" s="61">
        <f t="shared" si="31"/>
        <v>400.10433734244629</v>
      </c>
      <c r="M998" s="57" t="s">
        <v>173</v>
      </c>
      <c r="N998" s="61">
        <v>63.793837875647164</v>
      </c>
    </row>
    <row r="999" spans="1:14" x14ac:dyDescent="0.25">
      <c r="A999" s="57">
        <v>60191</v>
      </c>
      <c r="B999" s="57" t="s">
        <v>1865</v>
      </c>
      <c r="C999" s="57" t="s">
        <v>1012</v>
      </c>
      <c r="D999" s="57" t="s">
        <v>170</v>
      </c>
      <c r="E999" s="58">
        <v>38185</v>
      </c>
      <c r="F999" s="58" t="s">
        <v>171</v>
      </c>
      <c r="G999" s="58" t="s">
        <v>172</v>
      </c>
      <c r="H999" s="57">
        <f t="shared" ca="1" si="30"/>
        <v>19</v>
      </c>
      <c r="I999" s="57">
        <v>29</v>
      </c>
      <c r="J999" s="59">
        <v>9815.2407512902428</v>
      </c>
      <c r="K999" s="60">
        <v>7.0000000000000007E-2</v>
      </c>
      <c r="L999" s="61">
        <f t="shared" si="31"/>
        <v>687.06685259031701</v>
      </c>
      <c r="M999" s="57" t="s">
        <v>187</v>
      </c>
      <c r="N999" s="61">
        <v>140.29427419501175</v>
      </c>
    </row>
    <row r="1000" spans="1:14" x14ac:dyDescent="0.25">
      <c r="A1000" s="57">
        <v>61427</v>
      </c>
      <c r="B1000" s="57" t="s">
        <v>1866</v>
      </c>
      <c r="C1000" s="57" t="s">
        <v>913</v>
      </c>
      <c r="D1000" s="57" t="s">
        <v>176</v>
      </c>
      <c r="E1000" s="58">
        <v>29343</v>
      </c>
      <c r="F1000" s="58" t="s">
        <v>171</v>
      </c>
      <c r="G1000" s="58" t="s">
        <v>177</v>
      </c>
      <c r="H1000" s="57">
        <f t="shared" ca="1" si="30"/>
        <v>43</v>
      </c>
      <c r="I1000" s="57">
        <v>20</v>
      </c>
      <c r="J1000" s="59">
        <v>3979.9413116885171</v>
      </c>
      <c r="K1000" s="60">
        <v>0.25</v>
      </c>
      <c r="L1000" s="61">
        <f t="shared" si="31"/>
        <v>994.98532792212927</v>
      </c>
      <c r="M1000" s="57" t="s">
        <v>173</v>
      </c>
      <c r="N1000" s="61">
        <v>91.534507459045201</v>
      </c>
    </row>
    <row r="1001" spans="1:14" x14ac:dyDescent="0.25">
      <c r="A1001" s="57">
        <v>61426</v>
      </c>
      <c r="B1001" s="57" t="s">
        <v>1867</v>
      </c>
      <c r="C1001" s="57" t="s">
        <v>653</v>
      </c>
      <c r="D1001" s="57" t="s">
        <v>170</v>
      </c>
      <c r="E1001" s="58">
        <v>34542</v>
      </c>
      <c r="F1001" s="58" t="s">
        <v>171</v>
      </c>
      <c r="G1001" s="58" t="s">
        <v>190</v>
      </c>
      <c r="H1001" s="57">
        <f t="shared" ca="1" si="30"/>
        <v>28</v>
      </c>
      <c r="I1001" s="57">
        <v>24</v>
      </c>
      <c r="J1001" s="59">
        <v>3662.1515010210533</v>
      </c>
      <c r="K1001" s="60">
        <v>0.12</v>
      </c>
      <c r="L1001" s="61">
        <f t="shared" si="31"/>
        <v>439.45818012252636</v>
      </c>
      <c r="M1001" s="57" t="s">
        <v>173</v>
      </c>
      <c r="N1001" s="61">
        <v>199.8729695428745</v>
      </c>
    </row>
    <row r="1002" spans="1:14" x14ac:dyDescent="0.25">
      <c r="A1002" s="57">
        <v>60812</v>
      </c>
      <c r="B1002" s="57" t="s">
        <v>1868</v>
      </c>
      <c r="C1002" s="57" t="s">
        <v>1869</v>
      </c>
      <c r="D1002" s="57" t="s">
        <v>176</v>
      </c>
      <c r="E1002" s="58">
        <v>29269</v>
      </c>
      <c r="F1002" s="58" t="s">
        <v>171</v>
      </c>
      <c r="G1002" s="58" t="s">
        <v>172</v>
      </c>
      <c r="H1002" s="57">
        <f t="shared" ca="1" si="30"/>
        <v>43</v>
      </c>
      <c r="I1002" s="57">
        <v>20</v>
      </c>
      <c r="J1002" s="59">
        <v>2126.7275923939847</v>
      </c>
      <c r="K1002" s="60">
        <v>0.25</v>
      </c>
      <c r="L1002" s="61">
        <f t="shared" si="31"/>
        <v>531.68189809849616</v>
      </c>
      <c r="M1002" s="57" t="s">
        <v>173</v>
      </c>
      <c r="N1002" s="61">
        <v>49.902694307777828</v>
      </c>
    </row>
    <row r="1003" spans="1:14" x14ac:dyDescent="0.25">
      <c r="A1003" s="57">
        <v>61425</v>
      </c>
      <c r="B1003" s="57" t="s">
        <v>1870</v>
      </c>
      <c r="C1003" s="57" t="s">
        <v>1871</v>
      </c>
      <c r="D1003" s="57" t="s">
        <v>176</v>
      </c>
      <c r="E1003" s="58">
        <v>31635</v>
      </c>
      <c r="F1003" s="58" t="s">
        <v>171</v>
      </c>
      <c r="G1003" s="58" t="s">
        <v>172</v>
      </c>
      <c r="H1003" s="57">
        <f t="shared" ca="1" si="30"/>
        <v>36</v>
      </c>
      <c r="I1003" s="57">
        <v>23</v>
      </c>
      <c r="J1003" s="59">
        <v>2693.91902298273</v>
      </c>
      <c r="K1003" s="60">
        <v>0.15</v>
      </c>
      <c r="L1003" s="61">
        <f t="shared" si="31"/>
        <v>404.08785344740949</v>
      </c>
      <c r="M1003" s="57" t="s">
        <v>173</v>
      </c>
      <c r="N1003" s="61">
        <v>136.62480864699847</v>
      </c>
    </row>
    <row r="1004" spans="1:14" x14ac:dyDescent="0.25">
      <c r="A1004" s="57">
        <v>60811</v>
      </c>
      <c r="B1004" s="57" t="s">
        <v>1872</v>
      </c>
      <c r="C1004" s="57" t="s">
        <v>326</v>
      </c>
      <c r="D1004" s="57" t="s">
        <v>170</v>
      </c>
      <c r="E1004" s="58">
        <v>28328</v>
      </c>
      <c r="F1004" s="58" t="s">
        <v>171</v>
      </c>
      <c r="G1004" s="58" t="s">
        <v>190</v>
      </c>
      <c r="H1004" s="57">
        <f t="shared" ca="1" si="30"/>
        <v>46</v>
      </c>
      <c r="I1004" s="57">
        <v>33</v>
      </c>
      <c r="J1004" s="59">
        <v>4568.0012305427663</v>
      </c>
      <c r="K1004" s="60">
        <v>0.25</v>
      </c>
      <c r="L1004" s="61">
        <f t="shared" si="31"/>
        <v>1142.0003076356916</v>
      </c>
      <c r="M1004" s="57" t="s">
        <v>173</v>
      </c>
      <c r="N1004" s="61">
        <v>205.55127446164599</v>
      </c>
    </row>
    <row r="1005" spans="1:14" x14ac:dyDescent="0.25">
      <c r="A1005" s="57">
        <v>62045</v>
      </c>
      <c r="B1005" s="57" t="s">
        <v>1873</v>
      </c>
      <c r="C1005" s="57" t="s">
        <v>292</v>
      </c>
      <c r="D1005" s="57" t="s">
        <v>170</v>
      </c>
      <c r="E1005" s="58">
        <v>33475</v>
      </c>
      <c r="F1005" s="58" t="s">
        <v>171</v>
      </c>
      <c r="G1005" s="58" t="s">
        <v>172</v>
      </c>
      <c r="H1005" s="57">
        <f t="shared" ca="1" si="30"/>
        <v>31</v>
      </c>
      <c r="I1005" s="57">
        <v>23</v>
      </c>
      <c r="J1005" s="59">
        <v>6661.5754171024109</v>
      </c>
      <c r="K1005" s="60">
        <v>0.12</v>
      </c>
      <c r="L1005" s="61">
        <f t="shared" si="31"/>
        <v>799.38905005228924</v>
      </c>
      <c r="M1005" s="57" t="s">
        <v>173</v>
      </c>
      <c r="N1005" s="61">
        <v>335.09813139731455</v>
      </c>
    </row>
    <row r="1006" spans="1:14" x14ac:dyDescent="0.25">
      <c r="A1006" s="57">
        <v>60810</v>
      </c>
      <c r="B1006" s="57" t="s">
        <v>1874</v>
      </c>
      <c r="C1006" s="57" t="s">
        <v>980</v>
      </c>
      <c r="D1006" s="57" t="s">
        <v>170</v>
      </c>
      <c r="E1006" s="58">
        <v>30851</v>
      </c>
      <c r="F1006" s="58" t="s">
        <v>171</v>
      </c>
      <c r="G1006" s="58" t="s">
        <v>172</v>
      </c>
      <c r="H1006" s="57">
        <f t="shared" ca="1" si="30"/>
        <v>39</v>
      </c>
      <c r="I1006" s="57">
        <v>36</v>
      </c>
      <c r="J1006" s="59">
        <v>2851.3243225336446</v>
      </c>
      <c r="K1006" s="60">
        <v>0.25</v>
      </c>
      <c r="L1006" s="61">
        <f t="shared" si="31"/>
        <v>712.83108063341115</v>
      </c>
      <c r="M1006" s="57" t="s">
        <v>173</v>
      </c>
      <c r="N1006" s="61">
        <v>198.0382950179764</v>
      </c>
    </row>
    <row r="1007" spans="1:14" x14ac:dyDescent="0.25">
      <c r="A1007" s="57">
        <v>62044</v>
      </c>
      <c r="B1007" s="57" t="s">
        <v>1875</v>
      </c>
      <c r="C1007" s="57" t="s">
        <v>1276</v>
      </c>
      <c r="D1007" s="57" t="s">
        <v>170</v>
      </c>
      <c r="E1007" s="58">
        <v>30894</v>
      </c>
      <c r="F1007" s="58" t="s">
        <v>171</v>
      </c>
      <c r="G1007" s="58" t="s">
        <v>172</v>
      </c>
      <c r="H1007" s="57">
        <f t="shared" ca="1" si="30"/>
        <v>38</v>
      </c>
      <c r="I1007" s="57">
        <v>10</v>
      </c>
      <c r="J1007" s="59">
        <v>8317.7708075604842</v>
      </c>
      <c r="K1007" s="60">
        <v>0.25</v>
      </c>
      <c r="L1007" s="61">
        <f t="shared" si="31"/>
        <v>2079.442701890121</v>
      </c>
      <c r="M1007" s="57" t="s">
        <v>187</v>
      </c>
      <c r="N1007" s="61">
        <v>207.65782850410847</v>
      </c>
    </row>
    <row r="1008" spans="1:14" x14ac:dyDescent="0.25">
      <c r="A1008" s="57">
        <v>60190</v>
      </c>
      <c r="B1008" s="57" t="s">
        <v>1876</v>
      </c>
      <c r="C1008" s="57" t="s">
        <v>292</v>
      </c>
      <c r="D1008" s="57" t="s">
        <v>170</v>
      </c>
      <c r="E1008" s="58">
        <v>27893</v>
      </c>
      <c r="F1008" s="58" t="s">
        <v>171</v>
      </c>
      <c r="G1008" s="58" t="s">
        <v>172</v>
      </c>
      <c r="H1008" s="57">
        <f t="shared" ca="1" si="30"/>
        <v>47</v>
      </c>
      <c r="I1008" s="57">
        <v>9</v>
      </c>
      <c r="J1008" s="59">
        <v>3742.7083990183537</v>
      </c>
      <c r="K1008" s="60">
        <v>0.25</v>
      </c>
      <c r="L1008" s="61">
        <f t="shared" si="31"/>
        <v>935.67709975458843</v>
      </c>
      <c r="M1008" s="57" t="s">
        <v>173</v>
      </c>
      <c r="N1008" s="61">
        <v>154.08596365371847</v>
      </c>
    </row>
    <row r="1009" spans="1:14" x14ac:dyDescent="0.25">
      <c r="A1009" s="57">
        <v>61424</v>
      </c>
      <c r="B1009" s="57" t="s">
        <v>1877</v>
      </c>
      <c r="C1009" s="57" t="s">
        <v>1878</v>
      </c>
      <c r="D1009" s="57" t="s">
        <v>170</v>
      </c>
      <c r="E1009" s="58">
        <v>37765</v>
      </c>
      <c r="F1009" s="58" t="s">
        <v>171</v>
      </c>
      <c r="G1009" s="58" t="s">
        <v>190</v>
      </c>
      <c r="H1009" s="57">
        <f t="shared" ca="1" si="30"/>
        <v>20</v>
      </c>
      <c r="I1009" s="57">
        <v>31</v>
      </c>
      <c r="J1009" s="59">
        <v>6949.1949694719597</v>
      </c>
      <c r="K1009" s="60">
        <v>7.0000000000000007E-2</v>
      </c>
      <c r="L1009" s="61">
        <f t="shared" si="31"/>
        <v>486.4436478630372</v>
      </c>
      <c r="M1009" s="57" t="s">
        <v>173</v>
      </c>
      <c r="N1009" s="61">
        <v>234.32177726126721</v>
      </c>
    </row>
    <row r="1010" spans="1:14" x14ac:dyDescent="0.25">
      <c r="A1010" s="57">
        <v>60809</v>
      </c>
      <c r="B1010" s="57" t="s">
        <v>1879</v>
      </c>
      <c r="C1010" s="57" t="s">
        <v>1040</v>
      </c>
      <c r="D1010" s="57" t="s">
        <v>170</v>
      </c>
      <c r="E1010" s="58">
        <v>35086</v>
      </c>
      <c r="F1010" s="58" t="s">
        <v>996</v>
      </c>
      <c r="G1010" s="58" t="s">
        <v>172</v>
      </c>
      <c r="H1010" s="57">
        <f t="shared" ca="1" si="30"/>
        <v>27</v>
      </c>
      <c r="I1010" s="57">
        <v>12</v>
      </c>
      <c r="J1010" s="59">
        <v>2861.478430936585</v>
      </c>
      <c r="K1010" s="60">
        <v>0.09</v>
      </c>
      <c r="L1010" s="61">
        <f t="shared" si="31"/>
        <v>257.53305878429262</v>
      </c>
      <c r="M1010" s="57" t="s">
        <v>173</v>
      </c>
      <c r="N1010" s="61">
        <v>222.25096398121701</v>
      </c>
    </row>
    <row r="1011" spans="1:14" x14ac:dyDescent="0.25">
      <c r="A1011" s="57">
        <v>62043</v>
      </c>
      <c r="B1011" s="57" t="s">
        <v>1880</v>
      </c>
      <c r="C1011" s="57" t="s">
        <v>1881</v>
      </c>
      <c r="D1011" s="57" t="s">
        <v>176</v>
      </c>
      <c r="E1011" s="58">
        <v>35291</v>
      </c>
      <c r="F1011" s="58" t="s">
        <v>171</v>
      </c>
      <c r="G1011" s="58" t="s">
        <v>190</v>
      </c>
      <c r="H1011" s="57">
        <f t="shared" ca="1" si="30"/>
        <v>26</v>
      </c>
      <c r="I1011" s="57">
        <v>30</v>
      </c>
      <c r="J1011" s="59">
        <v>5655.5723170963765</v>
      </c>
      <c r="K1011" s="60">
        <v>0.09</v>
      </c>
      <c r="L1011" s="61">
        <f t="shared" si="31"/>
        <v>509.00150853867387</v>
      </c>
      <c r="M1011" s="57" t="s">
        <v>173</v>
      </c>
      <c r="N1011" s="61">
        <v>68.711049985636095</v>
      </c>
    </row>
    <row r="1012" spans="1:14" x14ac:dyDescent="0.25">
      <c r="A1012" s="57">
        <v>62042</v>
      </c>
      <c r="B1012" s="57" t="s">
        <v>1882</v>
      </c>
      <c r="C1012" s="57" t="s">
        <v>1883</v>
      </c>
      <c r="D1012" s="57" t="s">
        <v>170</v>
      </c>
      <c r="E1012" s="58">
        <v>35407</v>
      </c>
      <c r="F1012" s="58" t="s">
        <v>171</v>
      </c>
      <c r="G1012" s="58" t="s">
        <v>172</v>
      </c>
      <c r="H1012" s="57">
        <f t="shared" ca="1" si="30"/>
        <v>26</v>
      </c>
      <c r="I1012" s="57">
        <v>19</v>
      </c>
      <c r="J1012" s="59">
        <v>9050.5388912867165</v>
      </c>
      <c r="K1012" s="60">
        <v>0.09</v>
      </c>
      <c r="L1012" s="61">
        <f t="shared" si="31"/>
        <v>814.54850021580444</v>
      </c>
      <c r="M1012" s="57" t="s">
        <v>187</v>
      </c>
      <c r="N1012" s="61">
        <v>305.29815033495623</v>
      </c>
    </row>
    <row r="1013" spans="1:14" x14ac:dyDescent="0.25">
      <c r="A1013" s="57">
        <v>61423</v>
      </c>
      <c r="B1013" s="57" t="s">
        <v>1884</v>
      </c>
      <c r="C1013" s="57" t="s">
        <v>1885</v>
      </c>
      <c r="D1013" s="57" t="s">
        <v>170</v>
      </c>
      <c r="E1013" s="58">
        <v>27595</v>
      </c>
      <c r="F1013" s="58" t="s">
        <v>171</v>
      </c>
      <c r="G1013" s="58" t="s">
        <v>172</v>
      </c>
      <c r="H1013" s="57">
        <f t="shared" ca="1" si="30"/>
        <v>48</v>
      </c>
      <c r="I1013" s="57">
        <v>40</v>
      </c>
      <c r="J1013" s="59">
        <v>5581.5483563450853</v>
      </c>
      <c r="K1013" s="60">
        <v>0.25</v>
      </c>
      <c r="L1013" s="61">
        <f t="shared" si="31"/>
        <v>1395.3870890862713</v>
      </c>
      <c r="M1013" s="57" t="s">
        <v>173</v>
      </c>
      <c r="N1013" s="61">
        <v>86.368329798151564</v>
      </c>
    </row>
    <row r="1014" spans="1:14" x14ac:dyDescent="0.25">
      <c r="A1014" s="57">
        <v>60189</v>
      </c>
      <c r="B1014" s="57" t="s">
        <v>1886</v>
      </c>
      <c r="C1014" s="57" t="s">
        <v>330</v>
      </c>
      <c r="D1014" s="57" t="s">
        <v>170</v>
      </c>
      <c r="E1014" s="58">
        <v>40049</v>
      </c>
      <c r="F1014" s="58" t="s">
        <v>193</v>
      </c>
      <c r="G1014" s="58" t="s">
        <v>381</v>
      </c>
      <c r="H1014" s="57">
        <f t="shared" ca="1" si="30"/>
        <v>13</v>
      </c>
      <c r="I1014" s="57">
        <v>27</v>
      </c>
      <c r="J1014" s="59">
        <v>7489.4543118972579</v>
      </c>
      <c r="K1014" s="60">
        <v>0</v>
      </c>
      <c r="L1014" s="61">
        <f t="shared" si="31"/>
        <v>0</v>
      </c>
      <c r="M1014" s="57" t="s">
        <v>173</v>
      </c>
      <c r="N1014" s="61">
        <v>243.59913273012972</v>
      </c>
    </row>
    <row r="1015" spans="1:14" x14ac:dyDescent="0.25">
      <c r="A1015" s="57">
        <v>60188</v>
      </c>
      <c r="B1015" s="57" t="s">
        <v>1887</v>
      </c>
      <c r="C1015" s="57" t="s">
        <v>1888</v>
      </c>
      <c r="D1015" s="57" t="s">
        <v>170</v>
      </c>
      <c r="E1015" s="58">
        <v>33146</v>
      </c>
      <c r="F1015" s="58" t="s">
        <v>171</v>
      </c>
      <c r="G1015" s="58" t="s">
        <v>172</v>
      </c>
      <c r="H1015" s="57">
        <f t="shared" ca="1" si="30"/>
        <v>32</v>
      </c>
      <c r="I1015" s="57">
        <v>38</v>
      </c>
      <c r="J1015" s="59">
        <v>9221.0324136950931</v>
      </c>
      <c r="K1015" s="60">
        <v>0.12</v>
      </c>
      <c r="L1015" s="61">
        <f t="shared" si="31"/>
        <v>1106.5238896434112</v>
      </c>
      <c r="M1015" s="57" t="s">
        <v>187</v>
      </c>
      <c r="N1015" s="61">
        <v>111.78934896244473</v>
      </c>
    </row>
    <row r="1016" spans="1:14" x14ac:dyDescent="0.25">
      <c r="A1016" s="57">
        <v>60187</v>
      </c>
      <c r="B1016" s="57" t="s">
        <v>1889</v>
      </c>
      <c r="C1016" s="57" t="s">
        <v>1890</v>
      </c>
      <c r="D1016" s="57" t="s">
        <v>176</v>
      </c>
      <c r="E1016" s="58">
        <v>37307</v>
      </c>
      <c r="F1016" s="58" t="s">
        <v>171</v>
      </c>
      <c r="G1016" s="58" t="s">
        <v>172</v>
      </c>
      <c r="H1016" s="57">
        <f t="shared" ca="1" si="30"/>
        <v>21</v>
      </c>
      <c r="I1016" s="57">
        <v>16</v>
      </c>
      <c r="J1016" s="59">
        <v>5349.5574689982086</v>
      </c>
      <c r="K1016" s="60">
        <v>7.0000000000000007E-2</v>
      </c>
      <c r="L1016" s="61">
        <f t="shared" si="31"/>
        <v>374.46902282987463</v>
      </c>
      <c r="M1016" s="57" t="s">
        <v>173</v>
      </c>
      <c r="N1016" s="61">
        <v>76.660028011128958</v>
      </c>
    </row>
    <row r="1017" spans="1:14" x14ac:dyDescent="0.25">
      <c r="A1017" s="57">
        <v>61422</v>
      </c>
      <c r="B1017" s="57" t="s">
        <v>1891</v>
      </c>
      <c r="C1017" s="57" t="s">
        <v>1892</v>
      </c>
      <c r="D1017" s="57" t="s">
        <v>170</v>
      </c>
      <c r="E1017" s="58">
        <v>29930</v>
      </c>
      <c r="F1017" s="58" t="s">
        <v>171</v>
      </c>
      <c r="G1017" s="58" t="s">
        <v>172</v>
      </c>
      <c r="H1017" s="57">
        <f t="shared" ca="1" si="30"/>
        <v>41</v>
      </c>
      <c r="I1017" s="57">
        <v>14</v>
      </c>
      <c r="J1017" s="59">
        <v>3563.7279603180568</v>
      </c>
      <c r="K1017" s="60">
        <v>0.25</v>
      </c>
      <c r="L1017" s="61">
        <f t="shared" si="31"/>
        <v>890.93199007951421</v>
      </c>
      <c r="M1017" s="57" t="s">
        <v>173</v>
      </c>
      <c r="N1017" s="61">
        <v>264.46258537221337</v>
      </c>
    </row>
    <row r="1018" spans="1:14" x14ac:dyDescent="0.25">
      <c r="A1018" s="57">
        <v>61421</v>
      </c>
      <c r="B1018" s="57" t="s">
        <v>1893</v>
      </c>
      <c r="C1018" s="57" t="s">
        <v>209</v>
      </c>
      <c r="D1018" s="57" t="s">
        <v>170</v>
      </c>
      <c r="E1018" s="58">
        <v>29805</v>
      </c>
      <c r="F1018" s="58" t="s">
        <v>171</v>
      </c>
      <c r="G1018" s="58" t="s">
        <v>172</v>
      </c>
      <c r="H1018" s="57">
        <f t="shared" ca="1" si="30"/>
        <v>41</v>
      </c>
      <c r="I1018" s="57">
        <v>19</v>
      </c>
      <c r="J1018" s="59">
        <v>8194.0496114979505</v>
      </c>
      <c r="K1018" s="60">
        <v>0.25</v>
      </c>
      <c r="L1018" s="61">
        <f t="shared" si="31"/>
        <v>2048.5124028744876</v>
      </c>
      <c r="M1018" s="57" t="s">
        <v>187</v>
      </c>
      <c r="N1018" s="61">
        <v>208.85013276706988</v>
      </c>
    </row>
    <row r="1019" spans="1:14" x14ac:dyDescent="0.25">
      <c r="A1019" s="57">
        <v>60808</v>
      </c>
      <c r="B1019" s="57" t="s">
        <v>1894</v>
      </c>
      <c r="C1019" s="57" t="s">
        <v>1895</v>
      </c>
      <c r="D1019" s="57" t="s">
        <v>176</v>
      </c>
      <c r="E1019" s="58">
        <v>30064</v>
      </c>
      <c r="F1019" s="58" t="s">
        <v>171</v>
      </c>
      <c r="G1019" s="58" t="s">
        <v>190</v>
      </c>
      <c r="H1019" s="57">
        <f t="shared" ca="1" si="30"/>
        <v>41</v>
      </c>
      <c r="I1019" s="57">
        <v>26</v>
      </c>
      <c r="J1019" s="59">
        <v>3869.976127824033</v>
      </c>
      <c r="K1019" s="60">
        <v>0.25</v>
      </c>
      <c r="L1019" s="61">
        <f t="shared" si="31"/>
        <v>967.49403195600826</v>
      </c>
      <c r="M1019" s="57" t="s">
        <v>173</v>
      </c>
      <c r="N1019" s="61">
        <v>57.862706019334908</v>
      </c>
    </row>
    <row r="1020" spans="1:14" x14ac:dyDescent="0.25">
      <c r="A1020" s="57">
        <v>60807</v>
      </c>
      <c r="B1020" s="57" t="s">
        <v>1896</v>
      </c>
      <c r="C1020" s="57" t="s">
        <v>1897</v>
      </c>
      <c r="D1020" s="57" t="s">
        <v>170</v>
      </c>
      <c r="E1020" s="58">
        <v>39912</v>
      </c>
      <c r="F1020" s="58" t="s">
        <v>171</v>
      </c>
      <c r="G1020" s="58" t="s">
        <v>172</v>
      </c>
      <c r="H1020" s="57">
        <f t="shared" ca="1" si="30"/>
        <v>14</v>
      </c>
      <c r="I1020" s="57">
        <v>33</v>
      </c>
      <c r="J1020" s="59">
        <v>3416.9579188648077</v>
      </c>
      <c r="K1020" s="60">
        <v>0</v>
      </c>
      <c r="L1020" s="61">
        <f t="shared" si="31"/>
        <v>0</v>
      </c>
      <c r="M1020" s="57" t="s">
        <v>173</v>
      </c>
      <c r="N1020" s="61">
        <v>240.17490938665688</v>
      </c>
    </row>
    <row r="1021" spans="1:14" x14ac:dyDescent="0.25">
      <c r="A1021" s="57">
        <v>62041</v>
      </c>
      <c r="B1021" s="57" t="s">
        <v>1898</v>
      </c>
      <c r="C1021" s="57" t="s">
        <v>1899</v>
      </c>
      <c r="D1021" s="57" t="s">
        <v>176</v>
      </c>
      <c r="E1021" s="58">
        <v>27681</v>
      </c>
      <c r="F1021" s="58" t="s">
        <v>171</v>
      </c>
      <c r="G1021" s="58" t="s">
        <v>190</v>
      </c>
      <c r="H1021" s="57">
        <f t="shared" ca="1" si="30"/>
        <v>47</v>
      </c>
      <c r="I1021" s="57">
        <v>12</v>
      </c>
      <c r="J1021" s="59">
        <v>9020.6403575387722</v>
      </c>
      <c r="K1021" s="60">
        <v>0.25</v>
      </c>
      <c r="L1021" s="61">
        <f t="shared" si="31"/>
        <v>2255.160089384693</v>
      </c>
      <c r="M1021" s="57" t="s">
        <v>187</v>
      </c>
      <c r="N1021" s="61">
        <v>138.82104400071864</v>
      </c>
    </row>
    <row r="1022" spans="1:14" x14ac:dyDescent="0.25">
      <c r="A1022" s="57">
        <v>62040</v>
      </c>
      <c r="B1022" s="57" t="s">
        <v>1900</v>
      </c>
      <c r="C1022" s="57" t="s">
        <v>330</v>
      </c>
      <c r="D1022" s="57" t="s">
        <v>170</v>
      </c>
      <c r="E1022" s="58">
        <v>34943</v>
      </c>
      <c r="F1022" s="58" t="s">
        <v>171</v>
      </c>
      <c r="G1022" s="58" t="s">
        <v>172</v>
      </c>
      <c r="H1022" s="57">
        <f t="shared" ca="1" si="30"/>
        <v>27</v>
      </c>
      <c r="I1022" s="57">
        <v>21</v>
      </c>
      <c r="J1022" s="59">
        <v>8209.4939442361447</v>
      </c>
      <c r="K1022" s="60">
        <v>0.09</v>
      </c>
      <c r="L1022" s="61">
        <f t="shared" si="31"/>
        <v>738.85445498125296</v>
      </c>
      <c r="M1022" s="57" t="s">
        <v>187</v>
      </c>
      <c r="N1022" s="61">
        <v>173.96726798274852</v>
      </c>
    </row>
    <row r="1023" spans="1:14" x14ac:dyDescent="0.25">
      <c r="A1023" s="57">
        <v>60186</v>
      </c>
      <c r="B1023" s="57" t="s">
        <v>1901</v>
      </c>
      <c r="C1023" s="57" t="s">
        <v>281</v>
      </c>
      <c r="D1023" s="57" t="s">
        <v>176</v>
      </c>
      <c r="E1023" s="58">
        <v>32247</v>
      </c>
      <c r="F1023" s="58" t="s">
        <v>171</v>
      </c>
      <c r="G1023" s="58" t="s">
        <v>172</v>
      </c>
      <c r="H1023" s="57">
        <f t="shared" ca="1" si="30"/>
        <v>35</v>
      </c>
      <c r="I1023" s="57">
        <v>9</v>
      </c>
      <c r="J1023" s="59">
        <v>9116.1835501556998</v>
      </c>
      <c r="K1023" s="60">
        <v>0.15</v>
      </c>
      <c r="L1023" s="61">
        <f t="shared" si="31"/>
        <v>1367.427532523355</v>
      </c>
      <c r="M1023" s="57" t="s">
        <v>187</v>
      </c>
      <c r="N1023" s="61">
        <v>82.624344647695366</v>
      </c>
    </row>
    <row r="1024" spans="1:14" x14ac:dyDescent="0.25">
      <c r="A1024" s="57">
        <v>60806</v>
      </c>
      <c r="B1024" s="57" t="s">
        <v>1902</v>
      </c>
      <c r="C1024" s="57" t="s">
        <v>1586</v>
      </c>
      <c r="D1024" s="57" t="s">
        <v>170</v>
      </c>
      <c r="E1024" s="58">
        <v>28157</v>
      </c>
      <c r="F1024" s="58" t="s">
        <v>171</v>
      </c>
      <c r="G1024" s="58" t="s">
        <v>172</v>
      </c>
      <c r="H1024" s="57">
        <f t="shared" ca="1" si="30"/>
        <v>46</v>
      </c>
      <c r="I1024" s="57">
        <v>31</v>
      </c>
      <c r="J1024" s="59">
        <v>5535.2814148732405</v>
      </c>
      <c r="K1024" s="60">
        <v>0.25</v>
      </c>
      <c r="L1024" s="61">
        <f t="shared" si="31"/>
        <v>1383.8203537183101</v>
      </c>
      <c r="M1024" s="57" t="s">
        <v>173</v>
      </c>
      <c r="N1024" s="61">
        <v>142.14453561387128</v>
      </c>
    </row>
    <row r="1025" spans="1:14" x14ac:dyDescent="0.25">
      <c r="A1025" s="57">
        <v>60805</v>
      </c>
      <c r="B1025" s="57" t="s">
        <v>1903</v>
      </c>
      <c r="C1025" s="57" t="s">
        <v>815</v>
      </c>
      <c r="D1025" s="57" t="s">
        <v>170</v>
      </c>
      <c r="E1025" s="58">
        <v>38576</v>
      </c>
      <c r="F1025" s="58" t="s">
        <v>171</v>
      </c>
      <c r="G1025" s="58" t="s">
        <v>172</v>
      </c>
      <c r="H1025" s="57">
        <f t="shared" ca="1" si="30"/>
        <v>17</v>
      </c>
      <c r="I1025" s="57">
        <v>28</v>
      </c>
      <c r="J1025" s="59">
        <v>7211.3204399181977</v>
      </c>
      <c r="K1025" s="60">
        <v>0.04</v>
      </c>
      <c r="L1025" s="61">
        <f t="shared" si="31"/>
        <v>288.45281759672793</v>
      </c>
      <c r="M1025" s="57" t="s">
        <v>173</v>
      </c>
      <c r="N1025" s="61">
        <v>98.407038086820421</v>
      </c>
    </row>
    <row r="1026" spans="1:14" x14ac:dyDescent="0.25">
      <c r="A1026" s="57">
        <v>62039</v>
      </c>
      <c r="B1026" s="57" t="s">
        <v>1904</v>
      </c>
      <c r="C1026" s="57" t="s">
        <v>1905</v>
      </c>
      <c r="D1026" s="57" t="s">
        <v>170</v>
      </c>
      <c r="E1026" s="58">
        <v>35713</v>
      </c>
      <c r="F1026" s="58" t="s">
        <v>171</v>
      </c>
      <c r="G1026" s="58" t="s">
        <v>172</v>
      </c>
      <c r="H1026" s="57">
        <f t="shared" ca="1" si="30"/>
        <v>25</v>
      </c>
      <c r="I1026" s="57">
        <v>9</v>
      </c>
      <c r="J1026" s="59">
        <v>1773.8626687667697</v>
      </c>
      <c r="K1026" s="60">
        <v>0.09</v>
      </c>
      <c r="L1026" s="61">
        <f t="shared" si="31"/>
        <v>159.64764018900928</v>
      </c>
      <c r="M1026" s="57" t="s">
        <v>173</v>
      </c>
      <c r="N1026" s="61">
        <v>245.74905747542891</v>
      </c>
    </row>
    <row r="1027" spans="1:14" x14ac:dyDescent="0.25">
      <c r="A1027" s="57">
        <v>62038</v>
      </c>
      <c r="B1027" s="57" t="s">
        <v>1906</v>
      </c>
      <c r="C1027" s="57" t="s">
        <v>871</v>
      </c>
      <c r="D1027" s="57" t="s">
        <v>176</v>
      </c>
      <c r="E1027" s="58">
        <v>37915</v>
      </c>
      <c r="F1027" s="58" t="s">
        <v>171</v>
      </c>
      <c r="G1027" s="58" t="s">
        <v>172</v>
      </c>
      <c r="H1027" s="57">
        <f t="shared" ca="1" si="30"/>
        <v>19</v>
      </c>
      <c r="I1027" s="57">
        <v>28</v>
      </c>
      <c r="J1027" s="59">
        <v>9653.5590914629411</v>
      </c>
      <c r="K1027" s="60">
        <v>7.0000000000000007E-2</v>
      </c>
      <c r="L1027" s="61">
        <f t="shared" si="31"/>
        <v>675.74913640240595</v>
      </c>
      <c r="M1027" s="57" t="s">
        <v>187</v>
      </c>
      <c r="N1027" s="61">
        <v>60.679746044048372</v>
      </c>
    </row>
    <row r="1028" spans="1:14" x14ac:dyDescent="0.25">
      <c r="A1028" s="57">
        <v>60185</v>
      </c>
      <c r="B1028" s="57" t="s">
        <v>1907</v>
      </c>
      <c r="C1028" s="57" t="s">
        <v>618</v>
      </c>
      <c r="D1028" s="57" t="s">
        <v>176</v>
      </c>
      <c r="E1028" s="58">
        <v>36123</v>
      </c>
      <c r="F1028" s="58" t="s">
        <v>171</v>
      </c>
      <c r="G1028" s="58" t="s">
        <v>203</v>
      </c>
      <c r="H1028" s="57">
        <f t="shared" ca="1" si="30"/>
        <v>24</v>
      </c>
      <c r="I1028" s="57">
        <v>38</v>
      </c>
      <c r="J1028" s="59">
        <v>5365.9011196579049</v>
      </c>
      <c r="K1028" s="60">
        <v>0.09</v>
      </c>
      <c r="L1028" s="61">
        <f t="shared" si="31"/>
        <v>482.93110076921141</v>
      </c>
      <c r="M1028" s="57" t="s">
        <v>173</v>
      </c>
      <c r="N1028" s="61">
        <v>89.214055039650688</v>
      </c>
    </row>
    <row r="1029" spans="1:14" x14ac:dyDescent="0.25">
      <c r="A1029" s="57">
        <v>62037</v>
      </c>
      <c r="B1029" s="57" t="s">
        <v>1908</v>
      </c>
      <c r="C1029" s="57" t="s">
        <v>390</v>
      </c>
      <c r="D1029" s="57" t="s">
        <v>170</v>
      </c>
      <c r="E1029" s="58">
        <v>37803</v>
      </c>
      <c r="F1029" s="58" t="s">
        <v>171</v>
      </c>
      <c r="G1029" s="58" t="s">
        <v>172</v>
      </c>
      <c r="H1029" s="57">
        <f t="shared" ca="1" si="30"/>
        <v>20</v>
      </c>
      <c r="I1029" s="57">
        <v>20</v>
      </c>
      <c r="J1029" s="59">
        <v>2547.2223953035864</v>
      </c>
      <c r="K1029" s="60">
        <v>7.0000000000000007E-2</v>
      </c>
      <c r="L1029" s="61">
        <f t="shared" si="31"/>
        <v>178.30556767125105</v>
      </c>
      <c r="M1029" s="57" t="s">
        <v>173</v>
      </c>
      <c r="N1029" s="61">
        <v>237.40800749484316</v>
      </c>
    </row>
    <row r="1030" spans="1:14" x14ac:dyDescent="0.25">
      <c r="A1030" s="57">
        <v>62036</v>
      </c>
      <c r="B1030" s="57" t="s">
        <v>1909</v>
      </c>
      <c r="C1030" s="57" t="s">
        <v>1910</v>
      </c>
      <c r="D1030" s="57" t="s">
        <v>176</v>
      </c>
      <c r="E1030" s="58">
        <v>30556</v>
      </c>
      <c r="F1030" s="58" t="s">
        <v>171</v>
      </c>
      <c r="G1030" s="58" t="s">
        <v>172</v>
      </c>
      <c r="H1030" s="57">
        <f t="shared" ca="1" si="30"/>
        <v>39</v>
      </c>
      <c r="I1030" s="57">
        <v>23</v>
      </c>
      <c r="J1030" s="59">
        <v>5979.7585188084304</v>
      </c>
      <c r="K1030" s="60">
        <v>0.25</v>
      </c>
      <c r="L1030" s="61">
        <f t="shared" si="31"/>
        <v>1494.9396297021076</v>
      </c>
      <c r="M1030" s="57" t="s">
        <v>173</v>
      </c>
      <c r="N1030" s="61">
        <v>65.322161695651573</v>
      </c>
    </row>
    <row r="1031" spans="1:14" x14ac:dyDescent="0.25">
      <c r="A1031" s="57">
        <v>61420</v>
      </c>
      <c r="B1031" s="57" t="s">
        <v>1911</v>
      </c>
      <c r="C1031" s="57" t="s">
        <v>1912</v>
      </c>
      <c r="D1031" s="57" t="s">
        <v>170</v>
      </c>
      <c r="E1031" s="58">
        <v>35854</v>
      </c>
      <c r="F1031" s="58" t="s">
        <v>171</v>
      </c>
      <c r="G1031" s="58" t="s">
        <v>172</v>
      </c>
      <c r="H1031" s="57">
        <f t="shared" ca="1" si="30"/>
        <v>25</v>
      </c>
      <c r="I1031" s="57">
        <v>34</v>
      </c>
      <c r="J1031" s="59">
        <v>6144.535791345199</v>
      </c>
      <c r="K1031" s="60">
        <v>0.09</v>
      </c>
      <c r="L1031" s="61">
        <f t="shared" si="31"/>
        <v>553.00822122106786</v>
      </c>
      <c r="M1031" s="57" t="s">
        <v>173</v>
      </c>
      <c r="N1031" s="61">
        <v>338.83089247370731</v>
      </c>
    </row>
    <row r="1032" spans="1:14" x14ac:dyDescent="0.25">
      <c r="A1032" s="57">
        <v>61419</v>
      </c>
      <c r="B1032" s="57" t="s">
        <v>1913</v>
      </c>
      <c r="C1032" s="57" t="s">
        <v>1914</v>
      </c>
      <c r="D1032" s="57" t="s">
        <v>170</v>
      </c>
      <c r="E1032" s="58">
        <v>28452</v>
      </c>
      <c r="F1032" s="58" t="s">
        <v>171</v>
      </c>
      <c r="G1032" s="58" t="s">
        <v>172</v>
      </c>
      <c r="H1032" s="57">
        <f t="shared" ca="1" si="30"/>
        <v>45</v>
      </c>
      <c r="I1032" s="57">
        <v>26</v>
      </c>
      <c r="J1032" s="59">
        <v>4264.4838804809069</v>
      </c>
      <c r="K1032" s="60">
        <v>0.25</v>
      </c>
      <c r="L1032" s="61">
        <f t="shared" si="31"/>
        <v>1066.1209701202267</v>
      </c>
      <c r="M1032" s="57" t="s">
        <v>173</v>
      </c>
      <c r="N1032" s="61">
        <v>221.50353721417991</v>
      </c>
    </row>
    <row r="1033" spans="1:14" x14ac:dyDescent="0.25">
      <c r="A1033" s="57">
        <v>60184</v>
      </c>
      <c r="B1033" s="57" t="s">
        <v>1915</v>
      </c>
      <c r="C1033" s="57" t="s">
        <v>1192</v>
      </c>
      <c r="D1033" s="57" t="s">
        <v>176</v>
      </c>
      <c r="E1033" s="58">
        <v>35502</v>
      </c>
      <c r="F1033" s="58" t="s">
        <v>171</v>
      </c>
      <c r="G1033" s="58" t="s">
        <v>172</v>
      </c>
      <c r="H1033" s="57">
        <f t="shared" ca="1" si="30"/>
        <v>26</v>
      </c>
      <c r="I1033" s="57">
        <v>33</v>
      </c>
      <c r="J1033" s="59">
        <v>8983.936454251183</v>
      </c>
      <c r="K1033" s="60">
        <v>0.09</v>
      </c>
      <c r="L1033" s="61">
        <f t="shared" si="31"/>
        <v>808.55428088260646</v>
      </c>
      <c r="M1033" s="57" t="s">
        <v>187</v>
      </c>
      <c r="N1033" s="61">
        <v>118.67088554392527</v>
      </c>
    </row>
    <row r="1034" spans="1:14" x14ac:dyDescent="0.25">
      <c r="A1034" s="57">
        <v>60183</v>
      </c>
      <c r="B1034" s="57" t="s">
        <v>1916</v>
      </c>
      <c r="C1034" s="57" t="s">
        <v>1917</v>
      </c>
      <c r="D1034" s="57" t="s">
        <v>170</v>
      </c>
      <c r="E1034" s="58">
        <v>35538</v>
      </c>
      <c r="F1034" s="58" t="s">
        <v>171</v>
      </c>
      <c r="G1034" s="58" t="s">
        <v>172</v>
      </c>
      <c r="H1034" s="57">
        <f t="shared" ca="1" si="30"/>
        <v>26</v>
      </c>
      <c r="I1034" s="57">
        <v>22</v>
      </c>
      <c r="J1034" s="59">
        <v>6346.6969048453839</v>
      </c>
      <c r="K1034" s="60">
        <v>0.09</v>
      </c>
      <c r="L1034" s="61">
        <f t="shared" si="31"/>
        <v>571.20272143608452</v>
      </c>
      <c r="M1034" s="57" t="s">
        <v>173</v>
      </c>
      <c r="N1034" s="61">
        <v>86.637447297681575</v>
      </c>
    </row>
    <row r="1035" spans="1:14" x14ac:dyDescent="0.25">
      <c r="A1035" s="57">
        <v>60804</v>
      </c>
      <c r="B1035" s="57" t="s">
        <v>1918</v>
      </c>
      <c r="C1035" s="57" t="s">
        <v>383</v>
      </c>
      <c r="D1035" s="57" t="s">
        <v>170</v>
      </c>
      <c r="E1035" s="58">
        <v>38592</v>
      </c>
      <c r="F1035" s="58" t="s">
        <v>193</v>
      </c>
      <c r="G1035" s="58" t="s">
        <v>194</v>
      </c>
      <c r="H1035" s="57">
        <f t="shared" ca="1" si="30"/>
        <v>17</v>
      </c>
      <c r="I1035" s="57">
        <v>11</v>
      </c>
      <c r="J1035" s="59">
        <v>7113.2456073258691</v>
      </c>
      <c r="K1035" s="60">
        <v>0.04</v>
      </c>
      <c r="L1035" s="61">
        <f t="shared" si="31"/>
        <v>284.52982429303478</v>
      </c>
      <c r="M1035" s="57" t="s">
        <v>173</v>
      </c>
      <c r="N1035" s="61">
        <v>341.23375479901557</v>
      </c>
    </row>
    <row r="1036" spans="1:14" x14ac:dyDescent="0.25">
      <c r="A1036" s="57">
        <v>62035</v>
      </c>
      <c r="B1036" s="57" t="s">
        <v>1919</v>
      </c>
      <c r="C1036" s="57" t="s">
        <v>1920</v>
      </c>
      <c r="D1036" s="57" t="s">
        <v>176</v>
      </c>
      <c r="E1036" s="58">
        <v>31453</v>
      </c>
      <c r="F1036" s="58" t="s">
        <v>171</v>
      </c>
      <c r="G1036" s="58" t="s">
        <v>172</v>
      </c>
      <c r="H1036" s="57">
        <f t="shared" ref="H1036:H1099" ca="1" si="32">DATEDIF(E1036,TODAY(),"y")</f>
        <v>37</v>
      </c>
      <c r="I1036" s="57">
        <v>15</v>
      </c>
      <c r="J1036" s="59">
        <v>7928.8360139970055</v>
      </c>
      <c r="K1036" s="60">
        <v>0.15</v>
      </c>
      <c r="L1036" s="61">
        <f t="shared" ref="L1036:L1099" si="33">K1036*J1036</f>
        <v>1189.3254020995507</v>
      </c>
      <c r="M1036" s="57" t="s">
        <v>173</v>
      </c>
      <c r="N1036" s="61">
        <v>84.15673685873324</v>
      </c>
    </row>
    <row r="1037" spans="1:14" x14ac:dyDescent="0.25">
      <c r="A1037" s="57">
        <v>60803</v>
      </c>
      <c r="B1037" s="57" t="s">
        <v>1921</v>
      </c>
      <c r="C1037" s="57" t="s">
        <v>417</v>
      </c>
      <c r="D1037" s="57" t="s">
        <v>170</v>
      </c>
      <c r="E1037" s="58">
        <v>36661</v>
      </c>
      <c r="F1037" s="58" t="s">
        <v>996</v>
      </c>
      <c r="G1037" s="58" t="s">
        <v>172</v>
      </c>
      <c r="H1037" s="57">
        <f t="shared" ca="1" si="32"/>
        <v>23</v>
      </c>
      <c r="I1037" s="57">
        <v>30</v>
      </c>
      <c r="J1037" s="59">
        <v>8224.8025252084299</v>
      </c>
      <c r="K1037" s="60">
        <v>7.0000000000000007E-2</v>
      </c>
      <c r="L1037" s="61">
        <f t="shared" si="33"/>
        <v>575.73617676459014</v>
      </c>
      <c r="M1037" s="57" t="s">
        <v>187</v>
      </c>
      <c r="N1037" s="61">
        <v>132.93201780074671</v>
      </c>
    </row>
    <row r="1038" spans="1:14" x14ac:dyDescent="0.25">
      <c r="A1038" s="57">
        <v>60182</v>
      </c>
      <c r="B1038" s="57" t="s">
        <v>1922</v>
      </c>
      <c r="C1038" s="57" t="s">
        <v>390</v>
      </c>
      <c r="D1038" s="57" t="s">
        <v>170</v>
      </c>
      <c r="E1038" s="58">
        <v>30748</v>
      </c>
      <c r="F1038" s="58" t="s">
        <v>171</v>
      </c>
      <c r="G1038" s="58" t="s">
        <v>172</v>
      </c>
      <c r="H1038" s="57">
        <f t="shared" ca="1" si="32"/>
        <v>39</v>
      </c>
      <c r="I1038" s="57">
        <v>16</v>
      </c>
      <c r="J1038" s="59">
        <v>3171.3014961238205</v>
      </c>
      <c r="K1038" s="60">
        <v>0.25</v>
      </c>
      <c r="L1038" s="61">
        <f t="shared" si="33"/>
        <v>792.82537403095512</v>
      </c>
      <c r="M1038" s="57" t="s">
        <v>173</v>
      </c>
      <c r="N1038" s="61">
        <v>70.842399469159346</v>
      </c>
    </row>
    <row r="1039" spans="1:14" x14ac:dyDescent="0.25">
      <c r="A1039" s="57">
        <v>61418</v>
      </c>
      <c r="B1039" s="57" t="s">
        <v>1923</v>
      </c>
      <c r="C1039" s="57" t="s">
        <v>926</v>
      </c>
      <c r="D1039" s="57" t="s">
        <v>170</v>
      </c>
      <c r="E1039" s="58">
        <v>36399</v>
      </c>
      <c r="F1039" s="58" t="s">
        <v>171</v>
      </c>
      <c r="G1039" s="58" t="s">
        <v>172</v>
      </c>
      <c r="H1039" s="57">
        <f t="shared" ca="1" si="32"/>
        <v>23</v>
      </c>
      <c r="I1039" s="57">
        <v>15</v>
      </c>
      <c r="J1039" s="59">
        <v>4510.3261119431572</v>
      </c>
      <c r="K1039" s="60">
        <v>0.09</v>
      </c>
      <c r="L1039" s="61">
        <f t="shared" si="33"/>
        <v>405.92935007488416</v>
      </c>
      <c r="M1039" s="57" t="s">
        <v>173</v>
      </c>
      <c r="N1039" s="61">
        <v>266.54938680081585</v>
      </c>
    </row>
    <row r="1040" spans="1:14" x14ac:dyDescent="0.25">
      <c r="A1040" s="57">
        <v>62034</v>
      </c>
      <c r="B1040" s="57" t="s">
        <v>1924</v>
      </c>
      <c r="C1040" s="57" t="s">
        <v>425</v>
      </c>
      <c r="D1040" s="57" t="s">
        <v>170</v>
      </c>
      <c r="E1040" s="58">
        <v>36261</v>
      </c>
      <c r="F1040" s="58" t="s">
        <v>214</v>
      </c>
      <c r="G1040" s="58" t="s">
        <v>215</v>
      </c>
      <c r="H1040" s="57">
        <f t="shared" ca="1" si="32"/>
        <v>24</v>
      </c>
      <c r="I1040" s="57">
        <v>8</v>
      </c>
      <c r="J1040" s="59">
        <v>4224.4716152336869</v>
      </c>
      <c r="K1040" s="60">
        <v>0.09</v>
      </c>
      <c r="L1040" s="61">
        <f t="shared" si="33"/>
        <v>380.20244537103179</v>
      </c>
      <c r="M1040" s="57" t="s">
        <v>173</v>
      </c>
      <c r="N1040" s="61">
        <v>171.31991486561424</v>
      </c>
    </row>
    <row r="1041" spans="1:14" x14ac:dyDescent="0.25">
      <c r="A1041" s="57">
        <v>62033</v>
      </c>
      <c r="B1041" s="57" t="s">
        <v>1925</v>
      </c>
      <c r="C1041" s="57" t="s">
        <v>1926</v>
      </c>
      <c r="D1041" s="57" t="s">
        <v>176</v>
      </c>
      <c r="E1041" s="58">
        <v>35518</v>
      </c>
      <c r="F1041" s="58" t="s">
        <v>171</v>
      </c>
      <c r="G1041" s="58" t="s">
        <v>190</v>
      </c>
      <c r="H1041" s="57">
        <f t="shared" ca="1" si="32"/>
        <v>26</v>
      </c>
      <c r="I1041" s="57">
        <v>7</v>
      </c>
      <c r="J1041" s="59">
        <v>6955.5118169969264</v>
      </c>
      <c r="K1041" s="60">
        <v>0.09</v>
      </c>
      <c r="L1041" s="61">
        <f t="shared" si="33"/>
        <v>625.9960635297233</v>
      </c>
      <c r="M1041" s="57" t="s">
        <v>173</v>
      </c>
      <c r="N1041" s="61">
        <v>91.452865302590908</v>
      </c>
    </row>
    <row r="1042" spans="1:14" x14ac:dyDescent="0.25">
      <c r="A1042" s="57">
        <v>61417</v>
      </c>
      <c r="B1042" s="57" t="s">
        <v>1927</v>
      </c>
      <c r="C1042" s="57" t="s">
        <v>1928</v>
      </c>
      <c r="D1042" s="57" t="s">
        <v>176</v>
      </c>
      <c r="E1042" s="58">
        <v>28671</v>
      </c>
      <c r="F1042" s="58" t="s">
        <v>171</v>
      </c>
      <c r="G1042" s="58" t="s">
        <v>172</v>
      </c>
      <c r="H1042" s="57">
        <f t="shared" ca="1" si="32"/>
        <v>45</v>
      </c>
      <c r="I1042" s="57">
        <v>20</v>
      </c>
      <c r="J1042" s="59">
        <v>8414.3828921847235</v>
      </c>
      <c r="K1042" s="60">
        <v>0.25</v>
      </c>
      <c r="L1042" s="61">
        <f t="shared" si="33"/>
        <v>2103.5957230461809</v>
      </c>
      <c r="M1042" s="57" t="s">
        <v>187</v>
      </c>
      <c r="N1042" s="61">
        <v>105.00500012305744</v>
      </c>
    </row>
    <row r="1043" spans="1:14" x14ac:dyDescent="0.25">
      <c r="A1043" s="57">
        <v>62032</v>
      </c>
      <c r="B1043" s="57" t="s">
        <v>1929</v>
      </c>
      <c r="C1043" s="57" t="s">
        <v>1646</v>
      </c>
      <c r="D1043" s="57" t="s">
        <v>176</v>
      </c>
      <c r="E1043" s="58">
        <v>37958</v>
      </c>
      <c r="F1043" s="58" t="s">
        <v>171</v>
      </c>
      <c r="G1043" s="58" t="s">
        <v>190</v>
      </c>
      <c r="H1043" s="57">
        <f t="shared" ca="1" si="32"/>
        <v>19</v>
      </c>
      <c r="I1043" s="57">
        <v>24</v>
      </c>
      <c r="J1043" s="59">
        <v>7499.6317731613881</v>
      </c>
      <c r="K1043" s="60">
        <v>7.0000000000000007E-2</v>
      </c>
      <c r="L1043" s="61">
        <f t="shared" si="33"/>
        <v>524.9742241212972</v>
      </c>
      <c r="M1043" s="57" t="s">
        <v>173</v>
      </c>
      <c r="N1043" s="61">
        <v>20.625072992887777</v>
      </c>
    </row>
    <row r="1044" spans="1:14" x14ac:dyDescent="0.25">
      <c r="A1044" s="57">
        <v>60802</v>
      </c>
      <c r="B1044" s="57" t="s">
        <v>1930</v>
      </c>
      <c r="C1044" s="57" t="s">
        <v>608</v>
      </c>
      <c r="D1044" s="57" t="s">
        <v>176</v>
      </c>
      <c r="E1044" s="58">
        <v>37502</v>
      </c>
      <c r="F1044" s="58" t="s">
        <v>171</v>
      </c>
      <c r="G1044" s="58" t="s">
        <v>190</v>
      </c>
      <c r="H1044" s="57">
        <f t="shared" ca="1" si="32"/>
        <v>20</v>
      </c>
      <c r="I1044" s="57">
        <v>18</v>
      </c>
      <c r="J1044" s="59">
        <v>7633.5166015435861</v>
      </c>
      <c r="K1044" s="60">
        <v>7.0000000000000007E-2</v>
      </c>
      <c r="L1044" s="61">
        <f t="shared" si="33"/>
        <v>534.34616210805109</v>
      </c>
      <c r="M1044" s="57" t="s">
        <v>173</v>
      </c>
      <c r="N1044" s="61">
        <v>134.19568981748594</v>
      </c>
    </row>
    <row r="1045" spans="1:14" x14ac:dyDescent="0.25">
      <c r="A1045" s="57">
        <v>60181</v>
      </c>
      <c r="B1045" s="57" t="s">
        <v>1931</v>
      </c>
      <c r="C1045" s="57" t="s">
        <v>425</v>
      </c>
      <c r="D1045" s="57" t="s">
        <v>170</v>
      </c>
      <c r="E1045" s="58">
        <v>37781</v>
      </c>
      <c r="F1045" s="58" t="s">
        <v>171</v>
      </c>
      <c r="G1045" s="58" t="s">
        <v>203</v>
      </c>
      <c r="H1045" s="57">
        <f t="shared" ca="1" si="32"/>
        <v>20</v>
      </c>
      <c r="I1045" s="57">
        <v>7</v>
      </c>
      <c r="J1045" s="59">
        <v>6790.9153961938709</v>
      </c>
      <c r="K1045" s="60">
        <v>7.0000000000000007E-2</v>
      </c>
      <c r="L1045" s="61">
        <f t="shared" si="33"/>
        <v>475.36407773357104</v>
      </c>
      <c r="M1045" s="57" t="s">
        <v>173</v>
      </c>
      <c r="N1045" s="61">
        <v>211.08163208427993</v>
      </c>
    </row>
    <row r="1046" spans="1:14" x14ac:dyDescent="0.25">
      <c r="A1046" s="57">
        <v>62031</v>
      </c>
      <c r="B1046" s="57" t="s">
        <v>1932</v>
      </c>
      <c r="C1046" s="57" t="s">
        <v>1472</v>
      </c>
      <c r="D1046" s="57" t="s">
        <v>170</v>
      </c>
      <c r="E1046" s="58">
        <v>37646</v>
      </c>
      <c r="F1046" s="58" t="s">
        <v>171</v>
      </c>
      <c r="G1046" s="58" t="s">
        <v>172</v>
      </c>
      <c r="H1046" s="57">
        <f t="shared" ca="1" si="32"/>
        <v>20</v>
      </c>
      <c r="I1046" s="57">
        <v>17</v>
      </c>
      <c r="J1046" s="59">
        <v>3710.4643976752727</v>
      </c>
      <c r="K1046" s="60">
        <v>7.0000000000000007E-2</v>
      </c>
      <c r="L1046" s="61">
        <f t="shared" si="33"/>
        <v>259.73250783726911</v>
      </c>
      <c r="M1046" s="57" t="s">
        <v>173</v>
      </c>
      <c r="N1046" s="61">
        <v>331.72065419982437</v>
      </c>
    </row>
    <row r="1047" spans="1:14" x14ac:dyDescent="0.25">
      <c r="A1047" s="57">
        <v>62030</v>
      </c>
      <c r="B1047" s="57" t="s">
        <v>1933</v>
      </c>
      <c r="C1047" s="57" t="s">
        <v>1934</v>
      </c>
      <c r="D1047" s="57" t="s">
        <v>176</v>
      </c>
      <c r="E1047" s="58">
        <v>33136</v>
      </c>
      <c r="F1047" s="58" t="s">
        <v>193</v>
      </c>
      <c r="G1047" s="58" t="s">
        <v>194</v>
      </c>
      <c r="H1047" s="57">
        <f t="shared" ca="1" si="32"/>
        <v>32</v>
      </c>
      <c r="I1047" s="57">
        <v>11</v>
      </c>
      <c r="J1047" s="59">
        <v>4609.8494436440596</v>
      </c>
      <c r="K1047" s="60">
        <v>0.12</v>
      </c>
      <c r="L1047" s="61">
        <f t="shared" si="33"/>
        <v>553.18193323728713</v>
      </c>
      <c r="M1047" s="57" t="s">
        <v>173</v>
      </c>
      <c r="N1047" s="61">
        <v>125.75524219171585</v>
      </c>
    </row>
    <row r="1048" spans="1:14" x14ac:dyDescent="0.25">
      <c r="A1048" s="57">
        <v>60801</v>
      </c>
      <c r="B1048" s="57" t="s">
        <v>1935</v>
      </c>
      <c r="C1048" s="57" t="s">
        <v>620</v>
      </c>
      <c r="D1048" s="57" t="s">
        <v>176</v>
      </c>
      <c r="E1048" s="58">
        <v>38437</v>
      </c>
      <c r="F1048" s="58" t="s">
        <v>171</v>
      </c>
      <c r="G1048" s="58" t="s">
        <v>172</v>
      </c>
      <c r="H1048" s="57">
        <f t="shared" ca="1" si="32"/>
        <v>18</v>
      </c>
      <c r="I1048" s="57">
        <v>34</v>
      </c>
      <c r="J1048" s="59">
        <v>2423.2078828927069</v>
      </c>
      <c r="K1048" s="60">
        <v>7.0000000000000007E-2</v>
      </c>
      <c r="L1048" s="61">
        <f t="shared" si="33"/>
        <v>169.62455180248949</v>
      </c>
      <c r="M1048" s="57" t="s">
        <v>173</v>
      </c>
      <c r="N1048" s="61">
        <v>34.116647903497913</v>
      </c>
    </row>
    <row r="1049" spans="1:14" x14ac:dyDescent="0.25">
      <c r="A1049" s="57">
        <v>60800</v>
      </c>
      <c r="B1049" s="57" t="s">
        <v>1936</v>
      </c>
      <c r="C1049" s="57" t="s">
        <v>189</v>
      </c>
      <c r="D1049" s="57" t="s">
        <v>170</v>
      </c>
      <c r="E1049" s="58">
        <v>38522</v>
      </c>
      <c r="F1049" s="58" t="s">
        <v>193</v>
      </c>
      <c r="G1049" s="58" t="s">
        <v>194</v>
      </c>
      <c r="H1049" s="57">
        <f t="shared" ca="1" si="32"/>
        <v>18</v>
      </c>
      <c r="I1049" s="57">
        <v>10</v>
      </c>
      <c r="J1049" s="59">
        <v>6232.125306905541</v>
      </c>
      <c r="K1049" s="60">
        <v>0.04</v>
      </c>
      <c r="L1049" s="61">
        <f t="shared" si="33"/>
        <v>249.28501227622164</v>
      </c>
      <c r="M1049" s="57" t="s">
        <v>173</v>
      </c>
      <c r="N1049" s="61">
        <v>282.88717175832454</v>
      </c>
    </row>
    <row r="1050" spans="1:14" x14ac:dyDescent="0.25">
      <c r="A1050" s="57">
        <v>61416</v>
      </c>
      <c r="B1050" s="57" t="s">
        <v>1937</v>
      </c>
      <c r="C1050" s="57" t="s">
        <v>390</v>
      </c>
      <c r="D1050" s="57" t="s">
        <v>170</v>
      </c>
      <c r="E1050" s="58">
        <v>40208</v>
      </c>
      <c r="F1050" s="58" t="s">
        <v>171</v>
      </c>
      <c r="G1050" s="58" t="s">
        <v>172</v>
      </c>
      <c r="H1050" s="57">
        <f t="shared" ca="1" si="32"/>
        <v>13</v>
      </c>
      <c r="I1050" s="57">
        <v>32</v>
      </c>
      <c r="J1050" s="59">
        <v>6128.9676502943075</v>
      </c>
      <c r="K1050" s="60">
        <v>0</v>
      </c>
      <c r="L1050" s="61">
        <f t="shared" si="33"/>
        <v>0</v>
      </c>
      <c r="M1050" s="57" t="s">
        <v>173</v>
      </c>
      <c r="N1050" s="61">
        <v>303.71655140757639</v>
      </c>
    </row>
    <row r="1051" spans="1:14" x14ac:dyDescent="0.25">
      <c r="A1051" s="57">
        <v>61415</v>
      </c>
      <c r="B1051" s="57" t="s">
        <v>1938</v>
      </c>
      <c r="C1051" s="57" t="s">
        <v>1939</v>
      </c>
      <c r="D1051" s="57" t="s">
        <v>176</v>
      </c>
      <c r="E1051" s="58">
        <v>36519</v>
      </c>
      <c r="F1051" s="58" t="s">
        <v>171</v>
      </c>
      <c r="G1051" s="58" t="s">
        <v>203</v>
      </c>
      <c r="H1051" s="57">
        <f t="shared" ca="1" si="32"/>
        <v>23</v>
      </c>
      <c r="I1051" s="57">
        <v>24</v>
      </c>
      <c r="J1051" s="59">
        <v>1686.9694009823575</v>
      </c>
      <c r="K1051" s="60">
        <v>0.09</v>
      </c>
      <c r="L1051" s="61">
        <f t="shared" si="33"/>
        <v>151.82724608841215</v>
      </c>
      <c r="M1051" s="57" t="s">
        <v>173</v>
      </c>
      <c r="N1051" s="61">
        <v>78.142298031936122</v>
      </c>
    </row>
    <row r="1052" spans="1:14" x14ac:dyDescent="0.25">
      <c r="A1052" s="57">
        <v>60799</v>
      </c>
      <c r="B1052" s="57" t="s">
        <v>1940</v>
      </c>
      <c r="C1052" s="57" t="s">
        <v>492</v>
      </c>
      <c r="D1052" s="57" t="s">
        <v>170</v>
      </c>
      <c r="E1052" s="58">
        <v>38034</v>
      </c>
      <c r="F1052" s="58" t="s">
        <v>171</v>
      </c>
      <c r="G1052" s="58" t="s">
        <v>172</v>
      </c>
      <c r="H1052" s="57">
        <f t="shared" ca="1" si="32"/>
        <v>19</v>
      </c>
      <c r="I1052" s="57">
        <v>36</v>
      </c>
      <c r="J1052" s="59">
        <v>3115.3339071285509</v>
      </c>
      <c r="K1052" s="60">
        <v>7.0000000000000007E-2</v>
      </c>
      <c r="L1052" s="61">
        <f t="shared" si="33"/>
        <v>218.07337349899859</v>
      </c>
      <c r="M1052" s="57" t="s">
        <v>173</v>
      </c>
      <c r="N1052" s="61">
        <v>278.13277485308811</v>
      </c>
    </row>
    <row r="1053" spans="1:14" x14ac:dyDescent="0.25">
      <c r="A1053" s="57">
        <v>62029</v>
      </c>
      <c r="B1053" s="57" t="s">
        <v>1941</v>
      </c>
      <c r="C1053" s="57" t="s">
        <v>1942</v>
      </c>
      <c r="D1053" s="57" t="s">
        <v>176</v>
      </c>
      <c r="E1053" s="58">
        <v>27448</v>
      </c>
      <c r="F1053" s="58" t="s">
        <v>171</v>
      </c>
      <c r="G1053" s="58" t="s">
        <v>172</v>
      </c>
      <c r="H1053" s="57">
        <f t="shared" ca="1" si="32"/>
        <v>48</v>
      </c>
      <c r="I1053" s="57">
        <v>38</v>
      </c>
      <c r="J1053" s="59">
        <v>4382.6577270033149</v>
      </c>
      <c r="K1053" s="60">
        <v>0.25</v>
      </c>
      <c r="L1053" s="61">
        <f t="shared" si="33"/>
        <v>1095.6644317508287</v>
      </c>
      <c r="M1053" s="57" t="s">
        <v>173</v>
      </c>
      <c r="N1053" s="61">
        <v>42.531906665763181</v>
      </c>
    </row>
    <row r="1054" spans="1:14" x14ac:dyDescent="0.25">
      <c r="A1054" s="57">
        <v>60180</v>
      </c>
      <c r="B1054" s="57" t="s">
        <v>1943</v>
      </c>
      <c r="C1054" s="57" t="s">
        <v>1042</v>
      </c>
      <c r="D1054" s="57" t="s">
        <v>170</v>
      </c>
      <c r="E1054" s="58">
        <v>28101</v>
      </c>
      <c r="F1054" s="58" t="s">
        <v>171</v>
      </c>
      <c r="G1054" s="58" t="s">
        <v>172</v>
      </c>
      <c r="H1054" s="57">
        <f t="shared" ca="1" si="32"/>
        <v>46</v>
      </c>
      <c r="I1054" s="57">
        <v>9</v>
      </c>
      <c r="J1054" s="59">
        <v>7568.5353897950208</v>
      </c>
      <c r="K1054" s="60">
        <v>0.25</v>
      </c>
      <c r="L1054" s="61">
        <f t="shared" si="33"/>
        <v>1892.1338474487552</v>
      </c>
      <c r="M1054" s="57" t="s">
        <v>173</v>
      </c>
      <c r="N1054" s="61">
        <v>244.18668185566941</v>
      </c>
    </row>
    <row r="1055" spans="1:14" x14ac:dyDescent="0.25">
      <c r="A1055" s="57">
        <v>60798</v>
      </c>
      <c r="B1055" s="57" t="s">
        <v>1944</v>
      </c>
      <c r="C1055" s="57" t="s">
        <v>1945</v>
      </c>
      <c r="D1055" s="57" t="s">
        <v>176</v>
      </c>
      <c r="E1055" s="58">
        <v>32021</v>
      </c>
      <c r="F1055" s="58" t="s">
        <v>171</v>
      </c>
      <c r="G1055" s="58" t="s">
        <v>172</v>
      </c>
      <c r="H1055" s="57">
        <f t="shared" ca="1" si="32"/>
        <v>35</v>
      </c>
      <c r="I1055" s="57">
        <v>22</v>
      </c>
      <c r="J1055" s="59">
        <v>2879.9569387050578</v>
      </c>
      <c r="K1055" s="60">
        <v>0.15</v>
      </c>
      <c r="L1055" s="61">
        <f t="shared" si="33"/>
        <v>431.99354080575864</v>
      </c>
      <c r="M1055" s="57" t="s">
        <v>173</v>
      </c>
      <c r="N1055" s="61">
        <v>69.379711177131156</v>
      </c>
    </row>
    <row r="1056" spans="1:14" x14ac:dyDescent="0.25">
      <c r="A1056" s="57">
        <v>61414</v>
      </c>
      <c r="B1056" s="57" t="s">
        <v>1946</v>
      </c>
      <c r="C1056" s="57" t="s">
        <v>1772</v>
      </c>
      <c r="D1056" s="57" t="s">
        <v>170</v>
      </c>
      <c r="E1056" s="58">
        <v>37897</v>
      </c>
      <c r="F1056" s="58" t="s">
        <v>171</v>
      </c>
      <c r="G1056" s="58" t="s">
        <v>172</v>
      </c>
      <c r="H1056" s="57">
        <f t="shared" ca="1" si="32"/>
        <v>19</v>
      </c>
      <c r="I1056" s="57">
        <v>7</v>
      </c>
      <c r="J1056" s="59">
        <v>2728.1652495064964</v>
      </c>
      <c r="K1056" s="60">
        <v>7.0000000000000007E-2</v>
      </c>
      <c r="L1056" s="61">
        <f t="shared" si="33"/>
        <v>190.97156746545477</v>
      </c>
      <c r="M1056" s="57" t="s">
        <v>173</v>
      </c>
      <c r="N1056" s="61">
        <v>214.1072780228547</v>
      </c>
    </row>
    <row r="1057" spans="1:14" x14ac:dyDescent="0.25">
      <c r="A1057" s="57">
        <v>61413</v>
      </c>
      <c r="B1057" s="57" t="s">
        <v>1947</v>
      </c>
      <c r="C1057" s="57" t="s">
        <v>1948</v>
      </c>
      <c r="D1057" s="57" t="s">
        <v>170</v>
      </c>
      <c r="E1057" s="58">
        <v>28553</v>
      </c>
      <c r="F1057" s="58" t="s">
        <v>171</v>
      </c>
      <c r="G1057" s="58" t="s">
        <v>190</v>
      </c>
      <c r="H1057" s="57">
        <f t="shared" ca="1" si="32"/>
        <v>45</v>
      </c>
      <c r="I1057" s="57">
        <v>18</v>
      </c>
      <c r="J1057" s="59">
        <v>2812.6807672557861</v>
      </c>
      <c r="K1057" s="60">
        <v>0.25</v>
      </c>
      <c r="L1057" s="61">
        <f t="shared" si="33"/>
        <v>703.17019181394653</v>
      </c>
      <c r="M1057" s="57" t="s">
        <v>173</v>
      </c>
      <c r="N1057" s="61">
        <v>287.04950879445107</v>
      </c>
    </row>
    <row r="1058" spans="1:14" x14ac:dyDescent="0.25">
      <c r="A1058" s="57">
        <v>60179</v>
      </c>
      <c r="B1058" s="57" t="s">
        <v>1949</v>
      </c>
      <c r="C1058" s="57" t="s">
        <v>1950</v>
      </c>
      <c r="D1058" s="57" t="s">
        <v>170</v>
      </c>
      <c r="E1058" s="58">
        <v>29249</v>
      </c>
      <c r="F1058" s="58" t="s">
        <v>214</v>
      </c>
      <c r="G1058" s="58" t="s">
        <v>837</v>
      </c>
      <c r="H1058" s="57">
        <f t="shared" ca="1" si="32"/>
        <v>43</v>
      </c>
      <c r="I1058" s="57">
        <v>37</v>
      </c>
      <c r="J1058" s="59">
        <v>5981.5330071244707</v>
      </c>
      <c r="K1058" s="60">
        <v>0.25</v>
      </c>
      <c r="L1058" s="61">
        <f t="shared" si="33"/>
        <v>1495.3832517811177</v>
      </c>
      <c r="M1058" s="57" t="s">
        <v>173</v>
      </c>
      <c r="N1058" s="61">
        <v>150.9298282684112</v>
      </c>
    </row>
    <row r="1059" spans="1:14" x14ac:dyDescent="0.25">
      <c r="A1059" s="57">
        <v>60178</v>
      </c>
      <c r="B1059" s="57" t="s">
        <v>1951</v>
      </c>
      <c r="C1059" s="57" t="s">
        <v>449</v>
      </c>
      <c r="D1059" s="57" t="s">
        <v>170</v>
      </c>
      <c r="E1059" s="58">
        <v>39967</v>
      </c>
      <c r="F1059" s="58" t="s">
        <v>193</v>
      </c>
      <c r="G1059" s="58" t="s">
        <v>381</v>
      </c>
      <c r="H1059" s="57">
        <f t="shared" ca="1" si="32"/>
        <v>14</v>
      </c>
      <c r="I1059" s="57">
        <v>37</v>
      </c>
      <c r="J1059" s="59">
        <v>1932.5343900650814</v>
      </c>
      <c r="K1059" s="60">
        <v>0</v>
      </c>
      <c r="L1059" s="61">
        <f t="shared" si="33"/>
        <v>0</v>
      </c>
      <c r="M1059" s="57" t="s">
        <v>173</v>
      </c>
      <c r="N1059" s="61">
        <v>262.41378877605621</v>
      </c>
    </row>
    <row r="1060" spans="1:14" x14ac:dyDescent="0.25">
      <c r="A1060" s="57">
        <v>60797</v>
      </c>
      <c r="B1060" s="57" t="s">
        <v>1952</v>
      </c>
      <c r="C1060" s="57" t="s">
        <v>1723</v>
      </c>
      <c r="D1060" s="57" t="s">
        <v>170</v>
      </c>
      <c r="E1060" s="58">
        <v>34918</v>
      </c>
      <c r="F1060" s="58" t="s">
        <v>171</v>
      </c>
      <c r="G1060" s="58" t="s">
        <v>203</v>
      </c>
      <c r="H1060" s="57">
        <f t="shared" ca="1" si="32"/>
        <v>27</v>
      </c>
      <c r="I1060" s="57">
        <v>25</v>
      </c>
      <c r="J1060" s="59">
        <v>9017.6954401190851</v>
      </c>
      <c r="K1060" s="60">
        <v>0.09</v>
      </c>
      <c r="L1060" s="61">
        <f t="shared" si="33"/>
        <v>811.5925896107176</v>
      </c>
      <c r="M1060" s="57" t="s">
        <v>187</v>
      </c>
      <c r="N1060" s="61">
        <v>130.80126399951536</v>
      </c>
    </row>
    <row r="1061" spans="1:14" x14ac:dyDescent="0.25">
      <c r="A1061" s="57">
        <v>60177</v>
      </c>
      <c r="B1061" s="57" t="s">
        <v>1953</v>
      </c>
      <c r="C1061" s="57" t="s">
        <v>225</v>
      </c>
      <c r="D1061" s="57" t="s">
        <v>170</v>
      </c>
      <c r="E1061" s="58">
        <v>33087</v>
      </c>
      <c r="F1061" s="58" t="s">
        <v>171</v>
      </c>
      <c r="G1061" s="58" t="s">
        <v>172</v>
      </c>
      <c r="H1061" s="57">
        <f t="shared" ca="1" si="32"/>
        <v>32</v>
      </c>
      <c r="I1061" s="57">
        <v>13</v>
      </c>
      <c r="J1061" s="59">
        <v>5501.3247005425537</v>
      </c>
      <c r="K1061" s="60">
        <v>0.12</v>
      </c>
      <c r="L1061" s="61">
        <f t="shared" si="33"/>
        <v>660.15896406510637</v>
      </c>
      <c r="M1061" s="57" t="s">
        <v>173</v>
      </c>
      <c r="N1061" s="61">
        <v>195.59819896549368</v>
      </c>
    </row>
    <row r="1062" spans="1:14" x14ac:dyDescent="0.25">
      <c r="A1062" s="57">
        <v>61412</v>
      </c>
      <c r="B1062" s="57" t="s">
        <v>1954</v>
      </c>
      <c r="C1062" s="57" t="s">
        <v>1723</v>
      </c>
      <c r="D1062" s="57" t="s">
        <v>170</v>
      </c>
      <c r="E1062" s="58">
        <v>32014</v>
      </c>
      <c r="F1062" s="58" t="s">
        <v>171</v>
      </c>
      <c r="G1062" s="58" t="s">
        <v>172</v>
      </c>
      <c r="H1062" s="57">
        <f t="shared" ca="1" si="32"/>
        <v>35</v>
      </c>
      <c r="I1062" s="57">
        <v>14</v>
      </c>
      <c r="J1062" s="59">
        <v>3865.1374906300366</v>
      </c>
      <c r="K1062" s="60">
        <v>0.15</v>
      </c>
      <c r="L1062" s="61">
        <f t="shared" si="33"/>
        <v>579.77062359450542</v>
      </c>
      <c r="M1062" s="57" t="s">
        <v>173</v>
      </c>
      <c r="N1062" s="61">
        <v>60.500081722368385</v>
      </c>
    </row>
    <row r="1063" spans="1:14" x14ac:dyDescent="0.25">
      <c r="A1063" s="57">
        <v>60796</v>
      </c>
      <c r="B1063" s="57" t="s">
        <v>1955</v>
      </c>
      <c r="C1063" s="57" t="s">
        <v>515</v>
      </c>
      <c r="D1063" s="57" t="s">
        <v>170</v>
      </c>
      <c r="E1063" s="58">
        <v>29988</v>
      </c>
      <c r="F1063" s="58" t="s">
        <v>171</v>
      </c>
      <c r="G1063" s="58" t="s">
        <v>172</v>
      </c>
      <c r="H1063" s="57">
        <f t="shared" ca="1" si="32"/>
        <v>41</v>
      </c>
      <c r="I1063" s="57">
        <v>13</v>
      </c>
      <c r="J1063" s="59">
        <v>7275.0070703638612</v>
      </c>
      <c r="K1063" s="60">
        <v>0.25</v>
      </c>
      <c r="L1063" s="61">
        <f t="shared" si="33"/>
        <v>1818.7517675909653</v>
      </c>
      <c r="M1063" s="57" t="s">
        <v>173</v>
      </c>
      <c r="N1063" s="61">
        <v>124.40802025175026</v>
      </c>
    </row>
    <row r="1064" spans="1:14" x14ac:dyDescent="0.25">
      <c r="A1064" s="57">
        <v>62028</v>
      </c>
      <c r="B1064" s="57" t="s">
        <v>1956</v>
      </c>
      <c r="C1064" s="57" t="s">
        <v>449</v>
      </c>
      <c r="D1064" s="57" t="s">
        <v>170</v>
      </c>
      <c r="E1064" s="58">
        <v>32929</v>
      </c>
      <c r="F1064" s="58" t="s">
        <v>171</v>
      </c>
      <c r="G1064" s="58" t="s">
        <v>172</v>
      </c>
      <c r="H1064" s="57">
        <f t="shared" ca="1" si="32"/>
        <v>33</v>
      </c>
      <c r="I1064" s="57">
        <v>36</v>
      </c>
      <c r="J1064" s="59">
        <v>8155.2037845161594</v>
      </c>
      <c r="K1064" s="60">
        <v>0.15</v>
      </c>
      <c r="L1064" s="61">
        <f t="shared" si="33"/>
        <v>1223.280567677424</v>
      </c>
      <c r="M1064" s="57" t="s">
        <v>187</v>
      </c>
      <c r="N1064" s="61">
        <v>140.1394350800787</v>
      </c>
    </row>
    <row r="1065" spans="1:14" x14ac:dyDescent="0.25">
      <c r="A1065" s="57">
        <v>60176</v>
      </c>
      <c r="B1065" s="57" t="s">
        <v>1957</v>
      </c>
      <c r="C1065" s="57" t="s">
        <v>231</v>
      </c>
      <c r="D1065" s="57" t="s">
        <v>170</v>
      </c>
      <c r="E1065" s="58">
        <v>32031</v>
      </c>
      <c r="F1065" s="58" t="s">
        <v>171</v>
      </c>
      <c r="G1065" s="58" t="s">
        <v>172</v>
      </c>
      <c r="H1065" s="57">
        <f t="shared" ca="1" si="32"/>
        <v>35</v>
      </c>
      <c r="I1065" s="57">
        <v>8</v>
      </c>
      <c r="J1065" s="59"/>
      <c r="K1065" s="60">
        <v>0.15</v>
      </c>
      <c r="L1065" s="61">
        <f t="shared" si="33"/>
        <v>0</v>
      </c>
      <c r="M1065" s="57" t="s">
        <v>187</v>
      </c>
      <c r="N1065" s="61">
        <v>146.79390488365183</v>
      </c>
    </row>
    <row r="1066" spans="1:14" x14ac:dyDescent="0.25">
      <c r="A1066" s="57">
        <v>60175</v>
      </c>
      <c r="B1066" s="57" t="s">
        <v>1958</v>
      </c>
      <c r="C1066" s="57" t="s">
        <v>1336</v>
      </c>
      <c r="D1066" s="57" t="s">
        <v>176</v>
      </c>
      <c r="E1066" s="58">
        <v>31769</v>
      </c>
      <c r="F1066" s="58" t="s">
        <v>171</v>
      </c>
      <c r="G1066" s="58" t="s">
        <v>172</v>
      </c>
      <c r="H1066" s="57">
        <f t="shared" ca="1" si="32"/>
        <v>36</v>
      </c>
      <c r="I1066" s="57">
        <v>18</v>
      </c>
      <c r="J1066" s="59">
        <v>4219.2209204799547</v>
      </c>
      <c r="K1066" s="60">
        <v>0.15</v>
      </c>
      <c r="L1066" s="61">
        <f t="shared" si="33"/>
        <v>632.88313807199313</v>
      </c>
      <c r="M1066" s="57" t="s">
        <v>173</v>
      </c>
      <c r="N1066" s="61">
        <v>119.44362873156881</v>
      </c>
    </row>
    <row r="1067" spans="1:14" x14ac:dyDescent="0.25">
      <c r="A1067" s="57">
        <v>60795</v>
      </c>
      <c r="B1067" s="57" t="s">
        <v>1959</v>
      </c>
      <c r="C1067" s="57" t="s">
        <v>1788</v>
      </c>
      <c r="D1067" s="57" t="s">
        <v>170</v>
      </c>
      <c r="E1067" s="58">
        <v>32836</v>
      </c>
      <c r="F1067" s="58" t="s">
        <v>193</v>
      </c>
      <c r="G1067" s="58" t="s">
        <v>339</v>
      </c>
      <c r="H1067" s="57">
        <f t="shared" ca="1" si="32"/>
        <v>33</v>
      </c>
      <c r="I1067" s="57">
        <v>29</v>
      </c>
      <c r="J1067" s="59">
        <v>1979.1554954481119</v>
      </c>
      <c r="K1067" s="60">
        <v>0.15</v>
      </c>
      <c r="L1067" s="61">
        <f t="shared" si="33"/>
        <v>296.87332431721677</v>
      </c>
      <c r="M1067" s="57" t="s">
        <v>173</v>
      </c>
      <c r="N1067" s="61">
        <v>209.79441069228244</v>
      </c>
    </row>
    <row r="1068" spans="1:14" x14ac:dyDescent="0.25">
      <c r="A1068" s="57">
        <v>61411</v>
      </c>
      <c r="B1068" s="57" t="s">
        <v>1960</v>
      </c>
      <c r="C1068" s="57" t="s">
        <v>1788</v>
      </c>
      <c r="D1068" s="57" t="s">
        <v>170</v>
      </c>
      <c r="E1068" s="58">
        <v>38452</v>
      </c>
      <c r="F1068" s="58" t="s">
        <v>171</v>
      </c>
      <c r="G1068" s="58" t="s">
        <v>172</v>
      </c>
      <c r="H1068" s="57">
        <f t="shared" ca="1" si="32"/>
        <v>18</v>
      </c>
      <c r="I1068" s="57">
        <v>8</v>
      </c>
      <c r="J1068" s="59">
        <v>4957.1337547002313</v>
      </c>
      <c r="K1068" s="60">
        <v>0.04</v>
      </c>
      <c r="L1068" s="61">
        <f t="shared" si="33"/>
        <v>198.28535018800926</v>
      </c>
      <c r="M1068" s="57" t="s">
        <v>173</v>
      </c>
      <c r="N1068" s="61">
        <v>91.941954522298587</v>
      </c>
    </row>
    <row r="1069" spans="1:14" x14ac:dyDescent="0.25">
      <c r="A1069" s="57">
        <v>60794</v>
      </c>
      <c r="B1069" s="57" t="s">
        <v>1961</v>
      </c>
      <c r="C1069" s="57" t="s">
        <v>692</v>
      </c>
      <c r="D1069" s="57" t="s">
        <v>170</v>
      </c>
      <c r="E1069" s="58">
        <v>39608</v>
      </c>
      <c r="F1069" s="58" t="s">
        <v>171</v>
      </c>
      <c r="G1069" s="58" t="s">
        <v>172</v>
      </c>
      <c r="H1069" s="57">
        <f t="shared" ca="1" si="32"/>
        <v>15</v>
      </c>
      <c r="I1069" s="57">
        <v>38</v>
      </c>
      <c r="J1069" s="59">
        <v>2504.4325414715649</v>
      </c>
      <c r="K1069" s="60">
        <v>0</v>
      </c>
      <c r="L1069" s="61">
        <f t="shared" si="33"/>
        <v>0</v>
      </c>
      <c r="M1069" s="57" t="s">
        <v>173</v>
      </c>
      <c r="N1069" s="61">
        <v>241.91264789485777</v>
      </c>
    </row>
    <row r="1070" spans="1:14" x14ac:dyDescent="0.25">
      <c r="A1070" s="57">
        <v>60174</v>
      </c>
      <c r="B1070" s="57" t="s">
        <v>1962</v>
      </c>
      <c r="C1070" s="57" t="s">
        <v>1963</v>
      </c>
      <c r="D1070" s="57" t="s">
        <v>170</v>
      </c>
      <c r="E1070" s="58">
        <v>34790</v>
      </c>
      <c r="F1070" s="58" t="s">
        <v>171</v>
      </c>
      <c r="G1070" s="58" t="s">
        <v>203</v>
      </c>
      <c r="H1070" s="57">
        <f t="shared" ca="1" si="32"/>
        <v>28</v>
      </c>
      <c r="I1070" s="57">
        <v>27</v>
      </c>
      <c r="J1070" s="59">
        <v>3814.3918570564097</v>
      </c>
      <c r="K1070" s="60">
        <v>0.09</v>
      </c>
      <c r="L1070" s="61">
        <f t="shared" si="33"/>
        <v>343.29526713507687</v>
      </c>
      <c r="M1070" s="57" t="s">
        <v>173</v>
      </c>
      <c r="N1070" s="61">
        <v>235.98742369736462</v>
      </c>
    </row>
    <row r="1071" spans="1:14" x14ac:dyDescent="0.25">
      <c r="A1071" s="57">
        <v>61410</v>
      </c>
      <c r="B1071" s="57" t="s">
        <v>1964</v>
      </c>
      <c r="C1071" s="57" t="s">
        <v>1965</v>
      </c>
      <c r="D1071" s="57" t="s">
        <v>170</v>
      </c>
      <c r="E1071" s="58">
        <v>36025</v>
      </c>
      <c r="F1071" s="58" t="s">
        <v>171</v>
      </c>
      <c r="G1071" s="58" t="s">
        <v>172</v>
      </c>
      <c r="H1071" s="57">
        <f t="shared" ca="1" si="32"/>
        <v>24</v>
      </c>
      <c r="I1071" s="57">
        <v>24</v>
      </c>
      <c r="J1071" s="59">
        <v>4882.2792013543221</v>
      </c>
      <c r="K1071" s="60">
        <v>0.09</v>
      </c>
      <c r="L1071" s="61">
        <f t="shared" si="33"/>
        <v>439.40512812188899</v>
      </c>
      <c r="M1071" s="57" t="s">
        <v>173</v>
      </c>
      <c r="N1071" s="61">
        <v>246.51636583526872</v>
      </c>
    </row>
    <row r="1072" spans="1:14" x14ac:dyDescent="0.25">
      <c r="A1072" s="57">
        <v>62027</v>
      </c>
      <c r="B1072" s="57" t="s">
        <v>1966</v>
      </c>
      <c r="C1072" s="57" t="s">
        <v>1967</v>
      </c>
      <c r="D1072" s="57" t="s">
        <v>176</v>
      </c>
      <c r="E1072" s="58">
        <v>31940</v>
      </c>
      <c r="F1072" s="58" t="s">
        <v>171</v>
      </c>
      <c r="G1072" s="58" t="s">
        <v>177</v>
      </c>
      <c r="H1072" s="57">
        <f t="shared" ca="1" si="32"/>
        <v>36</v>
      </c>
      <c r="I1072" s="57">
        <v>14</v>
      </c>
      <c r="J1072" s="59">
        <v>8413.43753266774</v>
      </c>
      <c r="K1072" s="60">
        <v>0.15</v>
      </c>
      <c r="L1072" s="61">
        <f t="shared" si="33"/>
        <v>1262.015629900161</v>
      </c>
      <c r="M1072" s="57" t="s">
        <v>187</v>
      </c>
      <c r="N1072" s="61">
        <v>56.048037574934234</v>
      </c>
    </row>
    <row r="1073" spans="1:14" x14ac:dyDescent="0.25">
      <c r="A1073" s="57">
        <v>62026</v>
      </c>
      <c r="B1073" s="57" t="s">
        <v>1968</v>
      </c>
      <c r="C1073" s="57" t="s">
        <v>1969</v>
      </c>
      <c r="D1073" s="57" t="s">
        <v>176</v>
      </c>
      <c r="E1073" s="58">
        <v>36940</v>
      </c>
      <c r="F1073" s="58" t="s">
        <v>171</v>
      </c>
      <c r="G1073" s="58" t="s">
        <v>172</v>
      </c>
      <c r="H1073" s="57">
        <f t="shared" ca="1" si="32"/>
        <v>22</v>
      </c>
      <c r="I1073" s="57">
        <v>20</v>
      </c>
      <c r="J1073" s="59">
        <v>3220.7100800707731</v>
      </c>
      <c r="K1073" s="60">
        <v>7.0000000000000007E-2</v>
      </c>
      <c r="L1073" s="61">
        <f t="shared" si="33"/>
        <v>225.44970560495415</v>
      </c>
      <c r="M1073" s="57" t="s">
        <v>173</v>
      </c>
      <c r="N1073" s="61">
        <v>74.470791078500511</v>
      </c>
    </row>
    <row r="1074" spans="1:14" x14ac:dyDescent="0.25">
      <c r="A1074" s="57">
        <v>61409</v>
      </c>
      <c r="B1074" s="57" t="s">
        <v>1970</v>
      </c>
      <c r="C1074" s="57" t="s">
        <v>928</v>
      </c>
      <c r="D1074" s="57" t="s">
        <v>170</v>
      </c>
      <c r="E1074" s="58">
        <v>33921</v>
      </c>
      <c r="F1074" s="58" t="s">
        <v>193</v>
      </c>
      <c r="G1074" s="58" t="s">
        <v>441</v>
      </c>
      <c r="H1074" s="57">
        <f t="shared" ca="1" si="32"/>
        <v>30</v>
      </c>
      <c r="I1074" s="57">
        <v>8</v>
      </c>
      <c r="J1074" s="59">
        <v>3077.8979491297732</v>
      </c>
      <c r="K1074" s="60">
        <v>0.12</v>
      </c>
      <c r="L1074" s="61">
        <f t="shared" si="33"/>
        <v>369.34775389557279</v>
      </c>
      <c r="M1074" s="57" t="s">
        <v>173</v>
      </c>
      <c r="N1074" s="61">
        <v>167.63179218491996</v>
      </c>
    </row>
    <row r="1075" spans="1:14" x14ac:dyDescent="0.25">
      <c r="A1075" s="57">
        <v>60793</v>
      </c>
      <c r="B1075" s="57" t="s">
        <v>1971</v>
      </c>
      <c r="C1075" s="57" t="s">
        <v>1210</v>
      </c>
      <c r="D1075" s="57" t="s">
        <v>176</v>
      </c>
      <c r="E1075" s="58">
        <v>27732</v>
      </c>
      <c r="F1075" s="58" t="s">
        <v>171</v>
      </c>
      <c r="G1075" s="58" t="s">
        <v>172</v>
      </c>
      <c r="H1075" s="57">
        <f t="shared" ca="1" si="32"/>
        <v>47</v>
      </c>
      <c r="I1075" s="57">
        <v>18</v>
      </c>
      <c r="J1075" s="59">
        <v>7173.4450347387001</v>
      </c>
      <c r="K1075" s="60">
        <v>0.25</v>
      </c>
      <c r="L1075" s="61">
        <f t="shared" si="33"/>
        <v>1793.361258684675</v>
      </c>
      <c r="M1075" s="57" t="s">
        <v>173</v>
      </c>
      <c r="N1075" s="61">
        <v>38.852697009487464</v>
      </c>
    </row>
    <row r="1076" spans="1:14" x14ac:dyDescent="0.25">
      <c r="A1076" s="57">
        <v>61408</v>
      </c>
      <c r="B1076" s="57" t="s">
        <v>1972</v>
      </c>
      <c r="C1076" s="57" t="s">
        <v>1973</v>
      </c>
      <c r="D1076" s="57" t="s">
        <v>176</v>
      </c>
      <c r="E1076" s="58">
        <v>27908</v>
      </c>
      <c r="F1076" s="58" t="s">
        <v>171</v>
      </c>
      <c r="G1076" s="58" t="s">
        <v>172</v>
      </c>
      <c r="H1076" s="57">
        <f t="shared" ca="1" si="32"/>
        <v>47</v>
      </c>
      <c r="I1076" s="57">
        <v>23</v>
      </c>
      <c r="J1076" s="59">
        <v>9654.073125371342</v>
      </c>
      <c r="K1076" s="60">
        <v>0.25</v>
      </c>
      <c r="L1076" s="61">
        <f t="shared" si="33"/>
        <v>2413.5182813428355</v>
      </c>
      <c r="M1076" s="57" t="s">
        <v>187</v>
      </c>
      <c r="N1076" s="61">
        <v>35.304028616257092</v>
      </c>
    </row>
    <row r="1077" spans="1:14" x14ac:dyDescent="0.25">
      <c r="A1077" s="57">
        <v>61407</v>
      </c>
      <c r="B1077" s="57" t="s">
        <v>1974</v>
      </c>
      <c r="C1077" s="57" t="s">
        <v>1975</v>
      </c>
      <c r="D1077" s="57" t="s">
        <v>170</v>
      </c>
      <c r="E1077" s="58">
        <v>34607</v>
      </c>
      <c r="F1077" s="58" t="s">
        <v>171</v>
      </c>
      <c r="G1077" s="58" t="s">
        <v>172</v>
      </c>
      <c r="H1077" s="57">
        <f t="shared" ca="1" si="32"/>
        <v>28</v>
      </c>
      <c r="I1077" s="57">
        <v>36</v>
      </c>
      <c r="J1077" s="59">
        <v>8831.1315981000644</v>
      </c>
      <c r="K1077" s="60">
        <v>0.12</v>
      </c>
      <c r="L1077" s="61">
        <f t="shared" si="33"/>
        <v>1059.7357917720076</v>
      </c>
      <c r="M1077" s="57" t="s">
        <v>187</v>
      </c>
      <c r="N1077" s="61">
        <v>334.782406533396</v>
      </c>
    </row>
    <row r="1078" spans="1:14" x14ac:dyDescent="0.25">
      <c r="A1078" s="57">
        <v>62025</v>
      </c>
      <c r="B1078" s="57" t="s">
        <v>1976</v>
      </c>
      <c r="C1078" s="57" t="s">
        <v>1977</v>
      </c>
      <c r="D1078" s="57" t="s">
        <v>170</v>
      </c>
      <c r="E1078" s="58">
        <v>34787</v>
      </c>
      <c r="F1078" s="58" t="s">
        <v>171</v>
      </c>
      <c r="G1078" s="58" t="s">
        <v>172</v>
      </c>
      <c r="H1078" s="57">
        <f t="shared" ca="1" si="32"/>
        <v>28</v>
      </c>
      <c r="I1078" s="57">
        <v>34</v>
      </c>
      <c r="J1078" s="59">
        <v>8459.584812963476</v>
      </c>
      <c r="K1078" s="60">
        <v>0.12</v>
      </c>
      <c r="L1078" s="61">
        <f t="shared" si="33"/>
        <v>1015.1501775556171</v>
      </c>
      <c r="M1078" s="57" t="s">
        <v>187</v>
      </c>
      <c r="N1078" s="61">
        <v>278.47119492337526</v>
      </c>
    </row>
    <row r="1079" spans="1:14" x14ac:dyDescent="0.25">
      <c r="A1079" s="57">
        <v>60173</v>
      </c>
      <c r="B1079" s="57" t="s">
        <v>1978</v>
      </c>
      <c r="C1079" s="57" t="s">
        <v>265</v>
      </c>
      <c r="D1079" s="57" t="s">
        <v>176</v>
      </c>
      <c r="E1079" s="58">
        <v>37031</v>
      </c>
      <c r="F1079" s="58" t="s">
        <v>171</v>
      </c>
      <c r="G1079" s="58" t="s">
        <v>172</v>
      </c>
      <c r="H1079" s="57">
        <f t="shared" ca="1" si="32"/>
        <v>22</v>
      </c>
      <c r="I1079" s="57">
        <v>18</v>
      </c>
      <c r="J1079" s="59">
        <v>7744.5037064975595</v>
      </c>
      <c r="K1079" s="60">
        <v>7.0000000000000007E-2</v>
      </c>
      <c r="L1079" s="61">
        <f t="shared" si="33"/>
        <v>542.11525945482924</v>
      </c>
      <c r="M1079" s="57" t="s">
        <v>173</v>
      </c>
      <c r="N1079" s="61">
        <v>74.635947084654987</v>
      </c>
    </row>
    <row r="1080" spans="1:14" x14ac:dyDescent="0.25">
      <c r="A1080" s="57">
        <v>60792</v>
      </c>
      <c r="B1080" s="57" t="s">
        <v>1979</v>
      </c>
      <c r="C1080" s="57" t="s">
        <v>221</v>
      </c>
      <c r="D1080" s="57" t="s">
        <v>170</v>
      </c>
      <c r="E1080" s="58">
        <v>34257</v>
      </c>
      <c r="F1080" s="58" t="s">
        <v>171</v>
      </c>
      <c r="G1080" s="58" t="s">
        <v>172</v>
      </c>
      <c r="H1080" s="57">
        <f t="shared" ca="1" si="32"/>
        <v>29</v>
      </c>
      <c r="I1080" s="57">
        <v>24</v>
      </c>
      <c r="J1080" s="59">
        <v>3883.3903337291499</v>
      </c>
      <c r="K1080" s="60">
        <v>0.12</v>
      </c>
      <c r="L1080" s="61">
        <f t="shared" si="33"/>
        <v>466.00684004749797</v>
      </c>
      <c r="M1080" s="57" t="s">
        <v>173</v>
      </c>
      <c r="N1080" s="61">
        <v>68.68784307612863</v>
      </c>
    </row>
    <row r="1081" spans="1:14" x14ac:dyDescent="0.25">
      <c r="A1081" s="57">
        <v>62024</v>
      </c>
      <c r="B1081" s="57" t="s">
        <v>1980</v>
      </c>
      <c r="C1081" s="57" t="s">
        <v>1655</v>
      </c>
      <c r="D1081" s="57" t="s">
        <v>176</v>
      </c>
      <c r="E1081" s="58">
        <v>28390</v>
      </c>
      <c r="F1081" s="58" t="s">
        <v>171</v>
      </c>
      <c r="G1081" s="58" t="s">
        <v>172</v>
      </c>
      <c r="H1081" s="57">
        <f t="shared" ca="1" si="32"/>
        <v>45</v>
      </c>
      <c r="I1081" s="57">
        <v>38</v>
      </c>
      <c r="J1081" s="59">
        <v>7700.558614940589</v>
      </c>
      <c r="K1081" s="60">
        <v>0.25</v>
      </c>
      <c r="L1081" s="61">
        <f t="shared" si="33"/>
        <v>1925.1396537351472</v>
      </c>
      <c r="M1081" s="57" t="s">
        <v>173</v>
      </c>
      <c r="N1081" s="61">
        <v>112.68456619080166</v>
      </c>
    </row>
    <row r="1082" spans="1:14" x14ac:dyDescent="0.25">
      <c r="A1082" s="57">
        <v>60791</v>
      </c>
      <c r="B1082" s="57" t="s">
        <v>1981</v>
      </c>
      <c r="C1082" s="57" t="s">
        <v>1849</v>
      </c>
      <c r="D1082" s="57" t="s">
        <v>170</v>
      </c>
      <c r="E1082" s="58">
        <v>35605</v>
      </c>
      <c r="F1082" s="58" t="s">
        <v>171</v>
      </c>
      <c r="G1082" s="58" t="s">
        <v>190</v>
      </c>
      <c r="H1082" s="57">
        <f t="shared" ca="1" si="32"/>
        <v>26</v>
      </c>
      <c r="I1082" s="57">
        <v>36</v>
      </c>
      <c r="J1082" s="59">
        <v>2787.4460100438891</v>
      </c>
      <c r="K1082" s="60">
        <v>0.09</v>
      </c>
      <c r="L1082" s="61">
        <f t="shared" si="33"/>
        <v>250.87014090395002</v>
      </c>
      <c r="M1082" s="57" t="s">
        <v>173</v>
      </c>
      <c r="N1082" s="61">
        <v>123.05215881208505</v>
      </c>
    </row>
    <row r="1083" spans="1:14" x14ac:dyDescent="0.25">
      <c r="A1083" s="57">
        <v>61406</v>
      </c>
      <c r="B1083" s="57" t="s">
        <v>1982</v>
      </c>
      <c r="C1083" s="57" t="s">
        <v>292</v>
      </c>
      <c r="D1083" s="57" t="s">
        <v>170</v>
      </c>
      <c r="E1083" s="58">
        <v>29581</v>
      </c>
      <c r="F1083" s="58" t="s">
        <v>171</v>
      </c>
      <c r="G1083" s="58" t="s">
        <v>172</v>
      </c>
      <c r="H1083" s="57">
        <f t="shared" ca="1" si="32"/>
        <v>42</v>
      </c>
      <c r="I1083" s="57">
        <v>8</v>
      </c>
      <c r="J1083" s="59">
        <v>3671.8892865551761</v>
      </c>
      <c r="K1083" s="60">
        <v>0.25</v>
      </c>
      <c r="L1083" s="61">
        <f t="shared" si="33"/>
        <v>917.97232163879403</v>
      </c>
      <c r="M1083" s="57" t="s">
        <v>173</v>
      </c>
      <c r="N1083" s="61">
        <v>311.37109625115289</v>
      </c>
    </row>
    <row r="1084" spans="1:14" x14ac:dyDescent="0.25">
      <c r="A1084" s="57">
        <v>61405</v>
      </c>
      <c r="B1084" s="57" t="s">
        <v>1983</v>
      </c>
      <c r="C1084" s="57" t="s">
        <v>1984</v>
      </c>
      <c r="D1084" s="57" t="s">
        <v>176</v>
      </c>
      <c r="E1084" s="58">
        <v>29619</v>
      </c>
      <c r="F1084" s="58" t="s">
        <v>171</v>
      </c>
      <c r="G1084" s="58" t="s">
        <v>172</v>
      </c>
      <c r="H1084" s="57">
        <f t="shared" ca="1" si="32"/>
        <v>42</v>
      </c>
      <c r="I1084" s="57">
        <v>13</v>
      </c>
      <c r="J1084" s="59">
        <v>3898.8021846620463</v>
      </c>
      <c r="K1084" s="60">
        <v>0.25</v>
      </c>
      <c r="L1084" s="61">
        <f t="shared" si="33"/>
        <v>974.70054616551158</v>
      </c>
      <c r="M1084" s="57" t="s">
        <v>173</v>
      </c>
      <c r="N1084" s="61">
        <v>108.45449949721379</v>
      </c>
    </row>
    <row r="1085" spans="1:14" x14ac:dyDescent="0.25">
      <c r="A1085" s="57">
        <v>60172</v>
      </c>
      <c r="B1085" s="57" t="s">
        <v>1985</v>
      </c>
      <c r="C1085" s="57" t="s">
        <v>1986</v>
      </c>
      <c r="D1085" s="57" t="s">
        <v>176</v>
      </c>
      <c r="E1085" s="58">
        <v>29346</v>
      </c>
      <c r="F1085" s="58" t="s">
        <v>633</v>
      </c>
      <c r="G1085" s="58" t="s">
        <v>172</v>
      </c>
      <c r="H1085" s="57">
        <f t="shared" ca="1" si="32"/>
        <v>43</v>
      </c>
      <c r="I1085" s="57">
        <v>7</v>
      </c>
      <c r="J1085" s="59">
        <v>4260.3880208535684</v>
      </c>
      <c r="K1085" s="60">
        <v>0.25</v>
      </c>
      <c r="L1085" s="61">
        <f t="shared" si="33"/>
        <v>1065.0970052133921</v>
      </c>
      <c r="M1085" s="57" t="s">
        <v>173</v>
      </c>
      <c r="N1085" s="61">
        <v>93.478887909994484</v>
      </c>
    </row>
    <row r="1086" spans="1:14" x14ac:dyDescent="0.25">
      <c r="A1086" s="57">
        <v>61404</v>
      </c>
      <c r="B1086" s="57" t="s">
        <v>1987</v>
      </c>
      <c r="C1086" s="57" t="s">
        <v>1988</v>
      </c>
      <c r="D1086" s="57" t="s">
        <v>176</v>
      </c>
      <c r="E1086" s="58">
        <v>31450</v>
      </c>
      <c r="F1086" s="58" t="s">
        <v>171</v>
      </c>
      <c r="G1086" s="58" t="s">
        <v>172</v>
      </c>
      <c r="H1086" s="57">
        <f t="shared" ca="1" si="32"/>
        <v>37</v>
      </c>
      <c r="I1086" s="57">
        <v>35</v>
      </c>
      <c r="J1086" s="59">
        <v>1530.2145023793976</v>
      </c>
      <c r="K1086" s="60">
        <v>0.15</v>
      </c>
      <c r="L1086" s="61">
        <f t="shared" si="33"/>
        <v>229.53217535690962</v>
      </c>
      <c r="M1086" s="57" t="s">
        <v>173</v>
      </c>
      <c r="N1086" s="61">
        <v>87.68378875511435</v>
      </c>
    </row>
    <row r="1087" spans="1:14" x14ac:dyDescent="0.25">
      <c r="A1087" s="57">
        <v>62023</v>
      </c>
      <c r="B1087" s="57" t="s">
        <v>1989</v>
      </c>
      <c r="C1087" s="57" t="s">
        <v>1660</v>
      </c>
      <c r="D1087" s="57" t="s">
        <v>176</v>
      </c>
      <c r="E1087" s="58">
        <v>34351</v>
      </c>
      <c r="F1087" s="58" t="s">
        <v>171</v>
      </c>
      <c r="G1087" s="58" t="s">
        <v>180</v>
      </c>
      <c r="H1087" s="57">
        <f t="shared" ca="1" si="32"/>
        <v>29</v>
      </c>
      <c r="I1087" s="57">
        <v>29</v>
      </c>
      <c r="J1087" s="59">
        <v>9468.797003004107</v>
      </c>
      <c r="K1087" s="60">
        <v>0.12</v>
      </c>
      <c r="L1087" s="61">
        <f t="shared" si="33"/>
        <v>1136.2556403604929</v>
      </c>
      <c r="M1087" s="57" t="s">
        <v>187</v>
      </c>
      <c r="N1087" s="61">
        <v>91.972789759790402</v>
      </c>
    </row>
    <row r="1088" spans="1:14" x14ac:dyDescent="0.25">
      <c r="A1088" s="57">
        <v>60171</v>
      </c>
      <c r="B1088" s="57" t="s">
        <v>1990</v>
      </c>
      <c r="C1088" s="57" t="s">
        <v>1615</v>
      </c>
      <c r="D1088" s="57" t="s">
        <v>176</v>
      </c>
      <c r="E1088" s="58">
        <v>30764</v>
      </c>
      <c r="F1088" s="58" t="s">
        <v>193</v>
      </c>
      <c r="G1088" s="58" t="s">
        <v>194</v>
      </c>
      <c r="H1088" s="57">
        <f t="shared" ca="1" si="32"/>
        <v>39</v>
      </c>
      <c r="I1088" s="57">
        <v>11</v>
      </c>
      <c r="J1088" s="59"/>
      <c r="K1088" s="60">
        <v>0.25</v>
      </c>
      <c r="L1088" s="61">
        <f t="shared" si="33"/>
        <v>0</v>
      </c>
      <c r="M1088" s="57" t="s">
        <v>173</v>
      </c>
      <c r="N1088" s="61">
        <v>121.93671140378993</v>
      </c>
    </row>
    <row r="1089" spans="1:14" x14ac:dyDescent="0.25">
      <c r="A1089" s="57">
        <v>60170</v>
      </c>
      <c r="B1089" s="57" t="s">
        <v>1991</v>
      </c>
      <c r="C1089" s="57" t="s">
        <v>1653</v>
      </c>
      <c r="D1089" s="57" t="s">
        <v>176</v>
      </c>
      <c r="E1089" s="58">
        <v>31179</v>
      </c>
      <c r="F1089" s="58" t="s">
        <v>171</v>
      </c>
      <c r="G1089" s="58" t="s">
        <v>172</v>
      </c>
      <c r="H1089" s="57">
        <f t="shared" ca="1" si="32"/>
        <v>38</v>
      </c>
      <c r="I1089" s="57">
        <v>14</v>
      </c>
      <c r="J1089" s="59">
        <v>6363.2593888805268</v>
      </c>
      <c r="K1089" s="60">
        <v>0.15</v>
      </c>
      <c r="L1089" s="61">
        <f t="shared" si="33"/>
        <v>954.48890833207895</v>
      </c>
      <c r="M1089" s="57" t="s">
        <v>173</v>
      </c>
      <c r="N1089" s="61">
        <v>57.507361377117476</v>
      </c>
    </row>
    <row r="1090" spans="1:14" x14ac:dyDescent="0.25">
      <c r="A1090" s="57">
        <v>61403</v>
      </c>
      <c r="B1090" s="57" t="s">
        <v>1992</v>
      </c>
      <c r="C1090" s="57" t="s">
        <v>576</v>
      </c>
      <c r="D1090" s="57" t="s">
        <v>170</v>
      </c>
      <c r="E1090" s="58">
        <v>33931</v>
      </c>
      <c r="F1090" s="58" t="s">
        <v>171</v>
      </c>
      <c r="G1090" s="58" t="s">
        <v>172</v>
      </c>
      <c r="H1090" s="57">
        <f t="shared" ca="1" si="32"/>
        <v>30</v>
      </c>
      <c r="I1090" s="57">
        <v>19</v>
      </c>
      <c r="J1090" s="59">
        <v>6890.2104954191873</v>
      </c>
      <c r="K1090" s="60">
        <v>0.12</v>
      </c>
      <c r="L1090" s="61">
        <f t="shared" si="33"/>
        <v>826.8252594503025</v>
      </c>
      <c r="M1090" s="57" t="s">
        <v>173</v>
      </c>
      <c r="N1090" s="61">
        <v>282.19865454893699</v>
      </c>
    </row>
    <row r="1091" spans="1:14" x14ac:dyDescent="0.25">
      <c r="A1091" s="57">
        <v>61402</v>
      </c>
      <c r="B1091" s="57" t="s">
        <v>1993</v>
      </c>
      <c r="C1091" s="57" t="s">
        <v>1799</v>
      </c>
      <c r="D1091" s="57" t="s">
        <v>170</v>
      </c>
      <c r="E1091" s="58">
        <v>31721</v>
      </c>
      <c r="F1091" s="58" t="s">
        <v>171</v>
      </c>
      <c r="G1091" s="58" t="s">
        <v>172</v>
      </c>
      <c r="H1091" s="57">
        <f t="shared" ca="1" si="32"/>
        <v>36</v>
      </c>
      <c r="I1091" s="57">
        <v>36</v>
      </c>
      <c r="J1091" s="59">
        <v>5827.7975324017907</v>
      </c>
      <c r="K1091" s="60">
        <v>0.15</v>
      </c>
      <c r="L1091" s="61">
        <f t="shared" si="33"/>
        <v>874.16962986026863</v>
      </c>
      <c r="M1091" s="57" t="s">
        <v>173</v>
      </c>
      <c r="N1091" s="61">
        <v>163.71973316524893</v>
      </c>
    </row>
    <row r="1092" spans="1:14" x14ac:dyDescent="0.25">
      <c r="A1092" s="57">
        <v>60169</v>
      </c>
      <c r="B1092" s="57" t="s">
        <v>1994</v>
      </c>
      <c r="C1092" s="57" t="s">
        <v>1995</v>
      </c>
      <c r="D1092" s="57" t="s">
        <v>176</v>
      </c>
      <c r="E1092" s="58">
        <v>36636</v>
      </c>
      <c r="F1092" s="58" t="s">
        <v>171</v>
      </c>
      <c r="G1092" s="58" t="s">
        <v>172</v>
      </c>
      <c r="H1092" s="57">
        <f t="shared" ca="1" si="32"/>
        <v>23</v>
      </c>
      <c r="I1092" s="57">
        <v>38</v>
      </c>
      <c r="J1092" s="59">
        <v>3854.3217036109172</v>
      </c>
      <c r="K1092" s="60">
        <v>7.0000000000000007E-2</v>
      </c>
      <c r="L1092" s="61">
        <f t="shared" si="33"/>
        <v>269.80251925276423</v>
      </c>
      <c r="M1092" s="57" t="s">
        <v>173</v>
      </c>
      <c r="N1092" s="61">
        <v>134.57693195572236</v>
      </c>
    </row>
    <row r="1093" spans="1:14" x14ac:dyDescent="0.25">
      <c r="A1093" s="57">
        <v>62022</v>
      </c>
      <c r="B1093" s="57" t="s">
        <v>1996</v>
      </c>
      <c r="C1093" s="57" t="s">
        <v>1997</v>
      </c>
      <c r="D1093" s="57" t="s">
        <v>176</v>
      </c>
      <c r="E1093" s="58">
        <v>36580</v>
      </c>
      <c r="F1093" s="58" t="s">
        <v>171</v>
      </c>
      <c r="G1093" s="58" t="s">
        <v>172</v>
      </c>
      <c r="H1093" s="57">
        <f t="shared" ca="1" si="32"/>
        <v>23</v>
      </c>
      <c r="I1093" s="57">
        <v>26</v>
      </c>
      <c r="J1093" s="59">
        <v>6997.9720169350121</v>
      </c>
      <c r="K1093" s="60">
        <v>0.09</v>
      </c>
      <c r="L1093" s="61">
        <f t="shared" si="33"/>
        <v>629.81748152415105</v>
      </c>
      <c r="M1093" s="57" t="s">
        <v>173</v>
      </c>
      <c r="N1093" s="61">
        <v>30.00895315738773</v>
      </c>
    </row>
    <row r="1094" spans="1:14" x14ac:dyDescent="0.25">
      <c r="A1094" s="57">
        <v>62021</v>
      </c>
      <c r="B1094" s="57" t="s">
        <v>1998</v>
      </c>
      <c r="C1094" s="57" t="s">
        <v>509</v>
      </c>
      <c r="D1094" s="57" t="s">
        <v>170</v>
      </c>
      <c r="E1094" s="58">
        <v>33303</v>
      </c>
      <c r="F1094" s="58" t="s">
        <v>171</v>
      </c>
      <c r="G1094" s="58" t="s">
        <v>172</v>
      </c>
      <c r="H1094" s="57">
        <f t="shared" ca="1" si="32"/>
        <v>32</v>
      </c>
      <c r="I1094" s="57">
        <v>20</v>
      </c>
      <c r="J1094" s="59">
        <v>5133.5879186914062</v>
      </c>
      <c r="K1094" s="60">
        <v>0.12</v>
      </c>
      <c r="L1094" s="61">
        <f t="shared" si="33"/>
        <v>616.03055024296873</v>
      </c>
      <c r="M1094" s="57" t="s">
        <v>173</v>
      </c>
      <c r="N1094" s="61">
        <v>324.84656610549916</v>
      </c>
    </row>
    <row r="1095" spans="1:14" x14ac:dyDescent="0.25">
      <c r="A1095" s="57">
        <v>60168</v>
      </c>
      <c r="B1095" s="57" t="s">
        <v>1999</v>
      </c>
      <c r="C1095" s="57" t="s">
        <v>251</v>
      </c>
      <c r="D1095" s="57" t="s">
        <v>170</v>
      </c>
      <c r="E1095" s="58">
        <v>32377</v>
      </c>
      <c r="F1095" s="58" t="s">
        <v>171</v>
      </c>
      <c r="G1095" s="58" t="s">
        <v>172</v>
      </c>
      <c r="H1095" s="57">
        <f t="shared" ca="1" si="32"/>
        <v>34</v>
      </c>
      <c r="I1095" s="57">
        <v>20</v>
      </c>
      <c r="J1095" s="59">
        <v>2661.0155891842869</v>
      </c>
      <c r="K1095" s="60">
        <v>0.15</v>
      </c>
      <c r="L1095" s="61">
        <f t="shared" si="33"/>
        <v>399.15233837764305</v>
      </c>
      <c r="M1095" s="57" t="s">
        <v>173</v>
      </c>
      <c r="N1095" s="61">
        <v>307.56261856478278</v>
      </c>
    </row>
    <row r="1096" spans="1:14" x14ac:dyDescent="0.25">
      <c r="A1096" s="57">
        <v>62020</v>
      </c>
      <c r="B1096" s="57" t="s">
        <v>2000</v>
      </c>
      <c r="C1096" s="57" t="s">
        <v>2001</v>
      </c>
      <c r="D1096" s="57" t="s">
        <v>176</v>
      </c>
      <c r="E1096" s="58">
        <v>32409</v>
      </c>
      <c r="F1096" s="58" t="s">
        <v>171</v>
      </c>
      <c r="G1096" s="58" t="s">
        <v>172</v>
      </c>
      <c r="H1096" s="57">
        <f t="shared" ca="1" si="32"/>
        <v>34</v>
      </c>
      <c r="I1096" s="57">
        <v>15</v>
      </c>
      <c r="J1096" s="59">
        <v>3337.2575795356956</v>
      </c>
      <c r="K1096" s="60">
        <v>0.15</v>
      </c>
      <c r="L1096" s="61">
        <f t="shared" si="33"/>
        <v>500.58863693035431</v>
      </c>
      <c r="M1096" s="57" t="s">
        <v>173</v>
      </c>
      <c r="N1096" s="61">
        <v>47.623309507542658</v>
      </c>
    </row>
    <row r="1097" spans="1:14" x14ac:dyDescent="0.25">
      <c r="A1097" s="57">
        <v>60167</v>
      </c>
      <c r="B1097" s="57" t="s">
        <v>2002</v>
      </c>
      <c r="C1097" s="57" t="s">
        <v>283</v>
      </c>
      <c r="D1097" s="57" t="s">
        <v>170</v>
      </c>
      <c r="E1097" s="58">
        <v>32405</v>
      </c>
      <c r="F1097" s="58" t="s">
        <v>171</v>
      </c>
      <c r="G1097" s="58" t="s">
        <v>172</v>
      </c>
      <c r="H1097" s="57">
        <f t="shared" ca="1" si="32"/>
        <v>34</v>
      </c>
      <c r="I1097" s="57">
        <v>17</v>
      </c>
      <c r="J1097" s="59">
        <v>2811.7753112138794</v>
      </c>
      <c r="K1097" s="60">
        <v>0.15</v>
      </c>
      <c r="L1097" s="61">
        <f t="shared" si="33"/>
        <v>421.76629668208187</v>
      </c>
      <c r="M1097" s="57" t="s">
        <v>173</v>
      </c>
      <c r="N1097" s="61">
        <v>344.18549710304904</v>
      </c>
    </row>
    <row r="1098" spans="1:14" x14ac:dyDescent="0.25">
      <c r="A1098" s="57">
        <v>60790</v>
      </c>
      <c r="B1098" s="57" t="s">
        <v>2003</v>
      </c>
      <c r="C1098" s="57" t="s">
        <v>1387</v>
      </c>
      <c r="D1098" s="57" t="s">
        <v>176</v>
      </c>
      <c r="E1098" s="58">
        <v>37156</v>
      </c>
      <c r="F1098" s="58" t="s">
        <v>171</v>
      </c>
      <c r="G1098" s="58" t="s">
        <v>172</v>
      </c>
      <c r="H1098" s="57">
        <f t="shared" ca="1" si="32"/>
        <v>21</v>
      </c>
      <c r="I1098" s="57">
        <v>37</v>
      </c>
      <c r="J1098" s="59">
        <v>7713.295893519633</v>
      </c>
      <c r="K1098" s="60">
        <v>7.0000000000000007E-2</v>
      </c>
      <c r="L1098" s="61">
        <f t="shared" si="33"/>
        <v>539.93071254637437</v>
      </c>
      <c r="M1098" s="57" t="s">
        <v>173</v>
      </c>
      <c r="N1098" s="61">
        <v>39.472628675414036</v>
      </c>
    </row>
    <row r="1099" spans="1:14" x14ac:dyDescent="0.25">
      <c r="A1099" s="57">
        <v>60166</v>
      </c>
      <c r="B1099" s="57" t="s">
        <v>2004</v>
      </c>
      <c r="C1099" s="57" t="s">
        <v>2005</v>
      </c>
      <c r="D1099" s="57" t="s">
        <v>170</v>
      </c>
      <c r="E1099" s="58">
        <v>36304</v>
      </c>
      <c r="F1099" s="58" t="s">
        <v>171</v>
      </c>
      <c r="G1099" s="58" t="s">
        <v>172</v>
      </c>
      <c r="H1099" s="57">
        <f t="shared" ca="1" si="32"/>
        <v>24</v>
      </c>
      <c r="I1099" s="57">
        <v>22</v>
      </c>
      <c r="J1099" s="59">
        <v>3494.5286698737355</v>
      </c>
      <c r="K1099" s="60">
        <v>0.09</v>
      </c>
      <c r="L1099" s="61">
        <f t="shared" si="33"/>
        <v>314.50758028863618</v>
      </c>
      <c r="M1099" s="57" t="s">
        <v>173</v>
      </c>
      <c r="N1099" s="61">
        <v>183.23620668552979</v>
      </c>
    </row>
    <row r="1100" spans="1:14" x14ac:dyDescent="0.25">
      <c r="A1100" s="57">
        <v>60789</v>
      </c>
      <c r="B1100" s="57" t="s">
        <v>2006</v>
      </c>
      <c r="C1100" s="57" t="s">
        <v>2007</v>
      </c>
      <c r="D1100" s="57" t="s">
        <v>176</v>
      </c>
      <c r="E1100" s="58">
        <v>39295</v>
      </c>
      <c r="F1100" s="58" t="s">
        <v>171</v>
      </c>
      <c r="G1100" s="58" t="s">
        <v>172</v>
      </c>
      <c r="H1100" s="57">
        <f t="shared" ref="H1100:H1163" ca="1" si="34">DATEDIF(E1100,TODAY(),"y")</f>
        <v>15</v>
      </c>
      <c r="I1100" s="57">
        <v>6</v>
      </c>
      <c r="J1100" s="59">
        <v>4232.2210731649548</v>
      </c>
      <c r="K1100" s="60">
        <v>0.04</v>
      </c>
      <c r="L1100" s="61">
        <f t="shared" ref="L1100:L1163" si="35">K1100*J1100</f>
        <v>169.28884292659819</v>
      </c>
      <c r="M1100" s="57" t="s">
        <v>173</v>
      </c>
      <c r="N1100" s="61">
        <v>42.771756388776083</v>
      </c>
    </row>
    <row r="1101" spans="1:14" x14ac:dyDescent="0.25">
      <c r="A1101" s="57">
        <v>60788</v>
      </c>
      <c r="B1101" s="57" t="s">
        <v>2008</v>
      </c>
      <c r="C1101" s="57" t="s">
        <v>297</v>
      </c>
      <c r="D1101" s="57" t="s">
        <v>170</v>
      </c>
      <c r="E1101" s="58">
        <v>35857</v>
      </c>
      <c r="F1101" s="58" t="s">
        <v>171</v>
      </c>
      <c r="G1101" s="58" t="s">
        <v>172</v>
      </c>
      <c r="H1101" s="57">
        <f t="shared" ca="1" si="34"/>
        <v>25</v>
      </c>
      <c r="I1101" s="57">
        <v>14</v>
      </c>
      <c r="J1101" s="59">
        <v>3163.4260136155694</v>
      </c>
      <c r="K1101" s="60">
        <v>0.09</v>
      </c>
      <c r="L1101" s="61">
        <f t="shared" si="35"/>
        <v>284.70834122540123</v>
      </c>
      <c r="M1101" s="57" t="s">
        <v>173</v>
      </c>
      <c r="N1101" s="61">
        <v>112.28953195027523</v>
      </c>
    </row>
    <row r="1102" spans="1:14" x14ac:dyDescent="0.25">
      <c r="A1102" s="57">
        <v>62019</v>
      </c>
      <c r="B1102" s="57" t="s">
        <v>2009</v>
      </c>
      <c r="C1102" s="57" t="s">
        <v>513</v>
      </c>
      <c r="D1102" s="57" t="s">
        <v>170</v>
      </c>
      <c r="E1102" s="58">
        <v>39685</v>
      </c>
      <c r="F1102" s="58" t="s">
        <v>171</v>
      </c>
      <c r="G1102" s="58" t="s">
        <v>172</v>
      </c>
      <c r="H1102" s="57">
        <f t="shared" ca="1" si="34"/>
        <v>14</v>
      </c>
      <c r="I1102" s="57">
        <v>29</v>
      </c>
      <c r="J1102" s="59">
        <v>8490.2450561940641</v>
      </c>
      <c r="K1102" s="60">
        <v>0</v>
      </c>
      <c r="L1102" s="61">
        <f t="shared" si="35"/>
        <v>0</v>
      </c>
      <c r="M1102" s="57" t="s">
        <v>187</v>
      </c>
      <c r="N1102" s="61">
        <v>244.59023946492664</v>
      </c>
    </row>
    <row r="1103" spans="1:14" x14ac:dyDescent="0.25">
      <c r="A1103" s="57">
        <v>62018</v>
      </c>
      <c r="B1103" s="57" t="s">
        <v>2010</v>
      </c>
      <c r="C1103" s="57" t="s">
        <v>2011</v>
      </c>
      <c r="D1103" s="57" t="s">
        <v>176</v>
      </c>
      <c r="E1103" s="58">
        <v>38136</v>
      </c>
      <c r="F1103" s="58" t="s">
        <v>171</v>
      </c>
      <c r="G1103" s="58" t="s">
        <v>172</v>
      </c>
      <c r="H1103" s="57">
        <f t="shared" ca="1" si="34"/>
        <v>19</v>
      </c>
      <c r="I1103" s="57">
        <v>38</v>
      </c>
      <c r="J1103" s="59">
        <v>9295.5164414726314</v>
      </c>
      <c r="K1103" s="60">
        <v>7.0000000000000007E-2</v>
      </c>
      <c r="L1103" s="61">
        <f t="shared" si="35"/>
        <v>650.68615090308424</v>
      </c>
      <c r="M1103" s="57" t="s">
        <v>187</v>
      </c>
      <c r="N1103" s="61">
        <v>54.434965162777544</v>
      </c>
    </row>
    <row r="1104" spans="1:14" x14ac:dyDescent="0.25">
      <c r="A1104" s="57">
        <v>60787</v>
      </c>
      <c r="B1104" s="57" t="s">
        <v>2012</v>
      </c>
      <c r="C1104" s="57" t="s">
        <v>1897</v>
      </c>
      <c r="D1104" s="57" t="s">
        <v>170</v>
      </c>
      <c r="E1104" s="58">
        <v>32340</v>
      </c>
      <c r="F1104" s="58" t="s">
        <v>214</v>
      </c>
      <c r="G1104" s="58" t="s">
        <v>837</v>
      </c>
      <c r="H1104" s="57">
        <f t="shared" ca="1" si="34"/>
        <v>35</v>
      </c>
      <c r="I1104" s="57">
        <v>17</v>
      </c>
      <c r="J1104" s="59">
        <v>1500.2496530775527</v>
      </c>
      <c r="K1104" s="60">
        <v>0.15</v>
      </c>
      <c r="L1104" s="61">
        <f t="shared" si="35"/>
        <v>225.03744796163289</v>
      </c>
      <c r="M1104" s="57" t="s">
        <v>173</v>
      </c>
      <c r="N1104" s="61">
        <v>293.32329745854776</v>
      </c>
    </row>
    <row r="1105" spans="1:14" x14ac:dyDescent="0.25">
      <c r="A1105" s="57">
        <v>62017</v>
      </c>
      <c r="B1105" s="57" t="s">
        <v>2013</v>
      </c>
      <c r="C1105" s="57" t="s">
        <v>2014</v>
      </c>
      <c r="D1105" s="57" t="s">
        <v>170</v>
      </c>
      <c r="E1105" s="58">
        <v>40115</v>
      </c>
      <c r="F1105" s="58" t="s">
        <v>171</v>
      </c>
      <c r="G1105" s="58" t="s">
        <v>172</v>
      </c>
      <c r="H1105" s="57">
        <f t="shared" ca="1" si="34"/>
        <v>13</v>
      </c>
      <c r="I1105" s="57">
        <v>38</v>
      </c>
      <c r="J1105" s="59">
        <v>5535.7027973294862</v>
      </c>
      <c r="K1105" s="60">
        <v>0</v>
      </c>
      <c r="L1105" s="61">
        <f t="shared" si="35"/>
        <v>0</v>
      </c>
      <c r="M1105" s="57" t="s">
        <v>173</v>
      </c>
      <c r="N1105" s="61">
        <v>124.3584446112327</v>
      </c>
    </row>
    <row r="1106" spans="1:14" x14ac:dyDescent="0.25">
      <c r="A1106" s="57">
        <v>61401</v>
      </c>
      <c r="B1106" s="57" t="s">
        <v>2015</v>
      </c>
      <c r="C1106" s="57" t="s">
        <v>2016</v>
      </c>
      <c r="D1106" s="57" t="s">
        <v>176</v>
      </c>
      <c r="E1106" s="58">
        <v>30378</v>
      </c>
      <c r="F1106" s="58" t="s">
        <v>171</v>
      </c>
      <c r="G1106" s="58" t="s">
        <v>172</v>
      </c>
      <c r="H1106" s="57">
        <f t="shared" ca="1" si="34"/>
        <v>40</v>
      </c>
      <c r="I1106" s="57">
        <v>22</v>
      </c>
      <c r="J1106" s="59">
        <v>8555.1980007133025</v>
      </c>
      <c r="K1106" s="60">
        <v>0.25</v>
      </c>
      <c r="L1106" s="61">
        <f t="shared" si="35"/>
        <v>2138.7995001783256</v>
      </c>
      <c r="M1106" s="57" t="s">
        <v>187</v>
      </c>
      <c r="N1106" s="61">
        <v>50.327494749429789</v>
      </c>
    </row>
    <row r="1107" spans="1:14" x14ac:dyDescent="0.25">
      <c r="A1107" s="57">
        <v>60786</v>
      </c>
      <c r="B1107" s="57" t="s">
        <v>2017</v>
      </c>
      <c r="C1107" s="57" t="s">
        <v>2018</v>
      </c>
      <c r="D1107" s="57" t="s">
        <v>176</v>
      </c>
      <c r="E1107" s="58">
        <v>34733</v>
      </c>
      <c r="F1107" s="58" t="s">
        <v>171</v>
      </c>
      <c r="G1107" s="58" t="s">
        <v>172</v>
      </c>
      <c r="H1107" s="57">
        <f t="shared" ca="1" si="34"/>
        <v>28</v>
      </c>
      <c r="I1107" s="57">
        <v>28</v>
      </c>
      <c r="J1107" s="59">
        <v>5257.2486531027025</v>
      </c>
      <c r="K1107" s="60">
        <v>0.12</v>
      </c>
      <c r="L1107" s="61">
        <f t="shared" si="35"/>
        <v>630.86983837232424</v>
      </c>
      <c r="M1107" s="57" t="s">
        <v>173</v>
      </c>
      <c r="N1107" s="61">
        <v>132.40873359484752</v>
      </c>
    </row>
    <row r="1108" spans="1:14" x14ac:dyDescent="0.25">
      <c r="A1108" s="57">
        <v>60165</v>
      </c>
      <c r="B1108" s="57" t="s">
        <v>2019</v>
      </c>
      <c r="C1108" s="57" t="s">
        <v>509</v>
      </c>
      <c r="D1108" s="57" t="s">
        <v>170</v>
      </c>
      <c r="E1108" s="58">
        <v>30827</v>
      </c>
      <c r="F1108" s="58" t="s">
        <v>171</v>
      </c>
      <c r="G1108" s="58" t="s">
        <v>172</v>
      </c>
      <c r="H1108" s="57">
        <f t="shared" ca="1" si="34"/>
        <v>39</v>
      </c>
      <c r="I1108" s="57">
        <v>11</v>
      </c>
      <c r="J1108" s="59">
        <v>6414.9583931253856</v>
      </c>
      <c r="K1108" s="60">
        <v>0.25</v>
      </c>
      <c r="L1108" s="61">
        <f t="shared" si="35"/>
        <v>1603.7395982813464</v>
      </c>
      <c r="M1108" s="57" t="s">
        <v>173</v>
      </c>
      <c r="N1108" s="61">
        <v>346.94841407598818</v>
      </c>
    </row>
    <row r="1109" spans="1:14" x14ac:dyDescent="0.25">
      <c r="A1109" s="57">
        <v>61400</v>
      </c>
      <c r="B1109" s="57" t="s">
        <v>2020</v>
      </c>
      <c r="C1109" s="57" t="s">
        <v>1246</v>
      </c>
      <c r="D1109" s="57" t="s">
        <v>170</v>
      </c>
      <c r="E1109" s="58">
        <v>36334</v>
      </c>
      <c r="F1109" s="58" t="s">
        <v>171</v>
      </c>
      <c r="G1109" s="58" t="s">
        <v>172</v>
      </c>
      <c r="H1109" s="57">
        <f t="shared" ca="1" si="34"/>
        <v>24</v>
      </c>
      <c r="I1109" s="57">
        <v>14</v>
      </c>
      <c r="J1109" s="59">
        <v>2442.742557203248</v>
      </c>
      <c r="K1109" s="60">
        <v>0.09</v>
      </c>
      <c r="L1109" s="61">
        <f t="shared" si="35"/>
        <v>219.8468301482923</v>
      </c>
      <c r="M1109" s="57" t="s">
        <v>173</v>
      </c>
      <c r="N1109" s="61">
        <v>145.91450917605292</v>
      </c>
    </row>
    <row r="1110" spans="1:14" x14ac:dyDescent="0.25">
      <c r="A1110" s="57">
        <v>61399</v>
      </c>
      <c r="B1110" s="57" t="s">
        <v>2021</v>
      </c>
      <c r="C1110" s="57" t="s">
        <v>2022</v>
      </c>
      <c r="D1110" s="57" t="s">
        <v>176</v>
      </c>
      <c r="E1110" s="58">
        <v>39625</v>
      </c>
      <c r="F1110" s="58" t="s">
        <v>171</v>
      </c>
      <c r="G1110" s="58" t="s">
        <v>190</v>
      </c>
      <c r="H1110" s="57">
        <f t="shared" ca="1" si="34"/>
        <v>15</v>
      </c>
      <c r="I1110" s="57">
        <v>35</v>
      </c>
      <c r="J1110" s="59">
        <v>6949.4622089684926</v>
      </c>
      <c r="K1110" s="60">
        <v>0</v>
      </c>
      <c r="L1110" s="61">
        <f t="shared" si="35"/>
        <v>0</v>
      </c>
      <c r="M1110" s="57" t="s">
        <v>173</v>
      </c>
      <c r="N1110" s="61">
        <v>70.950844103420891</v>
      </c>
    </row>
    <row r="1111" spans="1:14" x14ac:dyDescent="0.25">
      <c r="A1111" s="57">
        <v>61398</v>
      </c>
      <c r="B1111" s="57" t="s">
        <v>2023</v>
      </c>
      <c r="C1111" s="57" t="s">
        <v>2024</v>
      </c>
      <c r="D1111" s="57" t="s">
        <v>176</v>
      </c>
      <c r="E1111" s="58">
        <v>39833</v>
      </c>
      <c r="F1111" s="58" t="s">
        <v>171</v>
      </c>
      <c r="G1111" s="58" t="s">
        <v>172</v>
      </c>
      <c r="H1111" s="57">
        <f t="shared" ca="1" si="34"/>
        <v>14</v>
      </c>
      <c r="I1111" s="57">
        <v>31</v>
      </c>
      <c r="J1111" s="59">
        <v>9201.0201473674497</v>
      </c>
      <c r="K1111" s="60">
        <v>0</v>
      </c>
      <c r="L1111" s="61">
        <f t="shared" si="35"/>
        <v>0</v>
      </c>
      <c r="M1111" s="57" t="s">
        <v>187</v>
      </c>
      <c r="N1111" s="61">
        <v>69.790648708604294</v>
      </c>
    </row>
    <row r="1112" spans="1:14" x14ac:dyDescent="0.25">
      <c r="A1112" s="57">
        <v>60785</v>
      </c>
      <c r="B1112" s="57" t="s">
        <v>2025</v>
      </c>
      <c r="C1112" s="57" t="s">
        <v>2026</v>
      </c>
      <c r="D1112" s="57" t="s">
        <v>176</v>
      </c>
      <c r="E1112" s="58">
        <v>31732</v>
      </c>
      <c r="F1112" s="58" t="s">
        <v>171</v>
      </c>
      <c r="G1112" s="58" t="s">
        <v>180</v>
      </c>
      <c r="H1112" s="57">
        <f t="shared" ca="1" si="34"/>
        <v>36</v>
      </c>
      <c r="I1112" s="57">
        <v>15</v>
      </c>
      <c r="J1112" s="59">
        <v>4694.8396073415825</v>
      </c>
      <c r="K1112" s="60">
        <v>0.15</v>
      </c>
      <c r="L1112" s="61">
        <f t="shared" si="35"/>
        <v>704.22594110123737</v>
      </c>
      <c r="M1112" s="57" t="s">
        <v>173</v>
      </c>
      <c r="N1112" s="61">
        <v>67.632461603752432</v>
      </c>
    </row>
    <row r="1113" spans="1:14" x14ac:dyDescent="0.25">
      <c r="A1113" s="57">
        <v>61397</v>
      </c>
      <c r="B1113" s="57" t="s">
        <v>2027</v>
      </c>
      <c r="C1113" s="57" t="s">
        <v>2028</v>
      </c>
      <c r="D1113" s="57" t="s">
        <v>170</v>
      </c>
      <c r="E1113" s="58">
        <v>32672</v>
      </c>
      <c r="F1113" s="58" t="s">
        <v>171</v>
      </c>
      <c r="G1113" s="58" t="s">
        <v>180</v>
      </c>
      <c r="H1113" s="57">
        <f t="shared" ca="1" si="34"/>
        <v>34</v>
      </c>
      <c r="I1113" s="57">
        <v>35</v>
      </c>
      <c r="J1113" s="59">
        <v>2741.3657216278448</v>
      </c>
      <c r="K1113" s="60">
        <v>0.15</v>
      </c>
      <c r="L1113" s="61">
        <f t="shared" si="35"/>
        <v>411.20485824417671</v>
      </c>
      <c r="M1113" s="57" t="s">
        <v>173</v>
      </c>
      <c r="N1113" s="61">
        <v>95.343654401629777</v>
      </c>
    </row>
    <row r="1114" spans="1:14" x14ac:dyDescent="0.25">
      <c r="A1114" s="57">
        <v>60784</v>
      </c>
      <c r="B1114" s="57" t="s">
        <v>2029</v>
      </c>
      <c r="C1114" s="57" t="s">
        <v>388</v>
      </c>
      <c r="D1114" s="57" t="s">
        <v>170</v>
      </c>
      <c r="E1114" s="58">
        <v>36658</v>
      </c>
      <c r="F1114" s="58" t="s">
        <v>171</v>
      </c>
      <c r="G1114" s="58" t="s">
        <v>180</v>
      </c>
      <c r="H1114" s="57">
        <f t="shared" ca="1" si="34"/>
        <v>23</v>
      </c>
      <c r="I1114" s="57">
        <v>9</v>
      </c>
      <c r="J1114" s="59">
        <v>1999.0780778663182</v>
      </c>
      <c r="K1114" s="60">
        <v>7.0000000000000007E-2</v>
      </c>
      <c r="L1114" s="61">
        <f t="shared" si="35"/>
        <v>139.93546545064228</v>
      </c>
      <c r="M1114" s="57" t="s">
        <v>173</v>
      </c>
      <c r="N1114" s="61">
        <v>230.76816794707239</v>
      </c>
    </row>
    <row r="1115" spans="1:14" x14ac:dyDescent="0.25">
      <c r="A1115" s="57">
        <v>60783</v>
      </c>
      <c r="B1115" s="57" t="s">
        <v>2030</v>
      </c>
      <c r="C1115" s="57" t="s">
        <v>189</v>
      </c>
      <c r="D1115" s="57" t="s">
        <v>170</v>
      </c>
      <c r="E1115" s="58">
        <v>34649</v>
      </c>
      <c r="F1115" s="58" t="s">
        <v>171</v>
      </c>
      <c r="G1115" s="58" t="s">
        <v>172</v>
      </c>
      <c r="H1115" s="57">
        <f t="shared" ca="1" si="34"/>
        <v>28</v>
      </c>
      <c r="I1115" s="57">
        <v>20</v>
      </c>
      <c r="J1115" s="59">
        <v>7272.7451681064522</v>
      </c>
      <c r="K1115" s="60">
        <v>0.12</v>
      </c>
      <c r="L1115" s="61">
        <f t="shared" si="35"/>
        <v>872.72942017277421</v>
      </c>
      <c r="M1115" s="57" t="s">
        <v>173</v>
      </c>
      <c r="N1115" s="61">
        <v>202.67477078526224</v>
      </c>
    </row>
    <row r="1116" spans="1:14" x14ac:dyDescent="0.25">
      <c r="A1116" s="57">
        <v>60782</v>
      </c>
      <c r="B1116" s="57" t="s">
        <v>2031</v>
      </c>
      <c r="C1116" s="57" t="s">
        <v>328</v>
      </c>
      <c r="D1116" s="57" t="s">
        <v>170</v>
      </c>
      <c r="E1116" s="58">
        <v>37591</v>
      </c>
      <c r="F1116" s="58" t="s">
        <v>171</v>
      </c>
      <c r="G1116" s="58" t="s">
        <v>172</v>
      </c>
      <c r="H1116" s="57">
        <f t="shared" ca="1" si="34"/>
        <v>20</v>
      </c>
      <c r="I1116" s="57">
        <v>9</v>
      </c>
      <c r="J1116" s="59">
        <v>5836.4253274568118</v>
      </c>
      <c r="K1116" s="60">
        <v>7.0000000000000007E-2</v>
      </c>
      <c r="L1116" s="61">
        <f t="shared" si="35"/>
        <v>408.54977292197685</v>
      </c>
      <c r="M1116" s="57" t="s">
        <v>173</v>
      </c>
      <c r="N1116" s="61">
        <v>182.69721204889393</v>
      </c>
    </row>
    <row r="1117" spans="1:14" x14ac:dyDescent="0.25">
      <c r="A1117" s="57">
        <v>60781</v>
      </c>
      <c r="B1117" s="57" t="s">
        <v>2032</v>
      </c>
      <c r="C1117" s="57" t="s">
        <v>2033</v>
      </c>
      <c r="D1117" s="57" t="s">
        <v>176</v>
      </c>
      <c r="E1117" s="58">
        <v>35819</v>
      </c>
      <c r="F1117" s="58" t="s">
        <v>171</v>
      </c>
      <c r="G1117" s="58" t="s">
        <v>172</v>
      </c>
      <c r="H1117" s="57">
        <f t="shared" ca="1" si="34"/>
        <v>25</v>
      </c>
      <c r="I1117" s="57">
        <v>28</v>
      </c>
      <c r="J1117" s="59">
        <v>5692.4208345493671</v>
      </c>
      <c r="K1117" s="60">
        <v>0.09</v>
      </c>
      <c r="L1117" s="61">
        <f t="shared" si="35"/>
        <v>512.31787510944298</v>
      </c>
      <c r="M1117" s="57" t="s">
        <v>173</v>
      </c>
      <c r="N1117" s="61">
        <v>71.770800144524671</v>
      </c>
    </row>
    <row r="1118" spans="1:14" x14ac:dyDescent="0.25">
      <c r="A1118" s="57">
        <v>61396</v>
      </c>
      <c r="B1118" s="57" t="s">
        <v>2034</v>
      </c>
      <c r="C1118" s="57" t="s">
        <v>924</v>
      </c>
      <c r="D1118" s="57" t="s">
        <v>176</v>
      </c>
      <c r="E1118" s="58">
        <v>30022</v>
      </c>
      <c r="F1118" s="58" t="s">
        <v>171</v>
      </c>
      <c r="G1118" s="58" t="s">
        <v>177</v>
      </c>
      <c r="H1118" s="57">
        <f t="shared" ca="1" si="34"/>
        <v>41</v>
      </c>
      <c r="I1118" s="57">
        <v>20</v>
      </c>
      <c r="J1118" s="59">
        <v>1624.1151967710689</v>
      </c>
      <c r="K1118" s="60">
        <v>0.25</v>
      </c>
      <c r="L1118" s="61">
        <f t="shared" si="35"/>
        <v>406.02879919276722</v>
      </c>
      <c r="M1118" s="57" t="s">
        <v>173</v>
      </c>
      <c r="N1118" s="61">
        <v>37.940952848850252</v>
      </c>
    </row>
    <row r="1119" spans="1:14" x14ac:dyDescent="0.25">
      <c r="A1119" s="57">
        <v>62016</v>
      </c>
      <c r="B1119" s="57" t="s">
        <v>2035</v>
      </c>
      <c r="C1119" s="57" t="s">
        <v>2036</v>
      </c>
      <c r="D1119" s="57" t="s">
        <v>170</v>
      </c>
      <c r="E1119" s="58">
        <v>27876</v>
      </c>
      <c r="F1119" s="58" t="s">
        <v>171</v>
      </c>
      <c r="G1119" s="58" t="s">
        <v>172</v>
      </c>
      <c r="H1119" s="57">
        <f t="shared" ca="1" si="34"/>
        <v>47</v>
      </c>
      <c r="I1119" s="57">
        <v>11</v>
      </c>
      <c r="J1119" s="59">
        <v>4399.1910760609444</v>
      </c>
      <c r="K1119" s="60">
        <v>0.25</v>
      </c>
      <c r="L1119" s="61">
        <f t="shared" si="35"/>
        <v>1099.7977690152361</v>
      </c>
      <c r="M1119" s="57" t="s">
        <v>173</v>
      </c>
      <c r="N1119" s="61">
        <v>118.44606650019465</v>
      </c>
    </row>
    <row r="1120" spans="1:14" x14ac:dyDescent="0.25">
      <c r="A1120" s="57">
        <v>60164</v>
      </c>
      <c r="B1120" s="57" t="s">
        <v>2037</v>
      </c>
      <c r="C1120" s="57" t="s">
        <v>1665</v>
      </c>
      <c r="D1120" s="57" t="s">
        <v>176</v>
      </c>
      <c r="E1120" s="58">
        <v>28277</v>
      </c>
      <c r="F1120" s="58" t="s">
        <v>171</v>
      </c>
      <c r="G1120" s="58" t="s">
        <v>172</v>
      </c>
      <c r="H1120" s="57">
        <f t="shared" ca="1" si="34"/>
        <v>46</v>
      </c>
      <c r="I1120" s="57">
        <v>38</v>
      </c>
      <c r="J1120" s="59">
        <v>6711.1187353165069</v>
      </c>
      <c r="K1120" s="60">
        <v>0.25</v>
      </c>
      <c r="L1120" s="61">
        <f t="shared" si="35"/>
        <v>1677.7796838291267</v>
      </c>
      <c r="M1120" s="57" t="s">
        <v>173</v>
      </c>
      <c r="N1120" s="61">
        <v>27.20335383299453</v>
      </c>
    </row>
    <row r="1121" spans="1:14" x14ac:dyDescent="0.25">
      <c r="A1121" s="57">
        <v>60163</v>
      </c>
      <c r="B1121" s="57" t="s">
        <v>2038</v>
      </c>
      <c r="C1121" s="57" t="s">
        <v>1741</v>
      </c>
      <c r="D1121" s="57" t="s">
        <v>176</v>
      </c>
      <c r="E1121" s="58">
        <v>38751</v>
      </c>
      <c r="F1121" s="58" t="s">
        <v>171</v>
      </c>
      <c r="G1121" s="58" t="s">
        <v>172</v>
      </c>
      <c r="H1121" s="57">
        <f t="shared" ca="1" si="34"/>
        <v>17</v>
      </c>
      <c r="I1121" s="57">
        <v>30</v>
      </c>
      <c r="J1121" s="59">
        <v>9708.9360378799065</v>
      </c>
      <c r="K1121" s="60">
        <v>0.04</v>
      </c>
      <c r="L1121" s="61">
        <f t="shared" si="35"/>
        <v>388.35744151519629</v>
      </c>
      <c r="M1121" s="57" t="s">
        <v>187</v>
      </c>
      <c r="N1121" s="61">
        <v>39.512461766693797</v>
      </c>
    </row>
    <row r="1122" spans="1:14" x14ac:dyDescent="0.25">
      <c r="A1122" s="57">
        <v>60162</v>
      </c>
      <c r="B1122" s="57" t="s">
        <v>2039</v>
      </c>
      <c r="C1122" s="57" t="s">
        <v>295</v>
      </c>
      <c r="D1122" s="57" t="s">
        <v>170</v>
      </c>
      <c r="E1122" s="58">
        <v>36233</v>
      </c>
      <c r="F1122" s="58" t="s">
        <v>193</v>
      </c>
      <c r="G1122" s="58" t="s">
        <v>381</v>
      </c>
      <c r="H1122" s="57">
        <f t="shared" ca="1" si="34"/>
        <v>24</v>
      </c>
      <c r="I1122" s="57">
        <v>14</v>
      </c>
      <c r="J1122" s="59">
        <v>3396.0500347947591</v>
      </c>
      <c r="K1122" s="60">
        <v>0.09</v>
      </c>
      <c r="L1122" s="61">
        <f t="shared" si="35"/>
        <v>305.64450313152832</v>
      </c>
      <c r="M1122" s="57" t="s">
        <v>173</v>
      </c>
      <c r="N1122" s="61">
        <v>58.734204599240279</v>
      </c>
    </row>
    <row r="1123" spans="1:14" x14ac:dyDescent="0.25">
      <c r="A1123" s="57">
        <v>60780</v>
      </c>
      <c r="B1123" s="57" t="s">
        <v>2040</v>
      </c>
      <c r="C1123" s="57" t="s">
        <v>347</v>
      </c>
      <c r="D1123" s="57" t="s">
        <v>170</v>
      </c>
      <c r="E1123" s="58">
        <v>33434</v>
      </c>
      <c r="F1123" s="58" t="s">
        <v>193</v>
      </c>
      <c r="G1123" s="58" t="s">
        <v>441</v>
      </c>
      <c r="H1123" s="57">
        <f t="shared" ca="1" si="34"/>
        <v>32</v>
      </c>
      <c r="I1123" s="57">
        <v>31</v>
      </c>
      <c r="J1123" s="59">
        <v>5852.2146766637952</v>
      </c>
      <c r="K1123" s="60">
        <v>0.12</v>
      </c>
      <c r="L1123" s="61">
        <f t="shared" si="35"/>
        <v>702.26576119965534</v>
      </c>
      <c r="M1123" s="57" t="s">
        <v>173</v>
      </c>
      <c r="N1123" s="61">
        <v>92.890435963384206</v>
      </c>
    </row>
    <row r="1124" spans="1:14" x14ac:dyDescent="0.25">
      <c r="A1124" s="57">
        <v>60161</v>
      </c>
      <c r="B1124" s="57" t="s">
        <v>2041</v>
      </c>
      <c r="C1124" s="57" t="s">
        <v>1780</v>
      </c>
      <c r="D1124" s="57" t="s">
        <v>176</v>
      </c>
      <c r="E1124" s="58">
        <v>37874</v>
      </c>
      <c r="F1124" s="58" t="s">
        <v>171</v>
      </c>
      <c r="G1124" s="58" t="s">
        <v>172</v>
      </c>
      <c r="H1124" s="57">
        <f t="shared" ca="1" si="34"/>
        <v>19</v>
      </c>
      <c r="I1124" s="57">
        <v>25</v>
      </c>
      <c r="J1124" s="59">
        <v>4657.91958152392</v>
      </c>
      <c r="K1124" s="60">
        <v>7.0000000000000007E-2</v>
      </c>
      <c r="L1124" s="61">
        <f t="shared" si="35"/>
        <v>326.05437070667443</v>
      </c>
      <c r="M1124" s="57" t="s">
        <v>173</v>
      </c>
      <c r="N1124" s="61">
        <v>25.128657882411851</v>
      </c>
    </row>
    <row r="1125" spans="1:14" x14ac:dyDescent="0.25">
      <c r="A1125" s="57">
        <v>62015</v>
      </c>
      <c r="B1125" s="57" t="s">
        <v>2042</v>
      </c>
      <c r="C1125" s="57" t="s">
        <v>2043</v>
      </c>
      <c r="D1125" s="57" t="s">
        <v>176</v>
      </c>
      <c r="E1125" s="58">
        <v>30656</v>
      </c>
      <c r="F1125" s="58" t="s">
        <v>171</v>
      </c>
      <c r="G1125" s="58" t="s">
        <v>172</v>
      </c>
      <c r="H1125" s="57">
        <f t="shared" ca="1" si="34"/>
        <v>39</v>
      </c>
      <c r="I1125" s="57">
        <v>32</v>
      </c>
      <c r="J1125" s="59">
        <v>5524.3556110351155</v>
      </c>
      <c r="K1125" s="60">
        <v>0.25</v>
      </c>
      <c r="L1125" s="61">
        <f t="shared" si="35"/>
        <v>1381.0889027587789</v>
      </c>
      <c r="M1125" s="57" t="s">
        <v>173</v>
      </c>
      <c r="N1125" s="61">
        <v>37.059584636148166</v>
      </c>
    </row>
    <row r="1126" spans="1:14" x14ac:dyDescent="0.25">
      <c r="A1126" s="57">
        <v>60160</v>
      </c>
      <c r="B1126" s="57" t="s">
        <v>2044</v>
      </c>
      <c r="C1126" s="57" t="s">
        <v>2045</v>
      </c>
      <c r="D1126" s="57" t="s">
        <v>170</v>
      </c>
      <c r="E1126" s="58">
        <v>40065</v>
      </c>
      <c r="F1126" s="58" t="s">
        <v>171</v>
      </c>
      <c r="G1126" s="58" t="s">
        <v>190</v>
      </c>
      <c r="H1126" s="57">
        <f t="shared" ca="1" si="34"/>
        <v>13</v>
      </c>
      <c r="I1126" s="57">
        <v>9</v>
      </c>
      <c r="J1126" s="59">
        <v>4788.2652274363445</v>
      </c>
      <c r="K1126" s="60">
        <v>0</v>
      </c>
      <c r="L1126" s="61">
        <f t="shared" si="35"/>
        <v>0</v>
      </c>
      <c r="M1126" s="57" t="s">
        <v>173</v>
      </c>
      <c r="N1126" s="61">
        <v>311.88111832493473</v>
      </c>
    </row>
    <row r="1127" spans="1:14" x14ac:dyDescent="0.25">
      <c r="A1127" s="57">
        <v>61395</v>
      </c>
      <c r="B1127" s="57" t="s">
        <v>2046</v>
      </c>
      <c r="C1127" s="57" t="s">
        <v>2047</v>
      </c>
      <c r="D1127" s="57" t="s">
        <v>176</v>
      </c>
      <c r="E1127" s="58">
        <v>34435</v>
      </c>
      <c r="F1127" s="58" t="s">
        <v>171</v>
      </c>
      <c r="G1127" s="58" t="s">
        <v>177</v>
      </c>
      <c r="H1127" s="57">
        <f t="shared" ca="1" si="34"/>
        <v>29</v>
      </c>
      <c r="I1127" s="57">
        <v>29</v>
      </c>
      <c r="J1127" s="59">
        <v>9098.3610913572993</v>
      </c>
      <c r="K1127" s="60">
        <v>0.12</v>
      </c>
      <c r="L1127" s="61">
        <f t="shared" si="35"/>
        <v>1091.8033309628759</v>
      </c>
      <c r="M1127" s="57" t="s">
        <v>187</v>
      </c>
      <c r="N1127" s="61">
        <v>75.397563545588795</v>
      </c>
    </row>
    <row r="1128" spans="1:14" x14ac:dyDescent="0.25">
      <c r="A1128" s="57">
        <v>60779</v>
      </c>
      <c r="B1128" s="57" t="s">
        <v>2048</v>
      </c>
      <c r="C1128" s="57" t="s">
        <v>459</v>
      </c>
      <c r="D1128" s="57" t="s">
        <v>170</v>
      </c>
      <c r="E1128" s="58">
        <v>28547</v>
      </c>
      <c r="F1128" s="58" t="s">
        <v>171</v>
      </c>
      <c r="G1128" s="58" t="s">
        <v>172</v>
      </c>
      <c r="H1128" s="57">
        <f t="shared" ca="1" si="34"/>
        <v>45</v>
      </c>
      <c r="I1128" s="57">
        <v>8</v>
      </c>
      <c r="J1128" s="59">
        <v>4881.0395490854662</v>
      </c>
      <c r="K1128" s="60">
        <v>0.25</v>
      </c>
      <c r="L1128" s="61">
        <f t="shared" si="35"/>
        <v>1220.2598872713666</v>
      </c>
      <c r="M1128" s="57" t="s">
        <v>173</v>
      </c>
      <c r="N1128" s="61">
        <v>72.723186892253452</v>
      </c>
    </row>
    <row r="1129" spans="1:14" x14ac:dyDescent="0.25">
      <c r="A1129" s="57">
        <v>62014</v>
      </c>
      <c r="B1129" s="57" t="s">
        <v>2049</v>
      </c>
      <c r="C1129" s="57" t="s">
        <v>2050</v>
      </c>
      <c r="D1129" s="57" t="s">
        <v>176</v>
      </c>
      <c r="E1129" s="58">
        <v>33117</v>
      </c>
      <c r="F1129" s="58" t="s">
        <v>171</v>
      </c>
      <c r="G1129" s="58" t="s">
        <v>172</v>
      </c>
      <c r="H1129" s="57">
        <f t="shared" ca="1" si="34"/>
        <v>32</v>
      </c>
      <c r="I1129" s="57">
        <v>19</v>
      </c>
      <c r="J1129" s="59">
        <v>2012.4837988420788</v>
      </c>
      <c r="K1129" s="60">
        <v>0.12</v>
      </c>
      <c r="L1129" s="61">
        <f t="shared" si="35"/>
        <v>241.49805586104947</v>
      </c>
      <c r="M1129" s="57" t="s">
        <v>173</v>
      </c>
      <c r="N1129" s="61">
        <v>124.86211802891711</v>
      </c>
    </row>
    <row r="1130" spans="1:14" x14ac:dyDescent="0.25">
      <c r="A1130" s="57">
        <v>60778</v>
      </c>
      <c r="B1130" s="57" t="s">
        <v>2051</v>
      </c>
      <c r="C1130" s="57" t="s">
        <v>2052</v>
      </c>
      <c r="D1130" s="57" t="s">
        <v>176</v>
      </c>
      <c r="E1130" s="58">
        <v>38879</v>
      </c>
      <c r="F1130" s="58" t="s">
        <v>171</v>
      </c>
      <c r="G1130" s="58" t="s">
        <v>172</v>
      </c>
      <c r="H1130" s="57">
        <f t="shared" ca="1" si="34"/>
        <v>17</v>
      </c>
      <c r="I1130" s="57">
        <v>31</v>
      </c>
      <c r="J1130" s="59">
        <v>7914.0135363534118</v>
      </c>
      <c r="K1130" s="60">
        <v>0.04</v>
      </c>
      <c r="L1130" s="61">
        <f t="shared" si="35"/>
        <v>316.56054145413646</v>
      </c>
      <c r="M1130" s="57" t="s">
        <v>173</v>
      </c>
      <c r="N1130" s="61">
        <v>89.573257690150456</v>
      </c>
    </row>
    <row r="1131" spans="1:14" x14ac:dyDescent="0.25">
      <c r="A1131" s="57">
        <v>62013</v>
      </c>
      <c r="B1131" s="57" t="s">
        <v>2053</v>
      </c>
      <c r="C1131" s="57" t="s">
        <v>576</v>
      </c>
      <c r="D1131" s="57" t="s">
        <v>170</v>
      </c>
      <c r="E1131" s="58">
        <v>39754</v>
      </c>
      <c r="F1131" s="58" t="s">
        <v>171</v>
      </c>
      <c r="G1131" s="58" t="s">
        <v>172</v>
      </c>
      <c r="H1131" s="57">
        <f t="shared" ca="1" si="34"/>
        <v>14</v>
      </c>
      <c r="I1131" s="57">
        <v>21</v>
      </c>
      <c r="J1131" s="59">
        <v>7670.0087014825558</v>
      </c>
      <c r="K1131" s="60">
        <v>0</v>
      </c>
      <c r="L1131" s="61">
        <f t="shared" si="35"/>
        <v>0</v>
      </c>
      <c r="M1131" s="57" t="s">
        <v>173</v>
      </c>
      <c r="N1131" s="61">
        <v>91.986734480609414</v>
      </c>
    </row>
    <row r="1132" spans="1:14" x14ac:dyDescent="0.25">
      <c r="A1132" s="57">
        <v>60159</v>
      </c>
      <c r="B1132" s="57" t="s">
        <v>2054</v>
      </c>
      <c r="C1132" s="57" t="s">
        <v>1246</v>
      </c>
      <c r="D1132" s="57" t="s">
        <v>170</v>
      </c>
      <c r="E1132" s="58">
        <v>39604</v>
      </c>
      <c r="F1132" s="58" t="s">
        <v>171</v>
      </c>
      <c r="G1132" s="58" t="s">
        <v>172</v>
      </c>
      <c r="H1132" s="57">
        <f t="shared" ca="1" si="34"/>
        <v>15</v>
      </c>
      <c r="I1132" s="57">
        <v>13</v>
      </c>
      <c r="J1132" s="59">
        <v>8233.3601595698092</v>
      </c>
      <c r="K1132" s="60">
        <v>0</v>
      </c>
      <c r="L1132" s="61">
        <f t="shared" si="35"/>
        <v>0</v>
      </c>
      <c r="M1132" s="57" t="s">
        <v>187</v>
      </c>
      <c r="N1132" s="61">
        <v>326.76767856986976</v>
      </c>
    </row>
    <row r="1133" spans="1:14" x14ac:dyDescent="0.25">
      <c r="A1133" s="57">
        <v>61394</v>
      </c>
      <c r="B1133" s="57" t="s">
        <v>2055</v>
      </c>
      <c r="C1133" s="57" t="s">
        <v>1350</v>
      </c>
      <c r="D1133" s="57" t="s">
        <v>170</v>
      </c>
      <c r="E1133" s="58">
        <v>33521</v>
      </c>
      <c r="F1133" s="58" t="s">
        <v>171</v>
      </c>
      <c r="G1133" s="58" t="s">
        <v>172</v>
      </c>
      <c r="H1133" s="57">
        <f t="shared" ca="1" si="34"/>
        <v>31</v>
      </c>
      <c r="I1133" s="57">
        <v>20</v>
      </c>
      <c r="J1133" s="59">
        <v>9820.5045358455463</v>
      </c>
      <c r="K1133" s="60">
        <v>0.12</v>
      </c>
      <c r="L1133" s="61">
        <f t="shared" si="35"/>
        <v>1178.4605443014655</v>
      </c>
      <c r="M1133" s="57" t="s">
        <v>187</v>
      </c>
      <c r="N1133" s="61">
        <v>185.62825762801936</v>
      </c>
    </row>
    <row r="1134" spans="1:14" x14ac:dyDescent="0.25">
      <c r="A1134" s="57">
        <v>62012</v>
      </c>
      <c r="B1134" s="57" t="s">
        <v>2056</v>
      </c>
      <c r="C1134" s="57" t="s">
        <v>2057</v>
      </c>
      <c r="D1134" s="57" t="s">
        <v>176</v>
      </c>
      <c r="E1134" s="58">
        <v>37509</v>
      </c>
      <c r="F1134" s="58" t="s">
        <v>171</v>
      </c>
      <c r="G1134" s="58" t="s">
        <v>172</v>
      </c>
      <c r="H1134" s="57">
        <f t="shared" ca="1" si="34"/>
        <v>20</v>
      </c>
      <c r="I1134" s="57">
        <v>6</v>
      </c>
      <c r="J1134" s="59">
        <v>6530.4000935830418</v>
      </c>
      <c r="K1134" s="60">
        <v>7.0000000000000007E-2</v>
      </c>
      <c r="L1134" s="61">
        <f t="shared" si="35"/>
        <v>457.12800655081298</v>
      </c>
      <c r="M1134" s="57" t="s">
        <v>173</v>
      </c>
      <c r="N1134" s="61">
        <v>106.67191504678263</v>
      </c>
    </row>
    <row r="1135" spans="1:14" x14ac:dyDescent="0.25">
      <c r="A1135" s="57">
        <v>61393</v>
      </c>
      <c r="B1135" s="57" t="s">
        <v>2058</v>
      </c>
      <c r="C1135" s="57" t="s">
        <v>425</v>
      </c>
      <c r="D1135" s="57" t="s">
        <v>170</v>
      </c>
      <c r="E1135" s="58">
        <v>32602</v>
      </c>
      <c r="F1135" s="58" t="s">
        <v>171</v>
      </c>
      <c r="G1135" s="58" t="s">
        <v>172</v>
      </c>
      <c r="H1135" s="57">
        <f t="shared" ca="1" si="34"/>
        <v>34</v>
      </c>
      <c r="I1135" s="57">
        <v>28</v>
      </c>
      <c r="J1135" s="59">
        <v>4206.1322679344812</v>
      </c>
      <c r="K1135" s="60">
        <v>0.15</v>
      </c>
      <c r="L1135" s="61">
        <f t="shared" si="35"/>
        <v>630.91984019017218</v>
      </c>
      <c r="M1135" s="57" t="s">
        <v>173</v>
      </c>
      <c r="N1135" s="61">
        <v>275.27209877893483</v>
      </c>
    </row>
    <row r="1136" spans="1:14" x14ac:dyDescent="0.25">
      <c r="A1136" s="57">
        <v>61392</v>
      </c>
      <c r="B1136" s="57" t="s">
        <v>2059</v>
      </c>
      <c r="C1136" s="57" t="s">
        <v>1399</v>
      </c>
      <c r="D1136" s="57" t="s">
        <v>170</v>
      </c>
      <c r="E1136" s="58">
        <v>36554</v>
      </c>
      <c r="F1136" s="58" t="s">
        <v>171</v>
      </c>
      <c r="G1136" s="58" t="s">
        <v>172</v>
      </c>
      <c r="H1136" s="57">
        <f t="shared" ca="1" si="34"/>
        <v>23</v>
      </c>
      <c r="I1136" s="57">
        <v>24</v>
      </c>
      <c r="J1136" s="59">
        <v>8782.3519317868195</v>
      </c>
      <c r="K1136" s="60">
        <v>0.09</v>
      </c>
      <c r="L1136" s="61">
        <f t="shared" si="35"/>
        <v>790.41167386081372</v>
      </c>
      <c r="M1136" s="57" t="s">
        <v>187</v>
      </c>
      <c r="N1136" s="61">
        <v>154.11499648679998</v>
      </c>
    </row>
    <row r="1137" spans="1:14" x14ac:dyDescent="0.25">
      <c r="A1137" s="57">
        <v>60777</v>
      </c>
      <c r="B1137" s="57" t="s">
        <v>2060</v>
      </c>
      <c r="C1137" s="57" t="s">
        <v>221</v>
      </c>
      <c r="D1137" s="57" t="s">
        <v>170</v>
      </c>
      <c r="E1137" s="58">
        <v>39746</v>
      </c>
      <c r="F1137" s="58" t="s">
        <v>171</v>
      </c>
      <c r="G1137" s="58" t="s">
        <v>172</v>
      </c>
      <c r="H1137" s="57">
        <f t="shared" ca="1" si="34"/>
        <v>14</v>
      </c>
      <c r="I1137" s="57">
        <v>16</v>
      </c>
      <c r="J1137" s="59">
        <v>5246.5541253619303</v>
      </c>
      <c r="K1137" s="60">
        <v>0</v>
      </c>
      <c r="L1137" s="61">
        <f t="shared" si="35"/>
        <v>0</v>
      </c>
      <c r="M1137" s="57" t="s">
        <v>173</v>
      </c>
      <c r="N1137" s="61">
        <v>141.8249823647653</v>
      </c>
    </row>
    <row r="1138" spans="1:14" x14ac:dyDescent="0.25">
      <c r="A1138" s="57">
        <v>61391</v>
      </c>
      <c r="B1138" s="57" t="s">
        <v>2061</v>
      </c>
      <c r="C1138" s="57" t="s">
        <v>1878</v>
      </c>
      <c r="D1138" s="57" t="s">
        <v>170</v>
      </c>
      <c r="E1138" s="58">
        <v>36789</v>
      </c>
      <c r="F1138" s="58" t="s">
        <v>171</v>
      </c>
      <c r="G1138" s="58" t="s">
        <v>172</v>
      </c>
      <c r="H1138" s="57">
        <f t="shared" ca="1" si="34"/>
        <v>22</v>
      </c>
      <c r="I1138" s="57">
        <v>31</v>
      </c>
      <c r="J1138" s="59">
        <v>3267.9749108934407</v>
      </c>
      <c r="K1138" s="60">
        <v>7.0000000000000007E-2</v>
      </c>
      <c r="L1138" s="61">
        <f t="shared" si="35"/>
        <v>228.75824376254087</v>
      </c>
      <c r="M1138" s="57" t="s">
        <v>173</v>
      </c>
      <c r="N1138" s="61">
        <v>261.97823634148898</v>
      </c>
    </row>
    <row r="1139" spans="1:14" x14ac:dyDescent="0.25">
      <c r="A1139" s="57">
        <v>60158</v>
      </c>
      <c r="B1139" s="57" t="s">
        <v>2062</v>
      </c>
      <c r="C1139" s="57" t="s">
        <v>1350</v>
      </c>
      <c r="D1139" s="57" t="s">
        <v>170</v>
      </c>
      <c r="E1139" s="58">
        <v>38669</v>
      </c>
      <c r="F1139" s="58" t="s">
        <v>171</v>
      </c>
      <c r="G1139" s="58" t="s">
        <v>172</v>
      </c>
      <c r="H1139" s="57">
        <f t="shared" ca="1" si="34"/>
        <v>17</v>
      </c>
      <c r="I1139" s="57">
        <v>25</v>
      </c>
      <c r="J1139" s="59">
        <v>6381.4624102775224</v>
      </c>
      <c r="K1139" s="60">
        <v>0.04</v>
      </c>
      <c r="L1139" s="61">
        <f t="shared" si="35"/>
        <v>255.25849641110091</v>
      </c>
      <c r="M1139" s="57" t="s">
        <v>173</v>
      </c>
      <c r="N1139" s="61">
        <v>260.4672388166793</v>
      </c>
    </row>
    <row r="1140" spans="1:14" x14ac:dyDescent="0.25">
      <c r="A1140" s="57">
        <v>61390</v>
      </c>
      <c r="B1140" s="57" t="s">
        <v>2063</v>
      </c>
      <c r="C1140" s="57" t="s">
        <v>2064</v>
      </c>
      <c r="D1140" s="57" t="s">
        <v>170</v>
      </c>
      <c r="E1140" s="58">
        <v>38455</v>
      </c>
      <c r="F1140" s="58" t="s">
        <v>171</v>
      </c>
      <c r="G1140" s="58" t="s">
        <v>172</v>
      </c>
      <c r="H1140" s="57">
        <f t="shared" ca="1" si="34"/>
        <v>18</v>
      </c>
      <c r="I1140" s="57">
        <v>9</v>
      </c>
      <c r="J1140" s="59">
        <v>3911.2350536201061</v>
      </c>
      <c r="K1140" s="60">
        <v>0.04</v>
      </c>
      <c r="L1140" s="61">
        <f t="shared" si="35"/>
        <v>156.44940214480425</v>
      </c>
      <c r="M1140" s="57" t="s">
        <v>173</v>
      </c>
      <c r="N1140" s="61">
        <v>71.316383340917227</v>
      </c>
    </row>
    <row r="1141" spans="1:14" x14ac:dyDescent="0.25">
      <c r="A1141" s="57">
        <v>60776</v>
      </c>
      <c r="B1141" s="57" t="s">
        <v>2065</v>
      </c>
      <c r="C1141" s="57" t="s">
        <v>523</v>
      </c>
      <c r="D1141" s="57" t="s">
        <v>170</v>
      </c>
      <c r="E1141" s="58">
        <v>33222</v>
      </c>
      <c r="F1141" s="58" t="s">
        <v>171</v>
      </c>
      <c r="G1141" s="58" t="s">
        <v>172</v>
      </c>
      <c r="H1141" s="57">
        <f t="shared" ca="1" si="34"/>
        <v>32</v>
      </c>
      <c r="I1141" s="57">
        <v>24</v>
      </c>
      <c r="J1141" s="59">
        <v>1612.2588679184012</v>
      </c>
      <c r="K1141" s="60">
        <v>0.12</v>
      </c>
      <c r="L1141" s="61">
        <f t="shared" si="35"/>
        <v>193.47106415020812</v>
      </c>
      <c r="M1141" s="57" t="s">
        <v>173</v>
      </c>
      <c r="N1141" s="61">
        <v>310.48480388615917</v>
      </c>
    </row>
    <row r="1142" spans="1:14" x14ac:dyDescent="0.25">
      <c r="A1142" s="57">
        <v>62011</v>
      </c>
      <c r="B1142" s="57" t="s">
        <v>2066</v>
      </c>
      <c r="C1142" s="57" t="s">
        <v>592</v>
      </c>
      <c r="D1142" s="57" t="s">
        <v>170</v>
      </c>
      <c r="E1142" s="58">
        <v>33710</v>
      </c>
      <c r="F1142" s="58" t="s">
        <v>193</v>
      </c>
      <c r="G1142" s="58" t="s">
        <v>194</v>
      </c>
      <c r="H1142" s="57">
        <f t="shared" ca="1" si="34"/>
        <v>31</v>
      </c>
      <c r="I1142" s="57">
        <v>8</v>
      </c>
      <c r="J1142" s="59">
        <v>2715.7249600228606</v>
      </c>
      <c r="K1142" s="60">
        <v>0.12</v>
      </c>
      <c r="L1142" s="61">
        <f t="shared" si="35"/>
        <v>325.88699520274326</v>
      </c>
      <c r="M1142" s="57" t="s">
        <v>173</v>
      </c>
      <c r="N1142" s="61">
        <v>346.64806296015547</v>
      </c>
    </row>
    <row r="1143" spans="1:14" x14ac:dyDescent="0.25">
      <c r="A1143" s="57">
        <v>62010</v>
      </c>
      <c r="B1143" s="57" t="s">
        <v>2067</v>
      </c>
      <c r="C1143" s="57" t="s">
        <v>2068</v>
      </c>
      <c r="D1143" s="57" t="s">
        <v>170</v>
      </c>
      <c r="E1143" s="58">
        <v>35825</v>
      </c>
      <c r="F1143" s="58" t="s">
        <v>171</v>
      </c>
      <c r="G1143" s="58" t="s">
        <v>172</v>
      </c>
      <c r="H1143" s="57">
        <f t="shared" ca="1" si="34"/>
        <v>25</v>
      </c>
      <c r="I1143" s="57">
        <v>22</v>
      </c>
      <c r="J1143" s="59">
        <v>8989.5132134686246</v>
      </c>
      <c r="K1143" s="60">
        <v>0.09</v>
      </c>
      <c r="L1143" s="61">
        <f t="shared" si="35"/>
        <v>809.05618921217615</v>
      </c>
      <c r="M1143" s="57" t="s">
        <v>187</v>
      </c>
      <c r="N1143" s="61">
        <v>187.24946837338916</v>
      </c>
    </row>
    <row r="1144" spans="1:14" x14ac:dyDescent="0.25">
      <c r="A1144" s="57">
        <v>61389</v>
      </c>
      <c r="B1144" s="57" t="s">
        <v>2069</v>
      </c>
      <c r="C1144" s="57" t="s">
        <v>2070</v>
      </c>
      <c r="D1144" s="57" t="s">
        <v>176</v>
      </c>
      <c r="E1144" s="58">
        <v>35196</v>
      </c>
      <c r="F1144" s="58" t="s">
        <v>171</v>
      </c>
      <c r="G1144" s="58" t="s">
        <v>172</v>
      </c>
      <c r="H1144" s="57">
        <f t="shared" ca="1" si="34"/>
        <v>27</v>
      </c>
      <c r="I1144" s="57">
        <v>11</v>
      </c>
      <c r="J1144" s="59">
        <v>7515.8191370989571</v>
      </c>
      <c r="K1144" s="60">
        <v>0.09</v>
      </c>
      <c r="L1144" s="61">
        <f t="shared" si="35"/>
        <v>676.42372233890615</v>
      </c>
      <c r="M1144" s="57" t="s">
        <v>173</v>
      </c>
      <c r="N1144" s="61">
        <v>24.382980377886913</v>
      </c>
    </row>
    <row r="1145" spans="1:14" x14ac:dyDescent="0.25">
      <c r="A1145" s="57">
        <v>62009</v>
      </c>
      <c r="B1145" s="57" t="s">
        <v>2071</v>
      </c>
      <c r="C1145" s="57" t="s">
        <v>358</v>
      </c>
      <c r="D1145" s="57" t="s">
        <v>170</v>
      </c>
      <c r="E1145" s="58">
        <v>37168</v>
      </c>
      <c r="F1145" s="58" t="s">
        <v>171</v>
      </c>
      <c r="G1145" s="58" t="s">
        <v>172</v>
      </c>
      <c r="H1145" s="57">
        <f t="shared" ca="1" si="34"/>
        <v>21</v>
      </c>
      <c r="I1145" s="57">
        <v>20</v>
      </c>
      <c r="J1145" s="59">
        <v>9830.3467206146324</v>
      </c>
      <c r="K1145" s="60">
        <v>7.0000000000000007E-2</v>
      </c>
      <c r="L1145" s="61">
        <f t="shared" si="35"/>
        <v>688.12427044302433</v>
      </c>
      <c r="M1145" s="57" t="s">
        <v>187</v>
      </c>
      <c r="N1145" s="61">
        <v>255.41760768754858</v>
      </c>
    </row>
    <row r="1146" spans="1:14" x14ac:dyDescent="0.25">
      <c r="A1146" s="57">
        <v>61388</v>
      </c>
      <c r="B1146" s="57" t="s">
        <v>2072</v>
      </c>
      <c r="C1146" s="57" t="s">
        <v>2073</v>
      </c>
      <c r="D1146" s="57" t="s">
        <v>176</v>
      </c>
      <c r="E1146" s="58">
        <v>28019</v>
      </c>
      <c r="F1146" s="58" t="s">
        <v>193</v>
      </c>
      <c r="G1146" s="58" t="s">
        <v>441</v>
      </c>
      <c r="H1146" s="57">
        <f t="shared" ca="1" si="34"/>
        <v>46</v>
      </c>
      <c r="I1146" s="57">
        <v>30</v>
      </c>
      <c r="J1146" s="59">
        <v>2973.2476353157663</v>
      </c>
      <c r="K1146" s="60">
        <v>0.25</v>
      </c>
      <c r="L1146" s="61">
        <f t="shared" si="35"/>
        <v>743.31190882894157</v>
      </c>
      <c r="M1146" s="57" t="s">
        <v>173</v>
      </c>
      <c r="N1146" s="61">
        <v>45.696484966899114</v>
      </c>
    </row>
    <row r="1147" spans="1:14" x14ac:dyDescent="0.25">
      <c r="A1147" s="57">
        <v>60157</v>
      </c>
      <c r="B1147" s="57" t="s">
        <v>2074</v>
      </c>
      <c r="C1147" s="57" t="s">
        <v>2001</v>
      </c>
      <c r="D1147" s="57" t="s">
        <v>176</v>
      </c>
      <c r="E1147" s="58">
        <v>38294</v>
      </c>
      <c r="F1147" s="58" t="s">
        <v>171</v>
      </c>
      <c r="G1147" s="58" t="s">
        <v>203</v>
      </c>
      <c r="H1147" s="57">
        <f t="shared" ca="1" si="34"/>
        <v>18</v>
      </c>
      <c r="I1147" s="57">
        <v>20</v>
      </c>
      <c r="J1147" s="59">
        <v>7598.7878928985692</v>
      </c>
      <c r="K1147" s="60">
        <v>7.0000000000000007E-2</v>
      </c>
      <c r="L1147" s="61">
        <f t="shared" si="35"/>
        <v>531.9151525028999</v>
      </c>
      <c r="M1147" s="57" t="s">
        <v>173</v>
      </c>
      <c r="N1147" s="61">
        <v>39.767865532246063</v>
      </c>
    </row>
    <row r="1148" spans="1:14" x14ac:dyDescent="0.25">
      <c r="A1148" s="57">
        <v>60775</v>
      </c>
      <c r="B1148" s="57" t="s">
        <v>2075</v>
      </c>
      <c r="C1148" s="57" t="s">
        <v>1490</v>
      </c>
      <c r="D1148" s="57" t="s">
        <v>176</v>
      </c>
      <c r="E1148" s="58">
        <v>28836</v>
      </c>
      <c r="F1148" s="58" t="s">
        <v>171</v>
      </c>
      <c r="G1148" s="58" t="s">
        <v>172</v>
      </c>
      <c r="H1148" s="57">
        <f t="shared" ca="1" si="34"/>
        <v>44</v>
      </c>
      <c r="I1148" s="57">
        <v>10</v>
      </c>
      <c r="J1148" s="59">
        <v>2045.8188221052073</v>
      </c>
      <c r="K1148" s="60">
        <v>0.25</v>
      </c>
      <c r="L1148" s="61">
        <f t="shared" si="35"/>
        <v>511.45470552630184</v>
      </c>
      <c r="M1148" s="57" t="s">
        <v>173</v>
      </c>
      <c r="N1148" s="61">
        <v>44.377408691488824</v>
      </c>
    </row>
    <row r="1149" spans="1:14" x14ac:dyDescent="0.25">
      <c r="A1149" s="57">
        <v>62008</v>
      </c>
      <c r="B1149" s="57" t="s">
        <v>2076</v>
      </c>
      <c r="C1149" s="57" t="s">
        <v>1488</v>
      </c>
      <c r="D1149" s="57" t="s">
        <v>170</v>
      </c>
      <c r="E1149" s="58">
        <v>31049</v>
      </c>
      <c r="F1149" s="58" t="s">
        <v>171</v>
      </c>
      <c r="G1149" s="58" t="s">
        <v>172</v>
      </c>
      <c r="H1149" s="57">
        <f t="shared" ca="1" si="34"/>
        <v>38</v>
      </c>
      <c r="I1149" s="57">
        <v>26</v>
      </c>
      <c r="J1149" s="59">
        <v>9677.121776240383</v>
      </c>
      <c r="K1149" s="60">
        <v>0.25</v>
      </c>
      <c r="L1149" s="61">
        <f t="shared" si="35"/>
        <v>2419.2804440600958</v>
      </c>
      <c r="M1149" s="57" t="s">
        <v>187</v>
      </c>
      <c r="N1149" s="61">
        <v>184.82007745309613</v>
      </c>
    </row>
    <row r="1150" spans="1:14" x14ac:dyDescent="0.25">
      <c r="A1150" s="57">
        <v>61387</v>
      </c>
      <c r="B1150" s="57" t="s">
        <v>2077</v>
      </c>
      <c r="C1150" s="57" t="s">
        <v>2078</v>
      </c>
      <c r="D1150" s="57" t="s">
        <v>176</v>
      </c>
      <c r="E1150" s="58">
        <v>30991</v>
      </c>
      <c r="F1150" s="58" t="s">
        <v>171</v>
      </c>
      <c r="G1150" s="58" t="s">
        <v>190</v>
      </c>
      <c r="H1150" s="57">
        <f t="shared" ca="1" si="34"/>
        <v>38</v>
      </c>
      <c r="I1150" s="57">
        <v>34</v>
      </c>
      <c r="J1150" s="59">
        <v>4272.4010307422232</v>
      </c>
      <c r="K1150" s="60">
        <v>0.25</v>
      </c>
      <c r="L1150" s="61">
        <f t="shared" si="35"/>
        <v>1068.1002576855558</v>
      </c>
      <c r="M1150" s="57" t="s">
        <v>173</v>
      </c>
      <c r="N1150" s="61">
        <v>67.383249664362808</v>
      </c>
    </row>
    <row r="1151" spans="1:14" x14ac:dyDescent="0.25">
      <c r="A1151" s="57">
        <v>62007</v>
      </c>
      <c r="B1151" s="57" t="s">
        <v>2079</v>
      </c>
      <c r="C1151" s="57" t="s">
        <v>692</v>
      </c>
      <c r="D1151" s="57" t="s">
        <v>170</v>
      </c>
      <c r="E1151" s="58">
        <v>32573</v>
      </c>
      <c r="F1151" s="58" t="s">
        <v>171</v>
      </c>
      <c r="G1151" s="58" t="s">
        <v>172</v>
      </c>
      <c r="H1151" s="57">
        <f t="shared" ca="1" si="34"/>
        <v>34</v>
      </c>
      <c r="I1151" s="57">
        <v>24</v>
      </c>
      <c r="J1151" s="59">
        <v>3392.5285487294855</v>
      </c>
      <c r="K1151" s="60">
        <v>0.15</v>
      </c>
      <c r="L1151" s="61">
        <f t="shared" si="35"/>
        <v>508.87928230942282</v>
      </c>
      <c r="M1151" s="57" t="s">
        <v>173</v>
      </c>
      <c r="N1151" s="61">
        <v>333.66763046498795</v>
      </c>
    </row>
    <row r="1152" spans="1:14" x14ac:dyDescent="0.25">
      <c r="A1152" s="57">
        <v>60774</v>
      </c>
      <c r="B1152" s="57" t="s">
        <v>2080</v>
      </c>
      <c r="C1152" s="57" t="s">
        <v>469</v>
      </c>
      <c r="D1152" s="57" t="s">
        <v>170</v>
      </c>
      <c r="E1152" s="58">
        <v>34460</v>
      </c>
      <c r="F1152" s="58" t="s">
        <v>171</v>
      </c>
      <c r="G1152" s="58" t="s">
        <v>172</v>
      </c>
      <c r="H1152" s="57">
        <f t="shared" ca="1" si="34"/>
        <v>29</v>
      </c>
      <c r="I1152" s="57">
        <v>34</v>
      </c>
      <c r="J1152" s="59">
        <v>7370.0033001805868</v>
      </c>
      <c r="K1152" s="60">
        <v>0.12</v>
      </c>
      <c r="L1152" s="61">
        <f t="shared" si="35"/>
        <v>884.40039602167042</v>
      </c>
      <c r="M1152" s="57" t="s">
        <v>173</v>
      </c>
      <c r="N1152" s="61">
        <v>300.29213914473968</v>
      </c>
    </row>
    <row r="1153" spans="1:14" x14ac:dyDescent="0.25">
      <c r="A1153" s="57">
        <v>60773</v>
      </c>
      <c r="B1153" s="57" t="s">
        <v>2081</v>
      </c>
      <c r="C1153" s="57" t="s">
        <v>297</v>
      </c>
      <c r="D1153" s="57" t="s">
        <v>170</v>
      </c>
      <c r="E1153" s="58">
        <v>32647</v>
      </c>
      <c r="F1153" s="58" t="s">
        <v>171</v>
      </c>
      <c r="G1153" s="58" t="s">
        <v>172</v>
      </c>
      <c r="H1153" s="57">
        <f t="shared" ca="1" si="34"/>
        <v>34</v>
      </c>
      <c r="I1153" s="57">
        <v>35</v>
      </c>
      <c r="J1153" s="59">
        <v>8049.7671558681677</v>
      </c>
      <c r="K1153" s="60">
        <v>0.15</v>
      </c>
      <c r="L1153" s="61">
        <f t="shared" si="35"/>
        <v>1207.465073380225</v>
      </c>
      <c r="M1153" s="57" t="s">
        <v>187</v>
      </c>
      <c r="N1153" s="61">
        <v>147.98164033941688</v>
      </c>
    </row>
    <row r="1154" spans="1:14" x14ac:dyDescent="0.25">
      <c r="A1154" s="57">
        <v>60772</v>
      </c>
      <c r="B1154" s="57" t="s">
        <v>2082</v>
      </c>
      <c r="C1154" s="57" t="s">
        <v>902</v>
      </c>
      <c r="D1154" s="57" t="s">
        <v>176</v>
      </c>
      <c r="E1154" s="58">
        <v>33612</v>
      </c>
      <c r="F1154" s="58" t="s">
        <v>171</v>
      </c>
      <c r="G1154" s="58" t="s">
        <v>172</v>
      </c>
      <c r="H1154" s="57">
        <f t="shared" ca="1" si="34"/>
        <v>31</v>
      </c>
      <c r="I1154" s="57">
        <v>25</v>
      </c>
      <c r="J1154" s="59">
        <v>6557.362631994989</v>
      </c>
      <c r="K1154" s="60">
        <v>0.12</v>
      </c>
      <c r="L1154" s="61">
        <f t="shared" si="35"/>
        <v>786.88351583939868</v>
      </c>
      <c r="M1154" s="57" t="s">
        <v>173</v>
      </c>
      <c r="N1154" s="61">
        <v>101.3536564178716</v>
      </c>
    </row>
    <row r="1155" spans="1:14" x14ac:dyDescent="0.25">
      <c r="A1155" s="57">
        <v>62006</v>
      </c>
      <c r="B1155" s="57" t="s">
        <v>2083</v>
      </c>
      <c r="C1155" s="57" t="s">
        <v>1227</v>
      </c>
      <c r="D1155" s="57" t="s">
        <v>170</v>
      </c>
      <c r="E1155" s="58">
        <v>33338</v>
      </c>
      <c r="F1155" s="58" t="s">
        <v>171</v>
      </c>
      <c r="G1155" s="58" t="s">
        <v>203</v>
      </c>
      <c r="H1155" s="57">
        <f t="shared" ca="1" si="34"/>
        <v>32</v>
      </c>
      <c r="I1155" s="57">
        <v>35</v>
      </c>
      <c r="J1155" s="59">
        <v>2158.107916885303</v>
      </c>
      <c r="K1155" s="60">
        <v>0.12</v>
      </c>
      <c r="L1155" s="61">
        <f t="shared" si="35"/>
        <v>258.97295002623633</v>
      </c>
      <c r="M1155" s="57" t="s">
        <v>173</v>
      </c>
      <c r="N1155" s="61">
        <v>209.69178643826513</v>
      </c>
    </row>
    <row r="1156" spans="1:14" x14ac:dyDescent="0.25">
      <c r="A1156" s="57">
        <v>61386</v>
      </c>
      <c r="B1156" s="57" t="s">
        <v>2084</v>
      </c>
      <c r="C1156" s="57" t="s">
        <v>1885</v>
      </c>
      <c r="D1156" s="57" t="s">
        <v>170</v>
      </c>
      <c r="E1156" s="58">
        <v>39261</v>
      </c>
      <c r="F1156" s="58" t="s">
        <v>171</v>
      </c>
      <c r="G1156" s="58" t="s">
        <v>172</v>
      </c>
      <c r="H1156" s="57">
        <f t="shared" ca="1" si="34"/>
        <v>16</v>
      </c>
      <c r="I1156" s="57">
        <v>29</v>
      </c>
      <c r="J1156" s="59">
        <v>5474.0147545485815</v>
      </c>
      <c r="K1156" s="60">
        <v>0.04</v>
      </c>
      <c r="L1156" s="61">
        <f t="shared" si="35"/>
        <v>218.96059018194327</v>
      </c>
      <c r="M1156" s="57" t="s">
        <v>173</v>
      </c>
      <c r="N1156" s="61">
        <v>290.02113101474328</v>
      </c>
    </row>
    <row r="1157" spans="1:14" x14ac:dyDescent="0.25">
      <c r="A1157" s="57">
        <v>61385</v>
      </c>
      <c r="B1157" s="57" t="s">
        <v>2085</v>
      </c>
      <c r="C1157" s="57" t="s">
        <v>2086</v>
      </c>
      <c r="D1157" s="57" t="s">
        <v>176</v>
      </c>
      <c r="E1157" s="58">
        <v>35959</v>
      </c>
      <c r="F1157" s="58" t="s">
        <v>214</v>
      </c>
      <c r="G1157" s="58" t="s">
        <v>215</v>
      </c>
      <c r="H1157" s="57">
        <f t="shared" ca="1" si="34"/>
        <v>25</v>
      </c>
      <c r="I1157" s="57">
        <v>29</v>
      </c>
      <c r="J1157" s="59">
        <v>9165.59585633815</v>
      </c>
      <c r="K1157" s="60">
        <v>0.09</v>
      </c>
      <c r="L1157" s="61">
        <f t="shared" si="35"/>
        <v>824.90362707043346</v>
      </c>
      <c r="M1157" s="57" t="s">
        <v>187</v>
      </c>
      <c r="N1157" s="61">
        <v>91.797209301743337</v>
      </c>
    </row>
    <row r="1158" spans="1:14" x14ac:dyDescent="0.25">
      <c r="A1158" s="57">
        <v>61384</v>
      </c>
      <c r="B1158" s="57" t="s">
        <v>2087</v>
      </c>
      <c r="C1158" s="57" t="s">
        <v>2088</v>
      </c>
      <c r="D1158" s="57" t="s">
        <v>176</v>
      </c>
      <c r="E1158" s="58">
        <v>37557</v>
      </c>
      <c r="F1158" s="58" t="s">
        <v>171</v>
      </c>
      <c r="G1158" s="58" t="s">
        <v>172</v>
      </c>
      <c r="H1158" s="57">
        <f t="shared" ca="1" si="34"/>
        <v>20</v>
      </c>
      <c r="I1158" s="57">
        <v>25</v>
      </c>
      <c r="J1158" s="59">
        <v>4655.075346842028</v>
      </c>
      <c r="K1158" s="60">
        <v>7.0000000000000007E-2</v>
      </c>
      <c r="L1158" s="61">
        <f t="shared" si="35"/>
        <v>325.85527427894198</v>
      </c>
      <c r="M1158" s="57" t="s">
        <v>173</v>
      </c>
      <c r="N1158" s="61">
        <v>86.409426699438569</v>
      </c>
    </row>
    <row r="1159" spans="1:14" x14ac:dyDescent="0.25">
      <c r="A1159" s="57">
        <v>62005</v>
      </c>
      <c r="B1159" s="57" t="s">
        <v>2089</v>
      </c>
      <c r="C1159" s="57" t="s">
        <v>1311</v>
      </c>
      <c r="D1159" s="57" t="s">
        <v>170</v>
      </c>
      <c r="E1159" s="58">
        <v>28746</v>
      </c>
      <c r="F1159" s="58" t="s">
        <v>171</v>
      </c>
      <c r="G1159" s="58" t="s">
        <v>172</v>
      </c>
      <c r="H1159" s="57">
        <f t="shared" ca="1" si="34"/>
        <v>44</v>
      </c>
      <c r="I1159" s="57">
        <v>37</v>
      </c>
      <c r="J1159" s="59">
        <v>5159.244369382619</v>
      </c>
      <c r="K1159" s="60">
        <v>0.25</v>
      </c>
      <c r="L1159" s="61">
        <f t="shared" si="35"/>
        <v>1289.8110923456547</v>
      </c>
      <c r="M1159" s="57" t="s">
        <v>173</v>
      </c>
      <c r="N1159" s="61">
        <v>154.28390691179141</v>
      </c>
    </row>
    <row r="1160" spans="1:14" x14ac:dyDescent="0.25">
      <c r="A1160" s="57">
        <v>61383</v>
      </c>
      <c r="B1160" s="57" t="s">
        <v>2090</v>
      </c>
      <c r="C1160" s="57" t="s">
        <v>2091</v>
      </c>
      <c r="D1160" s="57" t="s">
        <v>176</v>
      </c>
      <c r="E1160" s="58">
        <v>30689</v>
      </c>
      <c r="F1160" s="58" t="s">
        <v>171</v>
      </c>
      <c r="G1160" s="58" t="s">
        <v>172</v>
      </c>
      <c r="H1160" s="57">
        <f t="shared" ca="1" si="34"/>
        <v>39</v>
      </c>
      <c r="I1160" s="57">
        <v>21</v>
      </c>
      <c r="J1160" s="59">
        <v>8539.8217953671119</v>
      </c>
      <c r="K1160" s="60">
        <v>0.25</v>
      </c>
      <c r="L1160" s="61">
        <f t="shared" si="35"/>
        <v>2134.955448841778</v>
      </c>
      <c r="M1160" s="57" t="s">
        <v>187</v>
      </c>
      <c r="N1160" s="61">
        <v>55.677287402215832</v>
      </c>
    </row>
    <row r="1161" spans="1:14" x14ac:dyDescent="0.25">
      <c r="A1161" s="57">
        <v>61382</v>
      </c>
      <c r="B1161" s="57" t="s">
        <v>2092</v>
      </c>
      <c r="C1161" s="57" t="s">
        <v>449</v>
      </c>
      <c r="D1161" s="57" t="s">
        <v>170</v>
      </c>
      <c r="E1161" s="58">
        <v>36773</v>
      </c>
      <c r="F1161" s="58" t="s">
        <v>171</v>
      </c>
      <c r="G1161" s="58" t="s">
        <v>172</v>
      </c>
      <c r="H1161" s="57">
        <f t="shared" ca="1" si="34"/>
        <v>22</v>
      </c>
      <c r="I1161" s="57">
        <v>13</v>
      </c>
      <c r="J1161" s="59">
        <v>6337.4110564869643</v>
      </c>
      <c r="K1161" s="60">
        <v>7.0000000000000007E-2</v>
      </c>
      <c r="L1161" s="61">
        <f t="shared" si="35"/>
        <v>443.61877395408754</v>
      </c>
      <c r="M1161" s="57" t="s">
        <v>173</v>
      </c>
      <c r="N1161" s="61">
        <v>85.294897958709072</v>
      </c>
    </row>
    <row r="1162" spans="1:14" x14ac:dyDescent="0.25">
      <c r="A1162" s="57">
        <v>61381</v>
      </c>
      <c r="B1162" s="57" t="s">
        <v>2093</v>
      </c>
      <c r="C1162" s="57" t="s">
        <v>2094</v>
      </c>
      <c r="D1162" s="57" t="s">
        <v>176</v>
      </c>
      <c r="E1162" s="58">
        <v>37818</v>
      </c>
      <c r="F1162" s="58" t="s">
        <v>171</v>
      </c>
      <c r="G1162" s="58" t="s">
        <v>172</v>
      </c>
      <c r="H1162" s="57">
        <f t="shared" ca="1" si="34"/>
        <v>20</v>
      </c>
      <c r="I1162" s="57">
        <v>19</v>
      </c>
      <c r="J1162" s="59">
        <v>9179.228224954506</v>
      </c>
      <c r="K1162" s="60">
        <v>7.0000000000000007E-2</v>
      </c>
      <c r="L1162" s="61">
        <f t="shared" si="35"/>
        <v>642.54597574681543</v>
      </c>
      <c r="M1162" s="57" t="s">
        <v>187</v>
      </c>
      <c r="N1162" s="61">
        <v>87.609595218591991</v>
      </c>
    </row>
    <row r="1163" spans="1:14" x14ac:dyDescent="0.25">
      <c r="A1163" s="57">
        <v>60156</v>
      </c>
      <c r="B1163" s="57" t="s">
        <v>2095</v>
      </c>
      <c r="C1163" s="57" t="s">
        <v>2096</v>
      </c>
      <c r="D1163" s="57" t="s">
        <v>170</v>
      </c>
      <c r="E1163" s="58">
        <v>30291</v>
      </c>
      <c r="F1163" s="58" t="s">
        <v>171</v>
      </c>
      <c r="G1163" s="58" t="s">
        <v>172</v>
      </c>
      <c r="H1163" s="57">
        <f t="shared" ca="1" si="34"/>
        <v>40</v>
      </c>
      <c r="I1163" s="57">
        <v>39</v>
      </c>
      <c r="J1163" s="59">
        <v>4165.958373379628</v>
      </c>
      <c r="K1163" s="60">
        <v>0.25</v>
      </c>
      <c r="L1163" s="61">
        <f t="shared" si="35"/>
        <v>1041.489593344907</v>
      </c>
      <c r="M1163" s="57" t="s">
        <v>173</v>
      </c>
      <c r="N1163" s="61">
        <v>125.41566532158416</v>
      </c>
    </row>
    <row r="1164" spans="1:14" x14ac:dyDescent="0.25">
      <c r="A1164" s="57">
        <v>62004</v>
      </c>
      <c r="B1164" s="57" t="s">
        <v>2097</v>
      </c>
      <c r="C1164" s="57" t="s">
        <v>1632</v>
      </c>
      <c r="D1164" s="57" t="s">
        <v>170</v>
      </c>
      <c r="E1164" s="58">
        <v>33537</v>
      </c>
      <c r="F1164" s="58" t="s">
        <v>171</v>
      </c>
      <c r="G1164" s="58" t="s">
        <v>172</v>
      </c>
      <c r="H1164" s="57">
        <f t="shared" ref="H1164:H1227" ca="1" si="36">DATEDIF(E1164,TODAY(),"y")</f>
        <v>31</v>
      </c>
      <c r="I1164" s="57">
        <v>28</v>
      </c>
      <c r="J1164" s="59">
        <v>4343.1995382618488</v>
      </c>
      <c r="K1164" s="60">
        <v>0.12</v>
      </c>
      <c r="L1164" s="61">
        <f t="shared" ref="L1164:L1227" si="37">K1164*J1164</f>
        <v>521.18394459142189</v>
      </c>
      <c r="M1164" s="57" t="s">
        <v>173</v>
      </c>
      <c r="N1164" s="61">
        <v>118.87518451052577</v>
      </c>
    </row>
    <row r="1165" spans="1:14" x14ac:dyDescent="0.25">
      <c r="A1165" s="57">
        <v>61380</v>
      </c>
      <c r="B1165" s="57" t="s">
        <v>2098</v>
      </c>
      <c r="C1165" s="57" t="s">
        <v>1379</v>
      </c>
      <c r="D1165" s="57" t="s">
        <v>170</v>
      </c>
      <c r="E1165" s="58">
        <v>36933</v>
      </c>
      <c r="F1165" s="58" t="s">
        <v>171</v>
      </c>
      <c r="G1165" s="58" t="s">
        <v>172</v>
      </c>
      <c r="H1165" s="57">
        <f t="shared" ca="1" si="36"/>
        <v>22</v>
      </c>
      <c r="I1165" s="57">
        <v>7</v>
      </c>
      <c r="J1165" s="59">
        <v>7675.3636370686754</v>
      </c>
      <c r="K1165" s="60">
        <v>7.0000000000000007E-2</v>
      </c>
      <c r="L1165" s="61">
        <f t="shared" si="37"/>
        <v>537.27545459480734</v>
      </c>
      <c r="M1165" s="57" t="s">
        <v>173</v>
      </c>
      <c r="N1165" s="61">
        <v>167.4482599179303</v>
      </c>
    </row>
    <row r="1166" spans="1:14" x14ac:dyDescent="0.25">
      <c r="A1166" s="57">
        <v>62003</v>
      </c>
      <c r="B1166" s="57" t="s">
        <v>2099</v>
      </c>
      <c r="C1166" s="57" t="s">
        <v>2100</v>
      </c>
      <c r="D1166" s="57" t="s">
        <v>170</v>
      </c>
      <c r="E1166" s="58">
        <v>39717</v>
      </c>
      <c r="F1166" s="58" t="s">
        <v>171</v>
      </c>
      <c r="G1166" s="58" t="s">
        <v>172</v>
      </c>
      <c r="H1166" s="57">
        <f t="shared" ca="1" si="36"/>
        <v>14</v>
      </c>
      <c r="I1166" s="57">
        <v>35</v>
      </c>
      <c r="J1166" s="59">
        <v>9634.3377230371152</v>
      </c>
      <c r="K1166" s="60">
        <v>0</v>
      </c>
      <c r="L1166" s="61">
        <f t="shared" si="37"/>
        <v>0</v>
      </c>
      <c r="M1166" s="57" t="s">
        <v>187</v>
      </c>
      <c r="N1166" s="61">
        <v>148.3173440582645</v>
      </c>
    </row>
    <row r="1167" spans="1:14" x14ac:dyDescent="0.25">
      <c r="A1167" s="57">
        <v>61379</v>
      </c>
      <c r="B1167" s="57" t="s">
        <v>2101</v>
      </c>
      <c r="C1167" s="57" t="s">
        <v>1428</v>
      </c>
      <c r="D1167" s="57" t="s">
        <v>170</v>
      </c>
      <c r="E1167" s="58">
        <v>36625</v>
      </c>
      <c r="F1167" s="58" t="s">
        <v>171</v>
      </c>
      <c r="G1167" s="58" t="s">
        <v>172</v>
      </c>
      <c r="H1167" s="57">
        <f t="shared" ca="1" si="36"/>
        <v>23</v>
      </c>
      <c r="I1167" s="57">
        <v>9</v>
      </c>
      <c r="J1167" s="59">
        <v>8510.2767740456602</v>
      </c>
      <c r="K1167" s="60">
        <v>7.0000000000000007E-2</v>
      </c>
      <c r="L1167" s="61">
        <f t="shared" si="37"/>
        <v>595.71937418319624</v>
      </c>
      <c r="M1167" s="57" t="s">
        <v>187</v>
      </c>
      <c r="N1167" s="61">
        <v>85.428156823698316</v>
      </c>
    </row>
    <row r="1168" spans="1:14" x14ac:dyDescent="0.25">
      <c r="A1168" s="57">
        <v>61378</v>
      </c>
      <c r="B1168" s="57" t="s">
        <v>2102</v>
      </c>
      <c r="C1168" s="57" t="s">
        <v>1391</v>
      </c>
      <c r="D1168" s="57" t="s">
        <v>170</v>
      </c>
      <c r="E1168" s="58">
        <v>33391</v>
      </c>
      <c r="F1168" s="58" t="s">
        <v>171</v>
      </c>
      <c r="G1168" s="58" t="s">
        <v>172</v>
      </c>
      <c r="H1168" s="57">
        <f t="shared" ca="1" si="36"/>
        <v>32</v>
      </c>
      <c r="I1168" s="57">
        <v>19</v>
      </c>
      <c r="J1168" s="59">
        <v>8910.5260957295723</v>
      </c>
      <c r="K1168" s="60">
        <v>0.12</v>
      </c>
      <c r="L1168" s="61">
        <f t="shared" si="37"/>
        <v>1069.2631314875487</v>
      </c>
      <c r="M1168" s="57" t="s">
        <v>187</v>
      </c>
      <c r="N1168" s="61">
        <v>75.725858666650311</v>
      </c>
    </row>
    <row r="1169" spans="1:14" x14ac:dyDescent="0.25">
      <c r="A1169" s="57">
        <v>62002</v>
      </c>
      <c r="B1169" s="57" t="s">
        <v>2103</v>
      </c>
      <c r="C1169" s="57" t="s">
        <v>2104</v>
      </c>
      <c r="D1169" s="57" t="s">
        <v>176</v>
      </c>
      <c r="E1169" s="58">
        <v>36372</v>
      </c>
      <c r="F1169" s="58" t="s">
        <v>171</v>
      </c>
      <c r="G1169" s="58" t="s">
        <v>203</v>
      </c>
      <c r="H1169" s="57">
        <f t="shared" ca="1" si="36"/>
        <v>23</v>
      </c>
      <c r="I1169" s="57">
        <v>12</v>
      </c>
      <c r="J1169" s="59">
        <v>1711.0138428727196</v>
      </c>
      <c r="K1169" s="60">
        <v>0.09</v>
      </c>
      <c r="L1169" s="61">
        <f t="shared" si="37"/>
        <v>153.99124585854474</v>
      </c>
      <c r="M1169" s="57" t="s">
        <v>173</v>
      </c>
      <c r="N1169" s="61">
        <v>20.299130414656794</v>
      </c>
    </row>
    <row r="1170" spans="1:14" x14ac:dyDescent="0.25">
      <c r="A1170" s="57">
        <v>62001</v>
      </c>
      <c r="B1170" s="57" t="s">
        <v>2105</v>
      </c>
      <c r="C1170" s="57" t="s">
        <v>445</v>
      </c>
      <c r="D1170" s="57" t="s">
        <v>170</v>
      </c>
      <c r="E1170" s="58">
        <v>29696</v>
      </c>
      <c r="F1170" s="58" t="s">
        <v>171</v>
      </c>
      <c r="G1170" s="58" t="s">
        <v>172</v>
      </c>
      <c r="H1170" s="57">
        <f t="shared" ca="1" si="36"/>
        <v>42</v>
      </c>
      <c r="I1170" s="57">
        <v>13</v>
      </c>
      <c r="J1170" s="59">
        <v>5307.7501844101907</v>
      </c>
      <c r="K1170" s="60">
        <v>0.25</v>
      </c>
      <c r="L1170" s="61">
        <f t="shared" si="37"/>
        <v>1326.9375461025477</v>
      </c>
      <c r="M1170" s="57" t="s">
        <v>173</v>
      </c>
      <c r="N1170" s="61">
        <v>143.63078249544262</v>
      </c>
    </row>
    <row r="1171" spans="1:14" x14ac:dyDescent="0.25">
      <c r="A1171" s="57">
        <v>62000</v>
      </c>
      <c r="B1171" s="57" t="s">
        <v>2106</v>
      </c>
      <c r="C1171" s="57" t="s">
        <v>2107</v>
      </c>
      <c r="D1171" s="57" t="s">
        <v>170</v>
      </c>
      <c r="E1171" s="58">
        <v>29074</v>
      </c>
      <c r="F1171" s="58" t="s">
        <v>171</v>
      </c>
      <c r="G1171" s="58" t="s">
        <v>172</v>
      </c>
      <c r="H1171" s="57">
        <f t="shared" ca="1" si="36"/>
        <v>43</v>
      </c>
      <c r="I1171" s="57">
        <v>20</v>
      </c>
      <c r="J1171" s="59">
        <v>4771.4990036153204</v>
      </c>
      <c r="K1171" s="60">
        <v>0.25</v>
      </c>
      <c r="L1171" s="61">
        <f t="shared" si="37"/>
        <v>1192.8747509038301</v>
      </c>
      <c r="M1171" s="57" t="s">
        <v>173</v>
      </c>
      <c r="N1171" s="61">
        <v>322.38512089099584</v>
      </c>
    </row>
    <row r="1172" spans="1:14" x14ac:dyDescent="0.25">
      <c r="A1172" s="57">
        <v>60771</v>
      </c>
      <c r="B1172" s="57" t="s">
        <v>2108</v>
      </c>
      <c r="C1172" s="57" t="s">
        <v>2109</v>
      </c>
      <c r="D1172" s="57" t="s">
        <v>176</v>
      </c>
      <c r="E1172" s="58">
        <v>27550</v>
      </c>
      <c r="F1172" s="58" t="s">
        <v>947</v>
      </c>
      <c r="G1172" s="58" t="s">
        <v>837</v>
      </c>
      <c r="H1172" s="57">
        <f t="shared" ca="1" si="36"/>
        <v>48</v>
      </c>
      <c r="I1172" s="57">
        <v>39</v>
      </c>
      <c r="J1172" s="59">
        <v>9452.544635540351</v>
      </c>
      <c r="K1172" s="60">
        <v>0.25</v>
      </c>
      <c r="L1172" s="61">
        <f t="shared" si="37"/>
        <v>2363.1361588850878</v>
      </c>
      <c r="M1172" s="57" t="s">
        <v>187</v>
      </c>
      <c r="N1172" s="61">
        <v>77.89194940864644</v>
      </c>
    </row>
    <row r="1173" spans="1:14" x14ac:dyDescent="0.25">
      <c r="A1173" s="57">
        <v>61999</v>
      </c>
      <c r="B1173" s="57" t="s">
        <v>2110</v>
      </c>
      <c r="C1173" s="57" t="s">
        <v>2111</v>
      </c>
      <c r="D1173" s="57" t="s">
        <v>176</v>
      </c>
      <c r="E1173" s="58">
        <v>38634</v>
      </c>
      <c r="F1173" s="58" t="s">
        <v>171</v>
      </c>
      <c r="G1173" s="58" t="s">
        <v>172</v>
      </c>
      <c r="H1173" s="57">
        <f t="shared" ca="1" si="36"/>
        <v>17</v>
      </c>
      <c r="I1173" s="57">
        <v>6</v>
      </c>
      <c r="J1173" s="59">
        <v>2480.0005679130591</v>
      </c>
      <c r="K1173" s="60">
        <v>0.04</v>
      </c>
      <c r="L1173" s="61">
        <f t="shared" si="37"/>
        <v>99.200022716522369</v>
      </c>
      <c r="M1173" s="57" t="s">
        <v>173</v>
      </c>
      <c r="N1173" s="61">
        <v>87.360408237639732</v>
      </c>
    </row>
    <row r="1174" spans="1:14" x14ac:dyDescent="0.25">
      <c r="A1174" s="57">
        <v>61998</v>
      </c>
      <c r="B1174" s="57" t="s">
        <v>2112</v>
      </c>
      <c r="C1174" s="57" t="s">
        <v>1677</v>
      </c>
      <c r="D1174" s="57" t="s">
        <v>176</v>
      </c>
      <c r="E1174" s="58">
        <v>32594</v>
      </c>
      <c r="F1174" s="58" t="s">
        <v>193</v>
      </c>
      <c r="G1174" s="58" t="s">
        <v>194</v>
      </c>
      <c r="H1174" s="57">
        <f t="shared" ca="1" si="36"/>
        <v>34</v>
      </c>
      <c r="I1174" s="57">
        <v>17</v>
      </c>
      <c r="J1174" s="59">
        <v>2521.0408007789179</v>
      </c>
      <c r="K1174" s="60">
        <v>0.15</v>
      </c>
      <c r="L1174" s="61">
        <f t="shared" si="37"/>
        <v>378.15612011683766</v>
      </c>
      <c r="M1174" s="57" t="s">
        <v>173</v>
      </c>
      <c r="N1174" s="61">
        <v>24.227308280827621</v>
      </c>
    </row>
    <row r="1175" spans="1:14" x14ac:dyDescent="0.25">
      <c r="A1175" s="57">
        <v>60770</v>
      </c>
      <c r="B1175" s="57" t="s">
        <v>2113</v>
      </c>
      <c r="C1175" s="57" t="s">
        <v>1236</v>
      </c>
      <c r="D1175" s="57" t="s">
        <v>176</v>
      </c>
      <c r="E1175" s="58">
        <v>36623</v>
      </c>
      <c r="F1175" s="58" t="s">
        <v>171</v>
      </c>
      <c r="G1175" s="58" t="s">
        <v>203</v>
      </c>
      <c r="H1175" s="57">
        <f t="shared" ca="1" si="36"/>
        <v>23</v>
      </c>
      <c r="I1175" s="57">
        <v>21</v>
      </c>
      <c r="J1175" s="59">
        <v>7070.0059297646812</v>
      </c>
      <c r="K1175" s="60">
        <v>7.0000000000000007E-2</v>
      </c>
      <c r="L1175" s="61">
        <f t="shared" si="37"/>
        <v>494.90041508352772</v>
      </c>
      <c r="M1175" s="57" t="s">
        <v>173</v>
      </c>
      <c r="N1175" s="61">
        <v>114.5529013760646</v>
      </c>
    </row>
    <row r="1176" spans="1:14" x14ac:dyDescent="0.25">
      <c r="A1176" s="57">
        <v>61377</v>
      </c>
      <c r="B1176" s="57" t="s">
        <v>2114</v>
      </c>
      <c r="C1176" s="57" t="s">
        <v>1460</v>
      </c>
      <c r="D1176" s="57" t="s">
        <v>176</v>
      </c>
      <c r="E1176" s="58">
        <v>38057</v>
      </c>
      <c r="F1176" s="58" t="s">
        <v>171</v>
      </c>
      <c r="G1176" s="58" t="s">
        <v>172</v>
      </c>
      <c r="H1176" s="57">
        <f t="shared" ca="1" si="36"/>
        <v>19</v>
      </c>
      <c r="I1176" s="57">
        <v>27</v>
      </c>
      <c r="J1176" s="59">
        <v>2310.6006658685737</v>
      </c>
      <c r="K1176" s="60">
        <v>7.0000000000000007E-2</v>
      </c>
      <c r="L1176" s="61">
        <f t="shared" si="37"/>
        <v>161.74204661080017</v>
      </c>
      <c r="M1176" s="57" t="s">
        <v>173</v>
      </c>
      <c r="N1176" s="61">
        <v>59.120302562084255</v>
      </c>
    </row>
    <row r="1177" spans="1:14" x14ac:dyDescent="0.25">
      <c r="A1177" s="57">
        <v>60769</v>
      </c>
      <c r="B1177" s="57" t="s">
        <v>2115</v>
      </c>
      <c r="C1177" s="57" t="s">
        <v>2116</v>
      </c>
      <c r="D1177" s="57" t="s">
        <v>176</v>
      </c>
      <c r="E1177" s="58">
        <v>34658</v>
      </c>
      <c r="F1177" s="58" t="s">
        <v>171</v>
      </c>
      <c r="G1177" s="58" t="s">
        <v>172</v>
      </c>
      <c r="H1177" s="57">
        <f t="shared" ca="1" si="36"/>
        <v>28</v>
      </c>
      <c r="I1177" s="57">
        <v>16</v>
      </c>
      <c r="J1177" s="59">
        <v>3500.134099218255</v>
      </c>
      <c r="K1177" s="60">
        <v>0.12</v>
      </c>
      <c r="L1177" s="61">
        <f t="shared" si="37"/>
        <v>420.01609190619058</v>
      </c>
      <c r="M1177" s="57" t="s">
        <v>173</v>
      </c>
      <c r="N1177" s="61">
        <v>75.023357437790523</v>
      </c>
    </row>
    <row r="1178" spans="1:14" x14ac:dyDescent="0.25">
      <c r="A1178" s="57">
        <v>60155</v>
      </c>
      <c r="B1178" s="57" t="s">
        <v>2117</v>
      </c>
      <c r="C1178" s="57" t="s">
        <v>2043</v>
      </c>
      <c r="D1178" s="57" t="s">
        <v>176</v>
      </c>
      <c r="E1178" s="58">
        <v>39101</v>
      </c>
      <c r="F1178" s="58" t="s">
        <v>171</v>
      </c>
      <c r="G1178" s="58" t="s">
        <v>172</v>
      </c>
      <c r="H1178" s="57">
        <f t="shared" ca="1" si="36"/>
        <v>16</v>
      </c>
      <c r="I1178" s="57">
        <v>30</v>
      </c>
      <c r="J1178" s="59">
        <v>7250.4031182796552</v>
      </c>
      <c r="K1178" s="60">
        <v>0.04</v>
      </c>
      <c r="L1178" s="61">
        <f t="shared" si="37"/>
        <v>290.01612473118621</v>
      </c>
      <c r="M1178" s="57" t="s">
        <v>173</v>
      </c>
      <c r="N1178" s="61">
        <v>58.175386987382588</v>
      </c>
    </row>
    <row r="1179" spans="1:14" x14ac:dyDescent="0.25">
      <c r="A1179" s="57">
        <v>61376</v>
      </c>
      <c r="B1179" s="57" t="s">
        <v>2118</v>
      </c>
      <c r="C1179" s="57" t="s">
        <v>2119</v>
      </c>
      <c r="D1179" s="57" t="s">
        <v>170</v>
      </c>
      <c r="E1179" s="58">
        <v>37292</v>
      </c>
      <c r="F1179" s="58" t="s">
        <v>171</v>
      </c>
      <c r="G1179" s="58" t="s">
        <v>172</v>
      </c>
      <c r="H1179" s="57">
        <f t="shared" ca="1" si="36"/>
        <v>21</v>
      </c>
      <c r="I1179" s="57">
        <v>16</v>
      </c>
      <c r="J1179" s="59">
        <v>1985.6105114807028</v>
      </c>
      <c r="K1179" s="60">
        <v>7.0000000000000007E-2</v>
      </c>
      <c r="L1179" s="61">
        <f t="shared" si="37"/>
        <v>138.99273580364923</v>
      </c>
      <c r="M1179" s="57" t="s">
        <v>173</v>
      </c>
      <c r="N1179" s="61">
        <v>331.04381729847063</v>
      </c>
    </row>
    <row r="1180" spans="1:14" x14ac:dyDescent="0.25">
      <c r="A1180" s="57">
        <v>60768</v>
      </c>
      <c r="B1180" s="57" t="s">
        <v>2120</v>
      </c>
      <c r="C1180" s="57" t="s">
        <v>2121</v>
      </c>
      <c r="D1180" s="57" t="s">
        <v>176</v>
      </c>
      <c r="E1180" s="58">
        <v>38579</v>
      </c>
      <c r="F1180" s="58" t="s">
        <v>171</v>
      </c>
      <c r="G1180" s="58" t="s">
        <v>180</v>
      </c>
      <c r="H1180" s="57">
        <f t="shared" ca="1" si="36"/>
        <v>17</v>
      </c>
      <c r="I1180" s="57">
        <v>15</v>
      </c>
      <c r="J1180" s="59">
        <v>4093.4866976860098</v>
      </c>
      <c r="K1180" s="60">
        <v>0.04</v>
      </c>
      <c r="L1180" s="61">
        <f t="shared" si="37"/>
        <v>163.7394679074404</v>
      </c>
      <c r="M1180" s="57" t="s">
        <v>173</v>
      </c>
      <c r="N1180" s="61">
        <v>78.055613948532113</v>
      </c>
    </row>
    <row r="1181" spans="1:14" x14ac:dyDescent="0.25">
      <c r="A1181" s="57">
        <v>60154</v>
      </c>
      <c r="B1181" s="57" t="s">
        <v>2122</v>
      </c>
      <c r="C1181" s="57" t="s">
        <v>2123</v>
      </c>
      <c r="D1181" s="57" t="s">
        <v>176</v>
      </c>
      <c r="E1181" s="58">
        <v>27517</v>
      </c>
      <c r="F1181" s="58" t="s">
        <v>171</v>
      </c>
      <c r="G1181" s="58" t="s">
        <v>190</v>
      </c>
      <c r="H1181" s="57">
        <f t="shared" ca="1" si="36"/>
        <v>48</v>
      </c>
      <c r="I1181" s="57">
        <v>36</v>
      </c>
      <c r="J1181" s="59">
        <v>3921.4278605224654</v>
      </c>
      <c r="K1181" s="60">
        <v>0.25</v>
      </c>
      <c r="L1181" s="61">
        <f t="shared" si="37"/>
        <v>980.35696513061635</v>
      </c>
      <c r="M1181" s="57" t="s">
        <v>173</v>
      </c>
      <c r="N1181" s="61">
        <v>123.31428309178267</v>
      </c>
    </row>
    <row r="1182" spans="1:14" x14ac:dyDescent="0.25">
      <c r="A1182" s="57">
        <v>61375</v>
      </c>
      <c r="B1182" s="57" t="s">
        <v>2124</v>
      </c>
      <c r="C1182" s="57" t="s">
        <v>2125</v>
      </c>
      <c r="D1182" s="57" t="s">
        <v>176</v>
      </c>
      <c r="E1182" s="58">
        <v>30058</v>
      </c>
      <c r="F1182" s="58" t="s">
        <v>171</v>
      </c>
      <c r="G1182" s="58" t="s">
        <v>190</v>
      </c>
      <c r="H1182" s="57">
        <f t="shared" ca="1" si="36"/>
        <v>41</v>
      </c>
      <c r="I1182" s="57">
        <v>33</v>
      </c>
      <c r="J1182" s="59">
        <v>5263.651337752477</v>
      </c>
      <c r="K1182" s="60">
        <v>0.25</v>
      </c>
      <c r="L1182" s="61">
        <f t="shared" si="37"/>
        <v>1315.9128344381193</v>
      </c>
      <c r="M1182" s="57" t="s">
        <v>173</v>
      </c>
      <c r="N1182" s="61">
        <v>78.343547537012412</v>
      </c>
    </row>
    <row r="1183" spans="1:14" x14ac:dyDescent="0.25">
      <c r="A1183" s="57">
        <v>60767</v>
      </c>
      <c r="B1183" s="57" t="s">
        <v>2126</v>
      </c>
      <c r="C1183" s="57" t="s">
        <v>1529</v>
      </c>
      <c r="D1183" s="57" t="s">
        <v>176</v>
      </c>
      <c r="E1183" s="58">
        <v>33984</v>
      </c>
      <c r="F1183" s="58" t="s">
        <v>171</v>
      </c>
      <c r="G1183" s="58" t="s">
        <v>172</v>
      </c>
      <c r="H1183" s="57">
        <f t="shared" ca="1" si="36"/>
        <v>30</v>
      </c>
      <c r="I1183" s="57">
        <v>12</v>
      </c>
      <c r="J1183" s="59">
        <v>3149.8847652417935</v>
      </c>
      <c r="K1183" s="60">
        <v>0.12</v>
      </c>
      <c r="L1183" s="61">
        <f t="shared" si="37"/>
        <v>377.98617182901523</v>
      </c>
      <c r="M1183" s="57" t="s">
        <v>173</v>
      </c>
      <c r="N1183" s="61">
        <v>74.287373498639923</v>
      </c>
    </row>
    <row r="1184" spans="1:14" x14ac:dyDescent="0.25">
      <c r="A1184" s="57">
        <v>61997</v>
      </c>
      <c r="B1184" s="57" t="s">
        <v>2127</v>
      </c>
      <c r="C1184" s="57" t="s">
        <v>2128</v>
      </c>
      <c r="D1184" s="57" t="s">
        <v>176</v>
      </c>
      <c r="E1184" s="58">
        <v>35217</v>
      </c>
      <c r="F1184" s="58" t="s">
        <v>171</v>
      </c>
      <c r="G1184" s="58" t="s">
        <v>190</v>
      </c>
      <c r="H1184" s="57">
        <f t="shared" ca="1" si="36"/>
        <v>27</v>
      </c>
      <c r="I1184" s="57">
        <v>6</v>
      </c>
      <c r="J1184" s="59">
        <v>3064.7446435134034</v>
      </c>
      <c r="K1184" s="60">
        <v>0.09</v>
      </c>
      <c r="L1184" s="61">
        <f t="shared" si="37"/>
        <v>275.82701791620627</v>
      </c>
      <c r="M1184" s="57" t="s">
        <v>173</v>
      </c>
      <c r="N1184" s="61">
        <v>112.29435521554814</v>
      </c>
    </row>
    <row r="1185" spans="1:14" x14ac:dyDescent="0.25">
      <c r="A1185" s="57">
        <v>60766</v>
      </c>
      <c r="B1185" s="57" t="s">
        <v>2129</v>
      </c>
      <c r="C1185" s="57" t="s">
        <v>2130</v>
      </c>
      <c r="D1185" s="57" t="s">
        <v>176</v>
      </c>
      <c r="E1185" s="58">
        <v>37424</v>
      </c>
      <c r="F1185" s="58" t="s">
        <v>214</v>
      </c>
      <c r="G1185" s="58" t="s">
        <v>403</v>
      </c>
      <c r="H1185" s="57">
        <f t="shared" ca="1" si="36"/>
        <v>21</v>
      </c>
      <c r="I1185" s="57">
        <v>40</v>
      </c>
      <c r="J1185" s="59">
        <v>9453.3030395255118</v>
      </c>
      <c r="K1185" s="60">
        <v>7.0000000000000007E-2</v>
      </c>
      <c r="L1185" s="61">
        <f t="shared" si="37"/>
        <v>661.73121276678592</v>
      </c>
      <c r="M1185" s="57" t="s">
        <v>187</v>
      </c>
      <c r="N1185" s="61">
        <v>68.73483774578618</v>
      </c>
    </row>
    <row r="1186" spans="1:14" x14ac:dyDescent="0.25">
      <c r="A1186" s="57">
        <v>61996</v>
      </c>
      <c r="B1186" s="57" t="s">
        <v>2131</v>
      </c>
      <c r="C1186" s="57" t="s">
        <v>538</v>
      </c>
      <c r="D1186" s="57" t="s">
        <v>170</v>
      </c>
      <c r="E1186" s="58">
        <v>34090</v>
      </c>
      <c r="F1186" s="58" t="s">
        <v>171</v>
      </c>
      <c r="G1186" s="58" t="s">
        <v>172</v>
      </c>
      <c r="H1186" s="57">
        <f t="shared" ca="1" si="36"/>
        <v>30</v>
      </c>
      <c r="I1186" s="57">
        <v>20</v>
      </c>
      <c r="J1186" s="59">
        <v>6126.5753896059105</v>
      </c>
      <c r="K1186" s="60">
        <v>0.12</v>
      </c>
      <c r="L1186" s="61">
        <f t="shared" si="37"/>
        <v>735.18904675270926</v>
      </c>
      <c r="M1186" s="57" t="s">
        <v>173</v>
      </c>
      <c r="N1186" s="61">
        <v>298.16879762707708</v>
      </c>
    </row>
    <row r="1187" spans="1:14" x14ac:dyDescent="0.25">
      <c r="A1187" s="57">
        <v>61995</v>
      </c>
      <c r="B1187" s="57" t="s">
        <v>2132</v>
      </c>
      <c r="C1187" s="57" t="s">
        <v>2133</v>
      </c>
      <c r="D1187" s="57" t="s">
        <v>176</v>
      </c>
      <c r="E1187" s="58">
        <v>37677</v>
      </c>
      <c r="F1187" s="58" t="s">
        <v>171</v>
      </c>
      <c r="G1187" s="58" t="s">
        <v>172</v>
      </c>
      <c r="H1187" s="57">
        <f t="shared" ca="1" si="36"/>
        <v>20</v>
      </c>
      <c r="I1187" s="57">
        <v>23</v>
      </c>
      <c r="J1187" s="59">
        <v>3296.0846712315888</v>
      </c>
      <c r="K1187" s="60">
        <v>7.0000000000000007E-2</v>
      </c>
      <c r="L1187" s="61">
        <f t="shared" si="37"/>
        <v>230.72592698621125</v>
      </c>
      <c r="M1187" s="57" t="s">
        <v>173</v>
      </c>
      <c r="N1187" s="61">
        <v>120.62852186143516</v>
      </c>
    </row>
    <row r="1188" spans="1:14" x14ac:dyDescent="0.25">
      <c r="A1188" s="57">
        <v>60765</v>
      </c>
      <c r="B1188" s="57" t="s">
        <v>2134</v>
      </c>
      <c r="C1188" s="57" t="s">
        <v>487</v>
      </c>
      <c r="D1188" s="57" t="s">
        <v>170</v>
      </c>
      <c r="E1188" s="58">
        <v>30752</v>
      </c>
      <c r="F1188" s="58" t="s">
        <v>171</v>
      </c>
      <c r="G1188" s="58" t="s">
        <v>172</v>
      </c>
      <c r="H1188" s="57">
        <f t="shared" ca="1" si="36"/>
        <v>39</v>
      </c>
      <c r="I1188" s="57">
        <v>15</v>
      </c>
      <c r="J1188" s="59">
        <v>2686.4782472524557</v>
      </c>
      <c r="K1188" s="60">
        <v>0.25</v>
      </c>
      <c r="L1188" s="61">
        <f t="shared" si="37"/>
        <v>671.61956181311393</v>
      </c>
      <c r="M1188" s="57" t="s">
        <v>173</v>
      </c>
      <c r="N1188" s="61">
        <v>249.96136623098002</v>
      </c>
    </row>
    <row r="1189" spans="1:14" x14ac:dyDescent="0.25">
      <c r="A1189" s="57">
        <v>60153</v>
      </c>
      <c r="B1189" s="57" t="s">
        <v>2135</v>
      </c>
      <c r="C1189" s="57" t="s">
        <v>608</v>
      </c>
      <c r="D1189" s="57" t="s">
        <v>176</v>
      </c>
      <c r="E1189" s="58">
        <v>37706</v>
      </c>
      <c r="F1189" s="58" t="s">
        <v>171</v>
      </c>
      <c r="G1189" s="58" t="s">
        <v>172</v>
      </c>
      <c r="H1189" s="57">
        <f t="shared" ca="1" si="36"/>
        <v>20</v>
      </c>
      <c r="I1189" s="57">
        <v>30</v>
      </c>
      <c r="J1189" s="59">
        <v>4960.3381712700375</v>
      </c>
      <c r="K1189" s="60">
        <v>7.0000000000000007E-2</v>
      </c>
      <c r="L1189" s="61">
        <f t="shared" si="37"/>
        <v>347.22367198890265</v>
      </c>
      <c r="M1189" s="57" t="s">
        <v>173</v>
      </c>
      <c r="N1189" s="61">
        <v>125.53295861129665</v>
      </c>
    </row>
    <row r="1190" spans="1:14" x14ac:dyDescent="0.25">
      <c r="A1190" s="57">
        <v>61374</v>
      </c>
      <c r="B1190" s="57" t="s">
        <v>2136</v>
      </c>
      <c r="C1190" s="57" t="s">
        <v>2137</v>
      </c>
      <c r="D1190" s="57" t="s">
        <v>170</v>
      </c>
      <c r="E1190" s="58">
        <v>34102</v>
      </c>
      <c r="F1190" s="58" t="s">
        <v>171</v>
      </c>
      <c r="G1190" s="58" t="s">
        <v>172</v>
      </c>
      <c r="H1190" s="57">
        <f t="shared" ca="1" si="36"/>
        <v>30</v>
      </c>
      <c r="I1190" s="57">
        <v>26</v>
      </c>
      <c r="J1190" s="59">
        <v>2062.4959132144268</v>
      </c>
      <c r="K1190" s="60">
        <v>0.12</v>
      </c>
      <c r="L1190" s="61">
        <f t="shared" si="37"/>
        <v>247.4995095857312</v>
      </c>
      <c r="M1190" s="57" t="s">
        <v>173</v>
      </c>
      <c r="N1190" s="61">
        <v>71.754973160495894</v>
      </c>
    </row>
    <row r="1191" spans="1:14" x14ac:dyDescent="0.25">
      <c r="A1191" s="57">
        <v>60764</v>
      </c>
      <c r="B1191" s="57" t="s">
        <v>2138</v>
      </c>
      <c r="C1191" s="57" t="s">
        <v>649</v>
      </c>
      <c r="D1191" s="57" t="s">
        <v>176</v>
      </c>
      <c r="E1191" s="58">
        <v>37698</v>
      </c>
      <c r="F1191" s="58" t="s">
        <v>171</v>
      </c>
      <c r="G1191" s="58" t="s">
        <v>172</v>
      </c>
      <c r="H1191" s="57">
        <f t="shared" ca="1" si="36"/>
        <v>20</v>
      </c>
      <c r="I1191" s="57">
        <v>30</v>
      </c>
      <c r="J1191" s="59">
        <v>8797.7805065754656</v>
      </c>
      <c r="K1191" s="60">
        <v>7.0000000000000007E-2</v>
      </c>
      <c r="L1191" s="61">
        <f t="shared" si="37"/>
        <v>615.84463546028269</v>
      </c>
      <c r="M1191" s="57" t="s">
        <v>187</v>
      </c>
      <c r="N1191" s="61">
        <v>139.70730718634428</v>
      </c>
    </row>
    <row r="1192" spans="1:14" x14ac:dyDescent="0.25">
      <c r="A1192" s="57">
        <v>61994</v>
      </c>
      <c r="B1192" s="57" t="s">
        <v>2139</v>
      </c>
      <c r="C1192" s="57" t="s">
        <v>1632</v>
      </c>
      <c r="D1192" s="57" t="s">
        <v>170</v>
      </c>
      <c r="E1192" s="58">
        <v>28144</v>
      </c>
      <c r="F1192" s="58" t="s">
        <v>171</v>
      </c>
      <c r="G1192" s="58" t="s">
        <v>190</v>
      </c>
      <c r="H1192" s="57">
        <f t="shared" ca="1" si="36"/>
        <v>46</v>
      </c>
      <c r="I1192" s="57">
        <v>19</v>
      </c>
      <c r="J1192" s="59">
        <v>8587.5381797126283</v>
      </c>
      <c r="K1192" s="60">
        <v>0.25</v>
      </c>
      <c r="L1192" s="61">
        <f t="shared" si="37"/>
        <v>2146.8845449281571</v>
      </c>
      <c r="M1192" s="57" t="s">
        <v>187</v>
      </c>
      <c r="N1192" s="61">
        <v>96.169150600897808</v>
      </c>
    </row>
    <row r="1193" spans="1:14" x14ac:dyDescent="0.25">
      <c r="A1193" s="57">
        <v>60152</v>
      </c>
      <c r="B1193" s="57" t="s">
        <v>2140</v>
      </c>
      <c r="C1193" s="57" t="s">
        <v>2141</v>
      </c>
      <c r="D1193" s="57" t="s">
        <v>176</v>
      </c>
      <c r="E1193" s="58">
        <v>37402</v>
      </c>
      <c r="F1193" s="58" t="s">
        <v>171</v>
      </c>
      <c r="G1193" s="58" t="s">
        <v>190</v>
      </c>
      <c r="H1193" s="57">
        <f t="shared" ca="1" si="36"/>
        <v>21</v>
      </c>
      <c r="I1193" s="57">
        <v>17</v>
      </c>
      <c r="J1193" s="59">
        <v>5035.1320984742415</v>
      </c>
      <c r="K1193" s="60">
        <v>7.0000000000000007E-2</v>
      </c>
      <c r="L1193" s="61">
        <f t="shared" si="37"/>
        <v>352.45924689319696</v>
      </c>
      <c r="M1193" s="57" t="s">
        <v>173</v>
      </c>
      <c r="N1193" s="61">
        <v>50.126289195013889</v>
      </c>
    </row>
    <row r="1194" spans="1:14" x14ac:dyDescent="0.25">
      <c r="A1194" s="57">
        <v>61993</v>
      </c>
      <c r="B1194" s="57" t="s">
        <v>2142</v>
      </c>
      <c r="C1194" s="57" t="s">
        <v>2143</v>
      </c>
      <c r="D1194" s="57" t="s">
        <v>176</v>
      </c>
      <c r="E1194" s="58">
        <v>38741</v>
      </c>
      <c r="F1194" s="58" t="s">
        <v>193</v>
      </c>
      <c r="G1194" s="58" t="s">
        <v>194</v>
      </c>
      <c r="H1194" s="57">
        <f t="shared" ca="1" si="36"/>
        <v>17</v>
      </c>
      <c r="I1194" s="57">
        <v>24</v>
      </c>
      <c r="J1194" s="59">
        <v>2042.7423086410126</v>
      </c>
      <c r="K1194" s="60">
        <v>0.04</v>
      </c>
      <c r="L1194" s="61">
        <f t="shared" si="37"/>
        <v>81.709692345640505</v>
      </c>
      <c r="M1194" s="57" t="s">
        <v>173</v>
      </c>
      <c r="N1194" s="61">
        <v>105.327835965199</v>
      </c>
    </row>
    <row r="1195" spans="1:14" x14ac:dyDescent="0.25">
      <c r="A1195" s="57">
        <v>61992</v>
      </c>
      <c r="B1195" s="57" t="s">
        <v>2144</v>
      </c>
      <c r="C1195" s="57" t="s">
        <v>2145</v>
      </c>
      <c r="D1195" s="57" t="s">
        <v>176</v>
      </c>
      <c r="E1195" s="58">
        <v>27554</v>
      </c>
      <c r="F1195" s="58" t="s">
        <v>171</v>
      </c>
      <c r="G1195" s="58" t="s">
        <v>172</v>
      </c>
      <c r="H1195" s="57">
        <f t="shared" ca="1" si="36"/>
        <v>48</v>
      </c>
      <c r="I1195" s="57">
        <v>17</v>
      </c>
      <c r="J1195" s="59">
        <v>6233.3826875675513</v>
      </c>
      <c r="K1195" s="60">
        <v>0.25</v>
      </c>
      <c r="L1195" s="61">
        <f t="shared" si="37"/>
        <v>1558.3456718918878</v>
      </c>
      <c r="M1195" s="57" t="s">
        <v>173</v>
      </c>
      <c r="N1195" s="61">
        <v>110.35553162942097</v>
      </c>
    </row>
    <row r="1196" spans="1:14" x14ac:dyDescent="0.25">
      <c r="A1196" s="57">
        <v>61991</v>
      </c>
      <c r="B1196" s="57" t="s">
        <v>2146</v>
      </c>
      <c r="C1196" s="57" t="s">
        <v>2147</v>
      </c>
      <c r="D1196" s="57" t="s">
        <v>170</v>
      </c>
      <c r="E1196" s="58">
        <v>34776</v>
      </c>
      <c r="F1196" s="58" t="s">
        <v>171</v>
      </c>
      <c r="G1196" s="58" t="s">
        <v>172</v>
      </c>
      <c r="H1196" s="57">
        <f t="shared" ca="1" si="36"/>
        <v>28</v>
      </c>
      <c r="I1196" s="57">
        <v>32</v>
      </c>
      <c r="J1196" s="59">
        <v>9110.2266194161439</v>
      </c>
      <c r="K1196" s="60">
        <v>0.12</v>
      </c>
      <c r="L1196" s="61">
        <f t="shared" si="37"/>
        <v>1093.2271943299372</v>
      </c>
      <c r="M1196" s="57" t="s">
        <v>187</v>
      </c>
      <c r="N1196" s="61">
        <v>323.8462123428331</v>
      </c>
    </row>
    <row r="1197" spans="1:14" x14ac:dyDescent="0.25">
      <c r="A1197" s="57">
        <v>60151</v>
      </c>
      <c r="B1197" s="57" t="s">
        <v>2148</v>
      </c>
      <c r="C1197" s="57" t="s">
        <v>2149</v>
      </c>
      <c r="D1197" s="57" t="s">
        <v>170</v>
      </c>
      <c r="E1197" s="58">
        <v>37838</v>
      </c>
      <c r="F1197" s="58" t="s">
        <v>171</v>
      </c>
      <c r="G1197" s="58" t="s">
        <v>172</v>
      </c>
      <c r="H1197" s="57">
        <f t="shared" ca="1" si="36"/>
        <v>19</v>
      </c>
      <c r="I1197" s="57">
        <v>13</v>
      </c>
      <c r="J1197" s="59">
        <v>9923.7268458330564</v>
      </c>
      <c r="K1197" s="60">
        <v>7.0000000000000007E-2</v>
      </c>
      <c r="L1197" s="61">
        <f t="shared" si="37"/>
        <v>694.66087920831399</v>
      </c>
      <c r="M1197" s="57" t="s">
        <v>187</v>
      </c>
      <c r="N1197" s="61">
        <v>137.4629245993263</v>
      </c>
    </row>
    <row r="1198" spans="1:14" x14ac:dyDescent="0.25">
      <c r="A1198" s="57">
        <v>60150</v>
      </c>
      <c r="B1198" s="57" t="s">
        <v>2150</v>
      </c>
      <c r="C1198" s="57" t="s">
        <v>2151</v>
      </c>
      <c r="D1198" s="57" t="s">
        <v>170</v>
      </c>
      <c r="E1198" s="58">
        <v>37547</v>
      </c>
      <c r="F1198" s="58" t="s">
        <v>193</v>
      </c>
      <c r="G1198" s="58" t="s">
        <v>441</v>
      </c>
      <c r="H1198" s="57">
        <f t="shared" ca="1" si="36"/>
        <v>20</v>
      </c>
      <c r="I1198" s="57">
        <v>35</v>
      </c>
      <c r="J1198" s="59">
        <v>8309.0112826327968</v>
      </c>
      <c r="K1198" s="60">
        <v>7.0000000000000007E-2</v>
      </c>
      <c r="L1198" s="61">
        <f t="shared" si="37"/>
        <v>581.63078978429587</v>
      </c>
      <c r="M1198" s="57" t="s">
        <v>187</v>
      </c>
      <c r="N1198" s="61">
        <v>78.217044023946897</v>
      </c>
    </row>
    <row r="1199" spans="1:14" x14ac:dyDescent="0.25">
      <c r="A1199" s="57">
        <v>61373</v>
      </c>
      <c r="B1199" s="57" t="s">
        <v>2152</v>
      </c>
      <c r="C1199" s="57" t="s">
        <v>2153</v>
      </c>
      <c r="D1199" s="57" t="s">
        <v>176</v>
      </c>
      <c r="E1199" s="58">
        <v>29101</v>
      </c>
      <c r="F1199" s="58" t="s">
        <v>171</v>
      </c>
      <c r="G1199" s="58" t="s">
        <v>190</v>
      </c>
      <c r="H1199" s="57">
        <f t="shared" ca="1" si="36"/>
        <v>43</v>
      </c>
      <c r="I1199" s="57">
        <v>26</v>
      </c>
      <c r="J1199" s="59">
        <v>9533.3466823000435</v>
      </c>
      <c r="K1199" s="60">
        <v>0.25</v>
      </c>
      <c r="L1199" s="61">
        <f t="shared" si="37"/>
        <v>2383.3366705750109</v>
      </c>
      <c r="M1199" s="57" t="s">
        <v>187</v>
      </c>
      <c r="N1199" s="61">
        <v>83.967296441638979</v>
      </c>
    </row>
    <row r="1200" spans="1:14" x14ac:dyDescent="0.25">
      <c r="A1200" s="57">
        <v>61372</v>
      </c>
      <c r="B1200" s="57" t="s">
        <v>2154</v>
      </c>
      <c r="C1200" s="57" t="s">
        <v>1892</v>
      </c>
      <c r="D1200" s="57" t="s">
        <v>170</v>
      </c>
      <c r="E1200" s="58">
        <v>32175</v>
      </c>
      <c r="F1200" s="58" t="s">
        <v>171</v>
      </c>
      <c r="G1200" s="58" t="s">
        <v>172</v>
      </c>
      <c r="H1200" s="57">
        <f t="shared" ca="1" si="36"/>
        <v>35</v>
      </c>
      <c r="I1200" s="57">
        <v>10</v>
      </c>
      <c r="J1200" s="59">
        <v>8861.6843322437817</v>
      </c>
      <c r="K1200" s="60">
        <v>0.15</v>
      </c>
      <c r="L1200" s="61">
        <f t="shared" si="37"/>
        <v>1329.2526498365671</v>
      </c>
      <c r="M1200" s="57" t="s">
        <v>187</v>
      </c>
      <c r="N1200" s="61">
        <v>102.85401419347187</v>
      </c>
    </row>
    <row r="1201" spans="1:14" x14ac:dyDescent="0.25">
      <c r="A1201" s="57">
        <v>61990</v>
      </c>
      <c r="B1201" s="57" t="s">
        <v>2155</v>
      </c>
      <c r="C1201" s="57" t="s">
        <v>1636</v>
      </c>
      <c r="D1201" s="57" t="s">
        <v>170</v>
      </c>
      <c r="E1201" s="58">
        <v>29881</v>
      </c>
      <c r="F1201" s="58" t="s">
        <v>171</v>
      </c>
      <c r="G1201" s="58" t="s">
        <v>172</v>
      </c>
      <c r="H1201" s="57">
        <f t="shared" ca="1" si="36"/>
        <v>41</v>
      </c>
      <c r="I1201" s="57">
        <v>23</v>
      </c>
      <c r="J1201" s="59">
        <v>9360.4897972897197</v>
      </c>
      <c r="K1201" s="60">
        <v>0.25</v>
      </c>
      <c r="L1201" s="61">
        <f t="shared" si="37"/>
        <v>2340.1224493224299</v>
      </c>
      <c r="M1201" s="57" t="s">
        <v>187</v>
      </c>
      <c r="N1201" s="61">
        <v>260.30159020031567</v>
      </c>
    </row>
    <row r="1202" spans="1:14" x14ac:dyDescent="0.25">
      <c r="A1202" s="57">
        <v>60763</v>
      </c>
      <c r="B1202" s="57" t="s">
        <v>2156</v>
      </c>
      <c r="C1202" s="57" t="s">
        <v>592</v>
      </c>
      <c r="D1202" s="57" t="s">
        <v>170</v>
      </c>
      <c r="E1202" s="58">
        <v>37003</v>
      </c>
      <c r="F1202" s="58" t="s">
        <v>171</v>
      </c>
      <c r="G1202" s="58" t="s">
        <v>172</v>
      </c>
      <c r="H1202" s="57">
        <f t="shared" ca="1" si="36"/>
        <v>22</v>
      </c>
      <c r="I1202" s="57">
        <v>21</v>
      </c>
      <c r="J1202" s="59">
        <v>7818.050183169682</v>
      </c>
      <c r="K1202" s="60">
        <v>7.0000000000000007E-2</v>
      </c>
      <c r="L1202" s="61">
        <f t="shared" si="37"/>
        <v>547.26351282187784</v>
      </c>
      <c r="M1202" s="57" t="s">
        <v>173</v>
      </c>
      <c r="N1202" s="61">
        <v>307.71241017723582</v>
      </c>
    </row>
    <row r="1203" spans="1:14" x14ac:dyDescent="0.25">
      <c r="A1203" s="57">
        <v>60762</v>
      </c>
      <c r="B1203" s="57" t="s">
        <v>2157</v>
      </c>
      <c r="C1203" s="57" t="s">
        <v>2158</v>
      </c>
      <c r="D1203" s="57" t="s">
        <v>176</v>
      </c>
      <c r="E1203" s="58">
        <v>32450</v>
      </c>
      <c r="F1203" s="58" t="s">
        <v>171</v>
      </c>
      <c r="G1203" s="58" t="s">
        <v>172</v>
      </c>
      <c r="H1203" s="57">
        <f t="shared" ca="1" si="36"/>
        <v>34</v>
      </c>
      <c r="I1203" s="57">
        <v>26</v>
      </c>
      <c r="J1203" s="59">
        <v>7428.6914710081146</v>
      </c>
      <c r="K1203" s="60">
        <v>0.15</v>
      </c>
      <c r="L1203" s="61">
        <f t="shared" si="37"/>
        <v>1114.3037206512172</v>
      </c>
      <c r="M1203" s="57" t="s">
        <v>173</v>
      </c>
      <c r="N1203" s="61">
        <v>68.998499202489725</v>
      </c>
    </row>
    <row r="1204" spans="1:14" x14ac:dyDescent="0.25">
      <c r="A1204" s="57">
        <v>60761</v>
      </c>
      <c r="B1204" s="57" t="s">
        <v>2159</v>
      </c>
      <c r="C1204" s="57" t="s">
        <v>423</v>
      </c>
      <c r="D1204" s="57" t="s">
        <v>176</v>
      </c>
      <c r="E1204" s="58">
        <v>36990</v>
      </c>
      <c r="F1204" s="58" t="s">
        <v>171</v>
      </c>
      <c r="G1204" s="58" t="s">
        <v>172</v>
      </c>
      <c r="H1204" s="57">
        <f t="shared" ca="1" si="36"/>
        <v>22</v>
      </c>
      <c r="I1204" s="57">
        <v>22</v>
      </c>
      <c r="J1204" s="59">
        <v>7013.3925603986272</v>
      </c>
      <c r="K1204" s="60">
        <v>7.0000000000000007E-2</v>
      </c>
      <c r="L1204" s="61">
        <f t="shared" si="37"/>
        <v>490.93747922790396</v>
      </c>
      <c r="M1204" s="57" t="s">
        <v>173</v>
      </c>
      <c r="N1204" s="61">
        <v>132.10901620296582</v>
      </c>
    </row>
    <row r="1205" spans="1:14" x14ac:dyDescent="0.25">
      <c r="A1205" s="57">
        <v>61989</v>
      </c>
      <c r="B1205" s="57" t="s">
        <v>2160</v>
      </c>
      <c r="C1205" s="57" t="s">
        <v>2161</v>
      </c>
      <c r="D1205" s="57" t="s">
        <v>170</v>
      </c>
      <c r="E1205" s="58">
        <v>27793</v>
      </c>
      <c r="F1205" s="58" t="s">
        <v>171</v>
      </c>
      <c r="G1205" s="58" t="s">
        <v>203</v>
      </c>
      <c r="H1205" s="57">
        <f t="shared" ca="1" si="36"/>
        <v>47</v>
      </c>
      <c r="I1205" s="57">
        <v>29</v>
      </c>
      <c r="J1205" s="59">
        <v>9522.5425352914954</v>
      </c>
      <c r="K1205" s="60">
        <v>0.25</v>
      </c>
      <c r="L1205" s="61">
        <f t="shared" si="37"/>
        <v>2380.6356338228738</v>
      </c>
      <c r="M1205" s="57" t="s">
        <v>187</v>
      </c>
      <c r="N1205" s="61">
        <v>217.29070170438555</v>
      </c>
    </row>
    <row r="1206" spans="1:14" x14ac:dyDescent="0.25">
      <c r="A1206" s="57">
        <v>60149</v>
      </c>
      <c r="B1206" s="57" t="s">
        <v>2162</v>
      </c>
      <c r="C1206" s="57" t="s">
        <v>305</v>
      </c>
      <c r="D1206" s="57" t="s">
        <v>170</v>
      </c>
      <c r="E1206" s="58">
        <v>29930</v>
      </c>
      <c r="F1206" s="58" t="s">
        <v>171</v>
      </c>
      <c r="G1206" s="58" t="s">
        <v>172</v>
      </c>
      <c r="H1206" s="57">
        <f t="shared" ca="1" si="36"/>
        <v>41</v>
      </c>
      <c r="I1206" s="57">
        <v>35</v>
      </c>
      <c r="J1206" s="59">
        <v>8472.9279290886097</v>
      </c>
      <c r="K1206" s="60">
        <v>0.25</v>
      </c>
      <c r="L1206" s="61">
        <f t="shared" si="37"/>
        <v>2118.2319822721524</v>
      </c>
      <c r="M1206" s="57" t="s">
        <v>187</v>
      </c>
      <c r="N1206" s="61">
        <v>287.16254770685845</v>
      </c>
    </row>
    <row r="1207" spans="1:14" x14ac:dyDescent="0.25">
      <c r="A1207" s="57">
        <v>61988</v>
      </c>
      <c r="B1207" s="57" t="s">
        <v>2163</v>
      </c>
      <c r="C1207" s="57" t="s">
        <v>1510</v>
      </c>
      <c r="D1207" s="57" t="s">
        <v>170</v>
      </c>
      <c r="E1207" s="58">
        <v>33832</v>
      </c>
      <c r="F1207" s="58" t="s">
        <v>171</v>
      </c>
      <c r="G1207" s="58" t="s">
        <v>172</v>
      </c>
      <c r="H1207" s="57">
        <f t="shared" ca="1" si="36"/>
        <v>30</v>
      </c>
      <c r="I1207" s="57">
        <v>11</v>
      </c>
      <c r="J1207" s="59">
        <v>4279.0848444933163</v>
      </c>
      <c r="K1207" s="60">
        <v>0.12</v>
      </c>
      <c r="L1207" s="61">
        <f t="shared" si="37"/>
        <v>513.49018133919799</v>
      </c>
      <c r="M1207" s="57" t="s">
        <v>173</v>
      </c>
      <c r="N1207" s="61">
        <v>69.023217993345298</v>
      </c>
    </row>
    <row r="1208" spans="1:14" x14ac:dyDescent="0.25">
      <c r="A1208" s="57">
        <v>60760</v>
      </c>
      <c r="B1208" s="57" t="s">
        <v>2164</v>
      </c>
      <c r="C1208" s="57" t="s">
        <v>567</v>
      </c>
      <c r="D1208" s="57" t="s">
        <v>176</v>
      </c>
      <c r="E1208" s="58">
        <v>29821</v>
      </c>
      <c r="F1208" s="58" t="s">
        <v>562</v>
      </c>
      <c r="G1208" s="58" t="s">
        <v>568</v>
      </c>
      <c r="H1208" s="57">
        <f t="shared" ca="1" si="36"/>
        <v>41</v>
      </c>
      <c r="I1208" s="57">
        <v>22</v>
      </c>
      <c r="J1208" s="59">
        <v>5583.1444184329957</v>
      </c>
      <c r="K1208" s="60">
        <v>0.25</v>
      </c>
      <c r="L1208" s="61">
        <f t="shared" si="37"/>
        <v>1395.7861046082489</v>
      </c>
      <c r="M1208" s="57" t="s">
        <v>173</v>
      </c>
      <c r="N1208" s="61">
        <v>124.54747040645681</v>
      </c>
    </row>
    <row r="1209" spans="1:14" x14ac:dyDescent="0.25">
      <c r="A1209" s="57">
        <v>60759</v>
      </c>
      <c r="B1209" s="57" t="s">
        <v>2165</v>
      </c>
      <c r="C1209" s="57" t="s">
        <v>586</v>
      </c>
      <c r="D1209" s="57" t="s">
        <v>176</v>
      </c>
      <c r="E1209" s="58">
        <v>28347</v>
      </c>
      <c r="F1209" s="58" t="s">
        <v>171</v>
      </c>
      <c r="G1209" s="58" t="s">
        <v>203</v>
      </c>
      <c r="H1209" s="57">
        <f t="shared" ca="1" si="36"/>
        <v>45</v>
      </c>
      <c r="I1209" s="57">
        <v>36</v>
      </c>
      <c r="J1209" s="59">
        <v>4650.8836377712087</v>
      </c>
      <c r="K1209" s="60">
        <v>0.25</v>
      </c>
      <c r="L1209" s="61">
        <f t="shared" si="37"/>
        <v>1162.7209094428022</v>
      </c>
      <c r="M1209" s="57" t="s">
        <v>173</v>
      </c>
      <c r="N1209" s="61">
        <v>103.43205579687258</v>
      </c>
    </row>
    <row r="1210" spans="1:14" x14ac:dyDescent="0.25">
      <c r="A1210" s="57">
        <v>61987</v>
      </c>
      <c r="B1210" s="57" t="s">
        <v>2166</v>
      </c>
      <c r="C1210" s="57" t="s">
        <v>2123</v>
      </c>
      <c r="D1210" s="57" t="s">
        <v>176</v>
      </c>
      <c r="E1210" s="58">
        <v>29271</v>
      </c>
      <c r="F1210" s="58" t="s">
        <v>171</v>
      </c>
      <c r="G1210" s="58" t="s">
        <v>172</v>
      </c>
      <c r="H1210" s="57">
        <f t="shared" ca="1" si="36"/>
        <v>43</v>
      </c>
      <c r="I1210" s="57">
        <v>23</v>
      </c>
      <c r="J1210" s="59">
        <v>8113.3356559626645</v>
      </c>
      <c r="K1210" s="60">
        <v>0.25</v>
      </c>
      <c r="L1210" s="61">
        <f t="shared" si="37"/>
        <v>2028.3339139906661</v>
      </c>
      <c r="M1210" s="57" t="s">
        <v>187</v>
      </c>
      <c r="N1210" s="61">
        <v>103.43840195979379</v>
      </c>
    </row>
    <row r="1211" spans="1:14" x14ac:dyDescent="0.25">
      <c r="A1211" s="57">
        <v>61986</v>
      </c>
      <c r="B1211" s="57" t="s">
        <v>2167</v>
      </c>
      <c r="C1211" s="57" t="s">
        <v>2168</v>
      </c>
      <c r="D1211" s="57" t="s">
        <v>176</v>
      </c>
      <c r="E1211" s="58">
        <v>33579</v>
      </c>
      <c r="F1211" s="58" t="s">
        <v>171</v>
      </c>
      <c r="G1211" s="58" t="s">
        <v>203</v>
      </c>
      <c r="H1211" s="57">
        <f t="shared" ca="1" si="36"/>
        <v>31</v>
      </c>
      <c r="I1211" s="57">
        <v>22</v>
      </c>
      <c r="J1211" s="59">
        <v>6362.7814618555094</v>
      </c>
      <c r="K1211" s="60">
        <v>0.12</v>
      </c>
      <c r="L1211" s="61">
        <f t="shared" si="37"/>
        <v>763.53377542266105</v>
      </c>
      <c r="M1211" s="57" t="s">
        <v>173</v>
      </c>
      <c r="N1211" s="61">
        <v>63.253642273933011</v>
      </c>
    </row>
    <row r="1212" spans="1:14" x14ac:dyDescent="0.25">
      <c r="A1212" s="57">
        <v>60148</v>
      </c>
      <c r="B1212" s="57" t="s">
        <v>2169</v>
      </c>
      <c r="C1212" s="57" t="s">
        <v>2170</v>
      </c>
      <c r="D1212" s="57" t="s">
        <v>176</v>
      </c>
      <c r="E1212" s="58">
        <v>36194</v>
      </c>
      <c r="F1212" s="58" t="s">
        <v>171</v>
      </c>
      <c r="G1212" s="58" t="s">
        <v>172</v>
      </c>
      <c r="H1212" s="57">
        <f t="shared" ca="1" si="36"/>
        <v>24</v>
      </c>
      <c r="I1212" s="57">
        <v>20</v>
      </c>
      <c r="J1212" s="59">
        <v>7821.9227337121083</v>
      </c>
      <c r="K1212" s="60">
        <v>0.09</v>
      </c>
      <c r="L1212" s="61">
        <f t="shared" si="37"/>
        <v>703.97304603408975</v>
      </c>
      <c r="M1212" s="57" t="s">
        <v>173</v>
      </c>
      <c r="N1212" s="61">
        <v>34.576607869691323</v>
      </c>
    </row>
    <row r="1213" spans="1:14" x14ac:dyDescent="0.25">
      <c r="A1213" s="57">
        <v>61371</v>
      </c>
      <c r="B1213" s="57" t="s">
        <v>2171</v>
      </c>
      <c r="C1213" s="57" t="s">
        <v>2172</v>
      </c>
      <c r="D1213" s="57" t="s">
        <v>176</v>
      </c>
      <c r="E1213" s="58">
        <v>30810</v>
      </c>
      <c r="F1213" s="58" t="s">
        <v>171</v>
      </c>
      <c r="G1213" s="58" t="s">
        <v>172</v>
      </c>
      <c r="H1213" s="57">
        <f t="shared" ca="1" si="36"/>
        <v>39</v>
      </c>
      <c r="I1213" s="57">
        <v>18</v>
      </c>
      <c r="J1213" s="59">
        <v>9687.0732884973695</v>
      </c>
      <c r="K1213" s="60">
        <v>0.25</v>
      </c>
      <c r="L1213" s="61">
        <f t="shared" si="37"/>
        <v>2421.7683221243424</v>
      </c>
      <c r="M1213" s="57" t="s">
        <v>187</v>
      </c>
      <c r="N1213" s="61">
        <v>62.211063609930427</v>
      </c>
    </row>
    <row r="1214" spans="1:14" x14ac:dyDescent="0.25">
      <c r="A1214" s="57">
        <v>60758</v>
      </c>
      <c r="B1214" s="57" t="s">
        <v>2173</v>
      </c>
      <c r="C1214" s="57" t="s">
        <v>854</v>
      </c>
      <c r="D1214" s="57" t="s">
        <v>176</v>
      </c>
      <c r="E1214" s="58">
        <v>39041</v>
      </c>
      <c r="F1214" s="58" t="s">
        <v>171</v>
      </c>
      <c r="G1214" s="58" t="s">
        <v>190</v>
      </c>
      <c r="H1214" s="57">
        <f t="shared" ca="1" si="36"/>
        <v>16</v>
      </c>
      <c r="I1214" s="57">
        <v>8</v>
      </c>
      <c r="J1214" s="59">
        <v>7407.2008904269651</v>
      </c>
      <c r="K1214" s="60">
        <v>0.04</v>
      </c>
      <c r="L1214" s="61">
        <f t="shared" si="37"/>
        <v>296.28803561707861</v>
      </c>
      <c r="M1214" s="57" t="s">
        <v>173</v>
      </c>
      <c r="N1214" s="61">
        <v>51.106549778135815</v>
      </c>
    </row>
    <row r="1215" spans="1:14" x14ac:dyDescent="0.25">
      <c r="A1215" s="57">
        <v>60147</v>
      </c>
      <c r="B1215" s="57" t="s">
        <v>2174</v>
      </c>
      <c r="C1215" s="57" t="s">
        <v>2175</v>
      </c>
      <c r="D1215" s="57" t="s">
        <v>176</v>
      </c>
      <c r="E1215" s="58">
        <v>31140</v>
      </c>
      <c r="F1215" s="58" t="s">
        <v>171</v>
      </c>
      <c r="G1215" s="58" t="s">
        <v>172</v>
      </c>
      <c r="H1215" s="57">
        <f t="shared" ca="1" si="36"/>
        <v>38</v>
      </c>
      <c r="I1215" s="57">
        <v>29</v>
      </c>
      <c r="J1215" s="59">
        <v>9509.5655530543227</v>
      </c>
      <c r="K1215" s="60">
        <v>0.15</v>
      </c>
      <c r="L1215" s="61">
        <f t="shared" si="37"/>
        <v>1426.4348329581483</v>
      </c>
      <c r="M1215" s="57" t="s">
        <v>187</v>
      </c>
      <c r="N1215" s="61">
        <v>50.722090759118295</v>
      </c>
    </row>
    <row r="1216" spans="1:14" x14ac:dyDescent="0.25">
      <c r="A1216" s="57">
        <v>60146</v>
      </c>
      <c r="B1216" s="57" t="s">
        <v>2176</v>
      </c>
      <c r="C1216" s="57" t="s">
        <v>2177</v>
      </c>
      <c r="D1216" s="57" t="s">
        <v>176</v>
      </c>
      <c r="E1216" s="58">
        <v>32469</v>
      </c>
      <c r="F1216" s="58" t="s">
        <v>171</v>
      </c>
      <c r="G1216" s="58" t="s">
        <v>336</v>
      </c>
      <c r="H1216" s="57">
        <f t="shared" ca="1" si="36"/>
        <v>34</v>
      </c>
      <c r="I1216" s="57">
        <v>30</v>
      </c>
      <c r="J1216" s="59">
        <v>9631.2677566913444</v>
      </c>
      <c r="K1216" s="60">
        <v>0.15</v>
      </c>
      <c r="L1216" s="61">
        <f t="shared" si="37"/>
        <v>1444.6901635037016</v>
      </c>
      <c r="M1216" s="57" t="s">
        <v>187</v>
      </c>
      <c r="N1216" s="61">
        <v>68.218982440705773</v>
      </c>
    </row>
    <row r="1217" spans="1:14" x14ac:dyDescent="0.25">
      <c r="A1217" s="57">
        <v>61370</v>
      </c>
      <c r="B1217" s="57" t="s">
        <v>2178</v>
      </c>
      <c r="C1217" s="57" t="s">
        <v>2179</v>
      </c>
      <c r="D1217" s="57" t="s">
        <v>176</v>
      </c>
      <c r="E1217" s="58">
        <v>27693</v>
      </c>
      <c r="F1217" s="58" t="s">
        <v>171</v>
      </c>
      <c r="G1217" s="58" t="s">
        <v>172</v>
      </c>
      <c r="H1217" s="57">
        <f t="shared" ca="1" si="36"/>
        <v>47</v>
      </c>
      <c r="I1217" s="57">
        <v>13</v>
      </c>
      <c r="J1217" s="59">
        <v>9490.7424597358186</v>
      </c>
      <c r="K1217" s="60">
        <v>0.25</v>
      </c>
      <c r="L1217" s="61">
        <f t="shared" si="37"/>
        <v>2372.6856149339546</v>
      </c>
      <c r="M1217" s="57" t="s">
        <v>187</v>
      </c>
      <c r="N1217" s="61">
        <v>113.15846328928286</v>
      </c>
    </row>
    <row r="1218" spans="1:14" x14ac:dyDescent="0.25">
      <c r="A1218" s="57">
        <v>60145</v>
      </c>
      <c r="B1218" s="57" t="s">
        <v>2180</v>
      </c>
      <c r="C1218" s="57" t="s">
        <v>620</v>
      </c>
      <c r="D1218" s="57" t="s">
        <v>176</v>
      </c>
      <c r="E1218" s="58">
        <v>38523</v>
      </c>
      <c r="F1218" s="58" t="s">
        <v>171</v>
      </c>
      <c r="G1218" s="58" t="s">
        <v>172</v>
      </c>
      <c r="H1218" s="57">
        <f t="shared" ca="1" si="36"/>
        <v>18</v>
      </c>
      <c r="I1218" s="57">
        <v>22</v>
      </c>
      <c r="J1218" s="59">
        <v>8697.1699239968493</v>
      </c>
      <c r="K1218" s="60">
        <v>0.04</v>
      </c>
      <c r="L1218" s="61">
        <f t="shared" si="37"/>
        <v>347.886796959874</v>
      </c>
      <c r="M1218" s="57" t="s">
        <v>187</v>
      </c>
      <c r="N1218" s="61">
        <v>123.99513328435083</v>
      </c>
    </row>
    <row r="1219" spans="1:14" x14ac:dyDescent="0.25">
      <c r="A1219" s="57">
        <v>60757</v>
      </c>
      <c r="B1219" s="57" t="s">
        <v>2181</v>
      </c>
      <c r="C1219" s="57" t="s">
        <v>2182</v>
      </c>
      <c r="D1219" s="57" t="s">
        <v>176</v>
      </c>
      <c r="E1219" s="58">
        <v>28365</v>
      </c>
      <c r="F1219" s="58" t="s">
        <v>171</v>
      </c>
      <c r="G1219" s="58" t="s">
        <v>172</v>
      </c>
      <c r="H1219" s="57">
        <f t="shared" ca="1" si="36"/>
        <v>45</v>
      </c>
      <c r="I1219" s="57">
        <v>32</v>
      </c>
      <c r="J1219" s="59">
        <v>9687.0542934294481</v>
      </c>
      <c r="K1219" s="60">
        <v>0.25</v>
      </c>
      <c r="L1219" s="61">
        <f t="shared" si="37"/>
        <v>2421.763573357362</v>
      </c>
      <c r="M1219" s="57" t="s">
        <v>187</v>
      </c>
      <c r="N1219" s="61">
        <v>103.55381814211651</v>
      </c>
    </row>
    <row r="1220" spans="1:14" x14ac:dyDescent="0.25">
      <c r="A1220" s="57">
        <v>61369</v>
      </c>
      <c r="B1220" s="57" t="s">
        <v>2183</v>
      </c>
      <c r="C1220" s="57" t="s">
        <v>2184</v>
      </c>
      <c r="D1220" s="57" t="s">
        <v>176</v>
      </c>
      <c r="E1220" s="58">
        <v>37420</v>
      </c>
      <c r="F1220" s="58" t="s">
        <v>171</v>
      </c>
      <c r="G1220" s="58" t="s">
        <v>172</v>
      </c>
      <c r="H1220" s="57">
        <f t="shared" ca="1" si="36"/>
        <v>21</v>
      </c>
      <c r="I1220" s="57">
        <v>27</v>
      </c>
      <c r="J1220" s="59">
        <v>7785.6115707467688</v>
      </c>
      <c r="K1220" s="60">
        <v>7.0000000000000007E-2</v>
      </c>
      <c r="L1220" s="61">
        <f t="shared" si="37"/>
        <v>544.99280995227389</v>
      </c>
      <c r="M1220" s="57" t="s">
        <v>173</v>
      </c>
      <c r="N1220" s="61">
        <v>26.514970323381203</v>
      </c>
    </row>
    <row r="1221" spans="1:14" x14ac:dyDescent="0.25">
      <c r="A1221" s="57">
        <v>61985</v>
      </c>
      <c r="B1221" s="57" t="s">
        <v>2185</v>
      </c>
      <c r="C1221" s="57" t="s">
        <v>2186</v>
      </c>
      <c r="D1221" s="57" t="s">
        <v>176</v>
      </c>
      <c r="E1221" s="58">
        <v>35788</v>
      </c>
      <c r="F1221" s="58" t="s">
        <v>171</v>
      </c>
      <c r="G1221" s="58" t="s">
        <v>172</v>
      </c>
      <c r="H1221" s="57">
        <f t="shared" ca="1" si="36"/>
        <v>25</v>
      </c>
      <c r="I1221" s="57">
        <v>21</v>
      </c>
      <c r="J1221" s="59">
        <v>4501.7943077508826</v>
      </c>
      <c r="K1221" s="60">
        <v>0.09</v>
      </c>
      <c r="L1221" s="61">
        <f t="shared" si="37"/>
        <v>405.16148769757939</v>
      </c>
      <c r="M1221" s="57" t="s">
        <v>173</v>
      </c>
      <c r="N1221" s="61">
        <v>90.78833003605483</v>
      </c>
    </row>
    <row r="1222" spans="1:14" x14ac:dyDescent="0.25">
      <c r="A1222" s="57">
        <v>61984</v>
      </c>
      <c r="B1222" s="57" t="s">
        <v>2187</v>
      </c>
      <c r="C1222" s="57" t="s">
        <v>2188</v>
      </c>
      <c r="D1222" s="57" t="s">
        <v>176</v>
      </c>
      <c r="E1222" s="58">
        <v>39807</v>
      </c>
      <c r="F1222" s="58" t="s">
        <v>171</v>
      </c>
      <c r="G1222" s="58" t="s">
        <v>172</v>
      </c>
      <c r="H1222" s="57">
        <f t="shared" ca="1" si="36"/>
        <v>14</v>
      </c>
      <c r="I1222" s="57">
        <v>34</v>
      </c>
      <c r="J1222" s="59">
        <v>8061.9183197605144</v>
      </c>
      <c r="K1222" s="60">
        <v>0</v>
      </c>
      <c r="L1222" s="61">
        <f t="shared" si="37"/>
        <v>0</v>
      </c>
      <c r="M1222" s="57" t="s">
        <v>187</v>
      </c>
      <c r="N1222" s="61">
        <v>101.0859241278774</v>
      </c>
    </row>
    <row r="1223" spans="1:14" x14ac:dyDescent="0.25">
      <c r="A1223" s="57">
        <v>61368</v>
      </c>
      <c r="B1223" s="57" t="s">
        <v>2189</v>
      </c>
      <c r="C1223" s="57" t="s">
        <v>2190</v>
      </c>
      <c r="D1223" s="57" t="s">
        <v>176</v>
      </c>
      <c r="E1223" s="58">
        <v>39434</v>
      </c>
      <c r="F1223" s="58" t="s">
        <v>171</v>
      </c>
      <c r="G1223" s="58" t="s">
        <v>172</v>
      </c>
      <c r="H1223" s="57">
        <f t="shared" ca="1" si="36"/>
        <v>15</v>
      </c>
      <c r="I1223" s="57">
        <v>6</v>
      </c>
      <c r="J1223" s="59">
        <v>4092.2867817880824</v>
      </c>
      <c r="K1223" s="60">
        <v>0.04</v>
      </c>
      <c r="L1223" s="61">
        <f t="shared" si="37"/>
        <v>163.69147127152331</v>
      </c>
      <c r="M1223" s="57" t="s">
        <v>173</v>
      </c>
      <c r="N1223" s="61">
        <v>26.613995471433793</v>
      </c>
    </row>
    <row r="1224" spans="1:14" x14ac:dyDescent="0.25">
      <c r="A1224" s="57">
        <v>61983</v>
      </c>
      <c r="B1224" s="57" t="s">
        <v>2191</v>
      </c>
      <c r="C1224" s="57" t="s">
        <v>2192</v>
      </c>
      <c r="D1224" s="57" t="s">
        <v>170</v>
      </c>
      <c r="E1224" s="58">
        <v>30292</v>
      </c>
      <c r="F1224" s="58" t="s">
        <v>171</v>
      </c>
      <c r="G1224" s="58" t="s">
        <v>177</v>
      </c>
      <c r="H1224" s="57">
        <f t="shared" ca="1" si="36"/>
        <v>40</v>
      </c>
      <c r="I1224" s="57">
        <v>9</v>
      </c>
      <c r="J1224" s="59">
        <v>1804.4405341356792</v>
      </c>
      <c r="K1224" s="60">
        <v>0.25</v>
      </c>
      <c r="L1224" s="61">
        <f t="shared" si="37"/>
        <v>451.11013353391979</v>
      </c>
      <c r="M1224" s="57" t="s">
        <v>173</v>
      </c>
      <c r="N1224" s="61">
        <v>164.61436233263083</v>
      </c>
    </row>
    <row r="1225" spans="1:14" x14ac:dyDescent="0.25">
      <c r="A1225" s="57">
        <v>60144</v>
      </c>
      <c r="B1225" s="57" t="s">
        <v>2193</v>
      </c>
      <c r="C1225" s="57" t="s">
        <v>513</v>
      </c>
      <c r="D1225" s="57" t="s">
        <v>170</v>
      </c>
      <c r="E1225" s="58">
        <v>36369</v>
      </c>
      <c r="F1225" s="58" t="s">
        <v>171</v>
      </c>
      <c r="G1225" s="58" t="s">
        <v>172</v>
      </c>
      <c r="H1225" s="57">
        <f t="shared" ca="1" si="36"/>
        <v>23</v>
      </c>
      <c r="I1225" s="57">
        <v>25</v>
      </c>
      <c r="J1225" s="59">
        <v>2228.2406449792816</v>
      </c>
      <c r="K1225" s="60">
        <v>0.09</v>
      </c>
      <c r="L1225" s="61">
        <f t="shared" si="37"/>
        <v>200.54165804813533</v>
      </c>
      <c r="M1225" s="57" t="s">
        <v>173</v>
      </c>
      <c r="N1225" s="61">
        <v>192.45749680198864</v>
      </c>
    </row>
    <row r="1226" spans="1:14" x14ac:dyDescent="0.25">
      <c r="A1226" s="57">
        <v>60143</v>
      </c>
      <c r="B1226" s="57" t="s">
        <v>2194</v>
      </c>
      <c r="C1226" s="57" t="s">
        <v>301</v>
      </c>
      <c r="D1226" s="57" t="s">
        <v>176</v>
      </c>
      <c r="E1226" s="58">
        <v>35872</v>
      </c>
      <c r="F1226" s="58" t="s">
        <v>171</v>
      </c>
      <c r="G1226" s="58" t="s">
        <v>172</v>
      </c>
      <c r="H1226" s="57">
        <f t="shared" ca="1" si="36"/>
        <v>25</v>
      </c>
      <c r="I1226" s="57">
        <v>17</v>
      </c>
      <c r="J1226" s="59">
        <v>3925.5964568231166</v>
      </c>
      <c r="K1226" s="60">
        <v>0.09</v>
      </c>
      <c r="L1226" s="61">
        <f t="shared" si="37"/>
        <v>353.30368111408046</v>
      </c>
      <c r="M1226" s="57" t="s">
        <v>173</v>
      </c>
      <c r="N1226" s="61">
        <v>78.258198510183917</v>
      </c>
    </row>
    <row r="1227" spans="1:14" x14ac:dyDescent="0.25">
      <c r="A1227" s="57">
        <v>61367</v>
      </c>
      <c r="B1227" s="57" t="s">
        <v>2195</v>
      </c>
      <c r="C1227" s="57" t="s">
        <v>1492</v>
      </c>
      <c r="D1227" s="57" t="s">
        <v>170</v>
      </c>
      <c r="E1227" s="58">
        <v>39777</v>
      </c>
      <c r="F1227" s="58" t="s">
        <v>171</v>
      </c>
      <c r="G1227" s="58" t="s">
        <v>172</v>
      </c>
      <c r="H1227" s="57">
        <f t="shared" ca="1" si="36"/>
        <v>14</v>
      </c>
      <c r="I1227" s="57">
        <v>25</v>
      </c>
      <c r="J1227" s="59">
        <v>6967.4352939335713</v>
      </c>
      <c r="K1227" s="60">
        <v>0</v>
      </c>
      <c r="L1227" s="61">
        <f t="shared" si="37"/>
        <v>0</v>
      </c>
      <c r="M1227" s="57" t="s">
        <v>173</v>
      </c>
      <c r="N1227" s="61">
        <v>105.24115610041314</v>
      </c>
    </row>
    <row r="1228" spans="1:14" x14ac:dyDescent="0.25">
      <c r="A1228" s="57">
        <v>60142</v>
      </c>
      <c r="B1228" s="57" t="s">
        <v>2196</v>
      </c>
      <c r="C1228" s="57" t="s">
        <v>2197</v>
      </c>
      <c r="D1228" s="57" t="s">
        <v>170</v>
      </c>
      <c r="E1228" s="58">
        <v>36507</v>
      </c>
      <c r="F1228" s="58" t="s">
        <v>171</v>
      </c>
      <c r="G1228" s="58" t="s">
        <v>172</v>
      </c>
      <c r="H1228" s="57">
        <f t="shared" ref="H1228:H1291" ca="1" si="38">DATEDIF(E1228,TODAY(),"y")</f>
        <v>23</v>
      </c>
      <c r="I1228" s="57">
        <v>10</v>
      </c>
      <c r="J1228" s="59"/>
      <c r="K1228" s="60">
        <v>0.09</v>
      </c>
      <c r="L1228" s="61">
        <f t="shared" ref="L1228:L1291" si="39">K1228*J1228</f>
        <v>0</v>
      </c>
      <c r="M1228" s="57" t="s">
        <v>173</v>
      </c>
      <c r="N1228" s="61">
        <v>153.49578371792259</v>
      </c>
    </row>
    <row r="1229" spans="1:14" x14ac:dyDescent="0.25">
      <c r="A1229" s="57">
        <v>61982</v>
      </c>
      <c r="B1229" s="57" t="s">
        <v>2198</v>
      </c>
      <c r="C1229" s="57" t="s">
        <v>2199</v>
      </c>
      <c r="D1229" s="57" t="s">
        <v>170</v>
      </c>
      <c r="E1229" s="58">
        <v>29143</v>
      </c>
      <c r="F1229" s="58" t="s">
        <v>171</v>
      </c>
      <c r="G1229" s="58" t="s">
        <v>172</v>
      </c>
      <c r="H1229" s="57">
        <f t="shared" ca="1" si="38"/>
        <v>43</v>
      </c>
      <c r="I1229" s="57">
        <v>30</v>
      </c>
      <c r="J1229" s="59">
        <v>2887.2253719047799</v>
      </c>
      <c r="K1229" s="60">
        <v>0.25</v>
      </c>
      <c r="L1229" s="61">
        <f t="shared" si="39"/>
        <v>721.80634297619497</v>
      </c>
      <c r="M1229" s="57" t="s">
        <v>173</v>
      </c>
      <c r="N1229" s="61">
        <v>111.0749710584259</v>
      </c>
    </row>
    <row r="1230" spans="1:14" x14ac:dyDescent="0.25">
      <c r="A1230" s="57">
        <v>61366</v>
      </c>
      <c r="B1230" s="57" t="s">
        <v>2200</v>
      </c>
      <c r="C1230" s="57" t="s">
        <v>1849</v>
      </c>
      <c r="D1230" s="57" t="s">
        <v>170</v>
      </c>
      <c r="E1230" s="58">
        <v>35900</v>
      </c>
      <c r="F1230" s="58" t="s">
        <v>171</v>
      </c>
      <c r="G1230" s="58" t="s">
        <v>172</v>
      </c>
      <c r="H1230" s="57">
        <f t="shared" ca="1" si="38"/>
        <v>25</v>
      </c>
      <c r="I1230" s="57">
        <v>25</v>
      </c>
      <c r="J1230" s="59">
        <v>1802.6053621943215</v>
      </c>
      <c r="K1230" s="60">
        <v>0.09</v>
      </c>
      <c r="L1230" s="61">
        <f t="shared" si="39"/>
        <v>162.23448259748892</v>
      </c>
      <c r="M1230" s="57" t="s">
        <v>173</v>
      </c>
      <c r="N1230" s="61">
        <v>146.1776067602253</v>
      </c>
    </row>
    <row r="1231" spans="1:14" x14ac:dyDescent="0.25">
      <c r="A1231" s="57">
        <v>60756</v>
      </c>
      <c r="B1231" s="57" t="s">
        <v>2201</v>
      </c>
      <c r="C1231" s="57" t="s">
        <v>969</v>
      </c>
      <c r="D1231" s="57" t="s">
        <v>176</v>
      </c>
      <c r="E1231" s="58">
        <v>38758</v>
      </c>
      <c r="F1231" s="58" t="s">
        <v>171</v>
      </c>
      <c r="G1231" s="58" t="s">
        <v>172</v>
      </c>
      <c r="H1231" s="57">
        <f t="shared" ca="1" si="38"/>
        <v>17</v>
      </c>
      <c r="I1231" s="57">
        <v>38</v>
      </c>
      <c r="J1231" s="59">
        <v>1643.6885100758243</v>
      </c>
      <c r="K1231" s="60">
        <v>0.04</v>
      </c>
      <c r="L1231" s="61">
        <f t="shared" si="39"/>
        <v>65.747540403032971</v>
      </c>
      <c r="M1231" s="57" t="s">
        <v>173</v>
      </c>
      <c r="N1231" s="61">
        <v>129.7486892519938</v>
      </c>
    </row>
    <row r="1232" spans="1:14" x14ac:dyDescent="0.25">
      <c r="A1232" s="57">
        <v>61365</v>
      </c>
      <c r="B1232" s="57" t="s">
        <v>2202</v>
      </c>
      <c r="C1232" s="57" t="s">
        <v>592</v>
      </c>
      <c r="D1232" s="57" t="s">
        <v>170</v>
      </c>
      <c r="E1232" s="58">
        <v>36359</v>
      </c>
      <c r="F1232" s="58" t="s">
        <v>171</v>
      </c>
      <c r="G1232" s="58" t="s">
        <v>172</v>
      </c>
      <c r="H1232" s="57">
        <f t="shared" ca="1" si="38"/>
        <v>24</v>
      </c>
      <c r="I1232" s="57">
        <v>31</v>
      </c>
      <c r="J1232" s="59">
        <v>9327.9535021388965</v>
      </c>
      <c r="K1232" s="60">
        <v>0.09</v>
      </c>
      <c r="L1232" s="61">
        <f t="shared" si="39"/>
        <v>839.51581519250067</v>
      </c>
      <c r="M1232" s="57" t="s">
        <v>187</v>
      </c>
      <c r="N1232" s="61">
        <v>218.74230838877557</v>
      </c>
    </row>
    <row r="1233" spans="1:14" x14ac:dyDescent="0.25">
      <c r="A1233" s="57">
        <v>61981</v>
      </c>
      <c r="B1233" s="57" t="s">
        <v>2203</v>
      </c>
      <c r="C1233" s="57" t="s">
        <v>852</v>
      </c>
      <c r="D1233" s="57" t="s">
        <v>176</v>
      </c>
      <c r="E1233" s="58">
        <v>37660</v>
      </c>
      <c r="F1233" s="58" t="s">
        <v>171</v>
      </c>
      <c r="G1233" s="58" t="s">
        <v>172</v>
      </c>
      <c r="H1233" s="57">
        <f t="shared" ca="1" si="38"/>
        <v>20</v>
      </c>
      <c r="I1233" s="57">
        <v>38</v>
      </c>
      <c r="J1233" s="59">
        <v>3842.3568671623702</v>
      </c>
      <c r="K1233" s="60">
        <v>7.0000000000000007E-2</v>
      </c>
      <c r="L1233" s="61">
        <f t="shared" si="39"/>
        <v>268.96498070136596</v>
      </c>
      <c r="M1233" s="57" t="s">
        <v>173</v>
      </c>
      <c r="N1233" s="61">
        <v>119.05747353178253</v>
      </c>
    </row>
    <row r="1234" spans="1:14" x14ac:dyDescent="0.25">
      <c r="A1234" s="57">
        <v>60141</v>
      </c>
      <c r="B1234" s="57" t="s">
        <v>2204</v>
      </c>
      <c r="C1234" s="57" t="s">
        <v>318</v>
      </c>
      <c r="D1234" s="57" t="s">
        <v>176</v>
      </c>
      <c r="E1234" s="58">
        <v>35692</v>
      </c>
      <c r="F1234" s="58" t="s">
        <v>171</v>
      </c>
      <c r="G1234" s="58" t="s">
        <v>172</v>
      </c>
      <c r="H1234" s="57">
        <f t="shared" ca="1" si="38"/>
        <v>25</v>
      </c>
      <c r="I1234" s="57">
        <v>10</v>
      </c>
      <c r="J1234" s="59"/>
      <c r="K1234" s="60">
        <v>0.09</v>
      </c>
      <c r="L1234" s="61">
        <f t="shared" si="39"/>
        <v>0</v>
      </c>
      <c r="M1234" s="57" t="s">
        <v>173</v>
      </c>
      <c r="N1234" s="61">
        <v>60.217234971382695</v>
      </c>
    </row>
    <row r="1235" spans="1:14" x14ac:dyDescent="0.25">
      <c r="A1235" s="57">
        <v>61980</v>
      </c>
      <c r="B1235" s="57" t="s">
        <v>2205</v>
      </c>
      <c r="C1235" s="57" t="s">
        <v>2206</v>
      </c>
      <c r="D1235" s="57" t="s">
        <v>176</v>
      </c>
      <c r="E1235" s="58">
        <v>32769</v>
      </c>
      <c r="F1235" s="58" t="s">
        <v>2207</v>
      </c>
      <c r="G1235" s="58" t="s">
        <v>948</v>
      </c>
      <c r="H1235" s="57">
        <f t="shared" ca="1" si="38"/>
        <v>33</v>
      </c>
      <c r="I1235" s="57">
        <v>32</v>
      </c>
      <c r="J1235" s="59">
        <v>3878.4464509175527</v>
      </c>
      <c r="K1235" s="60">
        <v>0.15</v>
      </c>
      <c r="L1235" s="61">
        <f t="shared" si="39"/>
        <v>581.76696763763289</v>
      </c>
      <c r="M1235" s="57" t="s">
        <v>173</v>
      </c>
      <c r="N1235" s="61">
        <v>61.254768730774963</v>
      </c>
    </row>
    <row r="1236" spans="1:14" x14ac:dyDescent="0.25">
      <c r="A1236" s="57">
        <v>60140</v>
      </c>
      <c r="B1236" s="57" t="s">
        <v>2208</v>
      </c>
      <c r="C1236" s="57" t="s">
        <v>576</v>
      </c>
      <c r="D1236" s="57" t="s">
        <v>170</v>
      </c>
      <c r="E1236" s="58">
        <v>32828</v>
      </c>
      <c r="F1236" s="58" t="s">
        <v>171</v>
      </c>
      <c r="G1236" s="58" t="s">
        <v>172</v>
      </c>
      <c r="H1236" s="57">
        <f t="shared" ca="1" si="38"/>
        <v>33</v>
      </c>
      <c r="I1236" s="57">
        <v>21</v>
      </c>
      <c r="J1236" s="59"/>
      <c r="K1236" s="60">
        <v>0.15</v>
      </c>
      <c r="L1236" s="61">
        <f t="shared" si="39"/>
        <v>0</v>
      </c>
      <c r="M1236" s="57" t="s">
        <v>173</v>
      </c>
      <c r="N1236" s="61">
        <v>185.88771323464888</v>
      </c>
    </row>
    <row r="1237" spans="1:14" x14ac:dyDescent="0.25">
      <c r="A1237" s="57">
        <v>61364</v>
      </c>
      <c r="B1237" s="57" t="s">
        <v>2209</v>
      </c>
      <c r="C1237" s="57" t="s">
        <v>186</v>
      </c>
      <c r="D1237" s="57" t="s">
        <v>176</v>
      </c>
      <c r="E1237" s="58">
        <v>30799</v>
      </c>
      <c r="F1237" s="58" t="s">
        <v>171</v>
      </c>
      <c r="G1237" s="58" t="s">
        <v>203</v>
      </c>
      <c r="H1237" s="57">
        <f t="shared" ca="1" si="38"/>
        <v>39</v>
      </c>
      <c r="I1237" s="57">
        <v>17</v>
      </c>
      <c r="J1237" s="59">
        <v>5960.0143851007169</v>
      </c>
      <c r="K1237" s="60">
        <v>0.25</v>
      </c>
      <c r="L1237" s="61">
        <f t="shared" si="39"/>
        <v>1490.0035962751792</v>
      </c>
      <c r="M1237" s="57" t="s">
        <v>173</v>
      </c>
      <c r="N1237" s="61">
        <v>26.583664425007321</v>
      </c>
    </row>
    <row r="1238" spans="1:14" x14ac:dyDescent="0.25">
      <c r="A1238" s="57">
        <v>61979</v>
      </c>
      <c r="B1238" s="57" t="s">
        <v>2210</v>
      </c>
      <c r="C1238" s="57" t="s">
        <v>2211</v>
      </c>
      <c r="D1238" s="57" t="s">
        <v>170</v>
      </c>
      <c r="E1238" s="58">
        <v>29403</v>
      </c>
      <c r="F1238" s="58" t="s">
        <v>171</v>
      </c>
      <c r="G1238" s="58" t="s">
        <v>203</v>
      </c>
      <c r="H1238" s="57">
        <f t="shared" ca="1" si="38"/>
        <v>43</v>
      </c>
      <c r="I1238" s="57">
        <v>12</v>
      </c>
      <c r="J1238" s="59">
        <v>9093.23128317173</v>
      </c>
      <c r="K1238" s="60">
        <v>0.25</v>
      </c>
      <c r="L1238" s="61">
        <f t="shared" si="39"/>
        <v>2273.3078207929325</v>
      </c>
      <c r="M1238" s="57" t="s">
        <v>187</v>
      </c>
      <c r="N1238" s="61">
        <v>321.44389418927761</v>
      </c>
    </row>
    <row r="1239" spans="1:14" x14ac:dyDescent="0.25">
      <c r="A1239" s="57">
        <v>61978</v>
      </c>
      <c r="B1239" s="57" t="s">
        <v>2212</v>
      </c>
      <c r="C1239" s="57" t="s">
        <v>271</v>
      </c>
      <c r="D1239" s="57" t="s">
        <v>170</v>
      </c>
      <c r="E1239" s="58">
        <v>36790</v>
      </c>
      <c r="F1239" s="58" t="s">
        <v>171</v>
      </c>
      <c r="G1239" s="58" t="s">
        <v>203</v>
      </c>
      <c r="H1239" s="57">
        <f t="shared" ca="1" si="38"/>
        <v>22</v>
      </c>
      <c r="I1239" s="57">
        <v>18</v>
      </c>
      <c r="J1239" s="59">
        <v>6580.5242696667874</v>
      </c>
      <c r="K1239" s="60">
        <v>7.0000000000000007E-2</v>
      </c>
      <c r="L1239" s="61">
        <f t="shared" si="39"/>
        <v>460.63669887667515</v>
      </c>
      <c r="M1239" s="57" t="s">
        <v>173</v>
      </c>
      <c r="N1239" s="61">
        <v>89.42332582490873</v>
      </c>
    </row>
    <row r="1240" spans="1:14" x14ac:dyDescent="0.25">
      <c r="A1240" s="57">
        <v>60755</v>
      </c>
      <c r="B1240" s="57" t="s">
        <v>2213</v>
      </c>
      <c r="C1240" s="57" t="s">
        <v>999</v>
      </c>
      <c r="D1240" s="57" t="s">
        <v>176</v>
      </c>
      <c r="E1240" s="58">
        <v>38189</v>
      </c>
      <c r="F1240" s="58" t="s">
        <v>171</v>
      </c>
      <c r="G1240" s="58" t="s">
        <v>172</v>
      </c>
      <c r="H1240" s="57">
        <f t="shared" ca="1" si="38"/>
        <v>19</v>
      </c>
      <c r="I1240" s="57">
        <v>29</v>
      </c>
      <c r="J1240" s="59">
        <v>3597.0510928509088</v>
      </c>
      <c r="K1240" s="60">
        <v>7.0000000000000007E-2</v>
      </c>
      <c r="L1240" s="61">
        <f t="shared" si="39"/>
        <v>251.79357649956364</v>
      </c>
      <c r="M1240" s="57" t="s">
        <v>173</v>
      </c>
      <c r="N1240" s="61">
        <v>70.751733843136478</v>
      </c>
    </row>
    <row r="1241" spans="1:14" x14ac:dyDescent="0.25">
      <c r="A1241" s="57">
        <v>61977</v>
      </c>
      <c r="B1241" s="57" t="s">
        <v>2214</v>
      </c>
      <c r="C1241" s="57" t="s">
        <v>2215</v>
      </c>
      <c r="D1241" s="57" t="s">
        <v>170</v>
      </c>
      <c r="E1241" s="58">
        <v>32595</v>
      </c>
      <c r="F1241" s="58" t="s">
        <v>171</v>
      </c>
      <c r="G1241" s="58" t="s">
        <v>172</v>
      </c>
      <c r="H1241" s="57">
        <f t="shared" ca="1" si="38"/>
        <v>34</v>
      </c>
      <c r="I1241" s="57">
        <v>23</v>
      </c>
      <c r="J1241" s="59">
        <v>9599.8814401352975</v>
      </c>
      <c r="K1241" s="60">
        <v>0.15</v>
      </c>
      <c r="L1241" s="61">
        <f t="shared" si="39"/>
        <v>1439.9822160202946</v>
      </c>
      <c r="M1241" s="57" t="s">
        <v>187</v>
      </c>
      <c r="N1241" s="61">
        <v>221.9456798801688</v>
      </c>
    </row>
    <row r="1242" spans="1:14" x14ac:dyDescent="0.25">
      <c r="A1242" s="57">
        <v>61363</v>
      </c>
      <c r="B1242" s="57" t="s">
        <v>2216</v>
      </c>
      <c r="C1242" s="57" t="s">
        <v>1914</v>
      </c>
      <c r="D1242" s="57" t="s">
        <v>170</v>
      </c>
      <c r="E1242" s="58">
        <v>35880</v>
      </c>
      <c r="F1242" s="58" t="s">
        <v>171</v>
      </c>
      <c r="G1242" s="58" t="s">
        <v>172</v>
      </c>
      <c r="H1242" s="57">
        <f t="shared" ca="1" si="38"/>
        <v>25</v>
      </c>
      <c r="I1242" s="57">
        <v>11</v>
      </c>
      <c r="J1242" s="59">
        <v>7050.388392555994</v>
      </c>
      <c r="K1242" s="60">
        <v>0.09</v>
      </c>
      <c r="L1242" s="61">
        <f t="shared" si="39"/>
        <v>634.53495533003945</v>
      </c>
      <c r="M1242" s="57" t="s">
        <v>173</v>
      </c>
      <c r="N1242" s="61">
        <v>202.4990109670542</v>
      </c>
    </row>
    <row r="1243" spans="1:14" x14ac:dyDescent="0.25">
      <c r="A1243" s="57">
        <v>61976</v>
      </c>
      <c r="B1243" s="57" t="s">
        <v>2217</v>
      </c>
      <c r="C1243" s="57" t="s">
        <v>1227</v>
      </c>
      <c r="D1243" s="57" t="s">
        <v>170</v>
      </c>
      <c r="E1243" s="58">
        <v>30689</v>
      </c>
      <c r="F1243" s="58" t="s">
        <v>171</v>
      </c>
      <c r="G1243" s="58" t="s">
        <v>172</v>
      </c>
      <c r="H1243" s="57">
        <f t="shared" ca="1" si="38"/>
        <v>39</v>
      </c>
      <c r="I1243" s="57">
        <v>12</v>
      </c>
      <c r="J1243" s="59">
        <v>4153.9283979973352</v>
      </c>
      <c r="K1243" s="60">
        <v>0.25</v>
      </c>
      <c r="L1243" s="61">
        <f t="shared" si="39"/>
        <v>1038.4820994993338</v>
      </c>
      <c r="M1243" s="57" t="s">
        <v>173</v>
      </c>
      <c r="N1243" s="61">
        <v>114.05136496774759</v>
      </c>
    </row>
    <row r="1244" spans="1:14" x14ac:dyDescent="0.25">
      <c r="A1244" s="57">
        <v>60139</v>
      </c>
      <c r="B1244" s="57" t="s">
        <v>2218</v>
      </c>
      <c r="C1244" s="57" t="s">
        <v>1379</v>
      </c>
      <c r="D1244" s="57" t="s">
        <v>170</v>
      </c>
      <c r="E1244" s="58">
        <v>38329</v>
      </c>
      <c r="F1244" s="58" t="s">
        <v>171</v>
      </c>
      <c r="G1244" s="58" t="s">
        <v>172</v>
      </c>
      <c r="H1244" s="57">
        <f t="shared" ca="1" si="38"/>
        <v>18</v>
      </c>
      <c r="I1244" s="57">
        <v>8</v>
      </c>
      <c r="J1244" s="59"/>
      <c r="K1244" s="60">
        <v>7.0000000000000007E-2</v>
      </c>
      <c r="L1244" s="61">
        <f t="shared" si="39"/>
        <v>0</v>
      </c>
      <c r="M1244" s="57" t="s">
        <v>187</v>
      </c>
      <c r="N1244" s="61">
        <v>72.524904940113728</v>
      </c>
    </row>
    <row r="1245" spans="1:14" x14ac:dyDescent="0.25">
      <c r="A1245" s="57">
        <v>60754</v>
      </c>
      <c r="B1245" s="57" t="s">
        <v>2219</v>
      </c>
      <c r="C1245" s="57" t="s">
        <v>692</v>
      </c>
      <c r="D1245" s="57" t="s">
        <v>170</v>
      </c>
      <c r="E1245" s="58">
        <v>32420</v>
      </c>
      <c r="F1245" s="58" t="s">
        <v>171</v>
      </c>
      <c r="G1245" s="58" t="s">
        <v>172</v>
      </c>
      <c r="H1245" s="57">
        <f t="shared" ca="1" si="38"/>
        <v>34</v>
      </c>
      <c r="I1245" s="57">
        <v>11</v>
      </c>
      <c r="J1245" s="59">
        <v>2209.0540238221929</v>
      </c>
      <c r="K1245" s="60">
        <v>0.15</v>
      </c>
      <c r="L1245" s="61">
        <f t="shared" si="39"/>
        <v>331.35810357332895</v>
      </c>
      <c r="M1245" s="57" t="s">
        <v>173</v>
      </c>
      <c r="N1245" s="61">
        <v>168.63705651496801</v>
      </c>
    </row>
    <row r="1246" spans="1:14" x14ac:dyDescent="0.25">
      <c r="A1246" s="57">
        <v>61975</v>
      </c>
      <c r="B1246" s="57" t="s">
        <v>2220</v>
      </c>
      <c r="C1246" s="57" t="s">
        <v>453</v>
      </c>
      <c r="D1246" s="57" t="s">
        <v>170</v>
      </c>
      <c r="E1246" s="58">
        <v>31162</v>
      </c>
      <c r="F1246" s="58" t="s">
        <v>171</v>
      </c>
      <c r="G1246" s="58" t="s">
        <v>172</v>
      </c>
      <c r="H1246" s="57">
        <f t="shared" ca="1" si="38"/>
        <v>38</v>
      </c>
      <c r="I1246" s="57">
        <v>7</v>
      </c>
      <c r="J1246" s="59">
        <v>8294.5182733227739</v>
      </c>
      <c r="K1246" s="60">
        <v>0.15</v>
      </c>
      <c r="L1246" s="61">
        <f t="shared" si="39"/>
        <v>1244.1777409984161</v>
      </c>
      <c r="M1246" s="57" t="s">
        <v>187</v>
      </c>
      <c r="N1246" s="61">
        <v>170.67582085640626</v>
      </c>
    </row>
    <row r="1247" spans="1:14" x14ac:dyDescent="0.25">
      <c r="A1247" s="57">
        <v>60753</v>
      </c>
      <c r="B1247" s="57" t="s">
        <v>2221</v>
      </c>
      <c r="C1247" s="57" t="s">
        <v>1092</v>
      </c>
      <c r="D1247" s="57" t="s">
        <v>176</v>
      </c>
      <c r="E1247" s="58">
        <v>34848</v>
      </c>
      <c r="F1247" s="58" t="s">
        <v>171</v>
      </c>
      <c r="G1247" s="58" t="s">
        <v>172</v>
      </c>
      <c r="H1247" s="57">
        <f t="shared" ca="1" si="38"/>
        <v>28</v>
      </c>
      <c r="I1247" s="57">
        <v>24</v>
      </c>
      <c r="J1247" s="59">
        <v>6797.6621940280156</v>
      </c>
      <c r="K1247" s="60">
        <v>0.09</v>
      </c>
      <c r="L1247" s="61">
        <f t="shared" si="39"/>
        <v>611.78959746252133</v>
      </c>
      <c r="M1247" s="57" t="s">
        <v>173</v>
      </c>
      <c r="N1247" s="61">
        <v>39.145985636506389</v>
      </c>
    </row>
    <row r="1248" spans="1:14" x14ac:dyDescent="0.25">
      <c r="A1248" s="57">
        <v>60752</v>
      </c>
      <c r="B1248" s="57" t="s">
        <v>2222</v>
      </c>
      <c r="C1248" s="57" t="s">
        <v>532</v>
      </c>
      <c r="D1248" s="57" t="s">
        <v>170</v>
      </c>
      <c r="E1248" s="58">
        <v>39470</v>
      </c>
      <c r="F1248" s="58" t="s">
        <v>171</v>
      </c>
      <c r="G1248" s="58" t="s">
        <v>172</v>
      </c>
      <c r="H1248" s="57">
        <f t="shared" ca="1" si="38"/>
        <v>15</v>
      </c>
      <c r="I1248" s="57">
        <v>27</v>
      </c>
      <c r="J1248" s="59">
        <v>6710.3483245847347</v>
      </c>
      <c r="K1248" s="60">
        <v>0.04</v>
      </c>
      <c r="L1248" s="61">
        <f t="shared" si="39"/>
        <v>268.41393298338937</v>
      </c>
      <c r="M1248" s="57" t="s">
        <v>173</v>
      </c>
      <c r="N1248" s="61">
        <v>212.87290910382328</v>
      </c>
    </row>
    <row r="1249" spans="1:14" x14ac:dyDescent="0.25">
      <c r="A1249" s="57">
        <v>60138</v>
      </c>
      <c r="B1249" s="57" t="s">
        <v>2223</v>
      </c>
      <c r="C1249" s="57" t="s">
        <v>555</v>
      </c>
      <c r="D1249" s="57" t="s">
        <v>170</v>
      </c>
      <c r="E1249" s="58">
        <v>35122</v>
      </c>
      <c r="F1249" s="58" t="s">
        <v>171</v>
      </c>
      <c r="G1249" s="58" t="s">
        <v>172</v>
      </c>
      <c r="H1249" s="57">
        <f t="shared" ca="1" si="38"/>
        <v>27</v>
      </c>
      <c r="I1249" s="57">
        <v>22</v>
      </c>
      <c r="J1249" s="59">
        <v>8140.5255229458098</v>
      </c>
      <c r="K1249" s="60">
        <v>0.09</v>
      </c>
      <c r="L1249" s="61">
        <f t="shared" si="39"/>
        <v>732.64729706512287</v>
      </c>
      <c r="M1249" s="57" t="s">
        <v>187</v>
      </c>
      <c r="N1249" s="61">
        <v>176.92196180984513</v>
      </c>
    </row>
    <row r="1250" spans="1:14" x14ac:dyDescent="0.25">
      <c r="A1250" s="57">
        <v>61974</v>
      </c>
      <c r="B1250" s="57" t="s">
        <v>2224</v>
      </c>
      <c r="C1250" s="57" t="s">
        <v>1672</v>
      </c>
      <c r="D1250" s="57" t="s">
        <v>170</v>
      </c>
      <c r="E1250" s="58">
        <v>35028</v>
      </c>
      <c r="F1250" s="58" t="s">
        <v>171</v>
      </c>
      <c r="G1250" s="58" t="s">
        <v>172</v>
      </c>
      <c r="H1250" s="57">
        <f t="shared" ca="1" si="38"/>
        <v>27</v>
      </c>
      <c r="I1250" s="57">
        <v>36</v>
      </c>
      <c r="J1250" s="59">
        <v>6551.653439819328</v>
      </c>
      <c r="K1250" s="60">
        <v>0.09</v>
      </c>
      <c r="L1250" s="61">
        <f t="shared" si="39"/>
        <v>589.64880958373953</v>
      </c>
      <c r="M1250" s="57" t="s">
        <v>173</v>
      </c>
      <c r="N1250" s="61">
        <v>167.02789122992527</v>
      </c>
    </row>
    <row r="1251" spans="1:14" x14ac:dyDescent="0.25">
      <c r="A1251" s="57">
        <v>60137</v>
      </c>
      <c r="B1251" s="57" t="s">
        <v>2225</v>
      </c>
      <c r="C1251" s="57" t="s">
        <v>2226</v>
      </c>
      <c r="D1251" s="57" t="s">
        <v>176</v>
      </c>
      <c r="E1251" s="58">
        <v>38283</v>
      </c>
      <c r="F1251" s="58" t="s">
        <v>171</v>
      </c>
      <c r="G1251" s="58" t="s">
        <v>172</v>
      </c>
      <c r="H1251" s="57">
        <f t="shared" ca="1" si="38"/>
        <v>18</v>
      </c>
      <c r="I1251" s="57">
        <v>13</v>
      </c>
      <c r="J1251" s="59">
        <v>9710.0255953548749</v>
      </c>
      <c r="K1251" s="60">
        <v>7.0000000000000007E-2</v>
      </c>
      <c r="L1251" s="61">
        <f t="shared" si="39"/>
        <v>679.70179167484127</v>
      </c>
      <c r="M1251" s="57" t="s">
        <v>187</v>
      </c>
      <c r="N1251" s="61">
        <v>110.39377337912229</v>
      </c>
    </row>
    <row r="1252" spans="1:14" x14ac:dyDescent="0.25">
      <c r="A1252" s="57">
        <v>60751</v>
      </c>
      <c r="B1252" s="57" t="s">
        <v>2227</v>
      </c>
      <c r="C1252" s="57" t="s">
        <v>388</v>
      </c>
      <c r="D1252" s="57" t="s">
        <v>170</v>
      </c>
      <c r="E1252" s="58">
        <v>34301</v>
      </c>
      <c r="F1252" s="58" t="s">
        <v>171</v>
      </c>
      <c r="G1252" s="58" t="s">
        <v>190</v>
      </c>
      <c r="H1252" s="57">
        <f t="shared" ca="1" si="38"/>
        <v>29</v>
      </c>
      <c r="I1252" s="57">
        <v>32</v>
      </c>
      <c r="J1252" s="59">
        <v>3678.6763716228083</v>
      </c>
      <c r="K1252" s="60">
        <v>0.12</v>
      </c>
      <c r="L1252" s="61">
        <f t="shared" si="39"/>
        <v>441.44116459473696</v>
      </c>
      <c r="M1252" s="57" t="s">
        <v>173</v>
      </c>
      <c r="N1252" s="61">
        <v>316.01319267627491</v>
      </c>
    </row>
    <row r="1253" spans="1:14" x14ac:dyDescent="0.25">
      <c r="A1253" s="57">
        <v>60750</v>
      </c>
      <c r="B1253" s="57" t="s">
        <v>2228</v>
      </c>
      <c r="C1253" s="57" t="s">
        <v>580</v>
      </c>
      <c r="D1253" s="57" t="s">
        <v>170</v>
      </c>
      <c r="E1253" s="58">
        <v>34356</v>
      </c>
      <c r="F1253" s="58" t="s">
        <v>214</v>
      </c>
      <c r="G1253" s="58" t="s">
        <v>699</v>
      </c>
      <c r="H1253" s="57">
        <f t="shared" ca="1" si="38"/>
        <v>29</v>
      </c>
      <c r="I1253" s="57">
        <v>35</v>
      </c>
      <c r="J1253" s="59">
        <v>9963.4605978013569</v>
      </c>
      <c r="K1253" s="60">
        <v>0.12</v>
      </c>
      <c r="L1253" s="61">
        <f t="shared" si="39"/>
        <v>1195.6152717361629</v>
      </c>
      <c r="M1253" s="57" t="s">
        <v>187</v>
      </c>
      <c r="N1253" s="61">
        <v>131.22941969159038</v>
      </c>
    </row>
    <row r="1254" spans="1:14" x14ac:dyDescent="0.25">
      <c r="A1254" s="57">
        <v>60749</v>
      </c>
      <c r="B1254" s="57" t="s">
        <v>2229</v>
      </c>
      <c r="C1254" s="57" t="s">
        <v>1107</v>
      </c>
      <c r="D1254" s="57" t="s">
        <v>176</v>
      </c>
      <c r="E1254" s="58">
        <v>39070</v>
      </c>
      <c r="F1254" s="58" t="s">
        <v>171</v>
      </c>
      <c r="G1254" s="58" t="s">
        <v>172</v>
      </c>
      <c r="H1254" s="57">
        <f t="shared" ca="1" si="38"/>
        <v>16</v>
      </c>
      <c r="I1254" s="57">
        <v>9</v>
      </c>
      <c r="J1254" s="59">
        <v>6274.5776419505364</v>
      </c>
      <c r="K1254" s="60">
        <v>0.04</v>
      </c>
      <c r="L1254" s="61">
        <f t="shared" si="39"/>
        <v>250.98310567802147</v>
      </c>
      <c r="M1254" s="57" t="s">
        <v>173</v>
      </c>
      <c r="N1254" s="61">
        <v>28.60644852043772</v>
      </c>
    </row>
    <row r="1255" spans="1:14" x14ac:dyDescent="0.25">
      <c r="A1255" s="57">
        <v>61973</v>
      </c>
      <c r="B1255" s="57" t="s">
        <v>2230</v>
      </c>
      <c r="C1255" s="57" t="s">
        <v>2107</v>
      </c>
      <c r="D1255" s="57" t="s">
        <v>170</v>
      </c>
      <c r="E1255" s="58">
        <v>28881</v>
      </c>
      <c r="F1255" s="58" t="s">
        <v>171</v>
      </c>
      <c r="G1255" s="58" t="s">
        <v>172</v>
      </c>
      <c r="H1255" s="57">
        <f t="shared" ca="1" si="38"/>
        <v>44</v>
      </c>
      <c r="I1255" s="57">
        <v>30</v>
      </c>
      <c r="J1255" s="59">
        <v>5431.7520818746025</v>
      </c>
      <c r="K1255" s="60">
        <v>0.25</v>
      </c>
      <c r="L1255" s="61">
        <f t="shared" si="39"/>
        <v>1357.9380204686506</v>
      </c>
      <c r="M1255" s="57" t="s">
        <v>173</v>
      </c>
      <c r="N1255" s="61">
        <v>246.86479363856535</v>
      </c>
    </row>
    <row r="1256" spans="1:14" x14ac:dyDescent="0.25">
      <c r="A1256" s="57">
        <v>61362</v>
      </c>
      <c r="B1256" s="57" t="s">
        <v>2231</v>
      </c>
      <c r="C1256" s="57" t="s">
        <v>2232</v>
      </c>
      <c r="D1256" s="57" t="s">
        <v>170</v>
      </c>
      <c r="E1256" s="58">
        <v>35131</v>
      </c>
      <c r="F1256" s="58" t="s">
        <v>171</v>
      </c>
      <c r="G1256" s="58" t="s">
        <v>172</v>
      </c>
      <c r="H1256" s="57">
        <f t="shared" ca="1" si="38"/>
        <v>27</v>
      </c>
      <c r="I1256" s="57">
        <v>28</v>
      </c>
      <c r="J1256" s="59">
        <v>6419.655999914492</v>
      </c>
      <c r="K1256" s="60">
        <v>0.09</v>
      </c>
      <c r="L1256" s="61">
        <f t="shared" si="39"/>
        <v>577.76903999230422</v>
      </c>
      <c r="M1256" s="57" t="s">
        <v>173</v>
      </c>
      <c r="N1256" s="61">
        <v>127.18359315325615</v>
      </c>
    </row>
    <row r="1257" spans="1:14" x14ac:dyDescent="0.25">
      <c r="A1257" s="57">
        <v>61972</v>
      </c>
      <c r="B1257" s="57" t="s">
        <v>2233</v>
      </c>
      <c r="C1257" s="57" t="s">
        <v>2234</v>
      </c>
      <c r="D1257" s="57" t="s">
        <v>170</v>
      </c>
      <c r="E1257" s="58">
        <v>30934</v>
      </c>
      <c r="F1257" s="58" t="s">
        <v>193</v>
      </c>
      <c r="G1257" s="58" t="s">
        <v>381</v>
      </c>
      <c r="H1257" s="57">
        <f t="shared" ca="1" si="38"/>
        <v>38</v>
      </c>
      <c r="I1257" s="57">
        <v>31</v>
      </c>
      <c r="J1257" s="59">
        <v>1908.282930116668</v>
      </c>
      <c r="K1257" s="60">
        <v>0.25</v>
      </c>
      <c r="L1257" s="61">
        <f t="shared" si="39"/>
        <v>477.070732529167</v>
      </c>
      <c r="M1257" s="57" t="s">
        <v>173</v>
      </c>
      <c r="N1257" s="61">
        <v>107.15675467130733</v>
      </c>
    </row>
    <row r="1258" spans="1:14" x14ac:dyDescent="0.25">
      <c r="A1258" s="57">
        <v>61971</v>
      </c>
      <c r="B1258" s="57" t="s">
        <v>2235</v>
      </c>
      <c r="C1258" s="57" t="s">
        <v>2236</v>
      </c>
      <c r="D1258" s="57" t="s">
        <v>176</v>
      </c>
      <c r="E1258" s="58">
        <v>38514</v>
      </c>
      <c r="F1258" s="58" t="s">
        <v>171</v>
      </c>
      <c r="G1258" s="58" t="s">
        <v>172</v>
      </c>
      <c r="H1258" s="57">
        <f t="shared" ca="1" si="38"/>
        <v>18</v>
      </c>
      <c r="I1258" s="57">
        <v>36</v>
      </c>
      <c r="J1258" s="59">
        <v>8274.802519462728</v>
      </c>
      <c r="K1258" s="60">
        <v>0.04</v>
      </c>
      <c r="L1258" s="61">
        <f t="shared" si="39"/>
        <v>330.99210077850915</v>
      </c>
      <c r="M1258" s="57" t="s">
        <v>187</v>
      </c>
      <c r="N1258" s="61">
        <v>92.894994005171029</v>
      </c>
    </row>
    <row r="1259" spans="1:14" x14ac:dyDescent="0.25">
      <c r="A1259" s="57">
        <v>60748</v>
      </c>
      <c r="B1259" s="57" t="s">
        <v>2237</v>
      </c>
      <c r="C1259" s="57" t="s">
        <v>459</v>
      </c>
      <c r="D1259" s="57" t="s">
        <v>170</v>
      </c>
      <c r="E1259" s="58">
        <v>32978</v>
      </c>
      <c r="F1259" s="58" t="s">
        <v>171</v>
      </c>
      <c r="G1259" s="58" t="s">
        <v>172</v>
      </c>
      <c r="H1259" s="57">
        <f t="shared" ca="1" si="38"/>
        <v>33</v>
      </c>
      <c r="I1259" s="57">
        <v>15</v>
      </c>
      <c r="J1259" s="59">
        <v>7359.9195427540217</v>
      </c>
      <c r="K1259" s="60">
        <v>0.12</v>
      </c>
      <c r="L1259" s="61">
        <f t="shared" si="39"/>
        <v>883.19034513048257</v>
      </c>
      <c r="M1259" s="57" t="s">
        <v>173</v>
      </c>
      <c r="N1259" s="61">
        <v>246.06314081483953</v>
      </c>
    </row>
    <row r="1260" spans="1:14" x14ac:dyDescent="0.25">
      <c r="A1260" s="57">
        <v>61970</v>
      </c>
      <c r="B1260" s="57" t="s">
        <v>2238</v>
      </c>
      <c r="C1260" s="57" t="s">
        <v>2239</v>
      </c>
      <c r="D1260" s="57" t="s">
        <v>176</v>
      </c>
      <c r="E1260" s="58">
        <v>38430</v>
      </c>
      <c r="F1260" s="58" t="s">
        <v>171</v>
      </c>
      <c r="G1260" s="58" t="s">
        <v>190</v>
      </c>
      <c r="H1260" s="57">
        <f t="shared" ca="1" si="38"/>
        <v>18</v>
      </c>
      <c r="I1260" s="57">
        <v>20</v>
      </c>
      <c r="J1260" s="59">
        <v>5611.8945998183344</v>
      </c>
      <c r="K1260" s="60">
        <v>7.0000000000000007E-2</v>
      </c>
      <c r="L1260" s="61">
        <f t="shared" si="39"/>
        <v>392.83262198728346</v>
      </c>
      <c r="M1260" s="57" t="s">
        <v>173</v>
      </c>
      <c r="N1260" s="61">
        <v>132.52592608875921</v>
      </c>
    </row>
    <row r="1261" spans="1:14" x14ac:dyDescent="0.25">
      <c r="A1261" s="57">
        <v>61969</v>
      </c>
      <c r="B1261" s="57" t="s">
        <v>2240</v>
      </c>
      <c r="C1261" s="57" t="s">
        <v>2241</v>
      </c>
      <c r="D1261" s="57" t="s">
        <v>176</v>
      </c>
      <c r="E1261" s="58">
        <v>27952</v>
      </c>
      <c r="F1261" s="58" t="s">
        <v>171</v>
      </c>
      <c r="G1261" s="58" t="s">
        <v>172</v>
      </c>
      <c r="H1261" s="57">
        <f t="shared" ca="1" si="38"/>
        <v>47</v>
      </c>
      <c r="I1261" s="57">
        <v>26</v>
      </c>
      <c r="J1261" s="59">
        <v>6395.5627355242377</v>
      </c>
      <c r="K1261" s="60">
        <v>0.25</v>
      </c>
      <c r="L1261" s="61">
        <f t="shared" si="39"/>
        <v>1598.8906838810594</v>
      </c>
      <c r="M1261" s="57" t="s">
        <v>173</v>
      </c>
      <c r="N1261" s="61">
        <v>97.340592258079923</v>
      </c>
    </row>
    <row r="1262" spans="1:14" x14ac:dyDescent="0.25">
      <c r="A1262" s="57">
        <v>60747</v>
      </c>
      <c r="B1262" s="57" t="s">
        <v>2242</v>
      </c>
      <c r="C1262" s="57" t="s">
        <v>271</v>
      </c>
      <c r="D1262" s="57" t="s">
        <v>170</v>
      </c>
      <c r="E1262" s="58">
        <v>34725</v>
      </c>
      <c r="F1262" s="58" t="s">
        <v>171</v>
      </c>
      <c r="G1262" s="58" t="s">
        <v>172</v>
      </c>
      <c r="H1262" s="57">
        <f t="shared" ca="1" si="38"/>
        <v>28</v>
      </c>
      <c r="I1262" s="57">
        <v>19</v>
      </c>
      <c r="J1262" s="59">
        <v>5794.1195762186908</v>
      </c>
      <c r="K1262" s="60">
        <v>0.12</v>
      </c>
      <c r="L1262" s="61">
        <f t="shared" si="39"/>
        <v>695.29434914624289</v>
      </c>
      <c r="M1262" s="57" t="s">
        <v>173</v>
      </c>
      <c r="N1262" s="61">
        <v>209.29407829717735</v>
      </c>
    </row>
    <row r="1263" spans="1:14" x14ac:dyDescent="0.25">
      <c r="A1263" s="57">
        <v>60136</v>
      </c>
      <c r="B1263" s="57" t="s">
        <v>2243</v>
      </c>
      <c r="C1263" s="57" t="s">
        <v>2244</v>
      </c>
      <c r="D1263" s="57" t="s">
        <v>176</v>
      </c>
      <c r="E1263" s="58">
        <v>33289</v>
      </c>
      <c r="F1263" s="58" t="s">
        <v>171</v>
      </c>
      <c r="G1263" s="58" t="s">
        <v>172</v>
      </c>
      <c r="H1263" s="57">
        <f t="shared" ca="1" si="38"/>
        <v>32</v>
      </c>
      <c r="I1263" s="57">
        <v>26</v>
      </c>
      <c r="J1263" s="59">
        <v>1942.6855471950705</v>
      </c>
      <c r="K1263" s="60">
        <v>0.12</v>
      </c>
      <c r="L1263" s="61">
        <f t="shared" si="39"/>
        <v>233.12226566340846</v>
      </c>
      <c r="M1263" s="57" t="s">
        <v>173</v>
      </c>
      <c r="N1263" s="61">
        <v>35.696156686185496</v>
      </c>
    </row>
    <row r="1264" spans="1:14" x14ac:dyDescent="0.25">
      <c r="A1264" s="57">
        <v>60746</v>
      </c>
      <c r="B1264" s="57" t="s">
        <v>2245</v>
      </c>
      <c r="C1264" s="57" t="s">
        <v>550</v>
      </c>
      <c r="D1264" s="57" t="s">
        <v>170</v>
      </c>
      <c r="E1264" s="58">
        <v>32561</v>
      </c>
      <c r="F1264" s="58" t="s">
        <v>171</v>
      </c>
      <c r="G1264" s="58" t="s">
        <v>172</v>
      </c>
      <c r="H1264" s="57">
        <f t="shared" ca="1" si="38"/>
        <v>34</v>
      </c>
      <c r="I1264" s="57">
        <v>31</v>
      </c>
      <c r="J1264" s="59">
        <v>7140.3736152097545</v>
      </c>
      <c r="K1264" s="60">
        <v>0.15</v>
      </c>
      <c r="L1264" s="61">
        <f t="shared" si="39"/>
        <v>1071.0560422814631</v>
      </c>
      <c r="M1264" s="57" t="s">
        <v>173</v>
      </c>
      <c r="N1264" s="61">
        <v>255.82789215946778</v>
      </c>
    </row>
    <row r="1265" spans="1:14" x14ac:dyDescent="0.25">
      <c r="A1265" s="57">
        <v>61968</v>
      </c>
      <c r="B1265" s="57" t="s">
        <v>2246</v>
      </c>
      <c r="C1265" s="57" t="s">
        <v>860</v>
      </c>
      <c r="D1265" s="57" t="s">
        <v>176</v>
      </c>
      <c r="E1265" s="58">
        <v>27792</v>
      </c>
      <c r="F1265" s="58" t="s">
        <v>171</v>
      </c>
      <c r="G1265" s="58" t="s">
        <v>172</v>
      </c>
      <c r="H1265" s="57">
        <f t="shared" ca="1" si="38"/>
        <v>47</v>
      </c>
      <c r="I1265" s="57">
        <v>28</v>
      </c>
      <c r="J1265" s="59">
        <v>5629.2071265493341</v>
      </c>
      <c r="K1265" s="60">
        <v>0.25</v>
      </c>
      <c r="L1265" s="61">
        <f t="shared" si="39"/>
        <v>1407.3017816373335</v>
      </c>
      <c r="M1265" s="57" t="s">
        <v>173</v>
      </c>
      <c r="N1265" s="61">
        <v>42.110367630875665</v>
      </c>
    </row>
    <row r="1266" spans="1:14" x14ac:dyDescent="0.25">
      <c r="A1266" s="57">
        <v>61361</v>
      </c>
      <c r="B1266" s="57" t="s">
        <v>2247</v>
      </c>
      <c r="C1266" s="57" t="s">
        <v>1568</v>
      </c>
      <c r="D1266" s="57" t="s">
        <v>170</v>
      </c>
      <c r="E1266" s="58">
        <v>37263</v>
      </c>
      <c r="F1266" s="58" t="s">
        <v>171</v>
      </c>
      <c r="G1266" s="58" t="s">
        <v>172</v>
      </c>
      <c r="H1266" s="57">
        <f t="shared" ca="1" si="38"/>
        <v>21</v>
      </c>
      <c r="I1266" s="57">
        <v>33</v>
      </c>
      <c r="J1266" s="59">
        <v>7703.9325381231702</v>
      </c>
      <c r="K1266" s="60">
        <v>7.0000000000000007E-2</v>
      </c>
      <c r="L1266" s="61">
        <f t="shared" si="39"/>
        <v>539.27527766862192</v>
      </c>
      <c r="M1266" s="57" t="s">
        <v>173</v>
      </c>
      <c r="N1266" s="61">
        <v>214.03605089222035</v>
      </c>
    </row>
    <row r="1267" spans="1:14" x14ac:dyDescent="0.25">
      <c r="A1267" s="57">
        <v>60135</v>
      </c>
      <c r="B1267" s="57" t="s">
        <v>2248</v>
      </c>
      <c r="C1267" s="57" t="s">
        <v>592</v>
      </c>
      <c r="D1267" s="57" t="s">
        <v>170</v>
      </c>
      <c r="E1267" s="58">
        <v>30010</v>
      </c>
      <c r="F1267" s="58" t="s">
        <v>171</v>
      </c>
      <c r="G1267" s="58" t="s">
        <v>172</v>
      </c>
      <c r="H1267" s="57">
        <f t="shared" ca="1" si="38"/>
        <v>41</v>
      </c>
      <c r="I1267" s="57">
        <v>36</v>
      </c>
      <c r="J1267" s="59">
        <v>3743.2998157999496</v>
      </c>
      <c r="K1267" s="60">
        <v>0.25</v>
      </c>
      <c r="L1267" s="61">
        <f t="shared" si="39"/>
        <v>935.82495394998739</v>
      </c>
      <c r="M1267" s="57" t="s">
        <v>173</v>
      </c>
      <c r="N1267" s="61">
        <v>322.23826943195473</v>
      </c>
    </row>
    <row r="1268" spans="1:14" x14ac:dyDescent="0.25">
      <c r="A1268" s="57">
        <v>60745</v>
      </c>
      <c r="B1268" s="57" t="s">
        <v>2249</v>
      </c>
      <c r="C1268" s="57" t="s">
        <v>205</v>
      </c>
      <c r="D1268" s="57" t="s">
        <v>176</v>
      </c>
      <c r="E1268" s="58">
        <v>38735</v>
      </c>
      <c r="F1268" s="58" t="s">
        <v>171</v>
      </c>
      <c r="G1268" s="58" t="s">
        <v>172</v>
      </c>
      <c r="H1268" s="57">
        <f t="shared" ca="1" si="38"/>
        <v>17</v>
      </c>
      <c r="I1268" s="57">
        <v>20</v>
      </c>
      <c r="J1268" s="59">
        <v>3617.494528749156</v>
      </c>
      <c r="K1268" s="60">
        <v>0.04</v>
      </c>
      <c r="L1268" s="61">
        <f t="shared" si="39"/>
        <v>144.69978114996624</v>
      </c>
      <c r="M1268" s="57" t="s">
        <v>173</v>
      </c>
      <c r="N1268" s="61">
        <v>42.383454649982944</v>
      </c>
    </row>
    <row r="1269" spans="1:14" x14ac:dyDescent="0.25">
      <c r="A1269" s="57">
        <v>61967</v>
      </c>
      <c r="B1269" s="57" t="s">
        <v>2250</v>
      </c>
      <c r="C1269" s="57" t="s">
        <v>766</v>
      </c>
      <c r="D1269" s="57" t="s">
        <v>170</v>
      </c>
      <c r="E1269" s="58">
        <v>37505</v>
      </c>
      <c r="F1269" s="58" t="s">
        <v>171</v>
      </c>
      <c r="G1269" s="58" t="s">
        <v>172</v>
      </c>
      <c r="H1269" s="57">
        <f t="shared" ca="1" si="38"/>
        <v>20</v>
      </c>
      <c r="I1269" s="57">
        <v>13</v>
      </c>
      <c r="J1269" s="59">
        <v>6500.0303253333886</v>
      </c>
      <c r="K1269" s="60">
        <v>7.0000000000000007E-2</v>
      </c>
      <c r="L1269" s="61">
        <f t="shared" si="39"/>
        <v>455.00212277333725</v>
      </c>
      <c r="M1269" s="57" t="s">
        <v>173</v>
      </c>
      <c r="N1269" s="61">
        <v>108.68846830948264</v>
      </c>
    </row>
    <row r="1270" spans="1:14" x14ac:dyDescent="0.25">
      <c r="A1270" s="57">
        <v>60134</v>
      </c>
      <c r="B1270" s="57" t="s">
        <v>2251</v>
      </c>
      <c r="C1270" s="57" t="s">
        <v>2252</v>
      </c>
      <c r="D1270" s="57" t="s">
        <v>176</v>
      </c>
      <c r="E1270" s="58">
        <v>35730</v>
      </c>
      <c r="F1270" s="58" t="s">
        <v>171</v>
      </c>
      <c r="G1270" s="58" t="s">
        <v>172</v>
      </c>
      <c r="H1270" s="57">
        <f t="shared" ca="1" si="38"/>
        <v>25</v>
      </c>
      <c r="I1270" s="57">
        <v>37</v>
      </c>
      <c r="J1270" s="59">
        <v>6039.0774606012292</v>
      </c>
      <c r="K1270" s="60">
        <v>0.09</v>
      </c>
      <c r="L1270" s="61">
        <f t="shared" si="39"/>
        <v>543.5169714541106</v>
      </c>
      <c r="M1270" s="57" t="s">
        <v>173</v>
      </c>
      <c r="N1270" s="61">
        <v>93.498602503082438</v>
      </c>
    </row>
    <row r="1271" spans="1:14" x14ac:dyDescent="0.25">
      <c r="A1271" s="57">
        <v>61360</v>
      </c>
      <c r="B1271" s="57" t="s">
        <v>2253</v>
      </c>
      <c r="C1271" s="57" t="s">
        <v>2254</v>
      </c>
      <c r="D1271" s="57" t="s">
        <v>176</v>
      </c>
      <c r="E1271" s="58">
        <v>30341</v>
      </c>
      <c r="F1271" s="58" t="s">
        <v>171</v>
      </c>
      <c r="G1271" s="58" t="s">
        <v>172</v>
      </c>
      <c r="H1271" s="57">
        <f t="shared" ca="1" si="38"/>
        <v>40</v>
      </c>
      <c r="I1271" s="57">
        <v>37</v>
      </c>
      <c r="J1271" s="59">
        <v>2780.6165211514849</v>
      </c>
      <c r="K1271" s="60">
        <v>0.25</v>
      </c>
      <c r="L1271" s="61">
        <f t="shared" si="39"/>
        <v>695.15413028787123</v>
      </c>
      <c r="M1271" s="57" t="s">
        <v>173</v>
      </c>
      <c r="N1271" s="61">
        <v>64.138841365362083</v>
      </c>
    </row>
    <row r="1272" spans="1:14" x14ac:dyDescent="0.25">
      <c r="A1272" s="57">
        <v>61966</v>
      </c>
      <c r="B1272" s="57" t="s">
        <v>2255</v>
      </c>
      <c r="C1272" s="57" t="s">
        <v>2256</v>
      </c>
      <c r="D1272" s="57" t="s">
        <v>176</v>
      </c>
      <c r="E1272" s="58">
        <v>31194</v>
      </c>
      <c r="F1272" s="58" t="s">
        <v>171</v>
      </c>
      <c r="G1272" s="58" t="s">
        <v>172</v>
      </c>
      <c r="H1272" s="57">
        <f t="shared" ca="1" si="38"/>
        <v>38</v>
      </c>
      <c r="I1272" s="57">
        <v>16</v>
      </c>
      <c r="J1272" s="59">
        <v>6672.3388127373582</v>
      </c>
      <c r="K1272" s="60">
        <v>0.15</v>
      </c>
      <c r="L1272" s="61">
        <f t="shared" si="39"/>
        <v>1000.8508219106037</v>
      </c>
      <c r="M1272" s="57" t="s">
        <v>173</v>
      </c>
      <c r="N1272" s="61">
        <v>51.117581202611817</v>
      </c>
    </row>
    <row r="1273" spans="1:14" x14ac:dyDescent="0.25">
      <c r="A1273" s="57">
        <v>61965</v>
      </c>
      <c r="B1273" s="57" t="s">
        <v>2257</v>
      </c>
      <c r="C1273" s="57" t="s">
        <v>2258</v>
      </c>
      <c r="D1273" s="57" t="s">
        <v>176</v>
      </c>
      <c r="E1273" s="58">
        <v>33053</v>
      </c>
      <c r="F1273" s="58" t="s">
        <v>171</v>
      </c>
      <c r="G1273" s="58" t="s">
        <v>172</v>
      </c>
      <c r="H1273" s="57">
        <f t="shared" ca="1" si="38"/>
        <v>33</v>
      </c>
      <c r="I1273" s="57">
        <v>22</v>
      </c>
      <c r="J1273" s="59">
        <v>9144.8974790243519</v>
      </c>
      <c r="K1273" s="60">
        <v>0.12</v>
      </c>
      <c r="L1273" s="61">
        <f t="shared" si="39"/>
        <v>1097.3876974829222</v>
      </c>
      <c r="M1273" s="57" t="s">
        <v>187</v>
      </c>
      <c r="N1273" s="61">
        <v>40.666453164399904</v>
      </c>
    </row>
    <row r="1274" spans="1:14" x14ac:dyDescent="0.25">
      <c r="A1274" s="57">
        <v>60744</v>
      </c>
      <c r="B1274" s="57" t="s">
        <v>2259</v>
      </c>
      <c r="C1274" s="57" t="s">
        <v>285</v>
      </c>
      <c r="D1274" s="57" t="s">
        <v>176</v>
      </c>
      <c r="E1274" s="58">
        <v>29552</v>
      </c>
      <c r="F1274" s="58" t="s">
        <v>171</v>
      </c>
      <c r="G1274" s="58" t="s">
        <v>172</v>
      </c>
      <c r="H1274" s="57">
        <f t="shared" ca="1" si="38"/>
        <v>42</v>
      </c>
      <c r="I1274" s="57">
        <v>16</v>
      </c>
      <c r="J1274" s="59">
        <v>1748.6648070638635</v>
      </c>
      <c r="K1274" s="60">
        <v>0.25</v>
      </c>
      <c r="L1274" s="61">
        <f t="shared" si="39"/>
        <v>437.16620176596587</v>
      </c>
      <c r="M1274" s="57" t="s">
        <v>173</v>
      </c>
      <c r="N1274" s="61">
        <v>66.4996484255891</v>
      </c>
    </row>
    <row r="1275" spans="1:14" x14ac:dyDescent="0.25">
      <c r="A1275" s="57">
        <v>60133</v>
      </c>
      <c r="B1275" s="57" t="s">
        <v>2260</v>
      </c>
      <c r="C1275" s="57" t="s">
        <v>308</v>
      </c>
      <c r="D1275" s="57" t="s">
        <v>170</v>
      </c>
      <c r="E1275" s="58">
        <v>27586</v>
      </c>
      <c r="F1275" s="58" t="s">
        <v>171</v>
      </c>
      <c r="G1275" s="58" t="s">
        <v>203</v>
      </c>
      <c r="H1275" s="57">
        <f t="shared" ca="1" si="38"/>
        <v>48</v>
      </c>
      <c r="I1275" s="57">
        <v>11</v>
      </c>
      <c r="J1275" s="59">
        <v>2370.6642012251082</v>
      </c>
      <c r="K1275" s="60">
        <v>0.25</v>
      </c>
      <c r="L1275" s="61">
        <f t="shared" si="39"/>
        <v>592.66605030627704</v>
      </c>
      <c r="M1275" s="57" t="s">
        <v>173</v>
      </c>
      <c r="N1275" s="61">
        <v>110.6029958012769</v>
      </c>
    </row>
    <row r="1276" spans="1:14" x14ac:dyDescent="0.25">
      <c r="A1276" s="57">
        <v>61359</v>
      </c>
      <c r="B1276" s="57" t="s">
        <v>2261</v>
      </c>
      <c r="C1276" s="57" t="s">
        <v>2262</v>
      </c>
      <c r="D1276" s="57" t="s">
        <v>176</v>
      </c>
      <c r="E1276" s="58">
        <v>38793</v>
      </c>
      <c r="F1276" s="58" t="s">
        <v>171</v>
      </c>
      <c r="G1276" s="58" t="s">
        <v>203</v>
      </c>
      <c r="H1276" s="57">
        <f t="shared" ca="1" si="38"/>
        <v>17</v>
      </c>
      <c r="I1276" s="57">
        <v>16</v>
      </c>
      <c r="J1276" s="59">
        <v>6401.5836119640908</v>
      </c>
      <c r="K1276" s="60">
        <v>0.04</v>
      </c>
      <c r="L1276" s="61">
        <f t="shared" si="39"/>
        <v>256.06334447856364</v>
      </c>
      <c r="M1276" s="57" t="s">
        <v>173</v>
      </c>
      <c r="N1276" s="61">
        <v>50.467306812651813</v>
      </c>
    </row>
    <row r="1277" spans="1:14" x14ac:dyDescent="0.25">
      <c r="A1277" s="57">
        <v>60743</v>
      </c>
      <c r="B1277" s="57" t="s">
        <v>2263</v>
      </c>
      <c r="C1277" s="57" t="s">
        <v>1290</v>
      </c>
      <c r="D1277" s="57" t="s">
        <v>176</v>
      </c>
      <c r="E1277" s="58">
        <v>39635</v>
      </c>
      <c r="F1277" s="58" t="s">
        <v>171</v>
      </c>
      <c r="G1277" s="58" t="s">
        <v>172</v>
      </c>
      <c r="H1277" s="57">
        <f t="shared" ca="1" si="38"/>
        <v>15</v>
      </c>
      <c r="I1277" s="57">
        <v>20</v>
      </c>
      <c r="J1277" s="59">
        <v>9587.0022336950169</v>
      </c>
      <c r="K1277" s="60">
        <v>0</v>
      </c>
      <c r="L1277" s="61">
        <f t="shared" si="39"/>
        <v>0</v>
      </c>
      <c r="M1277" s="57" t="s">
        <v>187</v>
      </c>
      <c r="N1277" s="61">
        <v>50.911265075980474</v>
      </c>
    </row>
    <row r="1278" spans="1:14" x14ac:dyDescent="0.25">
      <c r="A1278" s="57">
        <v>60132</v>
      </c>
      <c r="B1278" s="57" t="s">
        <v>2264</v>
      </c>
      <c r="C1278" s="57" t="s">
        <v>2265</v>
      </c>
      <c r="D1278" s="57" t="s">
        <v>170</v>
      </c>
      <c r="E1278" s="58">
        <v>33598</v>
      </c>
      <c r="F1278" s="58" t="s">
        <v>171</v>
      </c>
      <c r="G1278" s="58" t="s">
        <v>203</v>
      </c>
      <c r="H1278" s="57">
        <f t="shared" ca="1" si="38"/>
        <v>31</v>
      </c>
      <c r="I1278" s="57">
        <v>14</v>
      </c>
      <c r="J1278" s="59">
        <v>7627.3894120011455</v>
      </c>
      <c r="K1278" s="60">
        <v>0.12</v>
      </c>
      <c r="L1278" s="61">
        <f t="shared" si="39"/>
        <v>915.28672944013738</v>
      </c>
      <c r="M1278" s="57" t="s">
        <v>173</v>
      </c>
      <c r="N1278" s="61">
        <v>70.499187313913851</v>
      </c>
    </row>
    <row r="1279" spans="1:14" x14ac:dyDescent="0.25">
      <c r="A1279" s="57">
        <v>60742</v>
      </c>
      <c r="B1279" s="57" t="s">
        <v>2266</v>
      </c>
      <c r="C1279" s="57" t="s">
        <v>179</v>
      </c>
      <c r="D1279" s="57" t="s">
        <v>170</v>
      </c>
      <c r="E1279" s="58">
        <v>37010</v>
      </c>
      <c r="F1279" s="58" t="s">
        <v>171</v>
      </c>
      <c r="G1279" s="58" t="s">
        <v>172</v>
      </c>
      <c r="H1279" s="57">
        <f t="shared" ca="1" si="38"/>
        <v>22</v>
      </c>
      <c r="I1279" s="57">
        <v>35</v>
      </c>
      <c r="J1279" s="59">
        <v>8432.9651063361125</v>
      </c>
      <c r="K1279" s="60">
        <v>7.0000000000000007E-2</v>
      </c>
      <c r="L1279" s="61">
        <f t="shared" si="39"/>
        <v>590.30755744352791</v>
      </c>
      <c r="M1279" s="57" t="s">
        <v>187</v>
      </c>
      <c r="N1279" s="61">
        <v>146.07622537389722</v>
      </c>
    </row>
    <row r="1280" spans="1:14" x14ac:dyDescent="0.25">
      <c r="A1280" s="57">
        <v>61358</v>
      </c>
      <c r="B1280" s="57" t="s">
        <v>2267</v>
      </c>
      <c r="C1280" s="57" t="s">
        <v>2268</v>
      </c>
      <c r="D1280" s="57" t="s">
        <v>176</v>
      </c>
      <c r="E1280" s="58">
        <v>27973</v>
      </c>
      <c r="F1280" s="58" t="s">
        <v>171</v>
      </c>
      <c r="G1280" s="58" t="s">
        <v>172</v>
      </c>
      <c r="H1280" s="57">
        <f t="shared" ca="1" si="38"/>
        <v>46</v>
      </c>
      <c r="I1280" s="57">
        <v>21</v>
      </c>
      <c r="J1280" s="59">
        <v>3922.2237888099248</v>
      </c>
      <c r="K1280" s="60">
        <v>0.25</v>
      </c>
      <c r="L1280" s="61">
        <f t="shared" si="39"/>
        <v>980.55594720248121</v>
      </c>
      <c r="M1280" s="57" t="s">
        <v>173</v>
      </c>
      <c r="N1280" s="61">
        <v>24.096730202817334</v>
      </c>
    </row>
    <row r="1281" spans="1:14" x14ac:dyDescent="0.25">
      <c r="A1281" s="57">
        <v>61357</v>
      </c>
      <c r="B1281" s="57" t="s">
        <v>2269</v>
      </c>
      <c r="C1281" s="57" t="s">
        <v>2270</v>
      </c>
      <c r="D1281" s="57" t="s">
        <v>176</v>
      </c>
      <c r="E1281" s="58">
        <v>37559</v>
      </c>
      <c r="F1281" s="58" t="s">
        <v>171</v>
      </c>
      <c r="G1281" s="58" t="s">
        <v>190</v>
      </c>
      <c r="H1281" s="57">
        <f t="shared" ca="1" si="38"/>
        <v>20</v>
      </c>
      <c r="I1281" s="57">
        <v>36</v>
      </c>
      <c r="J1281" s="59">
        <v>2913.2828435591045</v>
      </c>
      <c r="K1281" s="60">
        <v>7.0000000000000007E-2</v>
      </c>
      <c r="L1281" s="61">
        <f t="shared" si="39"/>
        <v>203.92979904913733</v>
      </c>
      <c r="M1281" s="57" t="s">
        <v>173</v>
      </c>
      <c r="N1281" s="61">
        <v>81.745074443622627</v>
      </c>
    </row>
    <row r="1282" spans="1:14" x14ac:dyDescent="0.25">
      <c r="A1282" s="57">
        <v>61964</v>
      </c>
      <c r="B1282" s="57" t="s">
        <v>2271</v>
      </c>
      <c r="C1282" s="57" t="s">
        <v>2272</v>
      </c>
      <c r="D1282" s="57" t="s">
        <v>176</v>
      </c>
      <c r="E1282" s="58">
        <v>34587</v>
      </c>
      <c r="F1282" s="58" t="s">
        <v>171</v>
      </c>
      <c r="G1282" s="58" t="s">
        <v>172</v>
      </c>
      <c r="H1282" s="57">
        <f t="shared" ca="1" si="38"/>
        <v>28</v>
      </c>
      <c r="I1282" s="57">
        <v>9</v>
      </c>
      <c r="J1282" s="59">
        <v>9622.7097844383134</v>
      </c>
      <c r="K1282" s="60">
        <v>0.12</v>
      </c>
      <c r="L1282" s="61">
        <f t="shared" si="39"/>
        <v>1154.7251741325977</v>
      </c>
      <c r="M1282" s="57" t="s">
        <v>187</v>
      </c>
      <c r="N1282" s="61">
        <v>53.877307281595243</v>
      </c>
    </row>
    <row r="1283" spans="1:14" x14ac:dyDescent="0.25">
      <c r="A1283" s="57">
        <v>61356</v>
      </c>
      <c r="B1283" s="57" t="s">
        <v>2273</v>
      </c>
      <c r="C1283" s="57" t="s">
        <v>2274</v>
      </c>
      <c r="D1283" s="57" t="s">
        <v>176</v>
      </c>
      <c r="E1283" s="58">
        <v>35822</v>
      </c>
      <c r="F1283" s="58" t="s">
        <v>171</v>
      </c>
      <c r="G1283" s="58" t="s">
        <v>172</v>
      </c>
      <c r="H1283" s="57">
        <f t="shared" ca="1" si="38"/>
        <v>25</v>
      </c>
      <c r="I1283" s="57">
        <v>8</v>
      </c>
      <c r="J1283" s="59">
        <v>4552.4233146212446</v>
      </c>
      <c r="K1283" s="60">
        <v>0.09</v>
      </c>
      <c r="L1283" s="61">
        <f t="shared" si="39"/>
        <v>409.71809831591202</v>
      </c>
      <c r="M1283" s="57" t="s">
        <v>173</v>
      </c>
      <c r="N1283" s="61">
        <v>116.37598137388818</v>
      </c>
    </row>
    <row r="1284" spans="1:14" x14ac:dyDescent="0.25">
      <c r="A1284" s="57">
        <v>61963</v>
      </c>
      <c r="B1284" s="57" t="s">
        <v>2275</v>
      </c>
      <c r="C1284" s="57" t="s">
        <v>182</v>
      </c>
      <c r="D1284" s="57" t="s">
        <v>170</v>
      </c>
      <c r="E1284" s="58">
        <v>28101</v>
      </c>
      <c r="F1284" s="58" t="s">
        <v>171</v>
      </c>
      <c r="G1284" s="58" t="s">
        <v>172</v>
      </c>
      <c r="H1284" s="57">
        <f t="shared" ca="1" si="38"/>
        <v>46</v>
      </c>
      <c r="I1284" s="57">
        <v>34</v>
      </c>
      <c r="J1284" s="59">
        <v>3873.2613687899502</v>
      </c>
      <c r="K1284" s="60">
        <v>0.25</v>
      </c>
      <c r="L1284" s="61">
        <f t="shared" si="39"/>
        <v>968.31534219748755</v>
      </c>
      <c r="M1284" s="57" t="s">
        <v>173</v>
      </c>
      <c r="N1284" s="61">
        <v>81.073782562509862</v>
      </c>
    </row>
    <row r="1285" spans="1:14" x14ac:dyDescent="0.25">
      <c r="A1285" s="57">
        <v>61962</v>
      </c>
      <c r="B1285" s="57" t="s">
        <v>2276</v>
      </c>
      <c r="C1285" s="57" t="s">
        <v>198</v>
      </c>
      <c r="D1285" s="57" t="s">
        <v>170</v>
      </c>
      <c r="E1285" s="58">
        <v>29250</v>
      </c>
      <c r="F1285" s="58" t="s">
        <v>193</v>
      </c>
      <c r="G1285" s="58" t="s">
        <v>194</v>
      </c>
      <c r="H1285" s="57">
        <f t="shared" ca="1" si="38"/>
        <v>43</v>
      </c>
      <c r="I1285" s="57">
        <v>20</v>
      </c>
      <c r="J1285" s="59">
        <v>5501.724310765906</v>
      </c>
      <c r="K1285" s="60">
        <v>0.25</v>
      </c>
      <c r="L1285" s="61">
        <f t="shared" si="39"/>
        <v>1375.4310776914765</v>
      </c>
      <c r="M1285" s="57" t="s">
        <v>173</v>
      </c>
      <c r="N1285" s="61">
        <v>194.86342509337337</v>
      </c>
    </row>
    <row r="1286" spans="1:14" x14ac:dyDescent="0.25">
      <c r="A1286" s="57">
        <v>60131</v>
      </c>
      <c r="B1286" s="57" t="s">
        <v>2277</v>
      </c>
      <c r="C1286" s="57" t="s">
        <v>649</v>
      </c>
      <c r="D1286" s="57" t="s">
        <v>176</v>
      </c>
      <c r="E1286" s="58">
        <v>27465</v>
      </c>
      <c r="F1286" s="58" t="s">
        <v>171</v>
      </c>
      <c r="G1286" s="58" t="s">
        <v>172</v>
      </c>
      <c r="H1286" s="57">
        <f t="shared" ca="1" si="38"/>
        <v>48</v>
      </c>
      <c r="I1286" s="57">
        <v>21</v>
      </c>
      <c r="J1286" s="59">
        <v>9520.0490716236145</v>
      </c>
      <c r="K1286" s="60">
        <v>0.25</v>
      </c>
      <c r="L1286" s="61">
        <f t="shared" si="39"/>
        <v>2380.0122679059036</v>
      </c>
      <c r="M1286" s="57" t="s">
        <v>187</v>
      </c>
      <c r="N1286" s="61">
        <v>102.24038000167248</v>
      </c>
    </row>
    <row r="1287" spans="1:14" x14ac:dyDescent="0.25">
      <c r="A1287" s="57">
        <v>61355</v>
      </c>
      <c r="B1287" s="57" t="s">
        <v>2278</v>
      </c>
      <c r="C1287" s="57" t="s">
        <v>2279</v>
      </c>
      <c r="D1287" s="57" t="s">
        <v>170</v>
      </c>
      <c r="E1287" s="58">
        <v>32065</v>
      </c>
      <c r="F1287" s="58" t="s">
        <v>171</v>
      </c>
      <c r="G1287" s="58" t="s">
        <v>172</v>
      </c>
      <c r="H1287" s="57">
        <f t="shared" ca="1" si="38"/>
        <v>35</v>
      </c>
      <c r="I1287" s="57">
        <v>9</v>
      </c>
      <c r="J1287" s="59">
        <v>5444.8354477044741</v>
      </c>
      <c r="K1287" s="60">
        <v>0.15</v>
      </c>
      <c r="L1287" s="61">
        <f t="shared" si="39"/>
        <v>816.72531715567106</v>
      </c>
      <c r="M1287" s="57" t="s">
        <v>173</v>
      </c>
      <c r="N1287" s="61">
        <v>217.86845133410512</v>
      </c>
    </row>
    <row r="1288" spans="1:14" x14ac:dyDescent="0.25">
      <c r="A1288" s="57">
        <v>61961</v>
      </c>
      <c r="B1288" s="57" t="s">
        <v>2280</v>
      </c>
      <c r="C1288" s="57" t="s">
        <v>777</v>
      </c>
      <c r="D1288" s="57" t="s">
        <v>170</v>
      </c>
      <c r="E1288" s="58">
        <v>29768</v>
      </c>
      <c r="F1288" s="58" t="s">
        <v>171</v>
      </c>
      <c r="G1288" s="58" t="s">
        <v>203</v>
      </c>
      <c r="H1288" s="57">
        <f t="shared" ca="1" si="38"/>
        <v>42</v>
      </c>
      <c r="I1288" s="57">
        <v>8</v>
      </c>
      <c r="J1288" s="59">
        <v>2402.5664039219828</v>
      </c>
      <c r="K1288" s="60">
        <v>0.25</v>
      </c>
      <c r="L1288" s="61">
        <f t="shared" si="39"/>
        <v>600.6416009804957</v>
      </c>
      <c r="M1288" s="57" t="s">
        <v>173</v>
      </c>
      <c r="N1288" s="61">
        <v>319.62479950882323</v>
      </c>
    </row>
    <row r="1289" spans="1:14" x14ac:dyDescent="0.25">
      <c r="A1289" s="57">
        <v>61960</v>
      </c>
      <c r="B1289" s="57" t="s">
        <v>2281</v>
      </c>
      <c r="C1289" s="57" t="s">
        <v>1311</v>
      </c>
      <c r="D1289" s="57" t="s">
        <v>170</v>
      </c>
      <c r="E1289" s="58">
        <v>37324</v>
      </c>
      <c r="F1289" s="58" t="s">
        <v>171</v>
      </c>
      <c r="G1289" s="58" t="s">
        <v>172</v>
      </c>
      <c r="H1289" s="57">
        <f t="shared" ca="1" si="38"/>
        <v>21</v>
      </c>
      <c r="I1289" s="57">
        <v>15</v>
      </c>
      <c r="J1289" s="59">
        <v>6474.8985835114363</v>
      </c>
      <c r="K1289" s="60">
        <v>7.0000000000000007E-2</v>
      </c>
      <c r="L1289" s="61">
        <f t="shared" si="39"/>
        <v>453.24290084580059</v>
      </c>
      <c r="M1289" s="57" t="s">
        <v>173</v>
      </c>
      <c r="N1289" s="61">
        <v>191.1850740871258</v>
      </c>
    </row>
    <row r="1290" spans="1:14" x14ac:dyDescent="0.25">
      <c r="A1290" s="57">
        <v>60130</v>
      </c>
      <c r="B1290" s="57" t="s">
        <v>2282</v>
      </c>
      <c r="C1290" s="57" t="s">
        <v>320</v>
      </c>
      <c r="D1290" s="57" t="s">
        <v>176</v>
      </c>
      <c r="E1290" s="58">
        <v>38508</v>
      </c>
      <c r="F1290" s="58" t="s">
        <v>171</v>
      </c>
      <c r="G1290" s="58" t="s">
        <v>172</v>
      </c>
      <c r="H1290" s="57">
        <f t="shared" ca="1" si="38"/>
        <v>18</v>
      </c>
      <c r="I1290" s="57">
        <v>14</v>
      </c>
      <c r="J1290" s="59">
        <v>2427.1784563511201</v>
      </c>
      <c r="K1290" s="60">
        <v>0.04</v>
      </c>
      <c r="L1290" s="61">
        <f t="shared" si="39"/>
        <v>97.087138254044802</v>
      </c>
      <c r="M1290" s="57" t="s">
        <v>173</v>
      </c>
      <c r="N1290" s="61">
        <v>56.25940106287733</v>
      </c>
    </row>
    <row r="1291" spans="1:14" x14ac:dyDescent="0.25">
      <c r="A1291" s="57">
        <v>60129</v>
      </c>
      <c r="B1291" s="57" t="s">
        <v>2283</v>
      </c>
      <c r="C1291" s="57" t="s">
        <v>651</v>
      </c>
      <c r="D1291" s="57" t="s">
        <v>176</v>
      </c>
      <c r="E1291" s="58">
        <v>27675</v>
      </c>
      <c r="F1291" s="58" t="s">
        <v>171</v>
      </c>
      <c r="G1291" s="58" t="s">
        <v>172</v>
      </c>
      <c r="H1291" s="57">
        <f t="shared" ca="1" si="38"/>
        <v>47</v>
      </c>
      <c r="I1291" s="57">
        <v>11</v>
      </c>
      <c r="J1291" s="59">
        <v>6443.6064783490183</v>
      </c>
      <c r="K1291" s="60">
        <v>0.25</v>
      </c>
      <c r="L1291" s="61">
        <f t="shared" si="39"/>
        <v>1610.9016195872546</v>
      </c>
      <c r="M1291" s="57" t="s">
        <v>173</v>
      </c>
      <c r="N1291" s="61">
        <v>48.576118043828735</v>
      </c>
    </row>
    <row r="1292" spans="1:14" x14ac:dyDescent="0.25">
      <c r="A1292" s="57">
        <v>60741</v>
      </c>
      <c r="B1292" s="57" t="s">
        <v>2284</v>
      </c>
      <c r="C1292" s="57" t="s">
        <v>237</v>
      </c>
      <c r="D1292" s="57" t="s">
        <v>170</v>
      </c>
      <c r="E1292" s="58">
        <v>37453</v>
      </c>
      <c r="F1292" s="58" t="s">
        <v>171</v>
      </c>
      <c r="G1292" s="58" t="s">
        <v>172</v>
      </c>
      <c r="H1292" s="57">
        <f t="shared" ref="H1292:H1355" ca="1" si="40">DATEDIF(E1292,TODAY(),"y")</f>
        <v>21</v>
      </c>
      <c r="I1292" s="57">
        <v>17</v>
      </c>
      <c r="J1292" s="59">
        <v>4201.4977551918055</v>
      </c>
      <c r="K1292" s="60">
        <v>7.0000000000000007E-2</v>
      </c>
      <c r="L1292" s="61">
        <f t="shared" ref="L1292:L1355" si="41">K1292*J1292</f>
        <v>294.10484286342643</v>
      </c>
      <c r="M1292" s="57" t="s">
        <v>173</v>
      </c>
      <c r="N1292" s="61">
        <v>215.05390989423933</v>
      </c>
    </row>
    <row r="1293" spans="1:14" x14ac:dyDescent="0.25">
      <c r="A1293" s="57">
        <v>61354</v>
      </c>
      <c r="B1293" s="57" t="s">
        <v>2285</v>
      </c>
      <c r="C1293" s="57" t="s">
        <v>2286</v>
      </c>
      <c r="D1293" s="57" t="s">
        <v>170</v>
      </c>
      <c r="E1293" s="58">
        <v>33182</v>
      </c>
      <c r="F1293" s="58" t="s">
        <v>171</v>
      </c>
      <c r="G1293" s="58" t="s">
        <v>172</v>
      </c>
      <c r="H1293" s="57">
        <f t="shared" ca="1" si="40"/>
        <v>32</v>
      </c>
      <c r="I1293" s="57">
        <v>11</v>
      </c>
      <c r="J1293" s="59">
        <v>8607.6531564151228</v>
      </c>
      <c r="K1293" s="60">
        <v>0.12</v>
      </c>
      <c r="L1293" s="61">
        <f t="shared" si="41"/>
        <v>1032.9183787698148</v>
      </c>
      <c r="M1293" s="57" t="s">
        <v>187</v>
      </c>
      <c r="N1293" s="61">
        <v>193.8578813463952</v>
      </c>
    </row>
    <row r="1294" spans="1:14" x14ac:dyDescent="0.25">
      <c r="A1294" s="57">
        <v>61959</v>
      </c>
      <c r="B1294" s="57" t="s">
        <v>2287</v>
      </c>
      <c r="C1294" s="57" t="s">
        <v>2288</v>
      </c>
      <c r="D1294" s="57" t="s">
        <v>170</v>
      </c>
      <c r="E1294" s="58">
        <v>38733</v>
      </c>
      <c r="F1294" s="58" t="s">
        <v>171</v>
      </c>
      <c r="G1294" s="58" t="s">
        <v>172</v>
      </c>
      <c r="H1294" s="57">
        <f t="shared" ca="1" si="40"/>
        <v>17</v>
      </c>
      <c r="I1294" s="57">
        <v>9</v>
      </c>
      <c r="J1294" s="59">
        <v>4944.7584646776959</v>
      </c>
      <c r="K1294" s="60">
        <v>0.04</v>
      </c>
      <c r="L1294" s="61">
        <f t="shared" si="41"/>
        <v>197.79033858710784</v>
      </c>
      <c r="M1294" s="57" t="s">
        <v>173</v>
      </c>
      <c r="N1294" s="61">
        <v>157.05219267983293</v>
      </c>
    </row>
    <row r="1295" spans="1:14" x14ac:dyDescent="0.25">
      <c r="A1295" s="57">
        <v>60128</v>
      </c>
      <c r="B1295" s="57" t="s">
        <v>2289</v>
      </c>
      <c r="C1295" s="57" t="s">
        <v>223</v>
      </c>
      <c r="D1295" s="57" t="s">
        <v>170</v>
      </c>
      <c r="E1295" s="58">
        <v>33077</v>
      </c>
      <c r="F1295" s="58" t="s">
        <v>171</v>
      </c>
      <c r="G1295" s="58" t="s">
        <v>336</v>
      </c>
      <c r="H1295" s="57">
        <f t="shared" ca="1" si="40"/>
        <v>33</v>
      </c>
      <c r="I1295" s="57">
        <v>34</v>
      </c>
      <c r="J1295" s="59">
        <v>9753.2731331066261</v>
      </c>
      <c r="K1295" s="60">
        <v>0.12</v>
      </c>
      <c r="L1295" s="61">
        <f t="shared" si="41"/>
        <v>1170.3927759727951</v>
      </c>
      <c r="M1295" s="57" t="s">
        <v>187</v>
      </c>
      <c r="N1295" s="61">
        <v>211.93127385883255</v>
      </c>
    </row>
    <row r="1296" spans="1:14" x14ac:dyDescent="0.25">
      <c r="A1296" s="57">
        <v>60740</v>
      </c>
      <c r="B1296" s="57" t="s">
        <v>2290</v>
      </c>
      <c r="C1296" s="57" t="s">
        <v>352</v>
      </c>
      <c r="D1296" s="57" t="s">
        <v>170</v>
      </c>
      <c r="E1296" s="58">
        <v>27920</v>
      </c>
      <c r="F1296" s="58" t="s">
        <v>171</v>
      </c>
      <c r="G1296" s="58" t="s">
        <v>190</v>
      </c>
      <c r="H1296" s="57">
        <f t="shared" ca="1" si="40"/>
        <v>47</v>
      </c>
      <c r="I1296" s="57">
        <v>13</v>
      </c>
      <c r="J1296" s="59">
        <v>9547.890499351277</v>
      </c>
      <c r="K1296" s="60">
        <v>0.25</v>
      </c>
      <c r="L1296" s="61">
        <f t="shared" si="41"/>
        <v>2386.9726248378192</v>
      </c>
      <c r="M1296" s="57" t="s">
        <v>187</v>
      </c>
      <c r="N1296" s="61">
        <v>307.75045138349918</v>
      </c>
    </row>
    <row r="1297" spans="1:14" x14ac:dyDescent="0.25">
      <c r="A1297" s="57">
        <v>60739</v>
      </c>
      <c r="B1297" s="57" t="s">
        <v>2291</v>
      </c>
      <c r="C1297" s="57" t="s">
        <v>622</v>
      </c>
      <c r="D1297" s="57" t="s">
        <v>170</v>
      </c>
      <c r="E1297" s="58">
        <v>38153</v>
      </c>
      <c r="F1297" s="58" t="s">
        <v>193</v>
      </c>
      <c r="G1297" s="58" t="s">
        <v>339</v>
      </c>
      <c r="H1297" s="57">
        <f t="shared" ca="1" si="40"/>
        <v>19</v>
      </c>
      <c r="I1297" s="57">
        <v>17</v>
      </c>
      <c r="J1297" s="59">
        <v>7508.3708040877582</v>
      </c>
      <c r="K1297" s="60">
        <v>7.0000000000000007E-2</v>
      </c>
      <c r="L1297" s="61">
        <f t="shared" si="41"/>
        <v>525.58595628614307</v>
      </c>
      <c r="M1297" s="57" t="s">
        <v>173</v>
      </c>
      <c r="N1297" s="61">
        <v>340.71321434825416</v>
      </c>
    </row>
    <row r="1298" spans="1:14" x14ac:dyDescent="0.25">
      <c r="A1298" s="57">
        <v>60127</v>
      </c>
      <c r="B1298" s="57" t="s">
        <v>2292</v>
      </c>
      <c r="C1298" s="57" t="s">
        <v>2293</v>
      </c>
      <c r="D1298" s="57" t="s">
        <v>170</v>
      </c>
      <c r="E1298" s="58">
        <v>34144</v>
      </c>
      <c r="F1298" s="58" t="s">
        <v>171</v>
      </c>
      <c r="G1298" s="58" t="s">
        <v>203</v>
      </c>
      <c r="H1298" s="57">
        <f t="shared" ca="1" si="40"/>
        <v>30</v>
      </c>
      <c r="I1298" s="57">
        <v>27</v>
      </c>
      <c r="J1298" s="59">
        <v>2811.2122933023138</v>
      </c>
      <c r="K1298" s="60">
        <v>0.12</v>
      </c>
      <c r="L1298" s="61">
        <f t="shared" si="41"/>
        <v>337.34547519627762</v>
      </c>
      <c r="M1298" s="57" t="s">
        <v>173</v>
      </c>
      <c r="N1298" s="61">
        <v>233.24870819279428</v>
      </c>
    </row>
    <row r="1299" spans="1:14" x14ac:dyDescent="0.25">
      <c r="A1299" s="57">
        <v>61353</v>
      </c>
      <c r="B1299" s="57" t="s">
        <v>2294</v>
      </c>
      <c r="C1299" s="57" t="s">
        <v>1577</v>
      </c>
      <c r="D1299" s="57" t="s">
        <v>170</v>
      </c>
      <c r="E1299" s="58">
        <v>37463</v>
      </c>
      <c r="F1299" s="58" t="s">
        <v>171</v>
      </c>
      <c r="G1299" s="58" t="s">
        <v>172</v>
      </c>
      <c r="H1299" s="57">
        <f t="shared" ca="1" si="40"/>
        <v>20</v>
      </c>
      <c r="I1299" s="57">
        <v>23</v>
      </c>
      <c r="J1299" s="59">
        <v>3975.9146119213024</v>
      </c>
      <c r="K1299" s="60">
        <v>7.0000000000000007E-2</v>
      </c>
      <c r="L1299" s="61">
        <f t="shared" si="41"/>
        <v>278.3140228344912</v>
      </c>
      <c r="M1299" s="57" t="s">
        <v>173</v>
      </c>
      <c r="N1299" s="61">
        <v>88.853026230731132</v>
      </c>
    </row>
    <row r="1300" spans="1:14" x14ac:dyDescent="0.25">
      <c r="A1300" s="57">
        <v>60738</v>
      </c>
      <c r="B1300" s="57" t="s">
        <v>2295</v>
      </c>
      <c r="C1300" s="57" t="s">
        <v>259</v>
      </c>
      <c r="D1300" s="57" t="s">
        <v>170</v>
      </c>
      <c r="E1300" s="58">
        <v>36051</v>
      </c>
      <c r="F1300" s="58" t="s">
        <v>171</v>
      </c>
      <c r="G1300" s="58" t="s">
        <v>172</v>
      </c>
      <c r="H1300" s="57">
        <f t="shared" ca="1" si="40"/>
        <v>24</v>
      </c>
      <c r="I1300" s="57">
        <v>26</v>
      </c>
      <c r="J1300" s="59">
        <v>6564.8791642700498</v>
      </c>
      <c r="K1300" s="60">
        <v>0.09</v>
      </c>
      <c r="L1300" s="61">
        <f t="shared" si="41"/>
        <v>590.83912478430443</v>
      </c>
      <c r="M1300" s="57" t="s">
        <v>173</v>
      </c>
      <c r="N1300" s="61">
        <v>196.24410470241506</v>
      </c>
    </row>
    <row r="1301" spans="1:14" x14ac:dyDescent="0.25">
      <c r="A1301" s="57">
        <v>60737</v>
      </c>
      <c r="B1301" s="57" t="s">
        <v>2296</v>
      </c>
      <c r="C1301" s="57" t="s">
        <v>704</v>
      </c>
      <c r="D1301" s="57" t="s">
        <v>170</v>
      </c>
      <c r="E1301" s="58">
        <v>30303</v>
      </c>
      <c r="F1301" s="58" t="s">
        <v>171</v>
      </c>
      <c r="G1301" s="58" t="s">
        <v>177</v>
      </c>
      <c r="H1301" s="57">
        <f t="shared" ca="1" si="40"/>
        <v>40</v>
      </c>
      <c r="I1301" s="57">
        <v>27</v>
      </c>
      <c r="J1301" s="59">
        <v>3663.2514856220614</v>
      </c>
      <c r="K1301" s="60">
        <v>0.25</v>
      </c>
      <c r="L1301" s="61">
        <f t="shared" si="41"/>
        <v>915.81287140551535</v>
      </c>
      <c r="M1301" s="57" t="s">
        <v>173</v>
      </c>
      <c r="N1301" s="61">
        <v>321.95221557000605</v>
      </c>
    </row>
    <row r="1302" spans="1:14" x14ac:dyDescent="0.25">
      <c r="A1302" s="57">
        <v>61958</v>
      </c>
      <c r="B1302" s="57" t="s">
        <v>2297</v>
      </c>
      <c r="C1302" s="57" t="s">
        <v>2298</v>
      </c>
      <c r="D1302" s="57" t="s">
        <v>176</v>
      </c>
      <c r="E1302" s="58">
        <v>28409</v>
      </c>
      <c r="F1302" s="58" t="s">
        <v>171</v>
      </c>
      <c r="G1302" s="58" t="s">
        <v>172</v>
      </c>
      <c r="H1302" s="57">
        <f t="shared" ca="1" si="40"/>
        <v>45</v>
      </c>
      <c r="I1302" s="57">
        <v>6</v>
      </c>
      <c r="J1302" s="59">
        <v>5294.5682500338207</v>
      </c>
      <c r="K1302" s="60">
        <v>0.25</v>
      </c>
      <c r="L1302" s="61">
        <f t="shared" si="41"/>
        <v>1323.6420625084552</v>
      </c>
      <c r="M1302" s="57" t="s">
        <v>173</v>
      </c>
      <c r="N1302" s="61">
        <v>98.48662030875829</v>
      </c>
    </row>
    <row r="1303" spans="1:14" x14ac:dyDescent="0.25">
      <c r="A1303" s="57">
        <v>60736</v>
      </c>
      <c r="B1303" s="57" t="s">
        <v>2299</v>
      </c>
      <c r="C1303" s="57" t="s">
        <v>2300</v>
      </c>
      <c r="D1303" s="57" t="s">
        <v>170</v>
      </c>
      <c r="E1303" s="58">
        <v>34829</v>
      </c>
      <c r="F1303" s="58" t="s">
        <v>633</v>
      </c>
      <c r="G1303" s="58" t="s">
        <v>172</v>
      </c>
      <c r="H1303" s="57">
        <f t="shared" ca="1" si="40"/>
        <v>28</v>
      </c>
      <c r="I1303" s="57">
        <v>28</v>
      </c>
      <c r="J1303" s="59">
        <v>7561.7902930331202</v>
      </c>
      <c r="K1303" s="60">
        <v>0.09</v>
      </c>
      <c r="L1303" s="61">
        <f t="shared" si="41"/>
        <v>680.56112637298077</v>
      </c>
      <c r="M1303" s="57" t="s">
        <v>173</v>
      </c>
      <c r="N1303" s="61">
        <v>222.8677100272993</v>
      </c>
    </row>
    <row r="1304" spans="1:14" x14ac:dyDescent="0.25">
      <c r="A1304" s="57">
        <v>60735</v>
      </c>
      <c r="B1304" s="57" t="s">
        <v>2301</v>
      </c>
      <c r="C1304" s="57" t="s">
        <v>1455</v>
      </c>
      <c r="D1304" s="57" t="s">
        <v>176</v>
      </c>
      <c r="E1304" s="58">
        <v>30017</v>
      </c>
      <c r="F1304" s="58" t="s">
        <v>171</v>
      </c>
      <c r="G1304" s="58" t="s">
        <v>172</v>
      </c>
      <c r="H1304" s="57">
        <f t="shared" ca="1" si="40"/>
        <v>41</v>
      </c>
      <c r="I1304" s="57">
        <v>19</v>
      </c>
      <c r="J1304" s="59">
        <v>9733.7940331577611</v>
      </c>
      <c r="K1304" s="60">
        <v>0.25</v>
      </c>
      <c r="L1304" s="61">
        <f t="shared" si="41"/>
        <v>2433.4485082894403</v>
      </c>
      <c r="M1304" s="57" t="s">
        <v>187</v>
      </c>
      <c r="N1304" s="61">
        <v>27.600824774392802</v>
      </c>
    </row>
    <row r="1305" spans="1:14" x14ac:dyDescent="0.25">
      <c r="A1305" s="57">
        <v>61957</v>
      </c>
      <c r="B1305" s="57" t="s">
        <v>2302</v>
      </c>
      <c r="C1305" s="57" t="s">
        <v>2303</v>
      </c>
      <c r="D1305" s="57" t="s">
        <v>170</v>
      </c>
      <c r="E1305" s="58">
        <v>30173</v>
      </c>
      <c r="F1305" s="58" t="s">
        <v>171</v>
      </c>
      <c r="G1305" s="58" t="s">
        <v>172</v>
      </c>
      <c r="H1305" s="57">
        <f t="shared" ca="1" si="40"/>
        <v>40</v>
      </c>
      <c r="I1305" s="57">
        <v>17</v>
      </c>
      <c r="J1305" s="59">
        <v>4556.9490463252387</v>
      </c>
      <c r="K1305" s="60">
        <v>0.25</v>
      </c>
      <c r="L1305" s="61">
        <f t="shared" si="41"/>
        <v>1139.2372615813097</v>
      </c>
      <c r="M1305" s="57" t="s">
        <v>173</v>
      </c>
      <c r="N1305" s="61">
        <v>54.407568518464274</v>
      </c>
    </row>
    <row r="1306" spans="1:14" x14ac:dyDescent="0.25">
      <c r="A1306" s="57">
        <v>60734</v>
      </c>
      <c r="B1306" s="57" t="s">
        <v>2304</v>
      </c>
      <c r="C1306" s="57" t="s">
        <v>2305</v>
      </c>
      <c r="D1306" s="57" t="s">
        <v>176</v>
      </c>
      <c r="E1306" s="58">
        <v>28750</v>
      </c>
      <c r="F1306" s="58" t="s">
        <v>171</v>
      </c>
      <c r="G1306" s="58" t="s">
        <v>172</v>
      </c>
      <c r="H1306" s="57">
        <f t="shared" ca="1" si="40"/>
        <v>44</v>
      </c>
      <c r="I1306" s="57">
        <v>13</v>
      </c>
      <c r="J1306" s="59">
        <v>5017.8357440377349</v>
      </c>
      <c r="K1306" s="60">
        <v>0.25</v>
      </c>
      <c r="L1306" s="61">
        <f t="shared" si="41"/>
        <v>1254.4589360094337</v>
      </c>
      <c r="M1306" s="57" t="s">
        <v>173</v>
      </c>
      <c r="N1306" s="61">
        <v>41.963276055615992</v>
      </c>
    </row>
    <row r="1307" spans="1:14" x14ac:dyDescent="0.25">
      <c r="A1307" s="57">
        <v>61956</v>
      </c>
      <c r="B1307" s="57" t="s">
        <v>2306</v>
      </c>
      <c r="C1307" s="57" t="s">
        <v>1287</v>
      </c>
      <c r="D1307" s="57" t="s">
        <v>170</v>
      </c>
      <c r="E1307" s="58">
        <v>34732</v>
      </c>
      <c r="F1307" s="58" t="s">
        <v>171</v>
      </c>
      <c r="G1307" s="58" t="s">
        <v>172</v>
      </c>
      <c r="H1307" s="57">
        <f t="shared" ca="1" si="40"/>
        <v>28</v>
      </c>
      <c r="I1307" s="57">
        <v>10</v>
      </c>
      <c r="J1307" s="59">
        <v>5808.1579951136991</v>
      </c>
      <c r="K1307" s="60">
        <v>0.12</v>
      </c>
      <c r="L1307" s="61">
        <f t="shared" si="41"/>
        <v>696.97895941364391</v>
      </c>
      <c r="M1307" s="57" t="s">
        <v>173</v>
      </c>
      <c r="N1307" s="61">
        <v>108.06632744709655</v>
      </c>
    </row>
    <row r="1308" spans="1:14" x14ac:dyDescent="0.25">
      <c r="A1308" s="57">
        <v>61352</v>
      </c>
      <c r="B1308" s="57" t="s">
        <v>2307</v>
      </c>
      <c r="C1308" s="57" t="s">
        <v>2308</v>
      </c>
      <c r="D1308" s="57" t="s">
        <v>176</v>
      </c>
      <c r="E1308" s="58">
        <v>29132</v>
      </c>
      <c r="F1308" s="58" t="s">
        <v>171</v>
      </c>
      <c r="G1308" s="58" t="s">
        <v>172</v>
      </c>
      <c r="H1308" s="57">
        <f t="shared" ca="1" si="40"/>
        <v>43</v>
      </c>
      <c r="I1308" s="57">
        <v>29</v>
      </c>
      <c r="J1308" s="59">
        <v>3925.5627906703139</v>
      </c>
      <c r="K1308" s="60">
        <v>0.25</v>
      </c>
      <c r="L1308" s="61">
        <f t="shared" si="41"/>
        <v>981.39069766757848</v>
      </c>
      <c r="M1308" s="57" t="s">
        <v>173</v>
      </c>
      <c r="N1308" s="61">
        <v>131.28345956858118</v>
      </c>
    </row>
    <row r="1309" spans="1:14" x14ac:dyDescent="0.25">
      <c r="A1309" s="57">
        <v>60126</v>
      </c>
      <c r="B1309" s="57" t="s">
        <v>2309</v>
      </c>
      <c r="C1309" s="57" t="s">
        <v>2310</v>
      </c>
      <c r="D1309" s="57" t="s">
        <v>176</v>
      </c>
      <c r="E1309" s="58">
        <v>30759</v>
      </c>
      <c r="F1309" s="58" t="s">
        <v>171</v>
      </c>
      <c r="G1309" s="58" t="s">
        <v>172</v>
      </c>
      <c r="H1309" s="57">
        <f t="shared" ca="1" si="40"/>
        <v>39</v>
      </c>
      <c r="I1309" s="57">
        <v>5</v>
      </c>
      <c r="J1309" s="59">
        <v>6577.9759023468796</v>
      </c>
      <c r="K1309" s="60">
        <v>0.25</v>
      </c>
      <c r="L1309" s="61">
        <f t="shared" si="41"/>
        <v>1644.4939755867199</v>
      </c>
      <c r="M1309" s="57" t="s">
        <v>173</v>
      </c>
      <c r="N1309" s="61">
        <v>122.38527411694362</v>
      </c>
    </row>
    <row r="1310" spans="1:14" x14ac:dyDescent="0.25">
      <c r="A1310" s="57">
        <v>61351</v>
      </c>
      <c r="B1310" s="57" t="s">
        <v>2311</v>
      </c>
      <c r="C1310" s="57" t="s">
        <v>1579</v>
      </c>
      <c r="D1310" s="57" t="s">
        <v>170</v>
      </c>
      <c r="E1310" s="58">
        <v>28165</v>
      </c>
      <c r="F1310" s="58" t="s">
        <v>171</v>
      </c>
      <c r="G1310" s="58" t="s">
        <v>172</v>
      </c>
      <c r="H1310" s="57">
        <f t="shared" ca="1" si="40"/>
        <v>46</v>
      </c>
      <c r="I1310" s="57">
        <v>40</v>
      </c>
      <c r="J1310" s="59">
        <v>9506.5265855303223</v>
      </c>
      <c r="K1310" s="60">
        <v>0.25</v>
      </c>
      <c r="L1310" s="61">
        <f t="shared" si="41"/>
        <v>2376.6316463825806</v>
      </c>
      <c r="M1310" s="57" t="s">
        <v>187</v>
      </c>
      <c r="N1310" s="61">
        <v>179.16459361939729</v>
      </c>
    </row>
    <row r="1311" spans="1:14" x14ac:dyDescent="0.25">
      <c r="A1311" s="57">
        <v>61955</v>
      </c>
      <c r="B1311" s="57" t="s">
        <v>2312</v>
      </c>
      <c r="C1311" s="57" t="s">
        <v>786</v>
      </c>
      <c r="D1311" s="57" t="s">
        <v>170</v>
      </c>
      <c r="E1311" s="58">
        <v>29398</v>
      </c>
      <c r="F1311" s="58" t="s">
        <v>171</v>
      </c>
      <c r="G1311" s="58" t="s">
        <v>190</v>
      </c>
      <c r="H1311" s="57">
        <f t="shared" ca="1" si="40"/>
        <v>43</v>
      </c>
      <c r="I1311" s="57">
        <v>29</v>
      </c>
      <c r="J1311" s="59">
        <v>3590.0239051714134</v>
      </c>
      <c r="K1311" s="60">
        <v>0.25</v>
      </c>
      <c r="L1311" s="61">
        <f t="shared" si="41"/>
        <v>897.50597629285335</v>
      </c>
      <c r="M1311" s="57" t="s">
        <v>173</v>
      </c>
      <c r="N1311" s="61">
        <v>202.31954527021546</v>
      </c>
    </row>
    <row r="1312" spans="1:14" x14ac:dyDescent="0.25">
      <c r="A1312" s="57">
        <v>61350</v>
      </c>
      <c r="B1312" s="57" t="s">
        <v>2313</v>
      </c>
      <c r="C1312" s="57" t="s">
        <v>2314</v>
      </c>
      <c r="D1312" s="57" t="s">
        <v>176</v>
      </c>
      <c r="E1312" s="58">
        <v>30320</v>
      </c>
      <c r="F1312" s="58" t="s">
        <v>171</v>
      </c>
      <c r="G1312" s="58" t="s">
        <v>172</v>
      </c>
      <c r="H1312" s="57">
        <f t="shared" ca="1" si="40"/>
        <v>40</v>
      </c>
      <c r="I1312" s="57">
        <v>18</v>
      </c>
      <c r="J1312" s="59">
        <v>4110.9867936286737</v>
      </c>
      <c r="K1312" s="60">
        <v>0.25</v>
      </c>
      <c r="L1312" s="61">
        <f t="shared" si="41"/>
        <v>1027.7466984071684</v>
      </c>
      <c r="M1312" s="57" t="s">
        <v>173</v>
      </c>
      <c r="N1312" s="61">
        <v>138.40948765763881</v>
      </c>
    </row>
    <row r="1313" spans="1:14" x14ac:dyDescent="0.25">
      <c r="A1313" s="57">
        <v>60733</v>
      </c>
      <c r="B1313" s="57" t="s">
        <v>2315</v>
      </c>
      <c r="C1313" s="57" t="s">
        <v>773</v>
      </c>
      <c r="D1313" s="57" t="s">
        <v>170</v>
      </c>
      <c r="E1313" s="58">
        <v>29401</v>
      </c>
      <c r="F1313" s="58" t="s">
        <v>171</v>
      </c>
      <c r="G1313" s="58" t="s">
        <v>172</v>
      </c>
      <c r="H1313" s="57">
        <f t="shared" ca="1" si="40"/>
        <v>43</v>
      </c>
      <c r="I1313" s="57">
        <v>33</v>
      </c>
      <c r="J1313" s="59">
        <v>6506.5546992288464</v>
      </c>
      <c r="K1313" s="60">
        <v>0.25</v>
      </c>
      <c r="L1313" s="61">
        <f t="shared" si="41"/>
        <v>1626.6386748072116</v>
      </c>
      <c r="M1313" s="57" t="s">
        <v>173</v>
      </c>
      <c r="N1313" s="61">
        <v>145.86434171593581</v>
      </c>
    </row>
    <row r="1314" spans="1:14" x14ac:dyDescent="0.25">
      <c r="A1314" s="57">
        <v>60125</v>
      </c>
      <c r="B1314" s="57" t="s">
        <v>2316</v>
      </c>
      <c r="C1314" s="57" t="s">
        <v>202</v>
      </c>
      <c r="D1314" s="57" t="s">
        <v>176</v>
      </c>
      <c r="E1314" s="58">
        <v>29727</v>
      </c>
      <c r="F1314" s="58" t="s">
        <v>171</v>
      </c>
      <c r="G1314" s="58" t="s">
        <v>172</v>
      </c>
      <c r="H1314" s="57">
        <f t="shared" ca="1" si="40"/>
        <v>42</v>
      </c>
      <c r="I1314" s="57">
        <v>27</v>
      </c>
      <c r="J1314" s="59">
        <v>9399.2481786665594</v>
      </c>
      <c r="K1314" s="60">
        <v>0.25</v>
      </c>
      <c r="L1314" s="61">
        <f t="shared" si="41"/>
        <v>2349.8120446666398</v>
      </c>
      <c r="M1314" s="57" t="s">
        <v>187</v>
      </c>
      <c r="N1314" s="61">
        <v>44.818556263422309</v>
      </c>
    </row>
    <row r="1315" spans="1:14" x14ac:dyDescent="0.25">
      <c r="A1315" s="57">
        <v>61954</v>
      </c>
      <c r="B1315" s="57" t="s">
        <v>2317</v>
      </c>
      <c r="C1315" s="57" t="s">
        <v>800</v>
      </c>
      <c r="D1315" s="57" t="s">
        <v>170</v>
      </c>
      <c r="E1315" s="58">
        <v>30953</v>
      </c>
      <c r="F1315" s="58" t="s">
        <v>193</v>
      </c>
      <c r="G1315" s="58" t="s">
        <v>194</v>
      </c>
      <c r="H1315" s="57">
        <f t="shared" ca="1" si="40"/>
        <v>38</v>
      </c>
      <c r="I1315" s="57">
        <v>40</v>
      </c>
      <c r="J1315" s="59">
        <v>3021.7556263484676</v>
      </c>
      <c r="K1315" s="60">
        <v>0.25</v>
      </c>
      <c r="L1315" s="61">
        <f t="shared" si="41"/>
        <v>755.43890658711689</v>
      </c>
      <c r="M1315" s="57" t="s">
        <v>173</v>
      </c>
      <c r="N1315" s="61">
        <v>228.41193895359103</v>
      </c>
    </row>
    <row r="1316" spans="1:14" x14ac:dyDescent="0.25">
      <c r="A1316" s="57">
        <v>61349</v>
      </c>
      <c r="B1316" s="57" t="s">
        <v>2318</v>
      </c>
      <c r="C1316" s="57" t="s">
        <v>2319</v>
      </c>
      <c r="D1316" s="57" t="s">
        <v>176</v>
      </c>
      <c r="E1316" s="58">
        <v>30725</v>
      </c>
      <c r="F1316" s="58" t="s">
        <v>171</v>
      </c>
      <c r="G1316" s="58" t="s">
        <v>172</v>
      </c>
      <c r="H1316" s="57">
        <f t="shared" ca="1" si="40"/>
        <v>39</v>
      </c>
      <c r="I1316" s="57">
        <v>9</v>
      </c>
      <c r="J1316" s="59">
        <v>6146.671340543121</v>
      </c>
      <c r="K1316" s="60">
        <v>0.25</v>
      </c>
      <c r="L1316" s="61">
        <f t="shared" si="41"/>
        <v>1536.6678351357803</v>
      </c>
      <c r="M1316" s="57" t="s">
        <v>173</v>
      </c>
      <c r="N1316" s="61">
        <v>105.53228561390858</v>
      </c>
    </row>
    <row r="1317" spans="1:14" x14ac:dyDescent="0.25">
      <c r="A1317" s="57">
        <v>61348</v>
      </c>
      <c r="B1317" s="57" t="s">
        <v>2320</v>
      </c>
      <c r="C1317" s="57" t="s">
        <v>2321</v>
      </c>
      <c r="D1317" s="57" t="s">
        <v>176</v>
      </c>
      <c r="E1317" s="58">
        <v>32007</v>
      </c>
      <c r="F1317" s="58" t="s">
        <v>996</v>
      </c>
      <c r="G1317" s="58" t="s">
        <v>172</v>
      </c>
      <c r="H1317" s="57">
        <f t="shared" ca="1" si="40"/>
        <v>35</v>
      </c>
      <c r="I1317" s="57">
        <v>31</v>
      </c>
      <c r="J1317" s="59">
        <v>5701.1964401175019</v>
      </c>
      <c r="K1317" s="60">
        <v>0.15</v>
      </c>
      <c r="L1317" s="61">
        <f t="shared" si="41"/>
        <v>855.17946601762526</v>
      </c>
      <c r="M1317" s="57" t="s">
        <v>173</v>
      </c>
      <c r="N1317" s="61">
        <v>88.782685563610926</v>
      </c>
    </row>
    <row r="1318" spans="1:14" x14ac:dyDescent="0.25">
      <c r="A1318" s="57">
        <v>60124</v>
      </c>
      <c r="B1318" s="57" t="s">
        <v>2322</v>
      </c>
      <c r="C1318" s="57" t="s">
        <v>588</v>
      </c>
      <c r="D1318" s="57" t="s">
        <v>170</v>
      </c>
      <c r="E1318" s="58">
        <v>30842</v>
      </c>
      <c r="F1318" s="58" t="s">
        <v>171</v>
      </c>
      <c r="G1318" s="58" t="s">
        <v>172</v>
      </c>
      <c r="H1318" s="57">
        <f t="shared" ca="1" si="40"/>
        <v>39</v>
      </c>
      <c r="I1318" s="57">
        <v>32</v>
      </c>
      <c r="J1318" s="59">
        <v>1979.25137739464</v>
      </c>
      <c r="K1318" s="60">
        <v>0.25</v>
      </c>
      <c r="L1318" s="61">
        <f t="shared" si="41"/>
        <v>494.81284434866001</v>
      </c>
      <c r="M1318" s="57" t="s">
        <v>173</v>
      </c>
      <c r="N1318" s="61">
        <v>344.24758235032135</v>
      </c>
    </row>
    <row r="1319" spans="1:14" x14ac:dyDescent="0.25">
      <c r="A1319" s="57">
        <v>61347</v>
      </c>
      <c r="B1319" s="57" t="s">
        <v>2323</v>
      </c>
      <c r="C1319" s="57" t="s">
        <v>2324</v>
      </c>
      <c r="D1319" s="57" t="s">
        <v>176</v>
      </c>
      <c r="E1319" s="58">
        <v>30347</v>
      </c>
      <c r="F1319" s="58" t="s">
        <v>171</v>
      </c>
      <c r="G1319" s="58" t="s">
        <v>172</v>
      </c>
      <c r="H1319" s="57">
        <f t="shared" ca="1" si="40"/>
        <v>40</v>
      </c>
      <c r="I1319" s="57">
        <v>28</v>
      </c>
      <c r="J1319" s="59">
        <v>1924.8080760012565</v>
      </c>
      <c r="K1319" s="60">
        <v>0.25</v>
      </c>
      <c r="L1319" s="61">
        <f t="shared" si="41"/>
        <v>481.20201900031412</v>
      </c>
      <c r="M1319" s="57" t="s">
        <v>173</v>
      </c>
      <c r="N1319" s="61">
        <v>113.69254730773503</v>
      </c>
    </row>
    <row r="1320" spans="1:14" x14ac:dyDescent="0.25">
      <c r="A1320" s="57">
        <v>61346</v>
      </c>
      <c r="B1320" s="57" t="s">
        <v>2325</v>
      </c>
      <c r="C1320" s="57" t="s">
        <v>1975</v>
      </c>
      <c r="D1320" s="57" t="s">
        <v>170</v>
      </c>
      <c r="E1320" s="58">
        <v>29375</v>
      </c>
      <c r="F1320" s="58" t="s">
        <v>171</v>
      </c>
      <c r="G1320" s="58" t="s">
        <v>172</v>
      </c>
      <c r="H1320" s="57">
        <f t="shared" ca="1" si="40"/>
        <v>43</v>
      </c>
      <c r="I1320" s="57">
        <v>18</v>
      </c>
      <c r="J1320" s="59">
        <v>6137.0027911473308</v>
      </c>
      <c r="K1320" s="60">
        <v>0.25</v>
      </c>
      <c r="L1320" s="61">
        <f t="shared" si="41"/>
        <v>1534.2506977868327</v>
      </c>
      <c r="M1320" s="57" t="s">
        <v>173</v>
      </c>
      <c r="N1320" s="61">
        <v>270.17675496176867</v>
      </c>
    </row>
    <row r="1321" spans="1:14" x14ac:dyDescent="0.25">
      <c r="A1321" s="57">
        <v>60123</v>
      </c>
      <c r="B1321" s="57" t="s">
        <v>2326</v>
      </c>
      <c r="C1321" s="57" t="s">
        <v>659</v>
      </c>
      <c r="D1321" s="57" t="s">
        <v>170</v>
      </c>
      <c r="E1321" s="58">
        <v>37029</v>
      </c>
      <c r="F1321" s="58" t="s">
        <v>171</v>
      </c>
      <c r="G1321" s="58" t="s">
        <v>172</v>
      </c>
      <c r="H1321" s="57">
        <f t="shared" ca="1" si="40"/>
        <v>22</v>
      </c>
      <c r="I1321" s="57">
        <v>35</v>
      </c>
      <c r="J1321" s="59">
        <v>8072.707425680047</v>
      </c>
      <c r="K1321" s="60">
        <v>7.0000000000000007E-2</v>
      </c>
      <c r="L1321" s="61">
        <f t="shared" si="41"/>
        <v>565.08951979760332</v>
      </c>
      <c r="M1321" s="57" t="s">
        <v>187</v>
      </c>
      <c r="N1321" s="61">
        <v>210.57237238043209</v>
      </c>
    </row>
    <row r="1322" spans="1:14" x14ac:dyDescent="0.25">
      <c r="A1322" s="57">
        <v>60122</v>
      </c>
      <c r="B1322" s="57" t="s">
        <v>2327</v>
      </c>
      <c r="C1322" s="57" t="s">
        <v>692</v>
      </c>
      <c r="D1322" s="57" t="s">
        <v>170</v>
      </c>
      <c r="E1322" s="58">
        <v>38776</v>
      </c>
      <c r="F1322" s="58" t="s">
        <v>171</v>
      </c>
      <c r="G1322" s="58" t="s">
        <v>172</v>
      </c>
      <c r="H1322" s="57">
        <f t="shared" ca="1" si="40"/>
        <v>17</v>
      </c>
      <c r="I1322" s="57">
        <v>26</v>
      </c>
      <c r="J1322" s="59">
        <v>2825.6697273333375</v>
      </c>
      <c r="K1322" s="60">
        <v>0.04</v>
      </c>
      <c r="L1322" s="61">
        <f t="shared" si="41"/>
        <v>113.02678909333351</v>
      </c>
      <c r="M1322" s="57" t="s">
        <v>173</v>
      </c>
      <c r="N1322" s="61">
        <v>283.6644638443608</v>
      </c>
    </row>
    <row r="1323" spans="1:14" x14ac:dyDescent="0.25">
      <c r="A1323" s="57">
        <v>60732</v>
      </c>
      <c r="B1323" s="57" t="s">
        <v>2328</v>
      </c>
      <c r="C1323" s="57" t="s">
        <v>1017</v>
      </c>
      <c r="D1323" s="57" t="s">
        <v>176</v>
      </c>
      <c r="E1323" s="58">
        <v>30706</v>
      </c>
      <c r="F1323" s="58" t="s">
        <v>171</v>
      </c>
      <c r="G1323" s="58" t="s">
        <v>172</v>
      </c>
      <c r="H1323" s="57">
        <f t="shared" ca="1" si="40"/>
        <v>39</v>
      </c>
      <c r="I1323" s="57">
        <v>39</v>
      </c>
      <c r="J1323" s="59">
        <v>4567.0383924911275</v>
      </c>
      <c r="K1323" s="60">
        <v>0.25</v>
      </c>
      <c r="L1323" s="61">
        <f t="shared" si="41"/>
        <v>1141.7595981227819</v>
      </c>
      <c r="M1323" s="57" t="s">
        <v>173</v>
      </c>
      <c r="N1323" s="61">
        <v>135.47400054093129</v>
      </c>
    </row>
    <row r="1324" spans="1:14" x14ac:dyDescent="0.25">
      <c r="A1324" s="57">
        <v>61345</v>
      </c>
      <c r="B1324" s="57" t="s">
        <v>2329</v>
      </c>
      <c r="C1324" s="57" t="s">
        <v>2330</v>
      </c>
      <c r="D1324" s="57" t="s">
        <v>176</v>
      </c>
      <c r="E1324" s="58">
        <v>30054</v>
      </c>
      <c r="F1324" s="58" t="s">
        <v>171</v>
      </c>
      <c r="G1324" s="58" t="s">
        <v>172</v>
      </c>
      <c r="H1324" s="57">
        <f t="shared" ca="1" si="40"/>
        <v>41</v>
      </c>
      <c r="I1324" s="57">
        <v>12</v>
      </c>
      <c r="J1324" s="59">
        <v>7692.7484185949925</v>
      </c>
      <c r="K1324" s="60">
        <v>0.25</v>
      </c>
      <c r="L1324" s="61">
        <f t="shared" si="41"/>
        <v>1923.1871046487481</v>
      </c>
      <c r="M1324" s="57" t="s">
        <v>173</v>
      </c>
      <c r="N1324" s="61">
        <v>97.337348087800606</v>
      </c>
    </row>
    <row r="1325" spans="1:14" x14ac:dyDescent="0.25">
      <c r="A1325" s="57">
        <v>61953</v>
      </c>
      <c r="B1325" s="57" t="s">
        <v>2331</v>
      </c>
      <c r="C1325" s="57" t="s">
        <v>2141</v>
      </c>
      <c r="D1325" s="57" t="s">
        <v>176</v>
      </c>
      <c r="E1325" s="58">
        <v>38924</v>
      </c>
      <c r="F1325" s="58" t="s">
        <v>171</v>
      </c>
      <c r="G1325" s="58" t="s">
        <v>172</v>
      </c>
      <c r="H1325" s="57">
        <f t="shared" ca="1" si="40"/>
        <v>16</v>
      </c>
      <c r="I1325" s="57">
        <v>7</v>
      </c>
      <c r="J1325" s="59">
        <v>8510.3720693865635</v>
      </c>
      <c r="K1325" s="60">
        <v>0.04</v>
      </c>
      <c r="L1325" s="61">
        <f t="shared" si="41"/>
        <v>340.41488277546256</v>
      </c>
      <c r="M1325" s="57" t="s">
        <v>187</v>
      </c>
      <c r="N1325" s="61">
        <v>93.836733410912458</v>
      </c>
    </row>
    <row r="1326" spans="1:14" x14ac:dyDescent="0.25">
      <c r="A1326" s="57">
        <v>61344</v>
      </c>
      <c r="B1326" s="57" t="s">
        <v>2332</v>
      </c>
      <c r="C1326" s="57" t="s">
        <v>2028</v>
      </c>
      <c r="D1326" s="57" t="s">
        <v>170</v>
      </c>
      <c r="E1326" s="58">
        <v>30064</v>
      </c>
      <c r="F1326" s="58" t="s">
        <v>171</v>
      </c>
      <c r="G1326" s="58" t="s">
        <v>177</v>
      </c>
      <c r="H1326" s="57">
        <f t="shared" ca="1" si="40"/>
        <v>41</v>
      </c>
      <c r="I1326" s="57">
        <v>33</v>
      </c>
      <c r="J1326" s="59">
        <v>2120.8245891652077</v>
      </c>
      <c r="K1326" s="60">
        <v>0.25</v>
      </c>
      <c r="L1326" s="61">
        <f t="shared" si="41"/>
        <v>530.20614729130193</v>
      </c>
      <c r="M1326" s="57" t="s">
        <v>173</v>
      </c>
      <c r="N1326" s="61">
        <v>243.92090573459311</v>
      </c>
    </row>
    <row r="1327" spans="1:14" x14ac:dyDescent="0.25">
      <c r="A1327" s="57">
        <v>60731</v>
      </c>
      <c r="B1327" s="57" t="s">
        <v>2333</v>
      </c>
      <c r="C1327" s="57" t="s">
        <v>469</v>
      </c>
      <c r="D1327" s="57" t="s">
        <v>170</v>
      </c>
      <c r="E1327" s="58">
        <v>33828</v>
      </c>
      <c r="F1327" s="58" t="s">
        <v>171</v>
      </c>
      <c r="G1327" s="58" t="s">
        <v>190</v>
      </c>
      <c r="H1327" s="57">
        <f t="shared" ca="1" si="40"/>
        <v>30</v>
      </c>
      <c r="I1327" s="57">
        <v>29</v>
      </c>
      <c r="J1327" s="59">
        <v>5324.9783400844444</v>
      </c>
      <c r="K1327" s="60">
        <v>0.12</v>
      </c>
      <c r="L1327" s="61">
        <f t="shared" si="41"/>
        <v>638.99740081013329</v>
      </c>
      <c r="M1327" s="57" t="s">
        <v>173</v>
      </c>
      <c r="N1327" s="61">
        <v>276.34013956293961</v>
      </c>
    </row>
    <row r="1328" spans="1:14" x14ac:dyDescent="0.25">
      <c r="A1328" s="57">
        <v>60121</v>
      </c>
      <c r="B1328" s="57" t="s">
        <v>2334</v>
      </c>
      <c r="C1328" s="57" t="s">
        <v>2335</v>
      </c>
      <c r="D1328" s="57" t="s">
        <v>176</v>
      </c>
      <c r="E1328" s="58">
        <v>36429</v>
      </c>
      <c r="F1328" s="58" t="s">
        <v>171</v>
      </c>
      <c r="G1328" s="58" t="s">
        <v>172</v>
      </c>
      <c r="H1328" s="57">
        <f t="shared" ca="1" si="40"/>
        <v>23</v>
      </c>
      <c r="I1328" s="57">
        <v>15</v>
      </c>
      <c r="J1328" s="59">
        <v>2902.3215470411942</v>
      </c>
      <c r="K1328" s="60">
        <v>0.09</v>
      </c>
      <c r="L1328" s="61">
        <f t="shared" si="41"/>
        <v>261.2089392337075</v>
      </c>
      <c r="M1328" s="57" t="s">
        <v>173</v>
      </c>
      <c r="N1328" s="61">
        <v>95.249276524827096</v>
      </c>
    </row>
    <row r="1329" spans="1:14" x14ac:dyDescent="0.25">
      <c r="A1329" s="57">
        <v>60730</v>
      </c>
      <c r="B1329" s="57" t="s">
        <v>2336</v>
      </c>
      <c r="C1329" s="57" t="s">
        <v>487</v>
      </c>
      <c r="D1329" s="57" t="s">
        <v>170</v>
      </c>
      <c r="E1329" s="58">
        <v>36074</v>
      </c>
      <c r="F1329" s="58" t="s">
        <v>171</v>
      </c>
      <c r="G1329" s="58" t="s">
        <v>172</v>
      </c>
      <c r="H1329" s="57">
        <f t="shared" ca="1" si="40"/>
        <v>24</v>
      </c>
      <c r="I1329" s="57">
        <v>39</v>
      </c>
      <c r="J1329" s="59">
        <v>8986.3302249190292</v>
      </c>
      <c r="K1329" s="60">
        <v>0.09</v>
      </c>
      <c r="L1329" s="61">
        <f t="shared" si="41"/>
        <v>808.76972024271265</v>
      </c>
      <c r="M1329" s="57" t="s">
        <v>187</v>
      </c>
      <c r="N1329" s="61">
        <v>189.51512982336612</v>
      </c>
    </row>
    <row r="1330" spans="1:14" x14ac:dyDescent="0.25">
      <c r="A1330" s="57">
        <v>61343</v>
      </c>
      <c r="B1330" s="57" t="s">
        <v>2337</v>
      </c>
      <c r="C1330" s="57" t="s">
        <v>1619</v>
      </c>
      <c r="D1330" s="57" t="s">
        <v>170</v>
      </c>
      <c r="E1330" s="58">
        <v>27930</v>
      </c>
      <c r="F1330" s="58" t="s">
        <v>171</v>
      </c>
      <c r="G1330" s="58" t="s">
        <v>172</v>
      </c>
      <c r="H1330" s="57">
        <f t="shared" ca="1" si="40"/>
        <v>47</v>
      </c>
      <c r="I1330" s="57">
        <v>13</v>
      </c>
      <c r="J1330" s="59">
        <v>4764.2226957567927</v>
      </c>
      <c r="K1330" s="60">
        <v>0.25</v>
      </c>
      <c r="L1330" s="61">
        <f t="shared" si="41"/>
        <v>1191.0556739391982</v>
      </c>
      <c r="M1330" s="57" t="s">
        <v>173</v>
      </c>
      <c r="N1330" s="61">
        <v>51.702882933360321</v>
      </c>
    </row>
    <row r="1331" spans="1:14" x14ac:dyDescent="0.25">
      <c r="A1331" s="57">
        <v>61952</v>
      </c>
      <c r="B1331" s="57" t="s">
        <v>2338</v>
      </c>
      <c r="C1331" s="57" t="s">
        <v>2339</v>
      </c>
      <c r="D1331" s="57" t="s">
        <v>176</v>
      </c>
      <c r="E1331" s="58">
        <v>32448</v>
      </c>
      <c r="F1331" s="58" t="s">
        <v>171</v>
      </c>
      <c r="G1331" s="58" t="s">
        <v>172</v>
      </c>
      <c r="H1331" s="57">
        <f t="shared" ca="1" si="40"/>
        <v>34</v>
      </c>
      <c r="I1331" s="57">
        <v>18</v>
      </c>
      <c r="J1331" s="59">
        <v>1923.6893000099044</v>
      </c>
      <c r="K1331" s="60">
        <v>0.15</v>
      </c>
      <c r="L1331" s="61">
        <f t="shared" si="41"/>
        <v>288.55339500148563</v>
      </c>
      <c r="M1331" s="57" t="s">
        <v>173</v>
      </c>
      <c r="N1331" s="61">
        <v>53.06313668808869</v>
      </c>
    </row>
    <row r="1332" spans="1:14" x14ac:dyDescent="0.25">
      <c r="A1332" s="57">
        <v>61951</v>
      </c>
      <c r="B1332" s="57" t="s">
        <v>2340</v>
      </c>
      <c r="C1332" s="57" t="s">
        <v>552</v>
      </c>
      <c r="D1332" s="57" t="s">
        <v>170</v>
      </c>
      <c r="E1332" s="58">
        <v>39564</v>
      </c>
      <c r="F1332" s="58" t="s">
        <v>171</v>
      </c>
      <c r="G1332" s="58" t="s">
        <v>203</v>
      </c>
      <c r="H1332" s="57">
        <f t="shared" ca="1" si="40"/>
        <v>15</v>
      </c>
      <c r="I1332" s="57">
        <v>21</v>
      </c>
      <c r="J1332" s="59">
        <v>5929.3910699567705</v>
      </c>
      <c r="K1332" s="60">
        <v>0</v>
      </c>
      <c r="L1332" s="61">
        <f t="shared" si="41"/>
        <v>0</v>
      </c>
      <c r="M1332" s="57" t="s">
        <v>173</v>
      </c>
      <c r="N1332" s="61">
        <v>61.498024224421385</v>
      </c>
    </row>
    <row r="1333" spans="1:14" x14ac:dyDescent="0.25">
      <c r="A1333" s="57">
        <v>61342</v>
      </c>
      <c r="B1333" s="57" t="s">
        <v>2341</v>
      </c>
      <c r="C1333" s="57" t="s">
        <v>1344</v>
      </c>
      <c r="D1333" s="57" t="s">
        <v>170</v>
      </c>
      <c r="E1333" s="58">
        <v>35231</v>
      </c>
      <c r="F1333" s="58" t="s">
        <v>171</v>
      </c>
      <c r="G1333" s="58" t="s">
        <v>172</v>
      </c>
      <c r="H1333" s="57">
        <f t="shared" ca="1" si="40"/>
        <v>27</v>
      </c>
      <c r="I1333" s="57">
        <v>39</v>
      </c>
      <c r="J1333" s="59">
        <v>2998.6512362847061</v>
      </c>
      <c r="K1333" s="60">
        <v>0.09</v>
      </c>
      <c r="L1333" s="61">
        <f t="shared" si="41"/>
        <v>269.87861126562353</v>
      </c>
      <c r="M1333" s="57" t="s">
        <v>173</v>
      </c>
      <c r="N1333" s="61">
        <v>190.92461964067422</v>
      </c>
    </row>
    <row r="1334" spans="1:14" x14ac:dyDescent="0.25">
      <c r="A1334" s="57">
        <v>61341</v>
      </c>
      <c r="B1334" s="57" t="s">
        <v>2342</v>
      </c>
      <c r="C1334" s="57" t="s">
        <v>2343</v>
      </c>
      <c r="D1334" s="57" t="s">
        <v>176</v>
      </c>
      <c r="E1334" s="58">
        <v>38700</v>
      </c>
      <c r="F1334" s="58" t="s">
        <v>171</v>
      </c>
      <c r="G1334" s="58" t="s">
        <v>172</v>
      </c>
      <c r="H1334" s="57">
        <f t="shared" ca="1" si="40"/>
        <v>17</v>
      </c>
      <c r="I1334" s="57">
        <v>32</v>
      </c>
      <c r="J1334" s="59">
        <v>3559.3894338708296</v>
      </c>
      <c r="K1334" s="60">
        <v>0.04</v>
      </c>
      <c r="L1334" s="61">
        <f t="shared" si="41"/>
        <v>142.37557735483318</v>
      </c>
      <c r="M1334" s="57" t="s">
        <v>173</v>
      </c>
      <c r="N1334" s="61">
        <v>105.48659473378932</v>
      </c>
    </row>
    <row r="1335" spans="1:14" x14ac:dyDescent="0.25">
      <c r="A1335" s="57">
        <v>60729</v>
      </c>
      <c r="B1335" s="57" t="s">
        <v>2344</v>
      </c>
      <c r="C1335" s="57" t="s">
        <v>517</v>
      </c>
      <c r="D1335" s="57" t="s">
        <v>170</v>
      </c>
      <c r="E1335" s="58">
        <v>40066</v>
      </c>
      <c r="F1335" s="58" t="s">
        <v>171</v>
      </c>
      <c r="G1335" s="58" t="s">
        <v>172</v>
      </c>
      <c r="H1335" s="57">
        <f t="shared" ca="1" si="40"/>
        <v>13</v>
      </c>
      <c r="I1335" s="57">
        <v>23</v>
      </c>
      <c r="J1335" s="59">
        <v>5134.0549468545705</v>
      </c>
      <c r="K1335" s="60">
        <v>0</v>
      </c>
      <c r="L1335" s="61">
        <f t="shared" si="41"/>
        <v>0</v>
      </c>
      <c r="M1335" s="57" t="s">
        <v>173</v>
      </c>
      <c r="N1335" s="61">
        <v>264.63230344816077</v>
      </c>
    </row>
    <row r="1336" spans="1:14" x14ac:dyDescent="0.25">
      <c r="A1336" s="57">
        <v>61340</v>
      </c>
      <c r="B1336" s="57" t="s">
        <v>2345</v>
      </c>
      <c r="C1336" s="57" t="s">
        <v>1663</v>
      </c>
      <c r="D1336" s="57" t="s">
        <v>170</v>
      </c>
      <c r="E1336" s="58">
        <v>28215</v>
      </c>
      <c r="F1336" s="58" t="s">
        <v>171</v>
      </c>
      <c r="G1336" s="58" t="s">
        <v>172</v>
      </c>
      <c r="H1336" s="57">
        <f t="shared" ca="1" si="40"/>
        <v>46</v>
      </c>
      <c r="I1336" s="57">
        <v>30</v>
      </c>
      <c r="J1336" s="59">
        <v>3307.5932920781488</v>
      </c>
      <c r="K1336" s="60">
        <v>0.25</v>
      </c>
      <c r="L1336" s="61">
        <f t="shared" si="41"/>
        <v>826.8983230195372</v>
      </c>
      <c r="M1336" s="57" t="s">
        <v>173</v>
      </c>
      <c r="N1336" s="61">
        <v>122.7841251539744</v>
      </c>
    </row>
    <row r="1337" spans="1:14" x14ac:dyDescent="0.25">
      <c r="A1337" s="57">
        <v>60120</v>
      </c>
      <c r="B1337" s="57" t="s">
        <v>2346</v>
      </c>
      <c r="C1337" s="57" t="s">
        <v>2347</v>
      </c>
      <c r="D1337" s="57" t="s">
        <v>176</v>
      </c>
      <c r="E1337" s="58">
        <v>27860</v>
      </c>
      <c r="F1337" s="58" t="s">
        <v>171</v>
      </c>
      <c r="G1337" s="58" t="s">
        <v>172</v>
      </c>
      <c r="H1337" s="57">
        <f t="shared" ca="1" si="40"/>
        <v>47</v>
      </c>
      <c r="I1337" s="57">
        <v>33</v>
      </c>
      <c r="J1337" s="59">
        <v>7633.6559581064239</v>
      </c>
      <c r="K1337" s="60">
        <v>0.25</v>
      </c>
      <c r="L1337" s="61">
        <f t="shared" si="41"/>
        <v>1908.413989526606</v>
      </c>
      <c r="M1337" s="57" t="s">
        <v>173</v>
      </c>
      <c r="N1337" s="61">
        <v>130.2778050387457</v>
      </c>
    </row>
    <row r="1338" spans="1:14" x14ac:dyDescent="0.25">
      <c r="A1338" s="57">
        <v>61339</v>
      </c>
      <c r="B1338" s="57" t="s">
        <v>2348</v>
      </c>
      <c r="C1338" s="57" t="s">
        <v>2349</v>
      </c>
      <c r="D1338" s="57" t="s">
        <v>170</v>
      </c>
      <c r="E1338" s="58">
        <v>32074</v>
      </c>
      <c r="F1338" s="58" t="s">
        <v>171</v>
      </c>
      <c r="G1338" s="58" t="s">
        <v>172</v>
      </c>
      <c r="H1338" s="57">
        <f t="shared" ca="1" si="40"/>
        <v>35</v>
      </c>
      <c r="I1338" s="57">
        <v>36</v>
      </c>
      <c r="J1338" s="59">
        <v>6533.0119369535869</v>
      </c>
      <c r="K1338" s="60">
        <v>0.15</v>
      </c>
      <c r="L1338" s="61">
        <f t="shared" si="41"/>
        <v>979.95179054303799</v>
      </c>
      <c r="M1338" s="57" t="s">
        <v>173</v>
      </c>
      <c r="N1338" s="61">
        <v>68.68651893046524</v>
      </c>
    </row>
    <row r="1339" spans="1:14" x14ac:dyDescent="0.25">
      <c r="A1339" s="57">
        <v>60119</v>
      </c>
      <c r="B1339" s="57" t="s">
        <v>2350</v>
      </c>
      <c r="C1339" s="57" t="s">
        <v>2351</v>
      </c>
      <c r="D1339" s="57" t="s">
        <v>170</v>
      </c>
      <c r="E1339" s="58">
        <v>37681</v>
      </c>
      <c r="F1339" s="58" t="s">
        <v>171</v>
      </c>
      <c r="G1339" s="58" t="s">
        <v>172</v>
      </c>
      <c r="H1339" s="57">
        <f t="shared" ca="1" si="40"/>
        <v>20</v>
      </c>
      <c r="I1339" s="57">
        <v>6</v>
      </c>
      <c r="J1339" s="59">
        <v>9108.5411902476408</v>
      </c>
      <c r="K1339" s="60">
        <v>7.0000000000000007E-2</v>
      </c>
      <c r="L1339" s="61">
        <f t="shared" si="41"/>
        <v>637.59788331733489</v>
      </c>
      <c r="M1339" s="57" t="s">
        <v>187</v>
      </c>
      <c r="N1339" s="61">
        <v>192.5332159606285</v>
      </c>
    </row>
    <row r="1340" spans="1:14" x14ac:dyDescent="0.25">
      <c r="A1340" s="57">
        <v>60118</v>
      </c>
      <c r="B1340" s="57" t="s">
        <v>2352</v>
      </c>
      <c r="C1340" s="57" t="s">
        <v>2353</v>
      </c>
      <c r="D1340" s="57" t="s">
        <v>170</v>
      </c>
      <c r="E1340" s="58">
        <v>34030</v>
      </c>
      <c r="F1340" s="58" t="s">
        <v>171</v>
      </c>
      <c r="G1340" s="58" t="s">
        <v>172</v>
      </c>
      <c r="H1340" s="57">
        <f t="shared" ca="1" si="40"/>
        <v>30</v>
      </c>
      <c r="I1340" s="57">
        <v>26</v>
      </c>
      <c r="J1340" s="59">
        <v>3826.1243326408389</v>
      </c>
      <c r="K1340" s="60">
        <v>0.12</v>
      </c>
      <c r="L1340" s="61">
        <f t="shared" si="41"/>
        <v>459.13491991690063</v>
      </c>
      <c r="M1340" s="57" t="s">
        <v>173</v>
      </c>
      <c r="N1340" s="61">
        <v>304.06355795024001</v>
      </c>
    </row>
    <row r="1341" spans="1:14" x14ac:dyDescent="0.25">
      <c r="A1341" s="57">
        <v>61338</v>
      </c>
      <c r="B1341" s="57" t="s">
        <v>2354</v>
      </c>
      <c r="C1341" s="57" t="s">
        <v>1668</v>
      </c>
      <c r="D1341" s="57" t="s">
        <v>170</v>
      </c>
      <c r="E1341" s="58">
        <v>28987</v>
      </c>
      <c r="F1341" s="58" t="s">
        <v>171</v>
      </c>
      <c r="G1341" s="58" t="s">
        <v>172</v>
      </c>
      <c r="H1341" s="57">
        <f t="shared" ca="1" si="40"/>
        <v>44</v>
      </c>
      <c r="I1341" s="57">
        <v>40</v>
      </c>
      <c r="J1341" s="59">
        <v>6102.3294797187609</v>
      </c>
      <c r="K1341" s="60">
        <v>0.25</v>
      </c>
      <c r="L1341" s="61">
        <f t="shared" si="41"/>
        <v>1525.5823699296902</v>
      </c>
      <c r="M1341" s="57" t="s">
        <v>173</v>
      </c>
      <c r="N1341" s="61">
        <v>283.55077114502325</v>
      </c>
    </row>
    <row r="1342" spans="1:14" x14ac:dyDescent="0.25">
      <c r="A1342" s="57">
        <v>60117</v>
      </c>
      <c r="B1342" s="57" t="s">
        <v>2355</v>
      </c>
      <c r="C1342" s="57" t="s">
        <v>271</v>
      </c>
      <c r="D1342" s="57" t="s">
        <v>170</v>
      </c>
      <c r="E1342" s="58">
        <v>30780</v>
      </c>
      <c r="F1342" s="58" t="s">
        <v>171</v>
      </c>
      <c r="G1342" s="58" t="s">
        <v>172</v>
      </c>
      <c r="H1342" s="57">
        <f t="shared" ca="1" si="40"/>
        <v>39</v>
      </c>
      <c r="I1342" s="57">
        <v>22</v>
      </c>
      <c r="J1342" s="59">
        <v>5475.4313817385537</v>
      </c>
      <c r="K1342" s="60">
        <v>0.25</v>
      </c>
      <c r="L1342" s="61">
        <f t="shared" si="41"/>
        <v>1368.8578454346384</v>
      </c>
      <c r="M1342" s="57" t="s">
        <v>173</v>
      </c>
      <c r="N1342" s="61">
        <v>68.600830440892011</v>
      </c>
    </row>
    <row r="1343" spans="1:14" x14ac:dyDescent="0.25">
      <c r="A1343" s="57">
        <v>60116</v>
      </c>
      <c r="B1343" s="57" t="s">
        <v>2356</v>
      </c>
      <c r="C1343" s="57" t="s">
        <v>2357</v>
      </c>
      <c r="D1343" s="57" t="s">
        <v>176</v>
      </c>
      <c r="E1343" s="58">
        <v>35592</v>
      </c>
      <c r="F1343" s="58" t="s">
        <v>171</v>
      </c>
      <c r="G1343" s="58" t="s">
        <v>172</v>
      </c>
      <c r="H1343" s="57">
        <f t="shared" ca="1" si="40"/>
        <v>26</v>
      </c>
      <c r="I1343" s="57">
        <v>7</v>
      </c>
      <c r="J1343" s="59">
        <v>7925.7872215475782</v>
      </c>
      <c r="K1343" s="60">
        <v>0.09</v>
      </c>
      <c r="L1343" s="61">
        <f t="shared" si="41"/>
        <v>713.32084993928197</v>
      </c>
      <c r="M1343" s="57" t="s">
        <v>173</v>
      </c>
      <c r="N1343" s="61">
        <v>118.77762292205455</v>
      </c>
    </row>
    <row r="1344" spans="1:14" x14ac:dyDescent="0.25">
      <c r="A1344" s="57">
        <v>60728</v>
      </c>
      <c r="B1344" s="57" t="s">
        <v>2358</v>
      </c>
      <c r="C1344" s="57" t="s">
        <v>453</v>
      </c>
      <c r="D1344" s="57" t="s">
        <v>170</v>
      </c>
      <c r="E1344" s="58">
        <v>34564</v>
      </c>
      <c r="F1344" s="58" t="s">
        <v>171</v>
      </c>
      <c r="G1344" s="58" t="s">
        <v>172</v>
      </c>
      <c r="H1344" s="57">
        <f t="shared" ca="1" si="40"/>
        <v>28</v>
      </c>
      <c r="I1344" s="57">
        <v>18</v>
      </c>
      <c r="J1344" s="59">
        <v>9061.4528906082705</v>
      </c>
      <c r="K1344" s="60">
        <v>0.12</v>
      </c>
      <c r="L1344" s="61">
        <f t="shared" si="41"/>
        <v>1087.3743468729924</v>
      </c>
      <c r="M1344" s="57" t="s">
        <v>187</v>
      </c>
      <c r="N1344" s="61">
        <v>93.258317453196952</v>
      </c>
    </row>
    <row r="1345" spans="1:14" x14ac:dyDescent="0.25">
      <c r="A1345" s="57">
        <v>61950</v>
      </c>
      <c r="B1345" s="57" t="s">
        <v>2359</v>
      </c>
      <c r="C1345" s="57" t="s">
        <v>2360</v>
      </c>
      <c r="D1345" s="57" t="s">
        <v>176</v>
      </c>
      <c r="E1345" s="58">
        <v>36677</v>
      </c>
      <c r="F1345" s="58" t="s">
        <v>171</v>
      </c>
      <c r="G1345" s="58" t="s">
        <v>172</v>
      </c>
      <c r="H1345" s="57">
        <f t="shared" ca="1" si="40"/>
        <v>23</v>
      </c>
      <c r="I1345" s="57">
        <v>37</v>
      </c>
      <c r="J1345" s="59">
        <v>1773.5719167400221</v>
      </c>
      <c r="K1345" s="60">
        <v>7.0000000000000007E-2</v>
      </c>
      <c r="L1345" s="61">
        <f t="shared" si="41"/>
        <v>124.15003417180155</v>
      </c>
      <c r="M1345" s="57" t="s">
        <v>173</v>
      </c>
      <c r="N1345" s="61">
        <v>118.06151437285597</v>
      </c>
    </row>
    <row r="1346" spans="1:14" x14ac:dyDescent="0.25">
      <c r="A1346" s="57">
        <v>61337</v>
      </c>
      <c r="B1346" s="57" t="s">
        <v>2361</v>
      </c>
      <c r="C1346" s="57" t="s">
        <v>2362</v>
      </c>
      <c r="D1346" s="57" t="s">
        <v>176</v>
      </c>
      <c r="E1346" s="58">
        <v>28115</v>
      </c>
      <c r="F1346" s="58" t="s">
        <v>171</v>
      </c>
      <c r="G1346" s="58" t="s">
        <v>203</v>
      </c>
      <c r="H1346" s="57">
        <f t="shared" ca="1" si="40"/>
        <v>46</v>
      </c>
      <c r="I1346" s="57">
        <v>31</v>
      </c>
      <c r="J1346" s="59">
        <v>9264.5108097269404</v>
      </c>
      <c r="K1346" s="60">
        <v>0.25</v>
      </c>
      <c r="L1346" s="61">
        <f t="shared" si="41"/>
        <v>2316.1277024317351</v>
      </c>
      <c r="M1346" s="57" t="s">
        <v>187</v>
      </c>
      <c r="N1346" s="61">
        <v>31.918697810337573</v>
      </c>
    </row>
    <row r="1347" spans="1:14" x14ac:dyDescent="0.25">
      <c r="A1347" s="57">
        <v>60727</v>
      </c>
      <c r="B1347" s="57" t="s">
        <v>2363</v>
      </c>
      <c r="C1347" s="57" t="s">
        <v>806</v>
      </c>
      <c r="D1347" s="57" t="s">
        <v>170</v>
      </c>
      <c r="E1347" s="58">
        <v>38491</v>
      </c>
      <c r="F1347" s="58" t="s">
        <v>171</v>
      </c>
      <c r="G1347" s="58" t="s">
        <v>172</v>
      </c>
      <c r="H1347" s="57">
        <f t="shared" ca="1" si="40"/>
        <v>18</v>
      </c>
      <c r="I1347" s="57">
        <v>33</v>
      </c>
      <c r="J1347" s="59">
        <v>2525.5031063094384</v>
      </c>
      <c r="K1347" s="60">
        <v>0.04</v>
      </c>
      <c r="L1347" s="61">
        <f t="shared" si="41"/>
        <v>101.02012425237754</v>
      </c>
      <c r="M1347" s="57" t="s">
        <v>173</v>
      </c>
      <c r="N1347" s="61">
        <v>275.0039539973057</v>
      </c>
    </row>
    <row r="1348" spans="1:14" x14ac:dyDescent="0.25">
      <c r="A1348" s="57">
        <v>60726</v>
      </c>
      <c r="B1348" s="57" t="s">
        <v>2364</v>
      </c>
      <c r="C1348" s="57" t="s">
        <v>603</v>
      </c>
      <c r="D1348" s="57" t="s">
        <v>170</v>
      </c>
      <c r="E1348" s="58">
        <v>31363</v>
      </c>
      <c r="F1348" s="58" t="s">
        <v>171</v>
      </c>
      <c r="G1348" s="58" t="s">
        <v>172</v>
      </c>
      <c r="H1348" s="57">
        <f t="shared" ca="1" si="40"/>
        <v>37</v>
      </c>
      <c r="I1348" s="57">
        <v>19</v>
      </c>
      <c r="J1348" s="59">
        <v>3945.292121439631</v>
      </c>
      <c r="K1348" s="60">
        <v>0.15</v>
      </c>
      <c r="L1348" s="61">
        <f t="shared" si="41"/>
        <v>591.79381821594461</v>
      </c>
      <c r="M1348" s="57" t="s">
        <v>173</v>
      </c>
      <c r="N1348" s="61">
        <v>241.65245782189459</v>
      </c>
    </row>
    <row r="1349" spans="1:14" x14ac:dyDescent="0.25">
      <c r="A1349" s="57">
        <v>61336</v>
      </c>
      <c r="B1349" s="57" t="s">
        <v>2365</v>
      </c>
      <c r="C1349" s="57" t="s">
        <v>2366</v>
      </c>
      <c r="D1349" s="57" t="s">
        <v>176</v>
      </c>
      <c r="E1349" s="58">
        <v>30807</v>
      </c>
      <c r="F1349" s="58" t="s">
        <v>171</v>
      </c>
      <c r="G1349" s="58" t="s">
        <v>172</v>
      </c>
      <c r="H1349" s="57">
        <f t="shared" ca="1" si="40"/>
        <v>39</v>
      </c>
      <c r="I1349" s="57">
        <v>13</v>
      </c>
      <c r="J1349" s="59">
        <v>1516.0536582787101</v>
      </c>
      <c r="K1349" s="60">
        <v>0.25</v>
      </c>
      <c r="L1349" s="61">
        <f t="shared" si="41"/>
        <v>379.01341456967754</v>
      </c>
      <c r="M1349" s="57" t="s">
        <v>173</v>
      </c>
      <c r="N1349" s="61">
        <v>27.303600920013366</v>
      </c>
    </row>
    <row r="1350" spans="1:14" x14ac:dyDescent="0.25">
      <c r="A1350" s="57">
        <v>60115</v>
      </c>
      <c r="B1350" s="57" t="s">
        <v>2367</v>
      </c>
      <c r="C1350" s="57" t="s">
        <v>2368</v>
      </c>
      <c r="D1350" s="57" t="s">
        <v>170</v>
      </c>
      <c r="E1350" s="58">
        <v>33024</v>
      </c>
      <c r="F1350" s="58" t="s">
        <v>171</v>
      </c>
      <c r="G1350" s="58" t="s">
        <v>172</v>
      </c>
      <c r="H1350" s="57">
        <f t="shared" ca="1" si="40"/>
        <v>33</v>
      </c>
      <c r="I1350" s="57">
        <v>29</v>
      </c>
      <c r="J1350" s="59">
        <v>7566.0531462326971</v>
      </c>
      <c r="K1350" s="60">
        <v>0.12</v>
      </c>
      <c r="L1350" s="61">
        <f t="shared" si="41"/>
        <v>907.92637754792361</v>
      </c>
      <c r="M1350" s="57" t="s">
        <v>173</v>
      </c>
      <c r="N1350" s="61">
        <v>281.72409743396292</v>
      </c>
    </row>
    <row r="1351" spans="1:14" x14ac:dyDescent="0.25">
      <c r="A1351" s="57">
        <v>61949</v>
      </c>
      <c r="B1351" s="57" t="s">
        <v>2369</v>
      </c>
      <c r="C1351" s="57" t="s">
        <v>2370</v>
      </c>
      <c r="D1351" s="57" t="s">
        <v>176</v>
      </c>
      <c r="E1351" s="58">
        <v>36956</v>
      </c>
      <c r="F1351" s="58" t="s">
        <v>171</v>
      </c>
      <c r="G1351" s="58" t="s">
        <v>172</v>
      </c>
      <c r="H1351" s="57">
        <f t="shared" ca="1" si="40"/>
        <v>22</v>
      </c>
      <c r="I1351" s="57">
        <v>15</v>
      </c>
      <c r="J1351" s="59">
        <v>3760.4498435073688</v>
      </c>
      <c r="K1351" s="60">
        <v>7.0000000000000007E-2</v>
      </c>
      <c r="L1351" s="61">
        <f t="shared" si="41"/>
        <v>263.23148904551584</v>
      </c>
      <c r="M1351" s="57" t="s">
        <v>173</v>
      </c>
      <c r="N1351" s="61">
        <v>66.37792654077316</v>
      </c>
    </row>
    <row r="1352" spans="1:14" x14ac:dyDescent="0.25">
      <c r="A1352" s="57">
        <v>61335</v>
      </c>
      <c r="B1352" s="57" t="s">
        <v>2371</v>
      </c>
      <c r="C1352" s="57" t="s">
        <v>2064</v>
      </c>
      <c r="D1352" s="57" t="s">
        <v>170</v>
      </c>
      <c r="E1352" s="58">
        <v>30492</v>
      </c>
      <c r="F1352" s="58" t="s">
        <v>171</v>
      </c>
      <c r="G1352" s="58" t="s">
        <v>172</v>
      </c>
      <c r="H1352" s="57">
        <f t="shared" ca="1" si="40"/>
        <v>40</v>
      </c>
      <c r="I1352" s="57">
        <v>11</v>
      </c>
      <c r="J1352" s="59">
        <v>8703.8703283519244</v>
      </c>
      <c r="K1352" s="60">
        <v>0.25</v>
      </c>
      <c r="L1352" s="61">
        <f t="shared" si="41"/>
        <v>2175.9675820879811</v>
      </c>
      <c r="M1352" s="57" t="s">
        <v>187</v>
      </c>
      <c r="N1352" s="61">
        <v>134.25334736037436</v>
      </c>
    </row>
    <row r="1353" spans="1:14" x14ac:dyDescent="0.25">
      <c r="A1353" s="57">
        <v>61334</v>
      </c>
      <c r="B1353" s="57" t="s">
        <v>2372</v>
      </c>
      <c r="C1353" s="57" t="s">
        <v>2119</v>
      </c>
      <c r="D1353" s="57" t="s">
        <v>170</v>
      </c>
      <c r="E1353" s="58">
        <v>36444</v>
      </c>
      <c r="F1353" s="58" t="s">
        <v>171</v>
      </c>
      <c r="G1353" s="58" t="s">
        <v>203</v>
      </c>
      <c r="H1353" s="57">
        <f t="shared" ca="1" si="40"/>
        <v>23</v>
      </c>
      <c r="I1353" s="57">
        <v>35</v>
      </c>
      <c r="J1353" s="59">
        <v>2948.5189461088639</v>
      </c>
      <c r="K1353" s="60">
        <v>0.09</v>
      </c>
      <c r="L1353" s="61">
        <f t="shared" si="41"/>
        <v>265.36670514979772</v>
      </c>
      <c r="M1353" s="57" t="s">
        <v>173</v>
      </c>
      <c r="N1353" s="61">
        <v>240.27005476242263</v>
      </c>
    </row>
    <row r="1354" spans="1:14" x14ac:dyDescent="0.25">
      <c r="A1354" s="57">
        <v>60725</v>
      </c>
      <c r="B1354" s="57" t="s">
        <v>2373</v>
      </c>
      <c r="C1354" s="57" t="s">
        <v>766</v>
      </c>
      <c r="D1354" s="57" t="s">
        <v>170</v>
      </c>
      <c r="E1354" s="58">
        <v>35235</v>
      </c>
      <c r="F1354" s="58" t="s">
        <v>171</v>
      </c>
      <c r="G1354" s="58" t="s">
        <v>172</v>
      </c>
      <c r="H1354" s="57">
        <f t="shared" ca="1" si="40"/>
        <v>27</v>
      </c>
      <c r="I1354" s="57">
        <v>6</v>
      </c>
      <c r="J1354" s="59">
        <v>5900.3524225421115</v>
      </c>
      <c r="K1354" s="60">
        <v>0.09</v>
      </c>
      <c r="L1354" s="61">
        <f t="shared" si="41"/>
        <v>531.03171802879001</v>
      </c>
      <c r="M1354" s="57" t="s">
        <v>173</v>
      </c>
      <c r="N1354" s="61">
        <v>233.02228553590263</v>
      </c>
    </row>
    <row r="1355" spans="1:14" x14ac:dyDescent="0.25">
      <c r="A1355" s="57">
        <v>61333</v>
      </c>
      <c r="B1355" s="57" t="s">
        <v>2374</v>
      </c>
      <c r="C1355" s="57" t="s">
        <v>2375</v>
      </c>
      <c r="D1355" s="57" t="s">
        <v>176</v>
      </c>
      <c r="E1355" s="58">
        <v>33028</v>
      </c>
      <c r="F1355" s="58" t="s">
        <v>996</v>
      </c>
      <c r="G1355" s="58" t="s">
        <v>172</v>
      </c>
      <c r="H1355" s="57">
        <f t="shared" ca="1" si="40"/>
        <v>33</v>
      </c>
      <c r="I1355" s="57">
        <v>28</v>
      </c>
      <c r="J1355" s="59">
        <v>3953.1824958888933</v>
      </c>
      <c r="K1355" s="60">
        <v>0.12</v>
      </c>
      <c r="L1355" s="61">
        <f t="shared" si="41"/>
        <v>474.3818995066672</v>
      </c>
      <c r="M1355" s="57" t="s">
        <v>173</v>
      </c>
      <c r="N1355" s="61">
        <v>111.15570867195916</v>
      </c>
    </row>
    <row r="1356" spans="1:14" x14ac:dyDescent="0.25">
      <c r="A1356" s="57">
        <v>60114</v>
      </c>
      <c r="B1356" s="57" t="s">
        <v>2376</v>
      </c>
      <c r="C1356" s="57" t="s">
        <v>2377</v>
      </c>
      <c r="D1356" s="57" t="s">
        <v>176</v>
      </c>
      <c r="E1356" s="58">
        <v>30837</v>
      </c>
      <c r="F1356" s="58" t="s">
        <v>171</v>
      </c>
      <c r="G1356" s="58" t="s">
        <v>190</v>
      </c>
      <c r="H1356" s="57">
        <f t="shared" ref="H1356:H1419" ca="1" si="42">DATEDIF(E1356,TODAY(),"y")</f>
        <v>39</v>
      </c>
      <c r="I1356" s="57">
        <v>11</v>
      </c>
      <c r="J1356" s="59"/>
      <c r="K1356" s="60">
        <v>0.25</v>
      </c>
      <c r="L1356" s="61">
        <f t="shared" ref="L1356:L1419" si="43">K1356*J1356</f>
        <v>0</v>
      </c>
      <c r="M1356" s="57" t="s">
        <v>173</v>
      </c>
      <c r="N1356" s="61">
        <v>112.40403182786801</v>
      </c>
    </row>
    <row r="1357" spans="1:14" x14ac:dyDescent="0.25">
      <c r="A1357" s="57">
        <v>60724</v>
      </c>
      <c r="B1357" s="57" t="s">
        <v>2378</v>
      </c>
      <c r="C1357" s="57" t="s">
        <v>1460</v>
      </c>
      <c r="D1357" s="57" t="s">
        <v>176</v>
      </c>
      <c r="E1357" s="58">
        <v>32693</v>
      </c>
      <c r="F1357" s="58" t="s">
        <v>171</v>
      </c>
      <c r="G1357" s="58" t="s">
        <v>172</v>
      </c>
      <c r="H1357" s="57">
        <f t="shared" ca="1" si="42"/>
        <v>34</v>
      </c>
      <c r="I1357" s="57">
        <v>26</v>
      </c>
      <c r="J1357" s="59">
        <v>8640.2199498531518</v>
      </c>
      <c r="K1357" s="60">
        <v>0.15</v>
      </c>
      <c r="L1357" s="61">
        <f t="shared" si="43"/>
        <v>1296.0329924779728</v>
      </c>
      <c r="M1357" s="57" t="s">
        <v>187</v>
      </c>
      <c r="N1357" s="61">
        <v>36.295100765498198</v>
      </c>
    </row>
    <row r="1358" spans="1:14" x14ac:dyDescent="0.25">
      <c r="A1358" s="57">
        <v>60113</v>
      </c>
      <c r="B1358" s="57" t="s">
        <v>2379</v>
      </c>
      <c r="C1358" s="57" t="s">
        <v>971</v>
      </c>
      <c r="D1358" s="57" t="s">
        <v>170</v>
      </c>
      <c r="E1358" s="58">
        <v>32781</v>
      </c>
      <c r="F1358" s="58" t="s">
        <v>171</v>
      </c>
      <c r="G1358" s="58" t="s">
        <v>203</v>
      </c>
      <c r="H1358" s="57">
        <f t="shared" ca="1" si="42"/>
        <v>33</v>
      </c>
      <c r="I1358" s="57">
        <v>9</v>
      </c>
      <c r="J1358" s="59">
        <v>4539.9205627559759</v>
      </c>
      <c r="K1358" s="60">
        <v>0.15</v>
      </c>
      <c r="L1358" s="61">
        <f t="shared" si="43"/>
        <v>680.98808441339634</v>
      </c>
      <c r="M1358" s="57" t="s">
        <v>173</v>
      </c>
      <c r="N1358" s="61">
        <v>261.5046577750843</v>
      </c>
    </row>
    <row r="1359" spans="1:14" x14ac:dyDescent="0.25">
      <c r="A1359" s="57">
        <v>61332</v>
      </c>
      <c r="B1359" s="57" t="s">
        <v>2380</v>
      </c>
      <c r="C1359" s="57" t="s">
        <v>2381</v>
      </c>
      <c r="D1359" s="57" t="s">
        <v>176</v>
      </c>
      <c r="E1359" s="58">
        <v>34438</v>
      </c>
      <c r="F1359" s="58" t="s">
        <v>171</v>
      </c>
      <c r="G1359" s="58" t="s">
        <v>172</v>
      </c>
      <c r="H1359" s="57">
        <f t="shared" ca="1" si="42"/>
        <v>29</v>
      </c>
      <c r="I1359" s="57">
        <v>23</v>
      </c>
      <c r="J1359" s="59">
        <v>1548.0716000327984</v>
      </c>
      <c r="K1359" s="60">
        <v>0.12</v>
      </c>
      <c r="L1359" s="61">
        <f t="shared" si="43"/>
        <v>185.76859200393579</v>
      </c>
      <c r="M1359" s="57" t="s">
        <v>173</v>
      </c>
      <c r="N1359" s="61">
        <v>77.930216792443716</v>
      </c>
    </row>
    <row r="1360" spans="1:14" x14ac:dyDescent="0.25">
      <c r="A1360" s="57">
        <v>61331</v>
      </c>
      <c r="B1360" s="57" t="s">
        <v>2382</v>
      </c>
      <c r="C1360" s="57" t="s">
        <v>2383</v>
      </c>
      <c r="D1360" s="57" t="s">
        <v>176</v>
      </c>
      <c r="E1360" s="58">
        <v>37520</v>
      </c>
      <c r="F1360" s="58" t="s">
        <v>214</v>
      </c>
      <c r="G1360" s="58" t="s">
        <v>403</v>
      </c>
      <c r="H1360" s="57">
        <f t="shared" ca="1" si="42"/>
        <v>20</v>
      </c>
      <c r="I1360" s="57">
        <v>38</v>
      </c>
      <c r="J1360" s="59">
        <v>9808.8903593514751</v>
      </c>
      <c r="K1360" s="60">
        <v>7.0000000000000007E-2</v>
      </c>
      <c r="L1360" s="61">
        <f t="shared" si="43"/>
        <v>686.62232515460335</v>
      </c>
      <c r="M1360" s="57" t="s">
        <v>187</v>
      </c>
      <c r="N1360" s="61">
        <v>41.200714444357793</v>
      </c>
    </row>
    <row r="1361" spans="1:14" x14ac:dyDescent="0.25">
      <c r="A1361" s="57">
        <v>60723</v>
      </c>
      <c r="B1361" s="57" t="s">
        <v>2384</v>
      </c>
      <c r="C1361" s="57" t="s">
        <v>2385</v>
      </c>
      <c r="D1361" s="57" t="s">
        <v>176</v>
      </c>
      <c r="E1361" s="58">
        <v>40071</v>
      </c>
      <c r="F1361" s="58" t="s">
        <v>171</v>
      </c>
      <c r="G1361" s="58" t="s">
        <v>172</v>
      </c>
      <c r="H1361" s="57">
        <f t="shared" ca="1" si="42"/>
        <v>13</v>
      </c>
      <c r="I1361" s="57">
        <v>23</v>
      </c>
      <c r="J1361" s="59">
        <v>6788.6527122320376</v>
      </c>
      <c r="K1361" s="60">
        <v>0</v>
      </c>
      <c r="L1361" s="61">
        <f t="shared" si="43"/>
        <v>0</v>
      </c>
      <c r="M1361" s="57" t="s">
        <v>173</v>
      </c>
      <c r="N1361" s="61">
        <v>138.89716464272107</v>
      </c>
    </row>
    <row r="1362" spans="1:14" x14ac:dyDescent="0.25">
      <c r="A1362" s="57">
        <v>61948</v>
      </c>
      <c r="B1362" s="57" t="s">
        <v>2386</v>
      </c>
      <c r="C1362" s="57" t="s">
        <v>2387</v>
      </c>
      <c r="D1362" s="57" t="s">
        <v>176</v>
      </c>
      <c r="E1362" s="58">
        <v>36992</v>
      </c>
      <c r="F1362" s="58" t="s">
        <v>171</v>
      </c>
      <c r="G1362" s="58" t="s">
        <v>172</v>
      </c>
      <c r="H1362" s="57">
        <f t="shared" ca="1" si="42"/>
        <v>22</v>
      </c>
      <c r="I1362" s="57">
        <v>17</v>
      </c>
      <c r="J1362" s="59">
        <v>8584.6134738114124</v>
      </c>
      <c r="K1362" s="60">
        <v>7.0000000000000007E-2</v>
      </c>
      <c r="L1362" s="61">
        <f t="shared" si="43"/>
        <v>600.92294316679897</v>
      </c>
      <c r="M1362" s="57" t="s">
        <v>187</v>
      </c>
      <c r="N1362" s="61">
        <v>105.12239748163734</v>
      </c>
    </row>
    <row r="1363" spans="1:14" x14ac:dyDescent="0.25">
      <c r="A1363" s="57">
        <v>60112</v>
      </c>
      <c r="B1363" s="57" t="s">
        <v>2388</v>
      </c>
      <c r="C1363" s="57" t="s">
        <v>2389</v>
      </c>
      <c r="D1363" s="57" t="s">
        <v>170</v>
      </c>
      <c r="E1363" s="58">
        <v>29292</v>
      </c>
      <c r="F1363" s="58" t="s">
        <v>171</v>
      </c>
      <c r="G1363" s="58" t="s">
        <v>172</v>
      </c>
      <c r="H1363" s="57">
        <f t="shared" ca="1" si="42"/>
        <v>43</v>
      </c>
      <c r="I1363" s="57">
        <v>14</v>
      </c>
      <c r="J1363" s="59">
        <v>8074.5716671139871</v>
      </c>
      <c r="K1363" s="60">
        <v>0.25</v>
      </c>
      <c r="L1363" s="61">
        <f t="shared" si="43"/>
        <v>2018.6429167784968</v>
      </c>
      <c r="M1363" s="57" t="s">
        <v>187</v>
      </c>
      <c r="N1363" s="61">
        <v>238.04178254975778</v>
      </c>
    </row>
    <row r="1364" spans="1:14" x14ac:dyDescent="0.25">
      <c r="A1364" s="57">
        <v>61330</v>
      </c>
      <c r="B1364" s="57" t="s">
        <v>2390</v>
      </c>
      <c r="C1364" s="57" t="s">
        <v>2391</v>
      </c>
      <c r="D1364" s="57" t="s">
        <v>176</v>
      </c>
      <c r="E1364" s="58">
        <v>31284</v>
      </c>
      <c r="F1364" s="58" t="s">
        <v>171</v>
      </c>
      <c r="G1364" s="58" t="s">
        <v>172</v>
      </c>
      <c r="H1364" s="57">
        <f t="shared" ca="1" si="42"/>
        <v>37</v>
      </c>
      <c r="I1364" s="57">
        <v>39</v>
      </c>
      <c r="J1364" s="59">
        <v>9357.774916354374</v>
      </c>
      <c r="K1364" s="60">
        <v>0.15</v>
      </c>
      <c r="L1364" s="61">
        <f t="shared" si="43"/>
        <v>1403.6662374531561</v>
      </c>
      <c r="M1364" s="57" t="s">
        <v>187</v>
      </c>
      <c r="N1364" s="61">
        <v>122.84824016707255</v>
      </c>
    </row>
    <row r="1365" spans="1:14" x14ac:dyDescent="0.25">
      <c r="A1365" s="57">
        <v>60111</v>
      </c>
      <c r="B1365" s="57" t="s">
        <v>2392</v>
      </c>
      <c r="C1365" s="57" t="s">
        <v>453</v>
      </c>
      <c r="D1365" s="57" t="s">
        <v>170</v>
      </c>
      <c r="E1365" s="58">
        <v>38849</v>
      </c>
      <c r="F1365" s="58" t="s">
        <v>171</v>
      </c>
      <c r="G1365" s="58" t="s">
        <v>172</v>
      </c>
      <c r="H1365" s="57">
        <f t="shared" ca="1" si="42"/>
        <v>17</v>
      </c>
      <c r="I1365" s="57">
        <v>22</v>
      </c>
      <c r="J1365" s="59">
        <v>9851.3797823282675</v>
      </c>
      <c r="K1365" s="60">
        <v>0.04</v>
      </c>
      <c r="L1365" s="61">
        <f t="shared" si="43"/>
        <v>394.05519129313069</v>
      </c>
      <c r="M1365" s="57" t="s">
        <v>187</v>
      </c>
      <c r="N1365" s="61">
        <v>77.948149668717463</v>
      </c>
    </row>
    <row r="1366" spans="1:14" x14ac:dyDescent="0.25">
      <c r="A1366" s="57">
        <v>60722</v>
      </c>
      <c r="B1366" s="57" t="s">
        <v>2393</v>
      </c>
      <c r="C1366" s="57" t="s">
        <v>1257</v>
      </c>
      <c r="D1366" s="57" t="s">
        <v>176</v>
      </c>
      <c r="E1366" s="58">
        <v>27599</v>
      </c>
      <c r="F1366" s="58" t="s">
        <v>171</v>
      </c>
      <c r="G1366" s="58" t="s">
        <v>172</v>
      </c>
      <c r="H1366" s="57">
        <f t="shared" ca="1" si="42"/>
        <v>48</v>
      </c>
      <c r="I1366" s="57">
        <v>14</v>
      </c>
      <c r="J1366" s="59">
        <v>8251.6180121922753</v>
      </c>
      <c r="K1366" s="60">
        <v>0.25</v>
      </c>
      <c r="L1366" s="61">
        <f t="shared" si="43"/>
        <v>2062.9045030480688</v>
      </c>
      <c r="M1366" s="57" t="s">
        <v>187</v>
      </c>
      <c r="N1366" s="61">
        <v>102.12129967459764</v>
      </c>
    </row>
    <row r="1367" spans="1:14" x14ac:dyDescent="0.25">
      <c r="A1367" s="57">
        <v>61329</v>
      </c>
      <c r="B1367" s="57" t="s">
        <v>2394</v>
      </c>
      <c r="C1367" s="57" t="s">
        <v>954</v>
      </c>
      <c r="D1367" s="57" t="s">
        <v>176</v>
      </c>
      <c r="E1367" s="58">
        <v>30464</v>
      </c>
      <c r="F1367" s="58" t="s">
        <v>171</v>
      </c>
      <c r="G1367" s="58" t="s">
        <v>172</v>
      </c>
      <c r="H1367" s="57">
        <f t="shared" ca="1" si="42"/>
        <v>40</v>
      </c>
      <c r="I1367" s="57">
        <v>25</v>
      </c>
      <c r="J1367" s="59">
        <v>1887.2160477104185</v>
      </c>
      <c r="K1367" s="60">
        <v>0.25</v>
      </c>
      <c r="L1367" s="61">
        <f t="shared" si="43"/>
        <v>471.80401192760462</v>
      </c>
      <c r="M1367" s="57" t="s">
        <v>173</v>
      </c>
      <c r="N1367" s="61">
        <v>69.2784055238332</v>
      </c>
    </row>
    <row r="1368" spans="1:14" x14ac:dyDescent="0.25">
      <c r="A1368" s="57">
        <v>61947</v>
      </c>
      <c r="B1368" s="57" t="s">
        <v>2395</v>
      </c>
      <c r="C1368" s="57" t="s">
        <v>2396</v>
      </c>
      <c r="D1368" s="57" t="s">
        <v>176</v>
      </c>
      <c r="E1368" s="58">
        <v>39449</v>
      </c>
      <c r="F1368" s="58" t="s">
        <v>171</v>
      </c>
      <c r="G1368" s="58" t="s">
        <v>172</v>
      </c>
      <c r="H1368" s="57">
        <f t="shared" ca="1" si="42"/>
        <v>15</v>
      </c>
      <c r="I1368" s="57">
        <v>23</v>
      </c>
      <c r="J1368" s="59">
        <v>7630.868513911224</v>
      </c>
      <c r="K1368" s="60">
        <v>0.04</v>
      </c>
      <c r="L1368" s="61">
        <f t="shared" si="43"/>
        <v>305.23474055644897</v>
      </c>
      <c r="M1368" s="57" t="s">
        <v>173</v>
      </c>
      <c r="N1368" s="61">
        <v>99.959665911234268</v>
      </c>
    </row>
    <row r="1369" spans="1:14" x14ac:dyDescent="0.25">
      <c r="A1369" s="57">
        <v>60110</v>
      </c>
      <c r="B1369" s="57" t="s">
        <v>2397</v>
      </c>
      <c r="C1369" s="57" t="s">
        <v>2398</v>
      </c>
      <c r="D1369" s="57" t="s">
        <v>170</v>
      </c>
      <c r="E1369" s="58">
        <v>32870</v>
      </c>
      <c r="F1369" s="58" t="s">
        <v>171</v>
      </c>
      <c r="G1369" s="58" t="s">
        <v>177</v>
      </c>
      <c r="H1369" s="57">
        <f t="shared" ca="1" si="42"/>
        <v>33</v>
      </c>
      <c r="I1369" s="57">
        <v>10</v>
      </c>
      <c r="J1369" s="59">
        <v>2995.4389682610226</v>
      </c>
      <c r="K1369" s="60">
        <v>0.15</v>
      </c>
      <c r="L1369" s="61">
        <f t="shared" si="43"/>
        <v>449.31584523915336</v>
      </c>
      <c r="M1369" s="57" t="s">
        <v>173</v>
      </c>
      <c r="N1369" s="61">
        <v>335.37562595197966</v>
      </c>
    </row>
    <row r="1370" spans="1:14" x14ac:dyDescent="0.25">
      <c r="A1370" s="57">
        <v>60109</v>
      </c>
      <c r="B1370" s="57" t="s">
        <v>2399</v>
      </c>
      <c r="C1370" s="57" t="s">
        <v>724</v>
      </c>
      <c r="D1370" s="57" t="s">
        <v>170</v>
      </c>
      <c r="E1370" s="58">
        <v>32489</v>
      </c>
      <c r="F1370" s="58" t="s">
        <v>171</v>
      </c>
      <c r="G1370" s="58" t="s">
        <v>172</v>
      </c>
      <c r="H1370" s="57">
        <f t="shared" ca="1" si="42"/>
        <v>34</v>
      </c>
      <c r="I1370" s="57">
        <v>14</v>
      </c>
      <c r="J1370" s="59">
        <v>6232.8333973097688</v>
      </c>
      <c r="K1370" s="60">
        <v>0.15</v>
      </c>
      <c r="L1370" s="61">
        <f t="shared" si="43"/>
        <v>934.92500959646532</v>
      </c>
      <c r="M1370" s="57" t="s">
        <v>173</v>
      </c>
      <c r="N1370" s="61">
        <v>328.5341112335534</v>
      </c>
    </row>
    <row r="1371" spans="1:14" x14ac:dyDescent="0.25">
      <c r="A1371" s="57">
        <v>61328</v>
      </c>
      <c r="B1371" s="57" t="s">
        <v>2400</v>
      </c>
      <c r="C1371" s="57" t="s">
        <v>2137</v>
      </c>
      <c r="D1371" s="57" t="s">
        <v>170</v>
      </c>
      <c r="E1371" s="58">
        <v>31258</v>
      </c>
      <c r="F1371" s="58" t="s">
        <v>171</v>
      </c>
      <c r="G1371" s="58" t="s">
        <v>172</v>
      </c>
      <c r="H1371" s="57">
        <f t="shared" ca="1" si="42"/>
        <v>37</v>
      </c>
      <c r="I1371" s="57">
        <v>29</v>
      </c>
      <c r="J1371" s="59">
        <v>2733.1349081508733</v>
      </c>
      <c r="K1371" s="60">
        <v>0.15</v>
      </c>
      <c r="L1371" s="61">
        <f t="shared" si="43"/>
        <v>409.970236222631</v>
      </c>
      <c r="M1371" s="57" t="s">
        <v>173</v>
      </c>
      <c r="N1371" s="61">
        <v>308.49827185335528</v>
      </c>
    </row>
    <row r="1372" spans="1:14" x14ac:dyDescent="0.25">
      <c r="A1372" s="57">
        <v>60108</v>
      </c>
      <c r="B1372" s="57" t="s">
        <v>2401</v>
      </c>
      <c r="C1372" s="57" t="s">
        <v>312</v>
      </c>
      <c r="D1372" s="57" t="s">
        <v>176</v>
      </c>
      <c r="E1372" s="58">
        <v>37453</v>
      </c>
      <c r="F1372" s="58" t="s">
        <v>171</v>
      </c>
      <c r="G1372" s="58" t="s">
        <v>172</v>
      </c>
      <c r="H1372" s="57">
        <f t="shared" ca="1" si="42"/>
        <v>21</v>
      </c>
      <c r="I1372" s="57">
        <v>39</v>
      </c>
      <c r="J1372" s="59">
        <v>8056.467421858436</v>
      </c>
      <c r="K1372" s="60">
        <v>7.0000000000000007E-2</v>
      </c>
      <c r="L1372" s="61">
        <f t="shared" si="43"/>
        <v>563.95271953009058</v>
      </c>
      <c r="M1372" s="57" t="s">
        <v>187</v>
      </c>
      <c r="N1372" s="61">
        <v>100.95302828404608</v>
      </c>
    </row>
    <row r="1373" spans="1:14" x14ac:dyDescent="0.25">
      <c r="A1373" s="57">
        <v>60107</v>
      </c>
      <c r="B1373" s="57" t="s">
        <v>2402</v>
      </c>
      <c r="C1373" s="57" t="s">
        <v>2403</v>
      </c>
      <c r="D1373" s="57" t="s">
        <v>176</v>
      </c>
      <c r="E1373" s="58">
        <v>38098</v>
      </c>
      <c r="F1373" s="58" t="s">
        <v>171</v>
      </c>
      <c r="G1373" s="58" t="s">
        <v>190</v>
      </c>
      <c r="H1373" s="57">
        <f t="shared" ca="1" si="42"/>
        <v>19</v>
      </c>
      <c r="I1373" s="57">
        <v>25</v>
      </c>
      <c r="J1373" s="59">
        <v>7080.3280733378979</v>
      </c>
      <c r="K1373" s="60">
        <v>7.0000000000000007E-2</v>
      </c>
      <c r="L1373" s="61">
        <f t="shared" si="43"/>
        <v>495.62296513365288</v>
      </c>
      <c r="M1373" s="57" t="s">
        <v>173</v>
      </c>
      <c r="N1373" s="61">
        <v>42.661895070719751</v>
      </c>
    </row>
    <row r="1374" spans="1:14" x14ac:dyDescent="0.25">
      <c r="A1374" s="57">
        <v>60106</v>
      </c>
      <c r="B1374" s="57" t="s">
        <v>2404</v>
      </c>
      <c r="C1374" s="57" t="s">
        <v>2405</v>
      </c>
      <c r="D1374" s="57" t="s">
        <v>170</v>
      </c>
      <c r="E1374" s="58">
        <v>38609</v>
      </c>
      <c r="F1374" s="58" t="s">
        <v>171</v>
      </c>
      <c r="G1374" s="58" t="s">
        <v>203</v>
      </c>
      <c r="H1374" s="57">
        <f t="shared" ca="1" si="42"/>
        <v>17</v>
      </c>
      <c r="I1374" s="57">
        <v>8</v>
      </c>
      <c r="J1374" s="59">
        <v>4196.3277203645594</v>
      </c>
      <c r="K1374" s="60">
        <v>0.04</v>
      </c>
      <c r="L1374" s="61">
        <f t="shared" si="43"/>
        <v>167.85310881458238</v>
      </c>
      <c r="M1374" s="57" t="s">
        <v>173</v>
      </c>
      <c r="N1374" s="61">
        <v>263.2560102517545</v>
      </c>
    </row>
    <row r="1375" spans="1:14" x14ac:dyDescent="0.25">
      <c r="A1375" s="57">
        <v>61946</v>
      </c>
      <c r="B1375" s="57" t="s">
        <v>2406</v>
      </c>
      <c r="C1375" s="57" t="s">
        <v>864</v>
      </c>
      <c r="D1375" s="57" t="s">
        <v>170</v>
      </c>
      <c r="E1375" s="58">
        <v>28530</v>
      </c>
      <c r="F1375" s="58" t="s">
        <v>171</v>
      </c>
      <c r="G1375" s="58" t="s">
        <v>172</v>
      </c>
      <c r="H1375" s="57">
        <f t="shared" ca="1" si="42"/>
        <v>45</v>
      </c>
      <c r="I1375" s="57">
        <v>40</v>
      </c>
      <c r="J1375" s="59">
        <v>7184.0824496772693</v>
      </c>
      <c r="K1375" s="60">
        <v>0.25</v>
      </c>
      <c r="L1375" s="61">
        <f t="shared" si="43"/>
        <v>1796.0206124193173</v>
      </c>
      <c r="M1375" s="57" t="s">
        <v>173</v>
      </c>
      <c r="N1375" s="61">
        <v>52.488818555081906</v>
      </c>
    </row>
    <row r="1376" spans="1:14" x14ac:dyDescent="0.25">
      <c r="A1376" s="57">
        <v>61945</v>
      </c>
      <c r="B1376" s="57" t="s">
        <v>2407</v>
      </c>
      <c r="C1376" s="57" t="s">
        <v>2387</v>
      </c>
      <c r="D1376" s="57" t="s">
        <v>176</v>
      </c>
      <c r="E1376" s="58">
        <v>36638</v>
      </c>
      <c r="F1376" s="58" t="s">
        <v>193</v>
      </c>
      <c r="G1376" s="58" t="s">
        <v>194</v>
      </c>
      <c r="H1376" s="57">
        <f t="shared" ca="1" si="42"/>
        <v>23</v>
      </c>
      <c r="I1376" s="57">
        <v>29</v>
      </c>
      <c r="J1376" s="59">
        <v>6933.7120426327019</v>
      </c>
      <c r="K1376" s="60">
        <v>7.0000000000000007E-2</v>
      </c>
      <c r="L1376" s="61">
        <f t="shared" si="43"/>
        <v>485.35984298428917</v>
      </c>
      <c r="M1376" s="57" t="s">
        <v>173</v>
      </c>
      <c r="N1376" s="61">
        <v>92.229526999482403</v>
      </c>
    </row>
    <row r="1377" spans="1:14" x14ac:dyDescent="0.25">
      <c r="A1377" s="57">
        <v>60721</v>
      </c>
      <c r="B1377" s="57" t="s">
        <v>2408</v>
      </c>
      <c r="C1377" s="57" t="s">
        <v>1520</v>
      </c>
      <c r="D1377" s="57" t="s">
        <v>176</v>
      </c>
      <c r="E1377" s="58">
        <v>37941</v>
      </c>
      <c r="F1377" s="58" t="s">
        <v>171</v>
      </c>
      <c r="G1377" s="58" t="s">
        <v>172</v>
      </c>
      <c r="H1377" s="57">
        <f t="shared" ca="1" si="42"/>
        <v>19</v>
      </c>
      <c r="I1377" s="57">
        <v>15</v>
      </c>
      <c r="J1377" s="59">
        <v>7361.4786563283906</v>
      </c>
      <c r="K1377" s="60">
        <v>7.0000000000000007E-2</v>
      </c>
      <c r="L1377" s="61">
        <f t="shared" si="43"/>
        <v>515.30350594298739</v>
      </c>
      <c r="M1377" s="57" t="s">
        <v>173</v>
      </c>
      <c r="N1377" s="61">
        <v>69.014177553837527</v>
      </c>
    </row>
    <row r="1378" spans="1:14" x14ac:dyDescent="0.25">
      <c r="A1378" s="57">
        <v>61327</v>
      </c>
      <c r="B1378" s="57" t="s">
        <v>2409</v>
      </c>
      <c r="C1378" s="57" t="s">
        <v>2410</v>
      </c>
      <c r="D1378" s="57" t="s">
        <v>170</v>
      </c>
      <c r="E1378" s="58">
        <v>37169</v>
      </c>
      <c r="F1378" s="58" t="s">
        <v>171</v>
      </c>
      <c r="G1378" s="58" t="s">
        <v>172</v>
      </c>
      <c r="H1378" s="57">
        <f t="shared" ca="1" si="42"/>
        <v>21</v>
      </c>
      <c r="I1378" s="57">
        <v>23</v>
      </c>
      <c r="J1378" s="59">
        <v>9822.0645929059938</v>
      </c>
      <c r="K1378" s="60">
        <v>7.0000000000000007E-2</v>
      </c>
      <c r="L1378" s="61">
        <f t="shared" si="43"/>
        <v>687.54452150341967</v>
      </c>
      <c r="M1378" s="57" t="s">
        <v>187</v>
      </c>
      <c r="N1378" s="61">
        <v>66.132034935472277</v>
      </c>
    </row>
    <row r="1379" spans="1:14" x14ac:dyDescent="0.25">
      <c r="A1379" s="57">
        <v>61944</v>
      </c>
      <c r="B1379" s="57" t="s">
        <v>2411</v>
      </c>
      <c r="C1379" s="57" t="s">
        <v>2412</v>
      </c>
      <c r="D1379" s="57" t="s">
        <v>176</v>
      </c>
      <c r="E1379" s="58">
        <v>29803</v>
      </c>
      <c r="F1379" s="58" t="s">
        <v>171</v>
      </c>
      <c r="G1379" s="58" t="s">
        <v>203</v>
      </c>
      <c r="H1379" s="57">
        <f t="shared" ca="1" si="42"/>
        <v>41</v>
      </c>
      <c r="I1379" s="57">
        <v>15</v>
      </c>
      <c r="J1379" s="59">
        <v>7438.5328773263554</v>
      </c>
      <c r="K1379" s="60">
        <v>0.25</v>
      </c>
      <c r="L1379" s="61">
        <f t="shared" si="43"/>
        <v>1859.6332193315889</v>
      </c>
      <c r="M1379" s="57" t="s">
        <v>173</v>
      </c>
      <c r="N1379" s="61">
        <v>79.841679067166126</v>
      </c>
    </row>
    <row r="1380" spans="1:14" x14ac:dyDescent="0.25">
      <c r="A1380" s="57">
        <v>61943</v>
      </c>
      <c r="B1380" s="57" t="s">
        <v>2413</v>
      </c>
      <c r="C1380" s="57" t="s">
        <v>1632</v>
      </c>
      <c r="D1380" s="57" t="s">
        <v>170</v>
      </c>
      <c r="E1380" s="58">
        <v>35876</v>
      </c>
      <c r="F1380" s="58" t="s">
        <v>171</v>
      </c>
      <c r="G1380" s="58" t="s">
        <v>172</v>
      </c>
      <c r="H1380" s="57">
        <f t="shared" ca="1" si="42"/>
        <v>25</v>
      </c>
      <c r="I1380" s="57">
        <v>24</v>
      </c>
      <c r="J1380" s="59">
        <v>2234.7195611990333</v>
      </c>
      <c r="K1380" s="60">
        <v>0.09</v>
      </c>
      <c r="L1380" s="61">
        <f t="shared" si="43"/>
        <v>201.12476050791298</v>
      </c>
      <c r="M1380" s="57" t="s">
        <v>173</v>
      </c>
      <c r="N1380" s="61">
        <v>148.71960426011719</v>
      </c>
    </row>
    <row r="1381" spans="1:14" x14ac:dyDescent="0.25">
      <c r="A1381" s="57">
        <v>61942</v>
      </c>
      <c r="B1381" s="57" t="s">
        <v>2414</v>
      </c>
      <c r="C1381" s="57" t="s">
        <v>2415</v>
      </c>
      <c r="D1381" s="57" t="s">
        <v>176</v>
      </c>
      <c r="E1381" s="58">
        <v>32016</v>
      </c>
      <c r="F1381" s="58" t="s">
        <v>171</v>
      </c>
      <c r="G1381" s="58" t="s">
        <v>180</v>
      </c>
      <c r="H1381" s="57">
        <f t="shared" ca="1" si="42"/>
        <v>35</v>
      </c>
      <c r="I1381" s="57">
        <v>11</v>
      </c>
      <c r="J1381" s="59">
        <v>2533.5636841331693</v>
      </c>
      <c r="K1381" s="60">
        <v>0.15</v>
      </c>
      <c r="L1381" s="61">
        <f t="shared" si="43"/>
        <v>380.03455261997539</v>
      </c>
      <c r="M1381" s="57" t="s">
        <v>173</v>
      </c>
      <c r="N1381" s="61">
        <v>53.018047120277444</v>
      </c>
    </row>
    <row r="1382" spans="1:14" x14ac:dyDescent="0.25">
      <c r="A1382" s="57">
        <v>60105</v>
      </c>
      <c r="B1382" s="57" t="s">
        <v>2416</v>
      </c>
      <c r="C1382" s="57" t="s">
        <v>2417</v>
      </c>
      <c r="D1382" s="57" t="s">
        <v>176</v>
      </c>
      <c r="E1382" s="58">
        <v>29735</v>
      </c>
      <c r="F1382" s="58" t="s">
        <v>171</v>
      </c>
      <c r="G1382" s="58" t="s">
        <v>172</v>
      </c>
      <c r="H1382" s="57">
        <f t="shared" ca="1" si="42"/>
        <v>42</v>
      </c>
      <c r="I1382" s="57">
        <v>15</v>
      </c>
      <c r="J1382" s="59">
        <v>2544.6938159112815</v>
      </c>
      <c r="K1382" s="60">
        <v>0.25</v>
      </c>
      <c r="L1382" s="61">
        <f t="shared" si="43"/>
        <v>636.17345397782037</v>
      </c>
      <c r="M1382" s="57" t="s">
        <v>173</v>
      </c>
      <c r="N1382" s="61">
        <v>20.050240848253058</v>
      </c>
    </row>
    <row r="1383" spans="1:14" x14ac:dyDescent="0.25">
      <c r="A1383" s="57">
        <v>60104</v>
      </c>
      <c r="B1383" s="57" t="s">
        <v>2418</v>
      </c>
      <c r="C1383" s="57" t="s">
        <v>2419</v>
      </c>
      <c r="D1383" s="57" t="s">
        <v>176</v>
      </c>
      <c r="E1383" s="58">
        <v>37402</v>
      </c>
      <c r="F1383" s="58" t="s">
        <v>171</v>
      </c>
      <c r="G1383" s="58" t="s">
        <v>172</v>
      </c>
      <c r="H1383" s="57">
        <f t="shared" ca="1" si="42"/>
        <v>21</v>
      </c>
      <c r="I1383" s="57">
        <v>33</v>
      </c>
      <c r="J1383" s="59">
        <v>6464.4128391545428</v>
      </c>
      <c r="K1383" s="60">
        <v>7.0000000000000007E-2</v>
      </c>
      <c r="L1383" s="61">
        <f t="shared" si="43"/>
        <v>452.50889874081804</v>
      </c>
      <c r="M1383" s="57" t="s">
        <v>173</v>
      </c>
      <c r="N1383" s="61">
        <v>73.717051443923637</v>
      </c>
    </row>
    <row r="1384" spans="1:14" x14ac:dyDescent="0.25">
      <c r="A1384" s="57">
        <v>60720</v>
      </c>
      <c r="B1384" s="57" t="s">
        <v>2420</v>
      </c>
      <c r="C1384" s="57" t="s">
        <v>690</v>
      </c>
      <c r="D1384" s="57" t="s">
        <v>170</v>
      </c>
      <c r="E1384" s="58">
        <v>29621</v>
      </c>
      <c r="F1384" s="58" t="s">
        <v>171</v>
      </c>
      <c r="G1384" s="58" t="s">
        <v>172</v>
      </c>
      <c r="H1384" s="57">
        <f t="shared" ca="1" si="42"/>
        <v>42</v>
      </c>
      <c r="I1384" s="57">
        <v>12</v>
      </c>
      <c r="J1384" s="59">
        <v>1594.6857569464732</v>
      </c>
      <c r="K1384" s="60">
        <v>0.25</v>
      </c>
      <c r="L1384" s="61">
        <f t="shared" si="43"/>
        <v>398.67143923661831</v>
      </c>
      <c r="M1384" s="57" t="s">
        <v>173</v>
      </c>
      <c r="N1384" s="61">
        <v>130.229207626587</v>
      </c>
    </row>
    <row r="1385" spans="1:14" x14ac:dyDescent="0.25">
      <c r="A1385" s="57">
        <v>61326</v>
      </c>
      <c r="B1385" s="57" t="s">
        <v>2421</v>
      </c>
      <c r="C1385" s="57" t="s">
        <v>2232</v>
      </c>
      <c r="D1385" s="57" t="s">
        <v>170</v>
      </c>
      <c r="E1385" s="58">
        <v>30329</v>
      </c>
      <c r="F1385" s="58" t="s">
        <v>171</v>
      </c>
      <c r="G1385" s="58" t="s">
        <v>172</v>
      </c>
      <c r="H1385" s="57">
        <f t="shared" ca="1" si="42"/>
        <v>40</v>
      </c>
      <c r="I1385" s="57">
        <v>27</v>
      </c>
      <c r="J1385" s="59">
        <v>4625.0734068188285</v>
      </c>
      <c r="K1385" s="60">
        <v>0.25</v>
      </c>
      <c r="L1385" s="61">
        <f t="shared" si="43"/>
        <v>1156.2683517047071</v>
      </c>
      <c r="M1385" s="57" t="s">
        <v>173</v>
      </c>
      <c r="N1385" s="61">
        <v>90.789105717547685</v>
      </c>
    </row>
    <row r="1386" spans="1:14" x14ac:dyDescent="0.25">
      <c r="A1386" s="57">
        <v>61941</v>
      </c>
      <c r="B1386" s="57" t="s">
        <v>2422</v>
      </c>
      <c r="C1386" s="57" t="s">
        <v>2423</v>
      </c>
      <c r="D1386" s="57" t="s">
        <v>176</v>
      </c>
      <c r="E1386" s="58">
        <v>39555</v>
      </c>
      <c r="F1386" s="58" t="s">
        <v>171</v>
      </c>
      <c r="G1386" s="58" t="s">
        <v>336</v>
      </c>
      <c r="H1386" s="57">
        <f t="shared" ca="1" si="42"/>
        <v>15</v>
      </c>
      <c r="I1386" s="57">
        <v>10</v>
      </c>
      <c r="J1386" s="59">
        <v>6669.6983102856648</v>
      </c>
      <c r="K1386" s="60">
        <v>0</v>
      </c>
      <c r="L1386" s="61">
        <f t="shared" si="43"/>
        <v>0</v>
      </c>
      <c r="M1386" s="57" t="s">
        <v>173</v>
      </c>
      <c r="N1386" s="61">
        <v>59.471426581239683</v>
      </c>
    </row>
    <row r="1387" spans="1:14" x14ac:dyDescent="0.25">
      <c r="A1387" s="57">
        <v>61940</v>
      </c>
      <c r="B1387" s="57" t="s">
        <v>2424</v>
      </c>
      <c r="C1387" s="57" t="s">
        <v>2425</v>
      </c>
      <c r="D1387" s="57" t="s">
        <v>176</v>
      </c>
      <c r="E1387" s="58">
        <v>29308</v>
      </c>
      <c r="F1387" s="58" t="s">
        <v>171</v>
      </c>
      <c r="G1387" s="58" t="s">
        <v>172</v>
      </c>
      <c r="H1387" s="57">
        <f t="shared" ca="1" si="42"/>
        <v>43</v>
      </c>
      <c r="I1387" s="57">
        <v>36</v>
      </c>
      <c r="J1387" s="59">
        <v>3200.962749372944</v>
      </c>
      <c r="K1387" s="60">
        <v>0.25</v>
      </c>
      <c r="L1387" s="61">
        <f t="shared" si="43"/>
        <v>800.240687343236</v>
      </c>
      <c r="M1387" s="57" t="s">
        <v>173</v>
      </c>
      <c r="N1387" s="61">
        <v>43.561615853130142</v>
      </c>
    </row>
    <row r="1388" spans="1:14" x14ac:dyDescent="0.25">
      <c r="A1388" s="57">
        <v>61939</v>
      </c>
      <c r="B1388" s="57" t="s">
        <v>2426</v>
      </c>
      <c r="C1388" s="57" t="s">
        <v>2427</v>
      </c>
      <c r="D1388" s="57" t="s">
        <v>176</v>
      </c>
      <c r="E1388" s="58">
        <v>35215</v>
      </c>
      <c r="F1388" s="58" t="s">
        <v>171</v>
      </c>
      <c r="G1388" s="58" t="s">
        <v>203</v>
      </c>
      <c r="H1388" s="57">
        <f t="shared" ca="1" si="42"/>
        <v>27</v>
      </c>
      <c r="I1388" s="57">
        <v>28</v>
      </c>
      <c r="J1388" s="59">
        <v>1986.6777889953648</v>
      </c>
      <c r="K1388" s="60">
        <v>0.09</v>
      </c>
      <c r="L1388" s="61">
        <f t="shared" si="43"/>
        <v>178.80100100958282</v>
      </c>
      <c r="M1388" s="57" t="s">
        <v>173</v>
      </c>
      <c r="N1388" s="61">
        <v>45.569753400156749</v>
      </c>
    </row>
    <row r="1389" spans="1:14" x14ac:dyDescent="0.25">
      <c r="A1389" s="57">
        <v>60719</v>
      </c>
      <c r="B1389" s="57" t="s">
        <v>2428</v>
      </c>
      <c r="C1389" s="57" t="s">
        <v>261</v>
      </c>
      <c r="D1389" s="57" t="s">
        <v>170</v>
      </c>
      <c r="E1389" s="58">
        <v>27519</v>
      </c>
      <c r="F1389" s="58" t="s">
        <v>171</v>
      </c>
      <c r="G1389" s="58" t="s">
        <v>172</v>
      </c>
      <c r="H1389" s="57">
        <f t="shared" ca="1" si="42"/>
        <v>48</v>
      </c>
      <c r="I1389" s="57">
        <v>18</v>
      </c>
      <c r="J1389" s="59">
        <v>4555.4899307974983</v>
      </c>
      <c r="K1389" s="60">
        <v>0.25</v>
      </c>
      <c r="L1389" s="61">
        <f t="shared" si="43"/>
        <v>1138.8724826993746</v>
      </c>
      <c r="M1389" s="57" t="s">
        <v>173</v>
      </c>
      <c r="N1389" s="61">
        <v>329.81610837534879</v>
      </c>
    </row>
    <row r="1390" spans="1:14" x14ac:dyDescent="0.25">
      <c r="A1390" s="57">
        <v>60103</v>
      </c>
      <c r="B1390" s="57" t="s">
        <v>2429</v>
      </c>
      <c r="C1390" s="57" t="s">
        <v>2430</v>
      </c>
      <c r="D1390" s="57" t="s">
        <v>170</v>
      </c>
      <c r="E1390" s="58">
        <v>35735</v>
      </c>
      <c r="F1390" s="58" t="s">
        <v>171</v>
      </c>
      <c r="G1390" s="58" t="s">
        <v>172</v>
      </c>
      <c r="H1390" s="57">
        <f t="shared" ca="1" si="42"/>
        <v>25</v>
      </c>
      <c r="I1390" s="57">
        <v>37</v>
      </c>
      <c r="J1390" s="59">
        <v>4723.0569289917585</v>
      </c>
      <c r="K1390" s="60">
        <v>0.09</v>
      </c>
      <c r="L1390" s="61">
        <f t="shared" si="43"/>
        <v>425.07512360925824</v>
      </c>
      <c r="M1390" s="57" t="s">
        <v>173</v>
      </c>
      <c r="N1390" s="61">
        <v>66.014584479541625</v>
      </c>
    </row>
    <row r="1391" spans="1:14" x14ac:dyDescent="0.25">
      <c r="A1391" s="57">
        <v>61938</v>
      </c>
      <c r="B1391" s="57" t="s">
        <v>2431</v>
      </c>
      <c r="C1391" s="57" t="s">
        <v>219</v>
      </c>
      <c r="D1391" s="57" t="s">
        <v>170</v>
      </c>
      <c r="E1391" s="58">
        <v>34264</v>
      </c>
      <c r="F1391" s="58" t="s">
        <v>171</v>
      </c>
      <c r="G1391" s="58" t="s">
        <v>172</v>
      </c>
      <c r="H1391" s="57">
        <f t="shared" ca="1" si="42"/>
        <v>29</v>
      </c>
      <c r="I1391" s="57">
        <v>39</v>
      </c>
      <c r="J1391" s="59">
        <v>4626.3952429445362</v>
      </c>
      <c r="K1391" s="60">
        <v>0.12</v>
      </c>
      <c r="L1391" s="61">
        <f t="shared" si="43"/>
        <v>555.1674291533443</v>
      </c>
      <c r="M1391" s="57" t="s">
        <v>173</v>
      </c>
      <c r="N1391" s="61">
        <v>107.60857908124893</v>
      </c>
    </row>
    <row r="1392" spans="1:14" x14ac:dyDescent="0.25">
      <c r="A1392" s="57">
        <v>60718</v>
      </c>
      <c r="B1392" s="57" t="s">
        <v>2432</v>
      </c>
      <c r="C1392" s="57" t="s">
        <v>788</v>
      </c>
      <c r="D1392" s="57" t="s">
        <v>170</v>
      </c>
      <c r="E1392" s="58">
        <v>32846</v>
      </c>
      <c r="F1392" s="58" t="s">
        <v>171</v>
      </c>
      <c r="G1392" s="58" t="s">
        <v>172</v>
      </c>
      <c r="H1392" s="57">
        <f t="shared" ca="1" si="42"/>
        <v>33</v>
      </c>
      <c r="I1392" s="57">
        <v>39</v>
      </c>
      <c r="J1392" s="59">
        <v>1875.7395834023746</v>
      </c>
      <c r="K1392" s="60">
        <v>0.15</v>
      </c>
      <c r="L1392" s="61">
        <f t="shared" si="43"/>
        <v>281.36093751035617</v>
      </c>
      <c r="M1392" s="57" t="s">
        <v>173</v>
      </c>
      <c r="N1392" s="61">
        <v>177.80498136749657</v>
      </c>
    </row>
    <row r="1393" spans="1:14" x14ac:dyDescent="0.25">
      <c r="A1393" s="57">
        <v>60102</v>
      </c>
      <c r="B1393" s="57" t="s">
        <v>2433</v>
      </c>
      <c r="C1393" s="57" t="s">
        <v>766</v>
      </c>
      <c r="D1393" s="57" t="s">
        <v>170</v>
      </c>
      <c r="E1393" s="58">
        <v>39923</v>
      </c>
      <c r="F1393" s="58" t="s">
        <v>171</v>
      </c>
      <c r="G1393" s="58" t="s">
        <v>203</v>
      </c>
      <c r="H1393" s="57">
        <f t="shared" ca="1" si="42"/>
        <v>14</v>
      </c>
      <c r="I1393" s="57">
        <v>31</v>
      </c>
      <c r="J1393" s="59">
        <v>4256.8781895124757</v>
      </c>
      <c r="K1393" s="60">
        <v>0</v>
      </c>
      <c r="L1393" s="61">
        <f t="shared" si="43"/>
        <v>0</v>
      </c>
      <c r="M1393" s="57" t="s">
        <v>173</v>
      </c>
      <c r="N1393" s="61">
        <v>253.89825507350758</v>
      </c>
    </row>
    <row r="1394" spans="1:14" x14ac:dyDescent="0.25">
      <c r="A1394" s="57">
        <v>61937</v>
      </c>
      <c r="B1394" s="57" t="s">
        <v>2434</v>
      </c>
      <c r="C1394" s="57" t="s">
        <v>1553</v>
      </c>
      <c r="D1394" s="57" t="s">
        <v>176</v>
      </c>
      <c r="E1394" s="58">
        <v>29078</v>
      </c>
      <c r="F1394" s="58" t="s">
        <v>996</v>
      </c>
      <c r="G1394" s="58" t="s">
        <v>172</v>
      </c>
      <c r="H1394" s="57">
        <f t="shared" ca="1" si="42"/>
        <v>43</v>
      </c>
      <c r="I1394" s="57">
        <v>34</v>
      </c>
      <c r="J1394" s="59">
        <v>3192.7353496493024</v>
      </c>
      <c r="K1394" s="60">
        <v>0.25</v>
      </c>
      <c r="L1394" s="61">
        <f t="shared" si="43"/>
        <v>798.1838374123256</v>
      </c>
      <c r="M1394" s="57" t="s">
        <v>173</v>
      </c>
      <c r="N1394" s="61">
        <v>80.02819742185622</v>
      </c>
    </row>
    <row r="1395" spans="1:14" x14ac:dyDescent="0.25">
      <c r="A1395" s="57">
        <v>61325</v>
      </c>
      <c r="B1395" s="57" t="s">
        <v>2435</v>
      </c>
      <c r="C1395" s="57" t="s">
        <v>2436</v>
      </c>
      <c r="D1395" s="57" t="s">
        <v>176</v>
      </c>
      <c r="E1395" s="58">
        <v>29219</v>
      </c>
      <c r="F1395" s="58" t="s">
        <v>171</v>
      </c>
      <c r="G1395" s="58" t="s">
        <v>172</v>
      </c>
      <c r="H1395" s="57">
        <f t="shared" ca="1" si="42"/>
        <v>43</v>
      </c>
      <c r="I1395" s="57">
        <v>22</v>
      </c>
      <c r="J1395" s="59">
        <v>5505.5289021292065</v>
      </c>
      <c r="K1395" s="60">
        <v>0.25</v>
      </c>
      <c r="L1395" s="61">
        <f t="shared" si="43"/>
        <v>1376.3822255323016</v>
      </c>
      <c r="M1395" s="57" t="s">
        <v>173</v>
      </c>
      <c r="N1395" s="61">
        <v>57.79558114776659</v>
      </c>
    </row>
    <row r="1396" spans="1:14" x14ac:dyDescent="0.25">
      <c r="A1396" s="57">
        <v>61936</v>
      </c>
      <c r="B1396" s="57" t="s">
        <v>2437</v>
      </c>
      <c r="C1396" s="57" t="s">
        <v>841</v>
      </c>
      <c r="D1396" s="57" t="s">
        <v>170</v>
      </c>
      <c r="E1396" s="58">
        <v>30764</v>
      </c>
      <c r="F1396" s="58" t="s">
        <v>171</v>
      </c>
      <c r="G1396" s="58" t="s">
        <v>172</v>
      </c>
      <c r="H1396" s="57">
        <f t="shared" ca="1" si="42"/>
        <v>39</v>
      </c>
      <c r="I1396" s="57">
        <v>6</v>
      </c>
      <c r="J1396" s="59">
        <v>3554.276181028923</v>
      </c>
      <c r="K1396" s="60">
        <v>0.25</v>
      </c>
      <c r="L1396" s="61">
        <f t="shared" si="43"/>
        <v>888.56904525723075</v>
      </c>
      <c r="M1396" s="57" t="s">
        <v>173</v>
      </c>
      <c r="N1396" s="61">
        <v>253.72649574773752</v>
      </c>
    </row>
    <row r="1397" spans="1:14" x14ac:dyDescent="0.25">
      <c r="A1397" s="57">
        <v>60101</v>
      </c>
      <c r="B1397" s="57" t="s">
        <v>2438</v>
      </c>
      <c r="C1397" s="57" t="s">
        <v>632</v>
      </c>
      <c r="D1397" s="57" t="s">
        <v>176</v>
      </c>
      <c r="E1397" s="58">
        <v>28695</v>
      </c>
      <c r="F1397" s="58" t="s">
        <v>171</v>
      </c>
      <c r="G1397" s="58" t="s">
        <v>203</v>
      </c>
      <c r="H1397" s="57">
        <f t="shared" ca="1" si="42"/>
        <v>45</v>
      </c>
      <c r="I1397" s="57">
        <v>7</v>
      </c>
      <c r="J1397" s="59">
        <v>4821.9133340837398</v>
      </c>
      <c r="K1397" s="60">
        <v>0.25</v>
      </c>
      <c r="L1397" s="61">
        <f t="shared" si="43"/>
        <v>1205.4783335209349</v>
      </c>
      <c r="M1397" s="57" t="s">
        <v>173</v>
      </c>
      <c r="N1397" s="61">
        <v>107.69021673456616</v>
      </c>
    </row>
    <row r="1398" spans="1:14" x14ac:dyDescent="0.25">
      <c r="A1398" s="57">
        <v>61935</v>
      </c>
      <c r="B1398" s="57" t="s">
        <v>2439</v>
      </c>
      <c r="C1398" s="57" t="s">
        <v>2440</v>
      </c>
      <c r="D1398" s="57" t="s">
        <v>170</v>
      </c>
      <c r="E1398" s="58">
        <v>39236</v>
      </c>
      <c r="F1398" s="58" t="s">
        <v>171</v>
      </c>
      <c r="G1398" s="58" t="s">
        <v>172</v>
      </c>
      <c r="H1398" s="57">
        <f t="shared" ca="1" si="42"/>
        <v>16</v>
      </c>
      <c r="I1398" s="57">
        <v>24</v>
      </c>
      <c r="J1398" s="59">
        <v>6326.3463113426533</v>
      </c>
      <c r="K1398" s="60">
        <v>0.04</v>
      </c>
      <c r="L1398" s="61">
        <f t="shared" si="43"/>
        <v>253.05385245370613</v>
      </c>
      <c r="M1398" s="57" t="s">
        <v>173</v>
      </c>
      <c r="N1398" s="61">
        <v>331.52858872164313</v>
      </c>
    </row>
    <row r="1399" spans="1:14" x14ac:dyDescent="0.25">
      <c r="A1399" s="57">
        <v>60717</v>
      </c>
      <c r="B1399" s="57" t="s">
        <v>2441</v>
      </c>
      <c r="C1399" s="57" t="s">
        <v>2442</v>
      </c>
      <c r="D1399" s="57" t="s">
        <v>176</v>
      </c>
      <c r="E1399" s="58">
        <v>29224</v>
      </c>
      <c r="F1399" s="58" t="s">
        <v>171</v>
      </c>
      <c r="G1399" s="58" t="s">
        <v>172</v>
      </c>
      <c r="H1399" s="57">
        <f t="shared" ca="1" si="42"/>
        <v>43</v>
      </c>
      <c r="I1399" s="57">
        <v>35</v>
      </c>
      <c r="J1399" s="59">
        <v>8202.8274128886005</v>
      </c>
      <c r="K1399" s="60">
        <v>0.25</v>
      </c>
      <c r="L1399" s="61">
        <f t="shared" si="43"/>
        <v>2050.7068532221501</v>
      </c>
      <c r="M1399" s="57" t="s">
        <v>187</v>
      </c>
      <c r="N1399" s="61">
        <v>51.379198744613802</v>
      </c>
    </row>
    <row r="1400" spans="1:14" x14ac:dyDescent="0.25">
      <c r="A1400" s="57">
        <v>61934</v>
      </c>
      <c r="B1400" s="57" t="s">
        <v>2443</v>
      </c>
      <c r="C1400" s="57" t="s">
        <v>2444</v>
      </c>
      <c r="D1400" s="57" t="s">
        <v>176</v>
      </c>
      <c r="E1400" s="58">
        <v>28732</v>
      </c>
      <c r="F1400" s="58" t="s">
        <v>171</v>
      </c>
      <c r="G1400" s="58" t="s">
        <v>172</v>
      </c>
      <c r="H1400" s="57">
        <f t="shared" ca="1" si="42"/>
        <v>44</v>
      </c>
      <c r="I1400" s="57">
        <v>12</v>
      </c>
      <c r="J1400" s="59">
        <v>6178.5818336165976</v>
      </c>
      <c r="K1400" s="60">
        <v>0.25</v>
      </c>
      <c r="L1400" s="61">
        <f t="shared" si="43"/>
        <v>1544.6454584041494</v>
      </c>
      <c r="M1400" s="57" t="s">
        <v>173</v>
      </c>
      <c r="N1400" s="61">
        <v>52.686871108438467</v>
      </c>
    </row>
    <row r="1401" spans="1:14" x14ac:dyDescent="0.25">
      <c r="A1401" s="57">
        <v>61933</v>
      </c>
      <c r="B1401" s="57" t="s">
        <v>2445</v>
      </c>
      <c r="C1401" s="57" t="s">
        <v>2446</v>
      </c>
      <c r="D1401" s="57" t="s">
        <v>170</v>
      </c>
      <c r="E1401" s="58">
        <v>37789</v>
      </c>
      <c r="F1401" s="58" t="s">
        <v>171</v>
      </c>
      <c r="G1401" s="58" t="s">
        <v>177</v>
      </c>
      <c r="H1401" s="57">
        <f t="shared" ca="1" si="42"/>
        <v>20</v>
      </c>
      <c r="I1401" s="57">
        <v>28</v>
      </c>
      <c r="J1401" s="59">
        <v>4828.0171281912426</v>
      </c>
      <c r="K1401" s="60">
        <v>7.0000000000000007E-2</v>
      </c>
      <c r="L1401" s="61">
        <f t="shared" si="43"/>
        <v>337.96119897338701</v>
      </c>
      <c r="M1401" s="57" t="s">
        <v>173</v>
      </c>
      <c r="N1401" s="61">
        <v>333.36663923147682</v>
      </c>
    </row>
    <row r="1402" spans="1:14" x14ac:dyDescent="0.25">
      <c r="A1402" s="57">
        <v>61324</v>
      </c>
      <c r="B1402" s="57" t="s">
        <v>2447</v>
      </c>
      <c r="C1402" s="57" t="s">
        <v>2448</v>
      </c>
      <c r="D1402" s="57" t="s">
        <v>170</v>
      </c>
      <c r="E1402" s="58">
        <v>32687</v>
      </c>
      <c r="F1402" s="58" t="s">
        <v>171</v>
      </c>
      <c r="G1402" s="58" t="s">
        <v>172</v>
      </c>
      <c r="H1402" s="57">
        <f t="shared" ca="1" si="42"/>
        <v>34</v>
      </c>
      <c r="I1402" s="57">
        <v>29</v>
      </c>
      <c r="J1402" s="59">
        <v>2941.4946285492733</v>
      </c>
      <c r="K1402" s="60">
        <v>0.15</v>
      </c>
      <c r="L1402" s="61">
        <f t="shared" si="43"/>
        <v>441.22419428239101</v>
      </c>
      <c r="M1402" s="57" t="s">
        <v>173</v>
      </c>
      <c r="N1402" s="61">
        <v>58.559397187402681</v>
      </c>
    </row>
    <row r="1403" spans="1:14" x14ac:dyDescent="0.25">
      <c r="A1403" s="57">
        <v>61323</v>
      </c>
      <c r="B1403" s="57" t="s">
        <v>2449</v>
      </c>
      <c r="C1403" s="57" t="s">
        <v>2450</v>
      </c>
      <c r="D1403" s="57" t="s">
        <v>176</v>
      </c>
      <c r="E1403" s="58">
        <v>38128</v>
      </c>
      <c r="F1403" s="58" t="s">
        <v>171</v>
      </c>
      <c r="G1403" s="58" t="s">
        <v>172</v>
      </c>
      <c r="H1403" s="57">
        <f t="shared" ca="1" si="42"/>
        <v>19</v>
      </c>
      <c r="I1403" s="57">
        <v>7</v>
      </c>
      <c r="J1403" s="59">
        <v>1525.4668985503545</v>
      </c>
      <c r="K1403" s="60">
        <v>7.0000000000000007E-2</v>
      </c>
      <c r="L1403" s="61">
        <f t="shared" si="43"/>
        <v>106.78268289852483</v>
      </c>
      <c r="M1403" s="57" t="s">
        <v>173</v>
      </c>
      <c r="N1403" s="61">
        <v>122.29471741179965</v>
      </c>
    </row>
    <row r="1404" spans="1:14" x14ac:dyDescent="0.25">
      <c r="A1404" s="57">
        <v>60100</v>
      </c>
      <c r="B1404" s="57" t="s">
        <v>2451</v>
      </c>
      <c r="C1404" s="57" t="s">
        <v>2452</v>
      </c>
      <c r="D1404" s="57" t="s">
        <v>170</v>
      </c>
      <c r="E1404" s="58">
        <v>34750</v>
      </c>
      <c r="F1404" s="58" t="s">
        <v>171</v>
      </c>
      <c r="G1404" s="58" t="s">
        <v>172</v>
      </c>
      <c r="H1404" s="57">
        <f t="shared" ca="1" si="42"/>
        <v>28</v>
      </c>
      <c r="I1404" s="57">
        <v>15</v>
      </c>
      <c r="J1404" s="59">
        <v>5359.8867666383903</v>
      </c>
      <c r="K1404" s="60">
        <v>0.12</v>
      </c>
      <c r="L1404" s="61">
        <f t="shared" si="43"/>
        <v>643.18641199660681</v>
      </c>
      <c r="M1404" s="57" t="s">
        <v>173</v>
      </c>
      <c r="N1404" s="61">
        <v>206.7706364104674</v>
      </c>
    </row>
    <row r="1405" spans="1:14" x14ac:dyDescent="0.25">
      <c r="A1405" s="57">
        <v>61322</v>
      </c>
      <c r="B1405" s="57" t="s">
        <v>2453</v>
      </c>
      <c r="C1405" s="57" t="s">
        <v>1772</v>
      </c>
      <c r="D1405" s="57" t="s">
        <v>170</v>
      </c>
      <c r="E1405" s="58">
        <v>35663</v>
      </c>
      <c r="F1405" s="58" t="s">
        <v>193</v>
      </c>
      <c r="G1405" s="58" t="s">
        <v>194</v>
      </c>
      <c r="H1405" s="57">
        <f t="shared" ca="1" si="42"/>
        <v>25</v>
      </c>
      <c r="I1405" s="57">
        <v>9</v>
      </c>
      <c r="J1405" s="59">
        <v>8943.1099392258493</v>
      </c>
      <c r="K1405" s="60">
        <v>0.09</v>
      </c>
      <c r="L1405" s="61">
        <f t="shared" si="43"/>
        <v>804.8798945303264</v>
      </c>
      <c r="M1405" s="57" t="s">
        <v>187</v>
      </c>
      <c r="N1405" s="61">
        <v>68.590475260346565</v>
      </c>
    </row>
    <row r="1406" spans="1:14" x14ac:dyDescent="0.25">
      <c r="A1406" s="57">
        <v>60099</v>
      </c>
      <c r="B1406" s="57" t="s">
        <v>2454</v>
      </c>
      <c r="C1406" s="57" t="s">
        <v>744</v>
      </c>
      <c r="D1406" s="57" t="s">
        <v>170</v>
      </c>
      <c r="E1406" s="58">
        <v>39223</v>
      </c>
      <c r="F1406" s="58" t="s">
        <v>171</v>
      </c>
      <c r="G1406" s="58" t="s">
        <v>203</v>
      </c>
      <c r="H1406" s="57">
        <f t="shared" ca="1" si="42"/>
        <v>16</v>
      </c>
      <c r="I1406" s="57">
        <v>25</v>
      </c>
      <c r="J1406" s="59">
        <v>7834.4363071350226</v>
      </c>
      <c r="K1406" s="60">
        <v>0.04</v>
      </c>
      <c r="L1406" s="61">
        <f t="shared" si="43"/>
        <v>313.37745228540092</v>
      </c>
      <c r="M1406" s="57" t="s">
        <v>173</v>
      </c>
      <c r="N1406" s="61">
        <v>256.32034842936667</v>
      </c>
    </row>
    <row r="1407" spans="1:14" x14ac:dyDescent="0.25">
      <c r="A1407" s="57">
        <v>60098</v>
      </c>
      <c r="B1407" s="57" t="s">
        <v>2455</v>
      </c>
      <c r="C1407" s="57" t="s">
        <v>750</v>
      </c>
      <c r="D1407" s="57" t="s">
        <v>170</v>
      </c>
      <c r="E1407" s="58">
        <v>32202</v>
      </c>
      <c r="F1407" s="58" t="s">
        <v>171</v>
      </c>
      <c r="G1407" s="58" t="s">
        <v>172</v>
      </c>
      <c r="H1407" s="57">
        <f t="shared" ca="1" si="42"/>
        <v>35</v>
      </c>
      <c r="I1407" s="57">
        <v>12</v>
      </c>
      <c r="J1407" s="59">
        <v>6291.5171329840223</v>
      </c>
      <c r="K1407" s="60">
        <v>0.15</v>
      </c>
      <c r="L1407" s="61">
        <f t="shared" si="43"/>
        <v>943.72756994760334</v>
      </c>
      <c r="M1407" s="57" t="s">
        <v>173</v>
      </c>
      <c r="N1407" s="61">
        <v>139.46096361182282</v>
      </c>
    </row>
    <row r="1408" spans="1:14" x14ac:dyDescent="0.25">
      <c r="A1408" s="57">
        <v>61321</v>
      </c>
      <c r="B1408" s="57" t="s">
        <v>2456</v>
      </c>
      <c r="C1408" s="57" t="s">
        <v>2457</v>
      </c>
      <c r="D1408" s="57" t="s">
        <v>176</v>
      </c>
      <c r="E1408" s="58">
        <v>36883</v>
      </c>
      <c r="F1408" s="58" t="s">
        <v>171</v>
      </c>
      <c r="G1408" s="58" t="s">
        <v>172</v>
      </c>
      <c r="H1408" s="57">
        <f t="shared" ca="1" si="42"/>
        <v>22</v>
      </c>
      <c r="I1408" s="57">
        <v>18</v>
      </c>
      <c r="J1408" s="59">
        <v>4356.0676821626857</v>
      </c>
      <c r="K1408" s="60">
        <v>7.0000000000000007E-2</v>
      </c>
      <c r="L1408" s="61">
        <f t="shared" si="43"/>
        <v>304.92473775138802</v>
      </c>
      <c r="M1408" s="57" t="s">
        <v>173</v>
      </c>
      <c r="N1408" s="61">
        <v>110.03979928320723</v>
      </c>
    </row>
    <row r="1409" spans="1:14" x14ac:dyDescent="0.25">
      <c r="A1409" s="57">
        <v>61932</v>
      </c>
      <c r="B1409" s="57" t="s">
        <v>2458</v>
      </c>
      <c r="C1409" s="57" t="s">
        <v>253</v>
      </c>
      <c r="D1409" s="57" t="s">
        <v>170</v>
      </c>
      <c r="E1409" s="58">
        <v>37335</v>
      </c>
      <c r="F1409" s="58" t="s">
        <v>171</v>
      </c>
      <c r="G1409" s="58" t="s">
        <v>172</v>
      </c>
      <c r="H1409" s="57">
        <f t="shared" ca="1" si="42"/>
        <v>21</v>
      </c>
      <c r="I1409" s="57">
        <v>28</v>
      </c>
      <c r="J1409" s="59">
        <v>7412.067863696212</v>
      </c>
      <c r="K1409" s="60">
        <v>7.0000000000000007E-2</v>
      </c>
      <c r="L1409" s="61">
        <f t="shared" si="43"/>
        <v>518.84475045873489</v>
      </c>
      <c r="M1409" s="57" t="s">
        <v>173</v>
      </c>
      <c r="N1409" s="61">
        <v>328.46936932277401</v>
      </c>
    </row>
    <row r="1410" spans="1:14" x14ac:dyDescent="0.25">
      <c r="A1410" s="57">
        <v>61320</v>
      </c>
      <c r="B1410" s="57" t="s">
        <v>2459</v>
      </c>
      <c r="C1410" s="57" t="s">
        <v>2460</v>
      </c>
      <c r="D1410" s="57" t="s">
        <v>176</v>
      </c>
      <c r="E1410" s="58">
        <v>37700</v>
      </c>
      <c r="F1410" s="58" t="s">
        <v>171</v>
      </c>
      <c r="G1410" s="58" t="s">
        <v>172</v>
      </c>
      <c r="H1410" s="57">
        <f t="shared" ca="1" si="42"/>
        <v>20</v>
      </c>
      <c r="I1410" s="57">
        <v>34</v>
      </c>
      <c r="J1410" s="59">
        <v>4903.2746436832058</v>
      </c>
      <c r="K1410" s="60">
        <v>7.0000000000000007E-2</v>
      </c>
      <c r="L1410" s="61">
        <f t="shared" si="43"/>
        <v>343.22922505782446</v>
      </c>
      <c r="M1410" s="57" t="s">
        <v>173</v>
      </c>
      <c r="N1410" s="61">
        <v>139.64708584954337</v>
      </c>
    </row>
    <row r="1411" spans="1:14" x14ac:dyDescent="0.25">
      <c r="A1411" s="57">
        <v>60097</v>
      </c>
      <c r="B1411" s="57" t="s">
        <v>2461</v>
      </c>
      <c r="C1411" s="57" t="s">
        <v>2462</v>
      </c>
      <c r="D1411" s="57" t="s">
        <v>170</v>
      </c>
      <c r="E1411" s="58">
        <v>36137</v>
      </c>
      <c r="F1411" s="58" t="s">
        <v>171</v>
      </c>
      <c r="G1411" s="58" t="s">
        <v>190</v>
      </c>
      <c r="H1411" s="57">
        <f t="shared" ca="1" si="42"/>
        <v>24</v>
      </c>
      <c r="I1411" s="57">
        <v>32</v>
      </c>
      <c r="J1411" s="59">
        <v>9837.1358847547799</v>
      </c>
      <c r="K1411" s="60">
        <v>0.09</v>
      </c>
      <c r="L1411" s="61">
        <f t="shared" si="43"/>
        <v>885.34222962793012</v>
      </c>
      <c r="M1411" s="57" t="s">
        <v>187</v>
      </c>
      <c r="N1411" s="61">
        <v>162.88611803594836</v>
      </c>
    </row>
    <row r="1412" spans="1:14" x14ac:dyDescent="0.25">
      <c r="A1412" s="57">
        <v>60096</v>
      </c>
      <c r="B1412" s="57" t="s">
        <v>2463</v>
      </c>
      <c r="C1412" s="57" t="s">
        <v>2464</v>
      </c>
      <c r="D1412" s="57" t="s">
        <v>170</v>
      </c>
      <c r="E1412" s="58">
        <v>34329</v>
      </c>
      <c r="F1412" s="58" t="s">
        <v>171</v>
      </c>
      <c r="G1412" s="58" t="s">
        <v>172</v>
      </c>
      <c r="H1412" s="57">
        <f t="shared" ca="1" si="42"/>
        <v>29</v>
      </c>
      <c r="I1412" s="57">
        <v>6</v>
      </c>
      <c r="J1412" s="59">
        <v>5004.0705513913581</v>
      </c>
      <c r="K1412" s="60">
        <v>0.12</v>
      </c>
      <c r="L1412" s="61">
        <f t="shared" si="43"/>
        <v>600.48846616696289</v>
      </c>
      <c r="M1412" s="57" t="s">
        <v>173</v>
      </c>
      <c r="N1412" s="61">
        <v>252.30003078685323</v>
      </c>
    </row>
    <row r="1413" spans="1:14" x14ac:dyDescent="0.25">
      <c r="A1413" s="57">
        <v>60716</v>
      </c>
      <c r="B1413" s="57" t="s">
        <v>2465</v>
      </c>
      <c r="C1413" s="57" t="s">
        <v>635</v>
      </c>
      <c r="D1413" s="57" t="s">
        <v>170</v>
      </c>
      <c r="E1413" s="58">
        <v>28708</v>
      </c>
      <c r="F1413" s="58" t="s">
        <v>171</v>
      </c>
      <c r="G1413" s="58" t="s">
        <v>172</v>
      </c>
      <c r="H1413" s="57">
        <f t="shared" ca="1" si="42"/>
        <v>44</v>
      </c>
      <c r="I1413" s="57">
        <v>17</v>
      </c>
      <c r="J1413" s="59">
        <v>9139.6692385022143</v>
      </c>
      <c r="K1413" s="60">
        <v>0.25</v>
      </c>
      <c r="L1413" s="61">
        <f t="shared" si="43"/>
        <v>2284.9173096255536</v>
      </c>
      <c r="M1413" s="57" t="s">
        <v>187</v>
      </c>
      <c r="N1413" s="61">
        <v>292.82634592113584</v>
      </c>
    </row>
    <row r="1414" spans="1:14" x14ac:dyDescent="0.25">
      <c r="A1414" s="57">
        <v>61319</v>
      </c>
      <c r="B1414" s="57" t="s">
        <v>2466</v>
      </c>
      <c r="C1414" s="57" t="s">
        <v>1799</v>
      </c>
      <c r="D1414" s="57" t="s">
        <v>170</v>
      </c>
      <c r="E1414" s="58">
        <v>39280</v>
      </c>
      <c r="F1414" s="58" t="s">
        <v>171</v>
      </c>
      <c r="G1414" s="58" t="s">
        <v>172</v>
      </c>
      <c r="H1414" s="57">
        <f t="shared" ca="1" si="42"/>
        <v>16</v>
      </c>
      <c r="I1414" s="57">
        <v>12</v>
      </c>
      <c r="J1414" s="59">
        <v>3984.8622905435095</v>
      </c>
      <c r="K1414" s="60">
        <v>0.04</v>
      </c>
      <c r="L1414" s="61">
        <f t="shared" si="43"/>
        <v>159.39449162174037</v>
      </c>
      <c r="M1414" s="57" t="s">
        <v>173</v>
      </c>
      <c r="N1414" s="61">
        <v>74.780455935014615</v>
      </c>
    </row>
    <row r="1415" spans="1:14" x14ac:dyDescent="0.25">
      <c r="A1415" s="57">
        <v>60095</v>
      </c>
      <c r="B1415" s="57" t="s">
        <v>2467</v>
      </c>
      <c r="C1415" s="57" t="s">
        <v>490</v>
      </c>
      <c r="D1415" s="57" t="s">
        <v>176</v>
      </c>
      <c r="E1415" s="58">
        <v>31857</v>
      </c>
      <c r="F1415" s="58" t="s">
        <v>171</v>
      </c>
      <c r="G1415" s="58" t="s">
        <v>172</v>
      </c>
      <c r="H1415" s="57">
        <f t="shared" ca="1" si="42"/>
        <v>36</v>
      </c>
      <c r="I1415" s="57">
        <v>14</v>
      </c>
      <c r="J1415" s="59">
        <v>5158.3175772502891</v>
      </c>
      <c r="K1415" s="60">
        <v>0.15</v>
      </c>
      <c r="L1415" s="61">
        <f t="shared" si="43"/>
        <v>773.7476365875433</v>
      </c>
      <c r="M1415" s="57" t="s">
        <v>173</v>
      </c>
      <c r="N1415" s="61">
        <v>70.720229575428519</v>
      </c>
    </row>
    <row r="1416" spans="1:14" x14ac:dyDescent="0.25">
      <c r="A1416" s="57">
        <v>60715</v>
      </c>
      <c r="B1416" s="57" t="s">
        <v>2468</v>
      </c>
      <c r="C1416" s="57" t="s">
        <v>1824</v>
      </c>
      <c r="D1416" s="57" t="s">
        <v>176</v>
      </c>
      <c r="E1416" s="58">
        <v>39609</v>
      </c>
      <c r="F1416" s="58" t="s">
        <v>171</v>
      </c>
      <c r="G1416" s="58" t="s">
        <v>172</v>
      </c>
      <c r="H1416" s="57">
        <f t="shared" ca="1" si="42"/>
        <v>15</v>
      </c>
      <c r="I1416" s="57">
        <v>19</v>
      </c>
      <c r="J1416" s="59">
        <v>7165.2370103597068</v>
      </c>
      <c r="K1416" s="60">
        <v>0</v>
      </c>
      <c r="L1416" s="61">
        <f t="shared" si="43"/>
        <v>0</v>
      </c>
      <c r="M1416" s="57" t="s">
        <v>173</v>
      </c>
      <c r="N1416" s="61">
        <v>105.16516810542907</v>
      </c>
    </row>
    <row r="1417" spans="1:14" x14ac:dyDescent="0.25">
      <c r="A1417" s="57">
        <v>60094</v>
      </c>
      <c r="B1417" s="57" t="s">
        <v>2469</v>
      </c>
      <c r="C1417" s="57" t="s">
        <v>782</v>
      </c>
      <c r="D1417" s="57" t="s">
        <v>170</v>
      </c>
      <c r="E1417" s="58">
        <v>38819</v>
      </c>
      <c r="F1417" s="58" t="s">
        <v>171</v>
      </c>
      <c r="G1417" s="58" t="s">
        <v>172</v>
      </c>
      <c r="H1417" s="57">
        <f t="shared" ca="1" si="42"/>
        <v>17</v>
      </c>
      <c r="I1417" s="57">
        <v>17</v>
      </c>
      <c r="J1417" s="59">
        <v>5240.9681805208129</v>
      </c>
      <c r="K1417" s="60">
        <v>0.04</v>
      </c>
      <c r="L1417" s="61">
        <f t="shared" si="43"/>
        <v>209.63872722083252</v>
      </c>
      <c r="M1417" s="57" t="s">
        <v>173</v>
      </c>
      <c r="N1417" s="61">
        <v>134.46722320940063</v>
      </c>
    </row>
    <row r="1418" spans="1:14" x14ac:dyDescent="0.25">
      <c r="A1418" s="57">
        <v>61931</v>
      </c>
      <c r="B1418" s="57" t="s">
        <v>2470</v>
      </c>
      <c r="C1418" s="57" t="s">
        <v>2471</v>
      </c>
      <c r="D1418" s="57" t="s">
        <v>176</v>
      </c>
      <c r="E1418" s="58">
        <v>30395</v>
      </c>
      <c r="F1418" s="58" t="s">
        <v>171</v>
      </c>
      <c r="G1418" s="58" t="s">
        <v>172</v>
      </c>
      <c r="H1418" s="57">
        <f t="shared" ca="1" si="42"/>
        <v>40</v>
      </c>
      <c r="I1418" s="57">
        <v>10</v>
      </c>
      <c r="J1418" s="59">
        <v>1587.6056078358479</v>
      </c>
      <c r="K1418" s="60">
        <v>0.25</v>
      </c>
      <c r="L1418" s="61">
        <f t="shared" si="43"/>
        <v>396.90140195896197</v>
      </c>
      <c r="M1418" s="57" t="s">
        <v>173</v>
      </c>
      <c r="N1418" s="61">
        <v>70.234030301722683</v>
      </c>
    </row>
    <row r="1419" spans="1:14" x14ac:dyDescent="0.25">
      <c r="A1419" s="57">
        <v>60714</v>
      </c>
      <c r="B1419" s="57" t="s">
        <v>2472</v>
      </c>
      <c r="C1419" s="57" t="s">
        <v>532</v>
      </c>
      <c r="D1419" s="57" t="s">
        <v>170</v>
      </c>
      <c r="E1419" s="58">
        <v>28558</v>
      </c>
      <c r="F1419" s="58" t="s">
        <v>171</v>
      </c>
      <c r="G1419" s="58" t="s">
        <v>172</v>
      </c>
      <c r="H1419" s="57">
        <f t="shared" ca="1" si="42"/>
        <v>45</v>
      </c>
      <c r="I1419" s="57">
        <v>14</v>
      </c>
      <c r="J1419" s="59">
        <v>6388.6707217679423</v>
      </c>
      <c r="K1419" s="60">
        <v>0.25</v>
      </c>
      <c r="L1419" s="61">
        <f t="shared" si="43"/>
        <v>1597.1676804419856</v>
      </c>
      <c r="M1419" s="57" t="s">
        <v>173</v>
      </c>
      <c r="N1419" s="61">
        <v>198.04655065028737</v>
      </c>
    </row>
    <row r="1420" spans="1:14" x14ac:dyDescent="0.25">
      <c r="A1420" s="57">
        <v>60713</v>
      </c>
      <c r="B1420" s="57" t="s">
        <v>2473</v>
      </c>
      <c r="C1420" s="57" t="s">
        <v>777</v>
      </c>
      <c r="D1420" s="57" t="s">
        <v>170</v>
      </c>
      <c r="E1420" s="58">
        <v>30184</v>
      </c>
      <c r="F1420" s="58" t="s">
        <v>171</v>
      </c>
      <c r="G1420" s="58" t="s">
        <v>172</v>
      </c>
      <c r="H1420" s="57">
        <f t="shared" ref="H1420:H1483" ca="1" si="44">DATEDIF(E1420,TODAY(),"y")</f>
        <v>40</v>
      </c>
      <c r="I1420" s="57">
        <v>34</v>
      </c>
      <c r="J1420" s="59">
        <v>7320.143559792059</v>
      </c>
      <c r="K1420" s="60">
        <v>0.25</v>
      </c>
      <c r="L1420" s="61">
        <f t="shared" ref="L1420:L1483" si="45">K1420*J1420</f>
        <v>1830.0358899480148</v>
      </c>
      <c r="M1420" s="57" t="s">
        <v>173</v>
      </c>
      <c r="N1420" s="61">
        <v>314.91614198690536</v>
      </c>
    </row>
    <row r="1421" spans="1:14" x14ac:dyDescent="0.25">
      <c r="A1421" s="57">
        <v>60093</v>
      </c>
      <c r="B1421" s="57" t="s">
        <v>2474</v>
      </c>
      <c r="C1421" s="57" t="s">
        <v>639</v>
      </c>
      <c r="D1421" s="57" t="s">
        <v>176</v>
      </c>
      <c r="E1421" s="58">
        <v>35102</v>
      </c>
      <c r="F1421" s="58" t="s">
        <v>171</v>
      </c>
      <c r="G1421" s="58" t="s">
        <v>172</v>
      </c>
      <c r="H1421" s="57">
        <f t="shared" ca="1" si="44"/>
        <v>27</v>
      </c>
      <c r="I1421" s="57">
        <v>10</v>
      </c>
      <c r="J1421" s="59">
        <v>8335.5907112847417</v>
      </c>
      <c r="K1421" s="60">
        <v>0.09</v>
      </c>
      <c r="L1421" s="61">
        <f t="shared" si="45"/>
        <v>750.20316401562673</v>
      </c>
      <c r="M1421" s="57" t="s">
        <v>187</v>
      </c>
      <c r="N1421" s="61">
        <v>114.69207268208493</v>
      </c>
    </row>
    <row r="1422" spans="1:14" x14ac:dyDescent="0.25">
      <c r="A1422" s="57">
        <v>60712</v>
      </c>
      <c r="B1422" s="57" t="s">
        <v>2475</v>
      </c>
      <c r="C1422" s="57" t="s">
        <v>1124</v>
      </c>
      <c r="D1422" s="57" t="s">
        <v>170</v>
      </c>
      <c r="E1422" s="58">
        <v>36147</v>
      </c>
      <c r="F1422" s="58" t="s">
        <v>171</v>
      </c>
      <c r="G1422" s="58" t="s">
        <v>172</v>
      </c>
      <c r="H1422" s="57">
        <f t="shared" ca="1" si="44"/>
        <v>24</v>
      </c>
      <c r="I1422" s="57">
        <v>36</v>
      </c>
      <c r="J1422" s="59">
        <v>4931.3425313304406</v>
      </c>
      <c r="K1422" s="60">
        <v>0.09</v>
      </c>
      <c r="L1422" s="61">
        <f t="shared" si="45"/>
        <v>443.82082781973963</v>
      </c>
      <c r="M1422" s="57" t="s">
        <v>173</v>
      </c>
      <c r="N1422" s="61">
        <v>167.87207514201359</v>
      </c>
    </row>
    <row r="1423" spans="1:14" x14ac:dyDescent="0.25">
      <c r="A1423" s="57">
        <v>61318</v>
      </c>
      <c r="B1423" s="57" t="s">
        <v>2476</v>
      </c>
      <c r="C1423" s="57" t="s">
        <v>217</v>
      </c>
      <c r="D1423" s="57" t="s">
        <v>176</v>
      </c>
      <c r="E1423" s="58">
        <v>34393</v>
      </c>
      <c r="F1423" s="58" t="s">
        <v>193</v>
      </c>
      <c r="G1423" s="58" t="s">
        <v>194</v>
      </c>
      <c r="H1423" s="57">
        <f t="shared" ca="1" si="44"/>
        <v>29</v>
      </c>
      <c r="I1423" s="57">
        <v>11</v>
      </c>
      <c r="J1423" s="59">
        <v>2827.9970042873319</v>
      </c>
      <c r="K1423" s="60">
        <v>0.12</v>
      </c>
      <c r="L1423" s="61">
        <f t="shared" si="45"/>
        <v>339.35964051447979</v>
      </c>
      <c r="M1423" s="57" t="s">
        <v>173</v>
      </c>
      <c r="N1423" s="61">
        <v>55.257449442116311</v>
      </c>
    </row>
    <row r="1424" spans="1:14" x14ac:dyDescent="0.25">
      <c r="A1424" s="57">
        <v>60711</v>
      </c>
      <c r="B1424" s="57" t="s">
        <v>2477</v>
      </c>
      <c r="C1424" s="57" t="s">
        <v>1591</v>
      </c>
      <c r="D1424" s="57" t="s">
        <v>176</v>
      </c>
      <c r="E1424" s="58">
        <v>33581</v>
      </c>
      <c r="F1424" s="58" t="s">
        <v>171</v>
      </c>
      <c r="G1424" s="58" t="s">
        <v>203</v>
      </c>
      <c r="H1424" s="57">
        <f t="shared" ca="1" si="44"/>
        <v>31</v>
      </c>
      <c r="I1424" s="57">
        <v>7</v>
      </c>
      <c r="J1424" s="59">
        <v>4527.0154796937732</v>
      </c>
      <c r="K1424" s="60">
        <v>0.12</v>
      </c>
      <c r="L1424" s="61">
        <f t="shared" si="45"/>
        <v>543.24185756325278</v>
      </c>
      <c r="M1424" s="57" t="s">
        <v>173</v>
      </c>
      <c r="N1424" s="61">
        <v>104.89641139989992</v>
      </c>
    </row>
    <row r="1425" spans="1:14" x14ac:dyDescent="0.25">
      <c r="A1425" s="57">
        <v>60710</v>
      </c>
      <c r="B1425" s="57" t="s">
        <v>2478</v>
      </c>
      <c r="C1425" s="57" t="s">
        <v>1743</v>
      </c>
      <c r="D1425" s="57" t="s">
        <v>176</v>
      </c>
      <c r="E1425" s="58">
        <v>27638</v>
      </c>
      <c r="F1425" s="58" t="s">
        <v>171</v>
      </c>
      <c r="G1425" s="58" t="s">
        <v>172</v>
      </c>
      <c r="H1425" s="57">
        <f t="shared" ca="1" si="44"/>
        <v>47</v>
      </c>
      <c r="I1425" s="57">
        <v>19</v>
      </c>
      <c r="J1425" s="59">
        <v>4380.0285864519064</v>
      </c>
      <c r="K1425" s="60">
        <v>0.25</v>
      </c>
      <c r="L1425" s="61">
        <f t="shared" si="45"/>
        <v>1095.0071466129766</v>
      </c>
      <c r="M1425" s="57" t="s">
        <v>173</v>
      </c>
      <c r="N1425" s="61">
        <v>79.831746011414708</v>
      </c>
    </row>
    <row r="1426" spans="1:14" x14ac:dyDescent="0.25">
      <c r="A1426" s="57">
        <v>60709</v>
      </c>
      <c r="B1426" s="57" t="s">
        <v>2479</v>
      </c>
      <c r="C1426" s="57" t="s">
        <v>1790</v>
      </c>
      <c r="D1426" s="57" t="s">
        <v>176</v>
      </c>
      <c r="E1426" s="58">
        <v>33243</v>
      </c>
      <c r="F1426" s="58" t="s">
        <v>171</v>
      </c>
      <c r="G1426" s="58" t="s">
        <v>203</v>
      </c>
      <c r="H1426" s="57">
        <f t="shared" ca="1" si="44"/>
        <v>32</v>
      </c>
      <c r="I1426" s="57">
        <v>14</v>
      </c>
      <c r="J1426" s="59">
        <v>5267.6878997379963</v>
      </c>
      <c r="K1426" s="60">
        <v>0.12</v>
      </c>
      <c r="L1426" s="61">
        <f t="shared" si="45"/>
        <v>632.1225479685595</v>
      </c>
      <c r="M1426" s="57" t="s">
        <v>173</v>
      </c>
      <c r="N1426" s="61">
        <v>93.065570249001411</v>
      </c>
    </row>
    <row r="1427" spans="1:14" x14ac:dyDescent="0.25">
      <c r="A1427" s="57">
        <v>61930</v>
      </c>
      <c r="B1427" s="57" t="s">
        <v>2480</v>
      </c>
      <c r="C1427" s="57" t="s">
        <v>253</v>
      </c>
      <c r="D1427" s="57" t="s">
        <v>170</v>
      </c>
      <c r="E1427" s="58">
        <v>29833</v>
      </c>
      <c r="F1427" s="58" t="s">
        <v>171</v>
      </c>
      <c r="G1427" s="58" t="s">
        <v>172</v>
      </c>
      <c r="H1427" s="57">
        <f t="shared" ca="1" si="44"/>
        <v>41</v>
      </c>
      <c r="I1427" s="57">
        <v>30</v>
      </c>
      <c r="J1427" s="59">
        <v>7176.4694969851107</v>
      </c>
      <c r="K1427" s="60">
        <v>0.25</v>
      </c>
      <c r="L1427" s="61">
        <f t="shared" si="45"/>
        <v>1794.1173742462777</v>
      </c>
      <c r="M1427" s="57" t="s">
        <v>173</v>
      </c>
      <c r="N1427" s="61">
        <v>143.21180484500644</v>
      </c>
    </row>
    <row r="1428" spans="1:14" x14ac:dyDescent="0.25">
      <c r="A1428" s="57">
        <v>60708</v>
      </c>
      <c r="B1428" s="57" t="s">
        <v>2481</v>
      </c>
      <c r="C1428" s="57" t="s">
        <v>1969</v>
      </c>
      <c r="D1428" s="57" t="s">
        <v>176</v>
      </c>
      <c r="E1428" s="58">
        <v>35551</v>
      </c>
      <c r="F1428" s="58" t="s">
        <v>171</v>
      </c>
      <c r="G1428" s="58" t="s">
        <v>336</v>
      </c>
      <c r="H1428" s="57">
        <f t="shared" ca="1" si="44"/>
        <v>26</v>
      </c>
      <c r="I1428" s="57">
        <v>34</v>
      </c>
      <c r="J1428" s="59">
        <v>3592.2159889594186</v>
      </c>
      <c r="K1428" s="60">
        <v>0.09</v>
      </c>
      <c r="L1428" s="61">
        <f t="shared" si="45"/>
        <v>323.29943900634765</v>
      </c>
      <c r="M1428" s="57" t="s">
        <v>173</v>
      </c>
      <c r="N1428" s="61">
        <v>128.05137495444922</v>
      </c>
    </row>
    <row r="1429" spans="1:14" x14ac:dyDescent="0.25">
      <c r="A1429" s="57">
        <v>60707</v>
      </c>
      <c r="B1429" s="57" t="s">
        <v>2482</v>
      </c>
      <c r="C1429" s="57" t="s">
        <v>2339</v>
      </c>
      <c r="D1429" s="57" t="s">
        <v>176</v>
      </c>
      <c r="E1429" s="58">
        <v>34047</v>
      </c>
      <c r="F1429" s="58" t="s">
        <v>171</v>
      </c>
      <c r="G1429" s="58" t="s">
        <v>336</v>
      </c>
      <c r="H1429" s="57">
        <f t="shared" ca="1" si="44"/>
        <v>30</v>
      </c>
      <c r="I1429" s="57">
        <v>8</v>
      </c>
      <c r="J1429" s="59">
        <v>7238.4353796743462</v>
      </c>
      <c r="K1429" s="60">
        <v>0.12</v>
      </c>
      <c r="L1429" s="61">
        <f t="shared" si="45"/>
        <v>868.61224556092156</v>
      </c>
      <c r="M1429" s="57" t="s">
        <v>173</v>
      </c>
      <c r="N1429" s="61">
        <v>46.321526445797424</v>
      </c>
    </row>
    <row r="1430" spans="1:14" x14ac:dyDescent="0.25">
      <c r="A1430" s="57">
        <v>60092</v>
      </c>
      <c r="B1430" s="57" t="s">
        <v>2483</v>
      </c>
      <c r="C1430" s="57" t="s">
        <v>777</v>
      </c>
      <c r="D1430" s="57" t="s">
        <v>170</v>
      </c>
      <c r="E1430" s="58">
        <v>31614</v>
      </c>
      <c r="F1430" s="58" t="s">
        <v>214</v>
      </c>
      <c r="G1430" s="58" t="s">
        <v>403</v>
      </c>
      <c r="H1430" s="57">
        <f t="shared" ca="1" si="44"/>
        <v>37</v>
      </c>
      <c r="I1430" s="57">
        <v>20</v>
      </c>
      <c r="J1430" s="59">
        <v>6960.0018651873243</v>
      </c>
      <c r="K1430" s="60">
        <v>0.15</v>
      </c>
      <c r="L1430" s="61">
        <f t="shared" si="45"/>
        <v>1044.0002797780985</v>
      </c>
      <c r="M1430" s="57" t="s">
        <v>173</v>
      </c>
      <c r="N1430" s="61">
        <v>258.38592900903905</v>
      </c>
    </row>
    <row r="1431" spans="1:14" x14ac:dyDescent="0.25">
      <c r="A1431" s="57">
        <v>60706</v>
      </c>
      <c r="B1431" s="57" t="s">
        <v>2484</v>
      </c>
      <c r="C1431" s="57" t="s">
        <v>786</v>
      </c>
      <c r="D1431" s="57" t="s">
        <v>170</v>
      </c>
      <c r="E1431" s="58">
        <v>40132</v>
      </c>
      <c r="F1431" s="58" t="s">
        <v>171</v>
      </c>
      <c r="G1431" s="58" t="s">
        <v>172</v>
      </c>
      <c r="H1431" s="57">
        <f t="shared" ca="1" si="44"/>
        <v>13</v>
      </c>
      <c r="I1431" s="57">
        <v>9</v>
      </c>
      <c r="J1431" s="59">
        <v>7836.786395689981</v>
      </c>
      <c r="K1431" s="60">
        <v>0</v>
      </c>
      <c r="L1431" s="61">
        <f t="shared" si="45"/>
        <v>0</v>
      </c>
      <c r="M1431" s="57" t="s">
        <v>173</v>
      </c>
      <c r="N1431" s="61">
        <v>159.40970526609027</v>
      </c>
    </row>
    <row r="1432" spans="1:14" x14ac:dyDescent="0.25">
      <c r="A1432" s="57">
        <v>60705</v>
      </c>
      <c r="B1432" s="57" t="s">
        <v>2485</v>
      </c>
      <c r="C1432" s="57" t="s">
        <v>800</v>
      </c>
      <c r="D1432" s="57" t="s">
        <v>170</v>
      </c>
      <c r="E1432" s="58">
        <v>39561</v>
      </c>
      <c r="F1432" s="58" t="s">
        <v>171</v>
      </c>
      <c r="G1432" s="58" t="s">
        <v>336</v>
      </c>
      <c r="H1432" s="57">
        <f t="shared" ca="1" si="44"/>
        <v>15</v>
      </c>
      <c r="I1432" s="57">
        <v>29</v>
      </c>
      <c r="J1432" s="59">
        <v>8530.4236764993202</v>
      </c>
      <c r="K1432" s="60">
        <v>0</v>
      </c>
      <c r="L1432" s="61">
        <f t="shared" si="45"/>
        <v>0</v>
      </c>
      <c r="M1432" s="57" t="s">
        <v>187</v>
      </c>
      <c r="N1432" s="61">
        <v>271.8551601539163</v>
      </c>
    </row>
    <row r="1433" spans="1:14" x14ac:dyDescent="0.25">
      <c r="A1433" s="57">
        <v>60704</v>
      </c>
      <c r="B1433" s="57" t="s">
        <v>2486</v>
      </c>
      <c r="C1433" s="57" t="s">
        <v>2128</v>
      </c>
      <c r="D1433" s="57" t="s">
        <v>176</v>
      </c>
      <c r="E1433" s="58">
        <v>29114</v>
      </c>
      <c r="F1433" s="58" t="s">
        <v>171</v>
      </c>
      <c r="G1433" s="58" t="s">
        <v>172</v>
      </c>
      <c r="H1433" s="57">
        <f t="shared" ca="1" si="44"/>
        <v>43</v>
      </c>
      <c r="I1433" s="57">
        <v>40</v>
      </c>
      <c r="J1433" s="59">
        <v>1945.2321142423891</v>
      </c>
      <c r="K1433" s="60">
        <v>0.25</v>
      </c>
      <c r="L1433" s="61">
        <f t="shared" si="45"/>
        <v>486.30802856059728</v>
      </c>
      <c r="M1433" s="57" t="s">
        <v>173</v>
      </c>
      <c r="N1433" s="61">
        <v>133.02162473671947</v>
      </c>
    </row>
    <row r="1434" spans="1:14" x14ac:dyDescent="0.25">
      <c r="A1434" s="57">
        <v>61929</v>
      </c>
      <c r="B1434" s="57" t="s">
        <v>2487</v>
      </c>
      <c r="C1434" s="57" t="s">
        <v>875</v>
      </c>
      <c r="D1434" s="57" t="s">
        <v>170</v>
      </c>
      <c r="E1434" s="58">
        <v>35054</v>
      </c>
      <c r="F1434" s="58" t="s">
        <v>171</v>
      </c>
      <c r="G1434" s="58" t="s">
        <v>172</v>
      </c>
      <c r="H1434" s="57">
        <f t="shared" ca="1" si="44"/>
        <v>27</v>
      </c>
      <c r="I1434" s="57">
        <v>6</v>
      </c>
      <c r="J1434" s="59">
        <v>4368.2462637344615</v>
      </c>
      <c r="K1434" s="60">
        <v>0.09</v>
      </c>
      <c r="L1434" s="61">
        <f t="shared" si="45"/>
        <v>393.14216373610151</v>
      </c>
      <c r="M1434" s="57" t="s">
        <v>173</v>
      </c>
      <c r="N1434" s="61">
        <v>64.051684782517086</v>
      </c>
    </row>
    <row r="1435" spans="1:14" x14ac:dyDescent="0.25">
      <c r="A1435" s="57">
        <v>61928</v>
      </c>
      <c r="B1435" s="57" t="s">
        <v>2488</v>
      </c>
      <c r="C1435" s="57" t="s">
        <v>1636</v>
      </c>
      <c r="D1435" s="57" t="s">
        <v>170</v>
      </c>
      <c r="E1435" s="58">
        <v>30658</v>
      </c>
      <c r="F1435" s="58" t="s">
        <v>171</v>
      </c>
      <c r="G1435" s="58" t="s">
        <v>172</v>
      </c>
      <c r="H1435" s="57">
        <f t="shared" ca="1" si="44"/>
        <v>39</v>
      </c>
      <c r="I1435" s="57">
        <v>7</v>
      </c>
      <c r="J1435" s="59">
        <v>2814.361171199871</v>
      </c>
      <c r="K1435" s="60">
        <v>0.25</v>
      </c>
      <c r="L1435" s="61">
        <f t="shared" si="45"/>
        <v>703.59029279996776</v>
      </c>
      <c r="M1435" s="57" t="s">
        <v>173</v>
      </c>
      <c r="N1435" s="61">
        <v>144.18282874321108</v>
      </c>
    </row>
    <row r="1436" spans="1:14" x14ac:dyDescent="0.25">
      <c r="A1436" s="57">
        <v>60703</v>
      </c>
      <c r="B1436" s="57" t="s">
        <v>2489</v>
      </c>
      <c r="C1436" s="57" t="s">
        <v>1150</v>
      </c>
      <c r="D1436" s="57" t="s">
        <v>170</v>
      </c>
      <c r="E1436" s="58">
        <v>28487</v>
      </c>
      <c r="F1436" s="58" t="s">
        <v>171</v>
      </c>
      <c r="G1436" s="58" t="s">
        <v>172</v>
      </c>
      <c r="H1436" s="57">
        <f t="shared" ca="1" si="44"/>
        <v>45</v>
      </c>
      <c r="I1436" s="57">
        <v>31</v>
      </c>
      <c r="J1436" s="59">
        <v>3032.137085235312</v>
      </c>
      <c r="K1436" s="60">
        <v>0.25</v>
      </c>
      <c r="L1436" s="61">
        <f t="shared" si="45"/>
        <v>758.03427130882801</v>
      </c>
      <c r="M1436" s="57" t="s">
        <v>173</v>
      </c>
      <c r="N1436" s="61">
        <v>244.69686780754319</v>
      </c>
    </row>
    <row r="1437" spans="1:14" x14ac:dyDescent="0.25">
      <c r="A1437" s="57">
        <v>60702</v>
      </c>
      <c r="B1437" s="57" t="s">
        <v>2490</v>
      </c>
      <c r="C1437" s="57" t="s">
        <v>428</v>
      </c>
      <c r="D1437" s="57" t="s">
        <v>170</v>
      </c>
      <c r="E1437" s="58">
        <v>35948</v>
      </c>
      <c r="F1437" s="58" t="s">
        <v>171</v>
      </c>
      <c r="G1437" s="58" t="s">
        <v>172</v>
      </c>
      <c r="H1437" s="57">
        <f t="shared" ca="1" si="44"/>
        <v>25</v>
      </c>
      <c r="I1437" s="57">
        <v>9</v>
      </c>
      <c r="J1437" s="59">
        <v>8159.190390087706</v>
      </c>
      <c r="K1437" s="60">
        <v>0.09</v>
      </c>
      <c r="L1437" s="61">
        <f t="shared" si="45"/>
        <v>734.32713510789347</v>
      </c>
      <c r="M1437" s="57" t="s">
        <v>187</v>
      </c>
      <c r="N1437" s="61">
        <v>126.69571424148336</v>
      </c>
    </row>
    <row r="1438" spans="1:14" x14ac:dyDescent="0.25">
      <c r="A1438" s="57">
        <v>61317</v>
      </c>
      <c r="B1438" s="57" t="s">
        <v>2491</v>
      </c>
      <c r="C1438" s="57" t="s">
        <v>2492</v>
      </c>
      <c r="D1438" s="57" t="s">
        <v>170</v>
      </c>
      <c r="E1438" s="58">
        <v>29640</v>
      </c>
      <c r="F1438" s="58" t="s">
        <v>171</v>
      </c>
      <c r="G1438" s="58" t="s">
        <v>172</v>
      </c>
      <c r="H1438" s="57">
        <f t="shared" ca="1" si="44"/>
        <v>42</v>
      </c>
      <c r="I1438" s="57">
        <v>15</v>
      </c>
      <c r="J1438" s="59">
        <v>9827.680139080363</v>
      </c>
      <c r="K1438" s="60">
        <v>0.25</v>
      </c>
      <c r="L1438" s="61">
        <f t="shared" si="45"/>
        <v>2456.9200347700908</v>
      </c>
      <c r="M1438" s="57" t="s">
        <v>187</v>
      </c>
      <c r="N1438" s="61">
        <v>316.34135753802161</v>
      </c>
    </row>
    <row r="1439" spans="1:14" x14ac:dyDescent="0.25">
      <c r="A1439" s="57">
        <v>61316</v>
      </c>
      <c r="B1439" s="57" t="s">
        <v>2493</v>
      </c>
      <c r="C1439" s="57" t="s">
        <v>2494</v>
      </c>
      <c r="D1439" s="57" t="s">
        <v>176</v>
      </c>
      <c r="E1439" s="58">
        <v>28339</v>
      </c>
      <c r="F1439" s="58" t="s">
        <v>171</v>
      </c>
      <c r="G1439" s="58" t="s">
        <v>172</v>
      </c>
      <c r="H1439" s="57">
        <f t="shared" ca="1" si="44"/>
        <v>45</v>
      </c>
      <c r="I1439" s="57">
        <v>37</v>
      </c>
      <c r="J1439" s="59">
        <v>7116.745160769925</v>
      </c>
      <c r="K1439" s="60">
        <v>0.25</v>
      </c>
      <c r="L1439" s="61">
        <f t="shared" si="45"/>
        <v>1779.1862901924812</v>
      </c>
      <c r="M1439" s="57" t="s">
        <v>173</v>
      </c>
      <c r="N1439" s="61">
        <v>99.238365184015294</v>
      </c>
    </row>
    <row r="1440" spans="1:14" x14ac:dyDescent="0.25">
      <c r="A1440" s="57">
        <v>61315</v>
      </c>
      <c r="B1440" s="57" t="s">
        <v>2495</v>
      </c>
      <c r="C1440" s="57" t="s">
        <v>2496</v>
      </c>
      <c r="D1440" s="57" t="s">
        <v>176</v>
      </c>
      <c r="E1440" s="58">
        <v>28633</v>
      </c>
      <c r="F1440" s="58" t="s">
        <v>171</v>
      </c>
      <c r="G1440" s="58" t="s">
        <v>172</v>
      </c>
      <c r="H1440" s="57">
        <f t="shared" ca="1" si="44"/>
        <v>45</v>
      </c>
      <c r="I1440" s="57">
        <v>34</v>
      </c>
      <c r="J1440" s="59">
        <v>8641.0610402890561</v>
      </c>
      <c r="K1440" s="60">
        <v>0.25</v>
      </c>
      <c r="L1440" s="61">
        <f t="shared" si="45"/>
        <v>2160.265260072264</v>
      </c>
      <c r="M1440" s="57" t="s">
        <v>187</v>
      </c>
      <c r="N1440" s="61">
        <v>27.199510241008195</v>
      </c>
    </row>
    <row r="1441" spans="1:14" x14ac:dyDescent="0.25">
      <c r="A1441" s="57">
        <v>61314</v>
      </c>
      <c r="B1441" s="57" t="s">
        <v>2497</v>
      </c>
      <c r="C1441" s="57" t="s">
        <v>2498</v>
      </c>
      <c r="D1441" s="57" t="s">
        <v>176</v>
      </c>
      <c r="E1441" s="58">
        <v>28679</v>
      </c>
      <c r="F1441" s="58" t="s">
        <v>171</v>
      </c>
      <c r="G1441" s="58" t="s">
        <v>203</v>
      </c>
      <c r="H1441" s="57">
        <f t="shared" ca="1" si="44"/>
        <v>45</v>
      </c>
      <c r="I1441" s="57">
        <v>8</v>
      </c>
      <c r="J1441" s="59">
        <v>6364.5299596662826</v>
      </c>
      <c r="K1441" s="60">
        <v>0.25</v>
      </c>
      <c r="L1441" s="61">
        <f t="shared" si="45"/>
        <v>1591.1324899165706</v>
      </c>
      <c r="M1441" s="57" t="s">
        <v>173</v>
      </c>
      <c r="N1441" s="61">
        <v>40.232351531484944</v>
      </c>
    </row>
    <row r="1442" spans="1:14" x14ac:dyDescent="0.25">
      <c r="A1442" s="57">
        <v>60091</v>
      </c>
      <c r="B1442" s="57" t="s">
        <v>2499</v>
      </c>
      <c r="C1442" s="57" t="s">
        <v>2500</v>
      </c>
      <c r="D1442" s="57" t="s">
        <v>170</v>
      </c>
      <c r="E1442" s="58">
        <v>38804</v>
      </c>
      <c r="F1442" s="58" t="s">
        <v>171</v>
      </c>
      <c r="G1442" s="58" t="s">
        <v>172</v>
      </c>
      <c r="H1442" s="57">
        <f t="shared" ca="1" si="44"/>
        <v>17</v>
      </c>
      <c r="I1442" s="57">
        <v>8</v>
      </c>
      <c r="J1442" s="59">
        <v>7772.9512396453119</v>
      </c>
      <c r="K1442" s="60">
        <v>0.04</v>
      </c>
      <c r="L1442" s="61">
        <f t="shared" si="45"/>
        <v>310.91804958581247</v>
      </c>
      <c r="M1442" s="57" t="s">
        <v>173</v>
      </c>
      <c r="N1442" s="61">
        <v>78.488708616800025</v>
      </c>
    </row>
    <row r="1443" spans="1:14" x14ac:dyDescent="0.25">
      <c r="A1443" s="57">
        <v>61927</v>
      </c>
      <c r="B1443" s="57" t="s">
        <v>2501</v>
      </c>
      <c r="C1443" s="57" t="s">
        <v>292</v>
      </c>
      <c r="D1443" s="57" t="s">
        <v>170</v>
      </c>
      <c r="E1443" s="58">
        <v>29632</v>
      </c>
      <c r="F1443" s="58" t="s">
        <v>171</v>
      </c>
      <c r="G1443" s="58" t="s">
        <v>172</v>
      </c>
      <c r="H1443" s="57">
        <f t="shared" ca="1" si="44"/>
        <v>42</v>
      </c>
      <c r="I1443" s="57">
        <v>8</v>
      </c>
      <c r="J1443" s="59">
        <v>8015.6049555421159</v>
      </c>
      <c r="K1443" s="60">
        <v>0.25</v>
      </c>
      <c r="L1443" s="61">
        <f t="shared" si="45"/>
        <v>2003.901238885529</v>
      </c>
      <c r="M1443" s="57" t="s">
        <v>187</v>
      </c>
      <c r="N1443" s="61">
        <v>136.74768378660076</v>
      </c>
    </row>
    <row r="1444" spans="1:14" x14ac:dyDescent="0.25">
      <c r="A1444" s="57">
        <v>60701</v>
      </c>
      <c r="B1444" s="57" t="s">
        <v>2502</v>
      </c>
      <c r="C1444" s="57" t="s">
        <v>2168</v>
      </c>
      <c r="D1444" s="57" t="s">
        <v>176</v>
      </c>
      <c r="E1444" s="58">
        <v>40009</v>
      </c>
      <c r="F1444" s="58" t="s">
        <v>171</v>
      </c>
      <c r="G1444" s="58" t="s">
        <v>172</v>
      </c>
      <c r="H1444" s="57">
        <f t="shared" ca="1" si="44"/>
        <v>14</v>
      </c>
      <c r="I1444" s="57">
        <v>15</v>
      </c>
      <c r="J1444" s="59">
        <v>4995.7703134522098</v>
      </c>
      <c r="K1444" s="60">
        <v>0</v>
      </c>
      <c r="L1444" s="61">
        <f t="shared" si="45"/>
        <v>0</v>
      </c>
      <c r="M1444" s="57" t="s">
        <v>173</v>
      </c>
      <c r="N1444" s="61">
        <v>121.64164614523618</v>
      </c>
    </row>
    <row r="1445" spans="1:14" x14ac:dyDescent="0.25">
      <c r="A1445" s="57">
        <v>61313</v>
      </c>
      <c r="B1445" s="57" t="s">
        <v>2503</v>
      </c>
      <c r="C1445" s="57" t="s">
        <v>2504</v>
      </c>
      <c r="D1445" s="57" t="s">
        <v>176</v>
      </c>
      <c r="E1445" s="58">
        <v>34563</v>
      </c>
      <c r="F1445" s="58" t="s">
        <v>193</v>
      </c>
      <c r="G1445" s="58" t="s">
        <v>194</v>
      </c>
      <c r="H1445" s="57">
        <f t="shared" ca="1" si="44"/>
        <v>28</v>
      </c>
      <c r="I1445" s="57">
        <v>6</v>
      </c>
      <c r="J1445" s="59">
        <v>7474.8354248694868</v>
      </c>
      <c r="K1445" s="60">
        <v>0.12</v>
      </c>
      <c r="L1445" s="61">
        <f t="shared" si="45"/>
        <v>896.98025098433834</v>
      </c>
      <c r="M1445" s="57" t="s">
        <v>173</v>
      </c>
      <c r="N1445" s="61">
        <v>68.400784569924014</v>
      </c>
    </row>
    <row r="1446" spans="1:14" x14ac:dyDescent="0.25">
      <c r="A1446" s="57">
        <v>60700</v>
      </c>
      <c r="B1446" s="57" t="s">
        <v>2505</v>
      </c>
      <c r="C1446" s="57" t="s">
        <v>467</v>
      </c>
      <c r="D1446" s="57" t="s">
        <v>170</v>
      </c>
      <c r="E1446" s="58">
        <v>29489</v>
      </c>
      <c r="F1446" s="58" t="s">
        <v>171</v>
      </c>
      <c r="G1446" s="58" t="s">
        <v>172</v>
      </c>
      <c r="H1446" s="57">
        <f t="shared" ca="1" si="44"/>
        <v>42</v>
      </c>
      <c r="I1446" s="57">
        <v>33</v>
      </c>
      <c r="J1446" s="59">
        <v>5651.1067298282087</v>
      </c>
      <c r="K1446" s="60">
        <v>0.25</v>
      </c>
      <c r="L1446" s="61">
        <f t="shared" si="45"/>
        <v>1412.7766824570522</v>
      </c>
      <c r="M1446" s="57" t="s">
        <v>173</v>
      </c>
      <c r="N1446" s="61">
        <v>189.35576275342891</v>
      </c>
    </row>
    <row r="1447" spans="1:14" x14ac:dyDescent="0.25">
      <c r="A1447" s="57">
        <v>61926</v>
      </c>
      <c r="B1447" s="57" t="s">
        <v>2506</v>
      </c>
      <c r="C1447" s="57" t="s">
        <v>2507</v>
      </c>
      <c r="D1447" s="57" t="s">
        <v>176</v>
      </c>
      <c r="E1447" s="58">
        <v>29631</v>
      </c>
      <c r="F1447" s="58" t="s">
        <v>171</v>
      </c>
      <c r="G1447" s="58" t="s">
        <v>172</v>
      </c>
      <c r="H1447" s="57">
        <f t="shared" ca="1" si="44"/>
        <v>42</v>
      </c>
      <c r="I1447" s="57">
        <v>24</v>
      </c>
      <c r="J1447" s="59">
        <v>8835.4960175904562</v>
      </c>
      <c r="K1447" s="60">
        <v>0.25</v>
      </c>
      <c r="L1447" s="61">
        <f t="shared" si="45"/>
        <v>2208.874004397614</v>
      </c>
      <c r="M1447" s="57" t="s">
        <v>187</v>
      </c>
      <c r="N1447" s="61">
        <v>49.89764842602689</v>
      </c>
    </row>
    <row r="1448" spans="1:14" x14ac:dyDescent="0.25">
      <c r="A1448" s="57">
        <v>61312</v>
      </c>
      <c r="B1448" s="57" t="s">
        <v>2508</v>
      </c>
      <c r="C1448" s="57" t="s">
        <v>1878</v>
      </c>
      <c r="D1448" s="57" t="s">
        <v>170</v>
      </c>
      <c r="E1448" s="58">
        <v>34269</v>
      </c>
      <c r="F1448" s="58" t="s">
        <v>171</v>
      </c>
      <c r="G1448" s="58" t="s">
        <v>172</v>
      </c>
      <c r="H1448" s="57">
        <f t="shared" ca="1" si="44"/>
        <v>29</v>
      </c>
      <c r="I1448" s="57">
        <v>17</v>
      </c>
      <c r="J1448" s="59">
        <v>7562.3833736317602</v>
      </c>
      <c r="K1448" s="60">
        <v>0.12</v>
      </c>
      <c r="L1448" s="61">
        <f t="shared" si="45"/>
        <v>907.48600483581117</v>
      </c>
      <c r="M1448" s="57" t="s">
        <v>173</v>
      </c>
      <c r="N1448" s="61">
        <v>118.57072571917786</v>
      </c>
    </row>
    <row r="1449" spans="1:14" x14ac:dyDescent="0.25">
      <c r="A1449" s="57">
        <v>60090</v>
      </c>
      <c r="B1449" s="57" t="s">
        <v>2509</v>
      </c>
      <c r="C1449" s="57" t="s">
        <v>345</v>
      </c>
      <c r="D1449" s="57" t="s">
        <v>176</v>
      </c>
      <c r="E1449" s="58">
        <v>29929</v>
      </c>
      <c r="F1449" s="58" t="s">
        <v>171</v>
      </c>
      <c r="G1449" s="58" t="s">
        <v>172</v>
      </c>
      <c r="H1449" s="57">
        <f t="shared" ca="1" si="44"/>
        <v>41</v>
      </c>
      <c r="I1449" s="57">
        <v>8</v>
      </c>
      <c r="J1449" s="59">
        <v>7956.8379733860702</v>
      </c>
      <c r="K1449" s="60">
        <v>0.25</v>
      </c>
      <c r="L1449" s="61">
        <f t="shared" si="45"/>
        <v>1989.2094933465175</v>
      </c>
      <c r="M1449" s="57" t="s">
        <v>173</v>
      </c>
      <c r="N1449" s="61">
        <v>39.394112220062318</v>
      </c>
    </row>
    <row r="1450" spans="1:14" x14ac:dyDescent="0.25">
      <c r="A1450" s="57">
        <v>61311</v>
      </c>
      <c r="B1450" s="57" t="s">
        <v>2510</v>
      </c>
      <c r="C1450" s="57" t="s">
        <v>1520</v>
      </c>
      <c r="D1450" s="57" t="s">
        <v>176</v>
      </c>
      <c r="E1450" s="58">
        <v>39954</v>
      </c>
      <c r="F1450" s="58" t="s">
        <v>171</v>
      </c>
      <c r="G1450" s="58" t="s">
        <v>172</v>
      </c>
      <c r="H1450" s="57">
        <f t="shared" ca="1" si="44"/>
        <v>14</v>
      </c>
      <c r="I1450" s="57">
        <v>26</v>
      </c>
      <c r="J1450" s="59">
        <v>4783.3296568813093</v>
      </c>
      <c r="K1450" s="60">
        <v>0</v>
      </c>
      <c r="L1450" s="61">
        <f t="shared" si="45"/>
        <v>0</v>
      </c>
      <c r="M1450" s="57" t="s">
        <v>173</v>
      </c>
      <c r="N1450" s="61">
        <v>138.53767052427008</v>
      </c>
    </row>
    <row r="1451" spans="1:14" x14ac:dyDescent="0.25">
      <c r="A1451" s="57">
        <v>61925</v>
      </c>
      <c r="B1451" s="57" t="s">
        <v>2511</v>
      </c>
      <c r="C1451" s="57" t="s">
        <v>229</v>
      </c>
      <c r="D1451" s="57" t="s">
        <v>170</v>
      </c>
      <c r="E1451" s="58">
        <v>39341</v>
      </c>
      <c r="F1451" s="58" t="s">
        <v>171</v>
      </c>
      <c r="G1451" s="58" t="s">
        <v>172</v>
      </c>
      <c r="H1451" s="57">
        <f t="shared" ca="1" si="44"/>
        <v>15</v>
      </c>
      <c r="I1451" s="57">
        <v>33</v>
      </c>
      <c r="J1451" s="59">
        <v>6791.6712774728858</v>
      </c>
      <c r="K1451" s="60">
        <v>0.04</v>
      </c>
      <c r="L1451" s="61">
        <f t="shared" si="45"/>
        <v>271.66685109891546</v>
      </c>
      <c r="M1451" s="57" t="s">
        <v>173</v>
      </c>
      <c r="N1451" s="61">
        <v>293.34426358690325</v>
      </c>
    </row>
    <row r="1452" spans="1:14" x14ac:dyDescent="0.25">
      <c r="A1452" s="57">
        <v>60699</v>
      </c>
      <c r="B1452" s="57" t="s">
        <v>2512</v>
      </c>
      <c r="C1452" s="57" t="s">
        <v>2427</v>
      </c>
      <c r="D1452" s="57" t="s">
        <v>176</v>
      </c>
      <c r="E1452" s="58">
        <v>29521</v>
      </c>
      <c r="F1452" s="58" t="s">
        <v>171</v>
      </c>
      <c r="G1452" s="58" t="s">
        <v>172</v>
      </c>
      <c r="H1452" s="57">
        <f t="shared" ca="1" si="44"/>
        <v>42</v>
      </c>
      <c r="I1452" s="57">
        <v>13</v>
      </c>
      <c r="J1452" s="59">
        <v>6725.8854825903018</v>
      </c>
      <c r="K1452" s="60">
        <v>0.25</v>
      </c>
      <c r="L1452" s="61">
        <f t="shared" si="45"/>
        <v>1681.4713706475754</v>
      </c>
      <c r="M1452" s="57" t="s">
        <v>173</v>
      </c>
      <c r="N1452" s="61">
        <v>131.91107439362381</v>
      </c>
    </row>
    <row r="1453" spans="1:14" x14ac:dyDescent="0.25">
      <c r="A1453" s="57">
        <v>61310</v>
      </c>
      <c r="B1453" s="57" t="s">
        <v>2513</v>
      </c>
      <c r="C1453" s="57" t="s">
        <v>2514</v>
      </c>
      <c r="D1453" s="57" t="s">
        <v>176</v>
      </c>
      <c r="E1453" s="58">
        <v>29182</v>
      </c>
      <c r="F1453" s="58" t="s">
        <v>171</v>
      </c>
      <c r="G1453" s="58" t="s">
        <v>172</v>
      </c>
      <c r="H1453" s="57">
        <f t="shared" ca="1" si="44"/>
        <v>43</v>
      </c>
      <c r="I1453" s="57">
        <v>20</v>
      </c>
      <c r="J1453" s="59">
        <v>4651.1701491842832</v>
      </c>
      <c r="K1453" s="60">
        <v>0.25</v>
      </c>
      <c r="L1453" s="61">
        <f t="shared" si="45"/>
        <v>1162.7925372960708</v>
      </c>
      <c r="M1453" s="57" t="s">
        <v>173</v>
      </c>
      <c r="N1453" s="61">
        <v>105.64783802626664</v>
      </c>
    </row>
    <row r="1454" spans="1:14" x14ac:dyDescent="0.25">
      <c r="A1454" s="57">
        <v>61924</v>
      </c>
      <c r="B1454" s="57" t="s">
        <v>2515</v>
      </c>
      <c r="C1454" s="57" t="s">
        <v>2170</v>
      </c>
      <c r="D1454" s="57" t="s">
        <v>176</v>
      </c>
      <c r="E1454" s="58">
        <v>28656</v>
      </c>
      <c r="F1454" s="58" t="s">
        <v>171</v>
      </c>
      <c r="G1454" s="58" t="s">
        <v>203</v>
      </c>
      <c r="H1454" s="57">
        <f t="shared" ca="1" si="44"/>
        <v>45</v>
      </c>
      <c r="I1454" s="57">
        <v>16</v>
      </c>
      <c r="J1454" s="59">
        <v>7881.8768784973336</v>
      </c>
      <c r="K1454" s="60">
        <v>0.25</v>
      </c>
      <c r="L1454" s="61">
        <f t="shared" si="45"/>
        <v>1970.4692196243334</v>
      </c>
      <c r="M1454" s="57" t="s">
        <v>173</v>
      </c>
      <c r="N1454" s="61">
        <v>30.711743727986089</v>
      </c>
    </row>
    <row r="1455" spans="1:14" x14ac:dyDescent="0.25">
      <c r="A1455" s="57">
        <v>61923</v>
      </c>
      <c r="B1455" s="57" t="s">
        <v>2516</v>
      </c>
      <c r="C1455" s="57" t="s">
        <v>292</v>
      </c>
      <c r="D1455" s="57" t="s">
        <v>170</v>
      </c>
      <c r="E1455" s="58">
        <v>32032</v>
      </c>
      <c r="F1455" s="58" t="s">
        <v>171</v>
      </c>
      <c r="G1455" s="58" t="s">
        <v>172</v>
      </c>
      <c r="H1455" s="57">
        <f t="shared" ca="1" si="44"/>
        <v>35</v>
      </c>
      <c r="I1455" s="57">
        <v>6</v>
      </c>
      <c r="J1455" s="59">
        <v>2989.3934933444634</v>
      </c>
      <c r="K1455" s="60">
        <v>0.15</v>
      </c>
      <c r="L1455" s="61">
        <f t="shared" si="45"/>
        <v>448.40902400166948</v>
      </c>
      <c r="M1455" s="57" t="s">
        <v>173</v>
      </c>
      <c r="N1455" s="61">
        <v>205.12683038973219</v>
      </c>
    </row>
    <row r="1456" spans="1:14" x14ac:dyDescent="0.25">
      <c r="A1456" s="57">
        <v>61922</v>
      </c>
      <c r="B1456" s="57" t="s">
        <v>2517</v>
      </c>
      <c r="C1456" s="57" t="s">
        <v>2518</v>
      </c>
      <c r="D1456" s="57" t="s">
        <v>176</v>
      </c>
      <c r="E1456" s="58">
        <v>28856</v>
      </c>
      <c r="F1456" s="58" t="s">
        <v>171</v>
      </c>
      <c r="G1456" s="58" t="s">
        <v>172</v>
      </c>
      <c r="H1456" s="57">
        <f t="shared" ca="1" si="44"/>
        <v>44</v>
      </c>
      <c r="I1456" s="57">
        <v>30</v>
      </c>
      <c r="J1456" s="59">
        <v>3645.7425321949327</v>
      </c>
      <c r="K1456" s="60">
        <v>0.25</v>
      </c>
      <c r="L1456" s="61">
        <f t="shared" si="45"/>
        <v>911.43563304873317</v>
      </c>
      <c r="M1456" s="57" t="s">
        <v>173</v>
      </c>
      <c r="N1456" s="61">
        <v>92.005729253980959</v>
      </c>
    </row>
    <row r="1457" spans="1:14" x14ac:dyDescent="0.25">
      <c r="A1457" s="57">
        <v>61309</v>
      </c>
      <c r="B1457" s="57" t="s">
        <v>2519</v>
      </c>
      <c r="C1457" s="57" t="s">
        <v>2279</v>
      </c>
      <c r="D1457" s="57" t="s">
        <v>170</v>
      </c>
      <c r="E1457" s="58">
        <v>30944</v>
      </c>
      <c r="F1457" s="58" t="s">
        <v>171</v>
      </c>
      <c r="G1457" s="58" t="s">
        <v>172</v>
      </c>
      <c r="H1457" s="57">
        <f t="shared" ca="1" si="44"/>
        <v>38</v>
      </c>
      <c r="I1457" s="57">
        <v>40</v>
      </c>
      <c r="J1457" s="59">
        <v>8841.4543350475251</v>
      </c>
      <c r="K1457" s="60">
        <v>0.25</v>
      </c>
      <c r="L1457" s="61">
        <f t="shared" si="45"/>
        <v>2210.3635837618813</v>
      </c>
      <c r="M1457" s="57" t="s">
        <v>187</v>
      </c>
      <c r="N1457" s="61">
        <v>62.131345284224089</v>
      </c>
    </row>
    <row r="1458" spans="1:14" x14ac:dyDescent="0.25">
      <c r="A1458" s="57">
        <v>60698</v>
      </c>
      <c r="B1458" s="57" t="s">
        <v>2520</v>
      </c>
      <c r="C1458" s="57" t="s">
        <v>766</v>
      </c>
      <c r="D1458" s="57" t="s">
        <v>170</v>
      </c>
      <c r="E1458" s="58">
        <v>35538</v>
      </c>
      <c r="F1458" s="58" t="s">
        <v>171</v>
      </c>
      <c r="G1458" s="58" t="s">
        <v>203</v>
      </c>
      <c r="H1458" s="57">
        <f t="shared" ca="1" si="44"/>
        <v>26</v>
      </c>
      <c r="I1458" s="57">
        <v>39</v>
      </c>
      <c r="J1458" s="59">
        <v>8283.2734252979062</v>
      </c>
      <c r="K1458" s="60">
        <v>0.09</v>
      </c>
      <c r="L1458" s="61">
        <f t="shared" si="45"/>
        <v>745.4946082768115</v>
      </c>
      <c r="M1458" s="57" t="s">
        <v>187</v>
      </c>
      <c r="N1458" s="61">
        <v>122.70972974286333</v>
      </c>
    </row>
    <row r="1459" spans="1:14" x14ac:dyDescent="0.25">
      <c r="A1459" s="57">
        <v>61921</v>
      </c>
      <c r="B1459" s="57" t="s">
        <v>2521</v>
      </c>
      <c r="C1459" s="57" t="s">
        <v>2522</v>
      </c>
      <c r="D1459" s="57" t="s">
        <v>176</v>
      </c>
      <c r="E1459" s="58">
        <v>30721</v>
      </c>
      <c r="F1459" s="58" t="s">
        <v>171</v>
      </c>
      <c r="G1459" s="58" t="s">
        <v>190</v>
      </c>
      <c r="H1459" s="57">
        <f t="shared" ca="1" si="44"/>
        <v>39</v>
      </c>
      <c r="I1459" s="57">
        <v>15</v>
      </c>
      <c r="J1459" s="59">
        <v>2071.8026104160995</v>
      </c>
      <c r="K1459" s="60">
        <v>0.25</v>
      </c>
      <c r="L1459" s="61">
        <f t="shared" si="45"/>
        <v>517.95065260402487</v>
      </c>
      <c r="M1459" s="57" t="s">
        <v>173</v>
      </c>
      <c r="N1459" s="61">
        <v>45.769973811617604</v>
      </c>
    </row>
    <row r="1460" spans="1:14" x14ac:dyDescent="0.25">
      <c r="A1460" s="57">
        <v>60089</v>
      </c>
      <c r="B1460" s="57" t="s">
        <v>2523</v>
      </c>
      <c r="C1460" s="57" t="s">
        <v>786</v>
      </c>
      <c r="D1460" s="57" t="s">
        <v>170</v>
      </c>
      <c r="E1460" s="58">
        <v>31313</v>
      </c>
      <c r="F1460" s="58" t="s">
        <v>171</v>
      </c>
      <c r="G1460" s="58" t="s">
        <v>172</v>
      </c>
      <c r="H1460" s="57">
        <f t="shared" ca="1" si="44"/>
        <v>37</v>
      </c>
      <c r="I1460" s="57">
        <v>37</v>
      </c>
      <c r="J1460" s="59">
        <v>2061.6863167822521</v>
      </c>
      <c r="K1460" s="60">
        <v>0.15</v>
      </c>
      <c r="L1460" s="61">
        <f t="shared" si="45"/>
        <v>309.25294751733782</v>
      </c>
      <c r="M1460" s="57" t="s">
        <v>173</v>
      </c>
      <c r="N1460" s="61">
        <v>328.08316878241999</v>
      </c>
    </row>
    <row r="1461" spans="1:14" x14ac:dyDescent="0.25">
      <c r="A1461" s="57">
        <v>60088</v>
      </c>
      <c r="B1461" s="57" t="s">
        <v>2524</v>
      </c>
      <c r="C1461" s="57" t="s">
        <v>797</v>
      </c>
      <c r="D1461" s="57" t="s">
        <v>170</v>
      </c>
      <c r="E1461" s="58">
        <v>40076</v>
      </c>
      <c r="F1461" s="58" t="s">
        <v>171</v>
      </c>
      <c r="G1461" s="58" t="s">
        <v>172</v>
      </c>
      <c r="H1461" s="57">
        <f t="shared" ca="1" si="44"/>
        <v>13</v>
      </c>
      <c r="I1461" s="57">
        <v>39</v>
      </c>
      <c r="J1461" s="59">
        <v>4965.0133158303161</v>
      </c>
      <c r="K1461" s="60">
        <v>0</v>
      </c>
      <c r="L1461" s="61">
        <f t="shared" si="45"/>
        <v>0</v>
      </c>
      <c r="M1461" s="57" t="s">
        <v>173</v>
      </c>
      <c r="N1461" s="61">
        <v>314.8012128801634</v>
      </c>
    </row>
    <row r="1462" spans="1:14" x14ac:dyDescent="0.25">
      <c r="A1462" s="57">
        <v>60087</v>
      </c>
      <c r="B1462" s="57" t="s">
        <v>2525</v>
      </c>
      <c r="C1462" s="57" t="s">
        <v>1053</v>
      </c>
      <c r="D1462" s="57" t="s">
        <v>176</v>
      </c>
      <c r="E1462" s="58">
        <v>28951</v>
      </c>
      <c r="F1462" s="58" t="s">
        <v>171</v>
      </c>
      <c r="G1462" s="58" t="s">
        <v>172</v>
      </c>
      <c r="H1462" s="57">
        <f t="shared" ca="1" si="44"/>
        <v>44</v>
      </c>
      <c r="I1462" s="57">
        <v>35</v>
      </c>
      <c r="J1462" s="59">
        <v>3563.240211192222</v>
      </c>
      <c r="K1462" s="60">
        <v>0.25</v>
      </c>
      <c r="L1462" s="61">
        <f t="shared" si="45"/>
        <v>890.81005279805549</v>
      </c>
      <c r="M1462" s="57" t="s">
        <v>173</v>
      </c>
      <c r="N1462" s="61">
        <v>41.101463217385863</v>
      </c>
    </row>
    <row r="1463" spans="1:14" x14ac:dyDescent="0.25">
      <c r="A1463" s="57">
        <v>60086</v>
      </c>
      <c r="B1463" s="57" t="s">
        <v>2526</v>
      </c>
      <c r="C1463" s="57" t="s">
        <v>2527</v>
      </c>
      <c r="D1463" s="57" t="s">
        <v>170</v>
      </c>
      <c r="E1463" s="58">
        <v>27852</v>
      </c>
      <c r="F1463" s="58" t="s">
        <v>171</v>
      </c>
      <c r="G1463" s="58" t="s">
        <v>172</v>
      </c>
      <c r="H1463" s="57">
        <f t="shared" ca="1" si="44"/>
        <v>47</v>
      </c>
      <c r="I1463" s="57">
        <v>13</v>
      </c>
      <c r="J1463" s="59">
        <v>9395.0359889974206</v>
      </c>
      <c r="K1463" s="60">
        <v>0.25</v>
      </c>
      <c r="L1463" s="61">
        <f t="shared" si="45"/>
        <v>2348.7589972493552</v>
      </c>
      <c r="M1463" s="57" t="s">
        <v>187</v>
      </c>
      <c r="N1463" s="61">
        <v>205.75720152571185</v>
      </c>
    </row>
    <row r="1464" spans="1:14" x14ac:dyDescent="0.25">
      <c r="A1464" s="57">
        <v>61920</v>
      </c>
      <c r="B1464" s="57" t="s">
        <v>2528</v>
      </c>
      <c r="C1464" s="57" t="s">
        <v>2529</v>
      </c>
      <c r="D1464" s="57" t="s">
        <v>176</v>
      </c>
      <c r="E1464" s="58">
        <v>34114</v>
      </c>
      <c r="F1464" s="58" t="s">
        <v>193</v>
      </c>
      <c r="G1464" s="58" t="s">
        <v>194</v>
      </c>
      <c r="H1464" s="57">
        <f t="shared" ca="1" si="44"/>
        <v>30</v>
      </c>
      <c r="I1464" s="57">
        <v>19</v>
      </c>
      <c r="J1464" s="59">
        <v>5874.5257167617747</v>
      </c>
      <c r="K1464" s="60">
        <v>0.12</v>
      </c>
      <c r="L1464" s="61">
        <f t="shared" si="45"/>
        <v>704.9430860114129</v>
      </c>
      <c r="M1464" s="57" t="s">
        <v>173</v>
      </c>
      <c r="N1464" s="61">
        <v>86.131745912536914</v>
      </c>
    </row>
    <row r="1465" spans="1:14" x14ac:dyDescent="0.25">
      <c r="A1465" s="57">
        <v>61308</v>
      </c>
      <c r="B1465" s="57" t="s">
        <v>2530</v>
      </c>
      <c r="C1465" s="57" t="s">
        <v>2531</v>
      </c>
      <c r="D1465" s="57" t="s">
        <v>176</v>
      </c>
      <c r="E1465" s="58">
        <v>33760</v>
      </c>
      <c r="F1465" s="58" t="s">
        <v>171</v>
      </c>
      <c r="G1465" s="58" t="s">
        <v>172</v>
      </c>
      <c r="H1465" s="57">
        <f t="shared" ca="1" si="44"/>
        <v>31</v>
      </c>
      <c r="I1465" s="57">
        <v>23</v>
      </c>
      <c r="J1465" s="59">
        <v>7133.9047373911699</v>
      </c>
      <c r="K1465" s="60">
        <v>0.12</v>
      </c>
      <c r="L1465" s="61">
        <f t="shared" si="45"/>
        <v>856.06856848694031</v>
      </c>
      <c r="M1465" s="57" t="s">
        <v>173</v>
      </c>
      <c r="N1465" s="61">
        <v>42.401078597765704</v>
      </c>
    </row>
    <row r="1466" spans="1:14" x14ac:dyDescent="0.25">
      <c r="A1466" s="57">
        <v>61919</v>
      </c>
      <c r="B1466" s="57" t="s">
        <v>2532</v>
      </c>
      <c r="C1466" s="57" t="s">
        <v>2533</v>
      </c>
      <c r="D1466" s="57" t="s">
        <v>176</v>
      </c>
      <c r="E1466" s="58">
        <v>39753</v>
      </c>
      <c r="F1466" s="58" t="s">
        <v>171</v>
      </c>
      <c r="G1466" s="58" t="s">
        <v>172</v>
      </c>
      <c r="H1466" s="57">
        <f t="shared" ca="1" si="44"/>
        <v>14</v>
      </c>
      <c r="I1466" s="57">
        <v>12</v>
      </c>
      <c r="J1466" s="59">
        <v>5219.9862854835692</v>
      </c>
      <c r="K1466" s="60">
        <v>0</v>
      </c>
      <c r="L1466" s="61">
        <f t="shared" si="45"/>
        <v>0</v>
      </c>
      <c r="M1466" s="57" t="s">
        <v>173</v>
      </c>
      <c r="N1466" s="61">
        <v>91.033673459641378</v>
      </c>
    </row>
    <row r="1467" spans="1:14" x14ac:dyDescent="0.25">
      <c r="A1467" s="57">
        <v>60085</v>
      </c>
      <c r="B1467" s="57" t="s">
        <v>2534</v>
      </c>
      <c r="C1467" s="57" t="s">
        <v>2535</v>
      </c>
      <c r="D1467" s="57" t="s">
        <v>170</v>
      </c>
      <c r="E1467" s="58">
        <v>28689</v>
      </c>
      <c r="F1467" s="58" t="s">
        <v>171</v>
      </c>
      <c r="G1467" s="58" t="s">
        <v>203</v>
      </c>
      <c r="H1467" s="57">
        <f t="shared" ca="1" si="44"/>
        <v>45</v>
      </c>
      <c r="I1467" s="57">
        <v>25</v>
      </c>
      <c r="J1467" s="59">
        <v>7924.067309810217</v>
      </c>
      <c r="K1467" s="60">
        <v>0.25</v>
      </c>
      <c r="L1467" s="61">
        <f t="shared" si="45"/>
        <v>1981.0168274525543</v>
      </c>
      <c r="M1467" s="57" t="s">
        <v>187</v>
      </c>
      <c r="N1467" s="61">
        <v>89.800043406960043</v>
      </c>
    </row>
    <row r="1468" spans="1:14" x14ac:dyDescent="0.25">
      <c r="A1468" s="57">
        <v>60084</v>
      </c>
      <c r="B1468" s="57" t="s">
        <v>2536</v>
      </c>
      <c r="C1468" s="57" t="s">
        <v>2537</v>
      </c>
      <c r="D1468" s="57" t="s">
        <v>170</v>
      </c>
      <c r="E1468" s="58">
        <v>27954</v>
      </c>
      <c r="F1468" s="58" t="s">
        <v>171</v>
      </c>
      <c r="G1468" s="58" t="s">
        <v>172</v>
      </c>
      <c r="H1468" s="57">
        <f t="shared" ca="1" si="44"/>
        <v>47</v>
      </c>
      <c r="I1468" s="57">
        <v>16</v>
      </c>
      <c r="J1468" s="59">
        <v>2830.3231935259064</v>
      </c>
      <c r="K1468" s="60">
        <v>0.25</v>
      </c>
      <c r="L1468" s="61">
        <f t="shared" si="45"/>
        <v>707.5807983814766</v>
      </c>
      <c r="M1468" s="57" t="s">
        <v>173</v>
      </c>
      <c r="N1468" s="61">
        <v>242.00329639415781</v>
      </c>
    </row>
    <row r="1469" spans="1:14" x14ac:dyDescent="0.25">
      <c r="A1469" s="57">
        <v>60697</v>
      </c>
      <c r="B1469" s="57" t="s">
        <v>2538</v>
      </c>
      <c r="C1469" s="57" t="s">
        <v>328</v>
      </c>
      <c r="D1469" s="57" t="s">
        <v>170</v>
      </c>
      <c r="E1469" s="58">
        <v>39960</v>
      </c>
      <c r="F1469" s="58" t="s">
        <v>193</v>
      </c>
      <c r="G1469" s="58" t="s">
        <v>194</v>
      </c>
      <c r="H1469" s="57">
        <f t="shared" ca="1" si="44"/>
        <v>14</v>
      </c>
      <c r="I1469" s="57">
        <v>29</v>
      </c>
      <c r="J1469" s="59">
        <v>2006.4399377659358</v>
      </c>
      <c r="K1469" s="60">
        <v>0</v>
      </c>
      <c r="L1469" s="61">
        <f t="shared" si="45"/>
        <v>0</v>
      </c>
      <c r="M1469" s="57" t="s">
        <v>173</v>
      </c>
      <c r="N1469" s="61">
        <v>325.91877496283496</v>
      </c>
    </row>
    <row r="1470" spans="1:14" x14ac:dyDescent="0.25">
      <c r="A1470" s="57">
        <v>61918</v>
      </c>
      <c r="B1470" s="57" t="s">
        <v>2539</v>
      </c>
      <c r="C1470" s="57" t="s">
        <v>2540</v>
      </c>
      <c r="D1470" s="57" t="s">
        <v>176</v>
      </c>
      <c r="E1470" s="58">
        <v>31745</v>
      </c>
      <c r="F1470" s="58" t="s">
        <v>171</v>
      </c>
      <c r="G1470" s="58" t="s">
        <v>172</v>
      </c>
      <c r="H1470" s="57">
        <f t="shared" ca="1" si="44"/>
        <v>36</v>
      </c>
      <c r="I1470" s="57">
        <v>30</v>
      </c>
      <c r="J1470" s="59">
        <v>6144.8376864019519</v>
      </c>
      <c r="K1470" s="60">
        <v>0.15</v>
      </c>
      <c r="L1470" s="61">
        <f t="shared" si="45"/>
        <v>921.72565296029279</v>
      </c>
      <c r="M1470" s="57" t="s">
        <v>173</v>
      </c>
      <c r="N1470" s="61">
        <v>23.583685985662619</v>
      </c>
    </row>
    <row r="1471" spans="1:14" x14ac:dyDescent="0.25">
      <c r="A1471" s="57">
        <v>60696</v>
      </c>
      <c r="B1471" s="57" t="s">
        <v>2541</v>
      </c>
      <c r="C1471" s="57" t="s">
        <v>550</v>
      </c>
      <c r="D1471" s="57" t="s">
        <v>170</v>
      </c>
      <c r="E1471" s="58">
        <v>29416</v>
      </c>
      <c r="F1471" s="58" t="s">
        <v>171</v>
      </c>
      <c r="G1471" s="58" t="s">
        <v>172</v>
      </c>
      <c r="H1471" s="57">
        <f t="shared" ca="1" si="44"/>
        <v>43</v>
      </c>
      <c r="I1471" s="57">
        <v>28</v>
      </c>
      <c r="J1471" s="59">
        <v>7148.5774194121477</v>
      </c>
      <c r="K1471" s="60">
        <v>0.25</v>
      </c>
      <c r="L1471" s="61">
        <f t="shared" si="45"/>
        <v>1787.1443548530369</v>
      </c>
      <c r="M1471" s="57" t="s">
        <v>173</v>
      </c>
      <c r="N1471" s="61">
        <v>235.13852146974224</v>
      </c>
    </row>
    <row r="1472" spans="1:14" x14ac:dyDescent="0.25">
      <c r="A1472" s="57">
        <v>60083</v>
      </c>
      <c r="B1472" s="57" t="s">
        <v>2542</v>
      </c>
      <c r="C1472" s="57" t="s">
        <v>2543</v>
      </c>
      <c r="D1472" s="57" t="s">
        <v>170</v>
      </c>
      <c r="E1472" s="58">
        <v>31937</v>
      </c>
      <c r="F1472" s="58" t="s">
        <v>171</v>
      </c>
      <c r="G1472" s="58" t="s">
        <v>190</v>
      </c>
      <c r="H1472" s="57">
        <f t="shared" ca="1" si="44"/>
        <v>36</v>
      </c>
      <c r="I1472" s="57">
        <v>5</v>
      </c>
      <c r="J1472" s="59">
        <v>5124.9382502161179</v>
      </c>
      <c r="K1472" s="60">
        <v>0.15</v>
      </c>
      <c r="L1472" s="61">
        <f t="shared" si="45"/>
        <v>768.74073753241771</v>
      </c>
      <c r="M1472" s="57" t="s">
        <v>173</v>
      </c>
      <c r="N1472" s="61">
        <v>210.6308212049322</v>
      </c>
    </row>
    <row r="1473" spans="1:14" x14ac:dyDescent="0.25">
      <c r="A1473" s="57">
        <v>60082</v>
      </c>
      <c r="B1473" s="57" t="s">
        <v>2544</v>
      </c>
      <c r="C1473" s="57" t="s">
        <v>1162</v>
      </c>
      <c r="D1473" s="57" t="s">
        <v>176</v>
      </c>
      <c r="E1473" s="58">
        <v>38316</v>
      </c>
      <c r="F1473" s="58" t="s">
        <v>171</v>
      </c>
      <c r="G1473" s="58" t="s">
        <v>172</v>
      </c>
      <c r="H1473" s="57">
        <f t="shared" ca="1" si="44"/>
        <v>18</v>
      </c>
      <c r="I1473" s="57">
        <v>14</v>
      </c>
      <c r="J1473" s="59">
        <v>7085.6960059448265</v>
      </c>
      <c r="K1473" s="60">
        <v>7.0000000000000007E-2</v>
      </c>
      <c r="L1473" s="61">
        <f t="shared" si="45"/>
        <v>495.99872041613793</v>
      </c>
      <c r="M1473" s="57" t="s">
        <v>173</v>
      </c>
      <c r="N1473" s="61">
        <v>114.83712575175134</v>
      </c>
    </row>
    <row r="1474" spans="1:14" x14ac:dyDescent="0.25">
      <c r="A1474" s="57">
        <v>60695</v>
      </c>
      <c r="B1474" s="57" t="s">
        <v>2545</v>
      </c>
      <c r="C1474" s="57" t="s">
        <v>2546</v>
      </c>
      <c r="D1474" s="57" t="s">
        <v>176</v>
      </c>
      <c r="E1474" s="58">
        <v>32916</v>
      </c>
      <c r="F1474" s="58" t="s">
        <v>171</v>
      </c>
      <c r="G1474" s="58" t="s">
        <v>172</v>
      </c>
      <c r="H1474" s="57">
        <f t="shared" ca="1" si="44"/>
        <v>33</v>
      </c>
      <c r="I1474" s="57">
        <v>9</v>
      </c>
      <c r="J1474" s="59">
        <v>8002.0180624178965</v>
      </c>
      <c r="K1474" s="60">
        <v>0.15</v>
      </c>
      <c r="L1474" s="61">
        <f t="shared" si="45"/>
        <v>1200.3027093626845</v>
      </c>
      <c r="M1474" s="57" t="s">
        <v>187</v>
      </c>
      <c r="N1474" s="61">
        <v>79.867466391612382</v>
      </c>
    </row>
    <row r="1475" spans="1:14" x14ac:dyDescent="0.25">
      <c r="A1475" s="57">
        <v>60694</v>
      </c>
      <c r="B1475" s="57" t="s">
        <v>2547</v>
      </c>
      <c r="C1475" s="57" t="s">
        <v>1168</v>
      </c>
      <c r="D1475" s="57" t="s">
        <v>170</v>
      </c>
      <c r="E1475" s="58">
        <v>36259</v>
      </c>
      <c r="F1475" s="58" t="s">
        <v>171</v>
      </c>
      <c r="G1475" s="58" t="s">
        <v>190</v>
      </c>
      <c r="H1475" s="57">
        <f t="shared" ca="1" si="44"/>
        <v>24</v>
      </c>
      <c r="I1475" s="57">
        <v>23</v>
      </c>
      <c r="J1475" s="59">
        <v>4592.0010466815202</v>
      </c>
      <c r="K1475" s="60">
        <v>0.09</v>
      </c>
      <c r="L1475" s="61">
        <f t="shared" si="45"/>
        <v>413.28009420133679</v>
      </c>
      <c r="M1475" s="57" t="s">
        <v>173</v>
      </c>
      <c r="N1475" s="61">
        <v>265.40757275279429</v>
      </c>
    </row>
    <row r="1476" spans="1:14" x14ac:dyDescent="0.25">
      <c r="A1476" s="57">
        <v>61917</v>
      </c>
      <c r="B1476" s="57" t="s">
        <v>2548</v>
      </c>
      <c r="C1476" s="57" t="s">
        <v>1672</v>
      </c>
      <c r="D1476" s="57" t="s">
        <v>170</v>
      </c>
      <c r="E1476" s="58">
        <v>30990</v>
      </c>
      <c r="F1476" s="58" t="s">
        <v>171</v>
      </c>
      <c r="G1476" s="58" t="s">
        <v>172</v>
      </c>
      <c r="H1476" s="57">
        <f t="shared" ca="1" si="44"/>
        <v>38</v>
      </c>
      <c r="I1476" s="57">
        <v>32</v>
      </c>
      <c r="J1476" s="59">
        <v>2434.1722607327565</v>
      </c>
      <c r="K1476" s="60">
        <v>0.25</v>
      </c>
      <c r="L1476" s="61">
        <f t="shared" si="45"/>
        <v>608.54306518318913</v>
      </c>
      <c r="M1476" s="57" t="s">
        <v>173</v>
      </c>
      <c r="N1476" s="61">
        <v>166.47229866591965</v>
      </c>
    </row>
    <row r="1477" spans="1:14" x14ac:dyDescent="0.25">
      <c r="A1477" s="57">
        <v>61307</v>
      </c>
      <c r="B1477" s="57" t="s">
        <v>2549</v>
      </c>
      <c r="C1477" s="57" t="s">
        <v>1885</v>
      </c>
      <c r="D1477" s="57" t="s">
        <v>170</v>
      </c>
      <c r="E1477" s="58">
        <v>39199</v>
      </c>
      <c r="F1477" s="58" t="s">
        <v>171</v>
      </c>
      <c r="G1477" s="58" t="s">
        <v>172</v>
      </c>
      <c r="H1477" s="57">
        <f t="shared" ca="1" si="44"/>
        <v>16</v>
      </c>
      <c r="I1477" s="57">
        <v>7</v>
      </c>
      <c r="J1477" s="59">
        <v>3949.6644573255876</v>
      </c>
      <c r="K1477" s="60">
        <v>0.04</v>
      </c>
      <c r="L1477" s="61">
        <f t="shared" si="45"/>
        <v>157.98657829302351</v>
      </c>
      <c r="M1477" s="57" t="s">
        <v>173</v>
      </c>
      <c r="N1477" s="61">
        <v>268.08582950011606</v>
      </c>
    </row>
    <row r="1478" spans="1:14" x14ac:dyDescent="0.25">
      <c r="A1478" s="57">
        <v>60693</v>
      </c>
      <c r="B1478" s="57" t="s">
        <v>2550</v>
      </c>
      <c r="C1478" s="57" t="s">
        <v>347</v>
      </c>
      <c r="D1478" s="57" t="s">
        <v>170</v>
      </c>
      <c r="E1478" s="58">
        <v>37952</v>
      </c>
      <c r="F1478" s="58" t="s">
        <v>947</v>
      </c>
      <c r="G1478" s="58" t="s">
        <v>837</v>
      </c>
      <c r="H1478" s="57">
        <f t="shared" ca="1" si="44"/>
        <v>19</v>
      </c>
      <c r="I1478" s="57">
        <v>36</v>
      </c>
      <c r="J1478" s="59">
        <v>9563.3855652662824</v>
      </c>
      <c r="K1478" s="60">
        <v>7.0000000000000007E-2</v>
      </c>
      <c r="L1478" s="61">
        <f t="shared" si="45"/>
        <v>669.43698956863977</v>
      </c>
      <c r="M1478" s="57" t="s">
        <v>187</v>
      </c>
      <c r="N1478" s="61">
        <v>339.02061021681448</v>
      </c>
    </row>
    <row r="1479" spans="1:14" x14ac:dyDescent="0.25">
      <c r="A1479" s="57">
        <v>60692</v>
      </c>
      <c r="B1479" s="57" t="s">
        <v>2551</v>
      </c>
      <c r="C1479" s="57" t="s">
        <v>352</v>
      </c>
      <c r="D1479" s="57" t="s">
        <v>170</v>
      </c>
      <c r="E1479" s="58">
        <v>30441</v>
      </c>
      <c r="F1479" s="58" t="s">
        <v>171</v>
      </c>
      <c r="G1479" s="58" t="s">
        <v>172</v>
      </c>
      <c r="H1479" s="57">
        <f t="shared" ca="1" si="44"/>
        <v>40</v>
      </c>
      <c r="I1479" s="57">
        <v>33</v>
      </c>
      <c r="J1479" s="59">
        <v>6127.3059771012749</v>
      </c>
      <c r="K1479" s="60">
        <v>0.25</v>
      </c>
      <c r="L1479" s="61">
        <f t="shared" si="45"/>
        <v>1531.8264942753187</v>
      </c>
      <c r="M1479" s="57" t="s">
        <v>173</v>
      </c>
      <c r="N1479" s="61">
        <v>206.15925799523612</v>
      </c>
    </row>
    <row r="1480" spans="1:14" x14ac:dyDescent="0.25">
      <c r="A1480" s="57">
        <v>60081</v>
      </c>
      <c r="B1480" s="57" t="s">
        <v>2552</v>
      </c>
      <c r="C1480" s="57" t="s">
        <v>1270</v>
      </c>
      <c r="D1480" s="57" t="s">
        <v>176</v>
      </c>
      <c r="E1480" s="58">
        <v>35118</v>
      </c>
      <c r="F1480" s="58" t="s">
        <v>193</v>
      </c>
      <c r="G1480" s="58" t="s">
        <v>194</v>
      </c>
      <c r="H1480" s="57">
        <f t="shared" ca="1" si="44"/>
        <v>27</v>
      </c>
      <c r="I1480" s="57">
        <v>6</v>
      </c>
      <c r="J1480" s="59">
        <v>4096.7672007329456</v>
      </c>
      <c r="K1480" s="60">
        <v>0.09</v>
      </c>
      <c r="L1480" s="61">
        <f t="shared" si="45"/>
        <v>368.70904806596508</v>
      </c>
      <c r="M1480" s="57" t="s">
        <v>173</v>
      </c>
      <c r="N1480" s="61">
        <v>90.255872061658266</v>
      </c>
    </row>
    <row r="1481" spans="1:14" x14ac:dyDescent="0.25">
      <c r="A1481" s="57">
        <v>61916</v>
      </c>
      <c r="B1481" s="57" t="s">
        <v>2553</v>
      </c>
      <c r="C1481" s="57" t="s">
        <v>2554</v>
      </c>
      <c r="D1481" s="57" t="s">
        <v>176</v>
      </c>
      <c r="E1481" s="58">
        <v>30724</v>
      </c>
      <c r="F1481" s="58" t="s">
        <v>171</v>
      </c>
      <c r="G1481" s="58" t="s">
        <v>172</v>
      </c>
      <c r="H1481" s="57">
        <f t="shared" ca="1" si="44"/>
        <v>39</v>
      </c>
      <c r="I1481" s="57">
        <v>20</v>
      </c>
      <c r="J1481" s="59">
        <v>9381.8164323047513</v>
      </c>
      <c r="K1481" s="60">
        <v>0.25</v>
      </c>
      <c r="L1481" s="61">
        <f t="shared" si="45"/>
        <v>2345.4541080761878</v>
      </c>
      <c r="M1481" s="57" t="s">
        <v>187</v>
      </c>
      <c r="N1481" s="61">
        <v>134.99581139995141</v>
      </c>
    </row>
    <row r="1482" spans="1:14" x14ac:dyDescent="0.25">
      <c r="A1482" s="57">
        <v>61306</v>
      </c>
      <c r="B1482" s="57" t="s">
        <v>2555</v>
      </c>
      <c r="C1482" s="57" t="s">
        <v>1892</v>
      </c>
      <c r="D1482" s="57" t="s">
        <v>170</v>
      </c>
      <c r="E1482" s="58">
        <v>33712</v>
      </c>
      <c r="F1482" s="58" t="s">
        <v>171</v>
      </c>
      <c r="G1482" s="58" t="s">
        <v>172</v>
      </c>
      <c r="H1482" s="57">
        <f t="shared" ca="1" si="44"/>
        <v>31</v>
      </c>
      <c r="I1482" s="57">
        <v>35</v>
      </c>
      <c r="J1482" s="59">
        <v>9619.2377332520828</v>
      </c>
      <c r="K1482" s="60">
        <v>0.12</v>
      </c>
      <c r="L1482" s="61">
        <f t="shared" si="45"/>
        <v>1154.3085279902498</v>
      </c>
      <c r="M1482" s="57" t="s">
        <v>187</v>
      </c>
      <c r="N1482" s="61">
        <v>185.071069727978</v>
      </c>
    </row>
    <row r="1483" spans="1:14" x14ac:dyDescent="0.25">
      <c r="A1483" s="57">
        <v>61915</v>
      </c>
      <c r="B1483" s="57" t="s">
        <v>2556</v>
      </c>
      <c r="C1483" s="57" t="s">
        <v>310</v>
      </c>
      <c r="D1483" s="57" t="s">
        <v>170</v>
      </c>
      <c r="E1483" s="58">
        <v>28869</v>
      </c>
      <c r="F1483" s="58" t="s">
        <v>171</v>
      </c>
      <c r="G1483" s="58" t="s">
        <v>172</v>
      </c>
      <c r="H1483" s="57">
        <f t="shared" ca="1" si="44"/>
        <v>44</v>
      </c>
      <c r="I1483" s="57">
        <v>20</v>
      </c>
      <c r="J1483" s="59">
        <v>5782.1324726770499</v>
      </c>
      <c r="K1483" s="60">
        <v>0.25</v>
      </c>
      <c r="L1483" s="61">
        <f t="shared" si="45"/>
        <v>1445.5331181692625</v>
      </c>
      <c r="M1483" s="57" t="s">
        <v>173</v>
      </c>
      <c r="N1483" s="61">
        <v>177.95860619521005</v>
      </c>
    </row>
    <row r="1484" spans="1:14" x14ac:dyDescent="0.25">
      <c r="A1484" s="57">
        <v>60691</v>
      </c>
      <c r="B1484" s="57" t="s">
        <v>2557</v>
      </c>
      <c r="C1484" s="57" t="s">
        <v>2558</v>
      </c>
      <c r="D1484" s="57" t="s">
        <v>176</v>
      </c>
      <c r="E1484" s="58">
        <v>30189</v>
      </c>
      <c r="F1484" s="58" t="s">
        <v>171</v>
      </c>
      <c r="G1484" s="58" t="s">
        <v>172</v>
      </c>
      <c r="H1484" s="57">
        <f t="shared" ref="H1484:H1547" ca="1" si="46">DATEDIF(E1484,TODAY(),"y")</f>
        <v>40</v>
      </c>
      <c r="I1484" s="57">
        <v>28</v>
      </c>
      <c r="J1484" s="59">
        <v>9125.1398909736417</v>
      </c>
      <c r="K1484" s="60">
        <v>0.25</v>
      </c>
      <c r="L1484" s="61">
        <f t="shared" ref="L1484:L1547" si="47">K1484*J1484</f>
        <v>2281.2849727434104</v>
      </c>
      <c r="M1484" s="57" t="s">
        <v>187</v>
      </c>
      <c r="N1484" s="61">
        <v>126.52019296964551</v>
      </c>
    </row>
    <row r="1485" spans="1:14" x14ac:dyDescent="0.25">
      <c r="A1485" s="57">
        <v>61914</v>
      </c>
      <c r="B1485" s="57" t="s">
        <v>2559</v>
      </c>
      <c r="C1485" s="57" t="s">
        <v>2560</v>
      </c>
      <c r="D1485" s="57" t="s">
        <v>170</v>
      </c>
      <c r="E1485" s="58">
        <v>39493</v>
      </c>
      <c r="F1485" s="58" t="s">
        <v>171</v>
      </c>
      <c r="G1485" s="58" t="s">
        <v>203</v>
      </c>
      <c r="H1485" s="57">
        <f t="shared" ca="1" si="46"/>
        <v>15</v>
      </c>
      <c r="I1485" s="57">
        <v>33</v>
      </c>
      <c r="J1485" s="59">
        <v>3511.868804302972</v>
      </c>
      <c r="K1485" s="60">
        <v>0.04</v>
      </c>
      <c r="L1485" s="61">
        <f t="shared" si="47"/>
        <v>140.47475217211888</v>
      </c>
      <c r="M1485" s="57" t="s">
        <v>173</v>
      </c>
      <c r="N1485" s="61">
        <v>214.83837157847461</v>
      </c>
    </row>
    <row r="1486" spans="1:14" x14ac:dyDescent="0.25">
      <c r="A1486" s="57">
        <v>61913</v>
      </c>
      <c r="B1486" s="57" t="s">
        <v>2561</v>
      </c>
      <c r="C1486" s="57" t="s">
        <v>2562</v>
      </c>
      <c r="D1486" s="57" t="s">
        <v>176</v>
      </c>
      <c r="E1486" s="58">
        <v>34347</v>
      </c>
      <c r="F1486" s="58" t="s">
        <v>171</v>
      </c>
      <c r="G1486" s="58" t="s">
        <v>172</v>
      </c>
      <c r="H1486" s="57">
        <f t="shared" ca="1" si="46"/>
        <v>29</v>
      </c>
      <c r="I1486" s="57">
        <v>26</v>
      </c>
      <c r="J1486" s="59">
        <v>7673.5473650625727</v>
      </c>
      <c r="K1486" s="60">
        <v>0.12</v>
      </c>
      <c r="L1486" s="61">
        <f t="shared" si="47"/>
        <v>920.82568380750865</v>
      </c>
      <c r="M1486" s="57" t="s">
        <v>173</v>
      </c>
      <c r="N1486" s="61">
        <v>109.49128195231606</v>
      </c>
    </row>
    <row r="1487" spans="1:14" x14ac:dyDescent="0.25">
      <c r="A1487" s="57">
        <v>60690</v>
      </c>
      <c r="B1487" s="57" t="s">
        <v>2563</v>
      </c>
      <c r="C1487" s="57" t="s">
        <v>1198</v>
      </c>
      <c r="D1487" s="57" t="s">
        <v>170</v>
      </c>
      <c r="E1487" s="58">
        <v>29614</v>
      </c>
      <c r="F1487" s="58" t="s">
        <v>171</v>
      </c>
      <c r="G1487" s="58" t="s">
        <v>172</v>
      </c>
      <c r="H1487" s="57">
        <f t="shared" ca="1" si="46"/>
        <v>42</v>
      </c>
      <c r="I1487" s="57">
        <v>38</v>
      </c>
      <c r="J1487" s="59">
        <v>8802.8869424090135</v>
      </c>
      <c r="K1487" s="60">
        <v>0.25</v>
      </c>
      <c r="L1487" s="61">
        <f t="shared" si="47"/>
        <v>2200.7217356022534</v>
      </c>
      <c r="M1487" s="57" t="s">
        <v>187</v>
      </c>
      <c r="N1487" s="61">
        <v>229.27937100785266</v>
      </c>
    </row>
    <row r="1488" spans="1:14" x14ac:dyDescent="0.25">
      <c r="A1488" s="57">
        <v>61912</v>
      </c>
      <c r="B1488" s="57" t="s">
        <v>2564</v>
      </c>
      <c r="C1488" s="57" t="s">
        <v>2565</v>
      </c>
      <c r="D1488" s="57" t="s">
        <v>176</v>
      </c>
      <c r="E1488" s="58">
        <v>32780</v>
      </c>
      <c r="F1488" s="58" t="s">
        <v>171</v>
      </c>
      <c r="G1488" s="58" t="s">
        <v>172</v>
      </c>
      <c r="H1488" s="57">
        <f t="shared" ca="1" si="46"/>
        <v>33</v>
      </c>
      <c r="I1488" s="57">
        <v>27</v>
      </c>
      <c r="J1488" s="59">
        <v>9224.1052750125164</v>
      </c>
      <c r="K1488" s="60">
        <v>0.15</v>
      </c>
      <c r="L1488" s="61">
        <f t="shared" si="47"/>
        <v>1383.6157912518775</v>
      </c>
      <c r="M1488" s="57" t="s">
        <v>187</v>
      </c>
      <c r="N1488" s="61">
        <v>42.238867385801512</v>
      </c>
    </row>
    <row r="1489" spans="1:14" x14ac:dyDescent="0.25">
      <c r="A1489" s="57">
        <v>61305</v>
      </c>
      <c r="B1489" s="57" t="s">
        <v>2566</v>
      </c>
      <c r="C1489" s="57" t="s">
        <v>2349</v>
      </c>
      <c r="D1489" s="57" t="s">
        <v>170</v>
      </c>
      <c r="E1489" s="58">
        <v>33477</v>
      </c>
      <c r="F1489" s="58" t="s">
        <v>171</v>
      </c>
      <c r="G1489" s="58" t="s">
        <v>172</v>
      </c>
      <c r="H1489" s="57">
        <f t="shared" ca="1" si="46"/>
        <v>31</v>
      </c>
      <c r="I1489" s="57">
        <v>40</v>
      </c>
      <c r="J1489" s="59">
        <v>4311.9049055434925</v>
      </c>
      <c r="K1489" s="60">
        <v>0.12</v>
      </c>
      <c r="L1489" s="61">
        <f t="shared" si="47"/>
        <v>517.42858866521908</v>
      </c>
      <c r="M1489" s="57" t="s">
        <v>173</v>
      </c>
      <c r="N1489" s="61">
        <v>158.52332600758086</v>
      </c>
    </row>
    <row r="1490" spans="1:14" x14ac:dyDescent="0.25">
      <c r="A1490" s="57">
        <v>61911</v>
      </c>
      <c r="B1490" s="57" t="s">
        <v>2567</v>
      </c>
      <c r="C1490" s="57" t="s">
        <v>2568</v>
      </c>
      <c r="D1490" s="57" t="s">
        <v>170</v>
      </c>
      <c r="E1490" s="58">
        <v>31269</v>
      </c>
      <c r="F1490" s="58" t="s">
        <v>171</v>
      </c>
      <c r="G1490" s="58" t="s">
        <v>172</v>
      </c>
      <c r="H1490" s="57">
        <f t="shared" ca="1" si="46"/>
        <v>37</v>
      </c>
      <c r="I1490" s="57">
        <v>26</v>
      </c>
      <c r="J1490" s="59">
        <v>6183.3007759179636</v>
      </c>
      <c r="K1490" s="60">
        <v>0.15</v>
      </c>
      <c r="L1490" s="61">
        <f t="shared" si="47"/>
        <v>927.49511638769445</v>
      </c>
      <c r="M1490" s="57" t="s">
        <v>173</v>
      </c>
      <c r="N1490" s="61">
        <v>109.48772108675939</v>
      </c>
    </row>
    <row r="1491" spans="1:14" x14ac:dyDescent="0.25">
      <c r="A1491" s="57">
        <v>60689</v>
      </c>
      <c r="B1491" s="57" t="s">
        <v>2569</v>
      </c>
      <c r="C1491" s="57" t="s">
        <v>2570</v>
      </c>
      <c r="D1491" s="57" t="s">
        <v>176</v>
      </c>
      <c r="E1491" s="58">
        <v>36650</v>
      </c>
      <c r="F1491" s="58" t="s">
        <v>171</v>
      </c>
      <c r="G1491" s="58" t="s">
        <v>172</v>
      </c>
      <c r="H1491" s="57">
        <f t="shared" ca="1" si="46"/>
        <v>23</v>
      </c>
      <c r="I1491" s="57">
        <v>17</v>
      </c>
      <c r="J1491" s="59">
        <v>9701.3188658358104</v>
      </c>
      <c r="K1491" s="60">
        <v>7.0000000000000007E-2</v>
      </c>
      <c r="L1491" s="61">
        <f t="shared" si="47"/>
        <v>679.09232060850684</v>
      </c>
      <c r="M1491" s="57" t="s">
        <v>187</v>
      </c>
      <c r="N1491" s="61">
        <v>125.13712822028825</v>
      </c>
    </row>
    <row r="1492" spans="1:14" x14ac:dyDescent="0.25">
      <c r="A1492" s="57">
        <v>60688</v>
      </c>
      <c r="B1492" s="57" t="s">
        <v>2571</v>
      </c>
      <c r="C1492" s="57" t="s">
        <v>428</v>
      </c>
      <c r="D1492" s="57" t="s">
        <v>170</v>
      </c>
      <c r="E1492" s="58">
        <v>32916</v>
      </c>
      <c r="F1492" s="58" t="s">
        <v>171</v>
      </c>
      <c r="G1492" s="58" t="s">
        <v>172</v>
      </c>
      <c r="H1492" s="57">
        <f t="shared" ca="1" si="46"/>
        <v>33</v>
      </c>
      <c r="I1492" s="57">
        <v>16</v>
      </c>
      <c r="J1492" s="59">
        <v>8435.6451144985476</v>
      </c>
      <c r="K1492" s="60">
        <v>0.15</v>
      </c>
      <c r="L1492" s="61">
        <f t="shared" si="47"/>
        <v>1265.3467671747821</v>
      </c>
      <c r="M1492" s="57" t="s">
        <v>187</v>
      </c>
      <c r="N1492" s="61">
        <v>274.22305354764404</v>
      </c>
    </row>
    <row r="1493" spans="1:14" x14ac:dyDescent="0.25">
      <c r="A1493" s="57">
        <v>60080</v>
      </c>
      <c r="B1493" s="57" t="s">
        <v>2572</v>
      </c>
      <c r="C1493" s="57" t="s">
        <v>1308</v>
      </c>
      <c r="D1493" s="57" t="s">
        <v>176</v>
      </c>
      <c r="E1493" s="58">
        <v>29896</v>
      </c>
      <c r="F1493" s="58" t="s">
        <v>171</v>
      </c>
      <c r="G1493" s="58" t="s">
        <v>336</v>
      </c>
      <c r="H1493" s="57">
        <f t="shared" ca="1" si="46"/>
        <v>41</v>
      </c>
      <c r="I1493" s="57">
        <v>20</v>
      </c>
      <c r="J1493" s="59">
        <v>8896.0102897334364</v>
      </c>
      <c r="K1493" s="60">
        <v>0.25</v>
      </c>
      <c r="L1493" s="61">
        <f t="shared" si="47"/>
        <v>2224.0025724333591</v>
      </c>
      <c r="M1493" s="57" t="s">
        <v>187</v>
      </c>
      <c r="N1493" s="61">
        <v>21.816081739844641</v>
      </c>
    </row>
    <row r="1494" spans="1:14" x14ac:dyDescent="0.25">
      <c r="A1494" s="57">
        <v>61910</v>
      </c>
      <c r="B1494" s="57" t="s">
        <v>2573</v>
      </c>
      <c r="C1494" s="57" t="s">
        <v>2574</v>
      </c>
      <c r="D1494" s="57" t="s">
        <v>176</v>
      </c>
      <c r="E1494" s="58">
        <v>36290</v>
      </c>
      <c r="F1494" s="58" t="s">
        <v>171</v>
      </c>
      <c r="G1494" s="58" t="s">
        <v>172</v>
      </c>
      <c r="H1494" s="57">
        <f t="shared" ca="1" si="46"/>
        <v>24</v>
      </c>
      <c r="I1494" s="57">
        <v>26</v>
      </c>
      <c r="J1494" s="59">
        <v>4863.2023516390364</v>
      </c>
      <c r="K1494" s="60">
        <v>0.09</v>
      </c>
      <c r="L1494" s="61">
        <f t="shared" si="47"/>
        <v>437.68821164751324</v>
      </c>
      <c r="M1494" s="57" t="s">
        <v>173</v>
      </c>
      <c r="N1494" s="61">
        <v>84.81938331247828</v>
      </c>
    </row>
    <row r="1495" spans="1:14" x14ac:dyDescent="0.25">
      <c r="A1495" s="57">
        <v>61909</v>
      </c>
      <c r="B1495" s="57" t="s">
        <v>2575</v>
      </c>
      <c r="C1495" s="57" t="s">
        <v>2576</v>
      </c>
      <c r="D1495" s="57" t="s">
        <v>170</v>
      </c>
      <c r="E1495" s="58">
        <v>34664</v>
      </c>
      <c r="F1495" s="58" t="s">
        <v>171</v>
      </c>
      <c r="G1495" s="58" t="s">
        <v>172</v>
      </c>
      <c r="H1495" s="57">
        <f t="shared" ca="1" si="46"/>
        <v>28</v>
      </c>
      <c r="I1495" s="57">
        <v>10</v>
      </c>
      <c r="J1495" s="59">
        <v>7799.6038709254808</v>
      </c>
      <c r="K1495" s="60">
        <v>0.12</v>
      </c>
      <c r="L1495" s="61">
        <f t="shared" si="47"/>
        <v>935.95246451105766</v>
      </c>
      <c r="M1495" s="57" t="s">
        <v>173</v>
      </c>
      <c r="N1495" s="61">
        <v>218.9503038632227</v>
      </c>
    </row>
    <row r="1496" spans="1:14" x14ac:dyDescent="0.25">
      <c r="A1496" s="57">
        <v>61304</v>
      </c>
      <c r="B1496" s="57" t="s">
        <v>2577</v>
      </c>
      <c r="C1496" s="57" t="s">
        <v>2578</v>
      </c>
      <c r="D1496" s="57" t="s">
        <v>176</v>
      </c>
      <c r="E1496" s="58">
        <v>32807</v>
      </c>
      <c r="F1496" s="58" t="s">
        <v>171</v>
      </c>
      <c r="G1496" s="58" t="s">
        <v>172</v>
      </c>
      <c r="H1496" s="57">
        <f t="shared" ca="1" si="46"/>
        <v>33</v>
      </c>
      <c r="I1496" s="57">
        <v>14</v>
      </c>
      <c r="J1496" s="59">
        <v>7448.1471025839346</v>
      </c>
      <c r="K1496" s="60">
        <v>0.15</v>
      </c>
      <c r="L1496" s="61">
        <f t="shared" si="47"/>
        <v>1117.2220653875902</v>
      </c>
      <c r="M1496" s="57" t="s">
        <v>173</v>
      </c>
      <c r="N1496" s="61">
        <v>116.72463224969508</v>
      </c>
    </row>
    <row r="1497" spans="1:14" x14ac:dyDescent="0.25">
      <c r="A1497" s="57">
        <v>61303</v>
      </c>
      <c r="B1497" s="57" t="s">
        <v>2579</v>
      </c>
      <c r="C1497" s="57" t="s">
        <v>2580</v>
      </c>
      <c r="D1497" s="57" t="s">
        <v>176</v>
      </c>
      <c r="E1497" s="58">
        <v>39141</v>
      </c>
      <c r="F1497" s="58" t="s">
        <v>171</v>
      </c>
      <c r="G1497" s="58" t="s">
        <v>172</v>
      </c>
      <c r="H1497" s="57">
        <f t="shared" ca="1" si="46"/>
        <v>16</v>
      </c>
      <c r="I1497" s="57">
        <v>37</v>
      </c>
      <c r="J1497" s="59">
        <v>4919.7382885918159</v>
      </c>
      <c r="K1497" s="60">
        <v>0.04</v>
      </c>
      <c r="L1497" s="61">
        <f t="shared" si="47"/>
        <v>196.78953154367264</v>
      </c>
      <c r="M1497" s="57" t="s">
        <v>173</v>
      </c>
      <c r="N1497" s="61">
        <v>65.280219801893509</v>
      </c>
    </row>
    <row r="1498" spans="1:14" x14ac:dyDescent="0.25">
      <c r="A1498" s="57">
        <v>60687</v>
      </c>
      <c r="B1498" s="57" t="s">
        <v>2581</v>
      </c>
      <c r="C1498" s="57" t="s">
        <v>1559</v>
      </c>
      <c r="D1498" s="57" t="s">
        <v>176</v>
      </c>
      <c r="E1498" s="58">
        <v>31520</v>
      </c>
      <c r="F1498" s="58" t="s">
        <v>193</v>
      </c>
      <c r="G1498" s="58" t="s">
        <v>194</v>
      </c>
      <c r="H1498" s="57">
        <f t="shared" ca="1" si="46"/>
        <v>37</v>
      </c>
      <c r="I1498" s="57">
        <v>33</v>
      </c>
      <c r="J1498" s="59">
        <v>9429.2602540180051</v>
      </c>
      <c r="K1498" s="60">
        <v>0.15</v>
      </c>
      <c r="L1498" s="61">
        <f t="shared" si="47"/>
        <v>1414.3890381027006</v>
      </c>
      <c r="M1498" s="57" t="s">
        <v>187</v>
      </c>
      <c r="N1498" s="61">
        <v>117.21246311282194</v>
      </c>
    </row>
    <row r="1499" spans="1:14" x14ac:dyDescent="0.25">
      <c r="A1499" s="57">
        <v>60686</v>
      </c>
      <c r="B1499" s="57" t="s">
        <v>2582</v>
      </c>
      <c r="C1499" s="57" t="s">
        <v>2507</v>
      </c>
      <c r="D1499" s="57" t="s">
        <v>176</v>
      </c>
      <c r="E1499" s="58">
        <v>29642</v>
      </c>
      <c r="F1499" s="58" t="s">
        <v>171</v>
      </c>
      <c r="G1499" s="58" t="s">
        <v>172</v>
      </c>
      <c r="H1499" s="57">
        <f t="shared" ca="1" si="46"/>
        <v>42</v>
      </c>
      <c r="I1499" s="57">
        <v>31</v>
      </c>
      <c r="J1499" s="59">
        <v>9810.9336502583155</v>
      </c>
      <c r="K1499" s="60">
        <v>0.25</v>
      </c>
      <c r="L1499" s="61">
        <f t="shared" si="47"/>
        <v>2452.7334125645789</v>
      </c>
      <c r="M1499" s="57" t="s">
        <v>187</v>
      </c>
      <c r="N1499" s="61">
        <v>78.046141967042118</v>
      </c>
    </row>
    <row r="1500" spans="1:14" x14ac:dyDescent="0.25">
      <c r="A1500" s="57">
        <v>60079</v>
      </c>
      <c r="B1500" s="57" t="s">
        <v>2583</v>
      </c>
      <c r="C1500" s="57" t="s">
        <v>1389</v>
      </c>
      <c r="D1500" s="57" t="s">
        <v>176</v>
      </c>
      <c r="E1500" s="58">
        <v>32669</v>
      </c>
      <c r="F1500" s="58" t="s">
        <v>171</v>
      </c>
      <c r="G1500" s="58" t="s">
        <v>190</v>
      </c>
      <c r="H1500" s="57">
        <f t="shared" ca="1" si="46"/>
        <v>34</v>
      </c>
      <c r="I1500" s="57">
        <v>9</v>
      </c>
      <c r="J1500" s="59"/>
      <c r="K1500" s="60">
        <v>0.15</v>
      </c>
      <c r="L1500" s="61">
        <f t="shared" si="47"/>
        <v>0</v>
      </c>
      <c r="M1500" s="57" t="s">
        <v>173</v>
      </c>
      <c r="N1500" s="61">
        <v>81.833269204694687</v>
      </c>
    </row>
    <row r="1501" spans="1:14" x14ac:dyDescent="0.25">
      <c r="A1501" s="57">
        <v>60685</v>
      </c>
      <c r="B1501" s="57" t="s">
        <v>2584</v>
      </c>
      <c r="C1501" s="57" t="s">
        <v>179</v>
      </c>
      <c r="D1501" s="57" t="s">
        <v>170</v>
      </c>
      <c r="E1501" s="58">
        <v>30266</v>
      </c>
      <c r="F1501" s="58" t="s">
        <v>171</v>
      </c>
      <c r="G1501" s="58" t="s">
        <v>203</v>
      </c>
      <c r="H1501" s="57">
        <f t="shared" ca="1" si="46"/>
        <v>40</v>
      </c>
      <c r="I1501" s="57">
        <v>20</v>
      </c>
      <c r="J1501" s="59">
        <v>5864.2975819849516</v>
      </c>
      <c r="K1501" s="60">
        <v>0.25</v>
      </c>
      <c r="L1501" s="61">
        <f t="shared" si="47"/>
        <v>1466.0743954962379</v>
      </c>
      <c r="M1501" s="57" t="s">
        <v>173</v>
      </c>
      <c r="N1501" s="61">
        <v>238.9014130137472</v>
      </c>
    </row>
    <row r="1502" spans="1:14" x14ac:dyDescent="0.25">
      <c r="A1502" s="57">
        <v>61302</v>
      </c>
      <c r="B1502" s="57" t="s">
        <v>2585</v>
      </c>
      <c r="C1502" s="57" t="s">
        <v>2387</v>
      </c>
      <c r="D1502" s="57" t="s">
        <v>176</v>
      </c>
      <c r="E1502" s="58">
        <v>30825</v>
      </c>
      <c r="F1502" s="58" t="s">
        <v>171</v>
      </c>
      <c r="G1502" s="58" t="s">
        <v>172</v>
      </c>
      <c r="H1502" s="57">
        <f t="shared" ca="1" si="46"/>
        <v>39</v>
      </c>
      <c r="I1502" s="57">
        <v>27</v>
      </c>
      <c r="J1502" s="59">
        <v>9868.7830051552628</v>
      </c>
      <c r="K1502" s="60">
        <v>0.25</v>
      </c>
      <c r="L1502" s="61">
        <f t="shared" si="47"/>
        <v>2467.1957512888157</v>
      </c>
      <c r="M1502" s="57" t="s">
        <v>187</v>
      </c>
      <c r="N1502" s="61">
        <v>120.808127470827</v>
      </c>
    </row>
    <row r="1503" spans="1:14" x14ac:dyDescent="0.25">
      <c r="A1503" s="57">
        <v>60684</v>
      </c>
      <c r="B1503" s="57" t="s">
        <v>2586</v>
      </c>
      <c r="C1503" s="57" t="s">
        <v>1252</v>
      </c>
      <c r="D1503" s="57" t="s">
        <v>170</v>
      </c>
      <c r="E1503" s="58">
        <v>28895</v>
      </c>
      <c r="F1503" s="58" t="s">
        <v>171</v>
      </c>
      <c r="G1503" s="58" t="s">
        <v>203</v>
      </c>
      <c r="H1503" s="57">
        <f t="shared" ca="1" si="46"/>
        <v>44</v>
      </c>
      <c r="I1503" s="57">
        <v>26</v>
      </c>
      <c r="J1503" s="59">
        <v>7820.276213765208</v>
      </c>
      <c r="K1503" s="60">
        <v>0.25</v>
      </c>
      <c r="L1503" s="61">
        <f t="shared" si="47"/>
        <v>1955.069053441302</v>
      </c>
      <c r="M1503" s="57" t="s">
        <v>173</v>
      </c>
      <c r="N1503" s="61">
        <v>312.02033278365275</v>
      </c>
    </row>
    <row r="1504" spans="1:14" x14ac:dyDescent="0.25">
      <c r="A1504" s="57">
        <v>61908</v>
      </c>
      <c r="B1504" s="57" t="s">
        <v>2587</v>
      </c>
      <c r="C1504" s="57" t="s">
        <v>891</v>
      </c>
      <c r="D1504" s="57" t="s">
        <v>176</v>
      </c>
      <c r="E1504" s="58">
        <v>33013</v>
      </c>
      <c r="F1504" s="58" t="s">
        <v>171</v>
      </c>
      <c r="G1504" s="58" t="s">
        <v>172</v>
      </c>
      <c r="H1504" s="57">
        <f t="shared" ca="1" si="46"/>
        <v>33</v>
      </c>
      <c r="I1504" s="57">
        <v>26</v>
      </c>
      <c r="J1504" s="59">
        <v>2721.7722112484926</v>
      </c>
      <c r="K1504" s="60">
        <v>0.12</v>
      </c>
      <c r="L1504" s="61">
        <f t="shared" si="47"/>
        <v>326.61266534981911</v>
      </c>
      <c r="M1504" s="57" t="s">
        <v>173</v>
      </c>
      <c r="N1504" s="61">
        <v>65.486931880647305</v>
      </c>
    </row>
    <row r="1505" spans="1:14" x14ac:dyDescent="0.25">
      <c r="A1505" s="57">
        <v>61301</v>
      </c>
      <c r="B1505" s="57" t="s">
        <v>2588</v>
      </c>
      <c r="C1505" s="57" t="s">
        <v>2589</v>
      </c>
      <c r="D1505" s="57" t="s">
        <v>176</v>
      </c>
      <c r="E1505" s="58">
        <v>33642</v>
      </c>
      <c r="F1505" s="58" t="s">
        <v>171</v>
      </c>
      <c r="G1505" s="58" t="s">
        <v>172</v>
      </c>
      <c r="H1505" s="57">
        <f t="shared" ca="1" si="46"/>
        <v>31</v>
      </c>
      <c r="I1505" s="57">
        <v>23</v>
      </c>
      <c r="J1505" s="59">
        <v>3590.2416103870205</v>
      </c>
      <c r="K1505" s="60">
        <v>0.12</v>
      </c>
      <c r="L1505" s="61">
        <f t="shared" si="47"/>
        <v>430.82899324644245</v>
      </c>
      <c r="M1505" s="57" t="s">
        <v>173</v>
      </c>
      <c r="N1505" s="61">
        <v>31.821262160856424</v>
      </c>
    </row>
    <row r="1506" spans="1:14" x14ac:dyDescent="0.25">
      <c r="A1506" s="57">
        <v>60078</v>
      </c>
      <c r="B1506" s="57" t="s">
        <v>2590</v>
      </c>
      <c r="C1506" s="57" t="s">
        <v>1988</v>
      </c>
      <c r="D1506" s="57" t="s">
        <v>176</v>
      </c>
      <c r="E1506" s="58">
        <v>37182</v>
      </c>
      <c r="F1506" s="58" t="s">
        <v>171</v>
      </c>
      <c r="G1506" s="58" t="s">
        <v>172</v>
      </c>
      <c r="H1506" s="57">
        <f t="shared" ca="1" si="46"/>
        <v>21</v>
      </c>
      <c r="I1506" s="57">
        <v>20</v>
      </c>
      <c r="J1506" s="59">
        <v>5934.3735691912489</v>
      </c>
      <c r="K1506" s="60">
        <v>7.0000000000000007E-2</v>
      </c>
      <c r="L1506" s="61">
        <f t="shared" si="47"/>
        <v>415.40614984338748</v>
      </c>
      <c r="M1506" s="57" t="s">
        <v>173</v>
      </c>
      <c r="N1506" s="61">
        <v>20.693948112224767</v>
      </c>
    </row>
    <row r="1507" spans="1:14" x14ac:dyDescent="0.25">
      <c r="A1507" s="57">
        <v>60683</v>
      </c>
      <c r="B1507" s="57" t="s">
        <v>2591</v>
      </c>
      <c r="C1507" s="57" t="s">
        <v>467</v>
      </c>
      <c r="D1507" s="57" t="s">
        <v>170</v>
      </c>
      <c r="E1507" s="58">
        <v>27746</v>
      </c>
      <c r="F1507" s="58" t="s">
        <v>171</v>
      </c>
      <c r="G1507" s="58" t="s">
        <v>172</v>
      </c>
      <c r="H1507" s="57">
        <f t="shared" ca="1" si="46"/>
        <v>47</v>
      </c>
      <c r="I1507" s="57">
        <v>36</v>
      </c>
      <c r="J1507" s="59">
        <v>8951.6585014274769</v>
      </c>
      <c r="K1507" s="60">
        <v>0.25</v>
      </c>
      <c r="L1507" s="61">
        <f t="shared" si="47"/>
        <v>2237.9146253568692</v>
      </c>
      <c r="M1507" s="57" t="s">
        <v>187</v>
      </c>
      <c r="N1507" s="61">
        <v>197.0918892798571</v>
      </c>
    </row>
    <row r="1508" spans="1:14" x14ac:dyDescent="0.25">
      <c r="A1508" s="57">
        <v>60682</v>
      </c>
      <c r="B1508" s="57" t="s">
        <v>2592</v>
      </c>
      <c r="C1508" s="57" t="s">
        <v>473</v>
      </c>
      <c r="D1508" s="57" t="s">
        <v>170</v>
      </c>
      <c r="E1508" s="58">
        <v>32632</v>
      </c>
      <c r="F1508" s="58" t="s">
        <v>171</v>
      </c>
      <c r="G1508" s="58" t="s">
        <v>172</v>
      </c>
      <c r="H1508" s="57">
        <f t="shared" ca="1" si="46"/>
        <v>34</v>
      </c>
      <c r="I1508" s="57">
        <v>6</v>
      </c>
      <c r="J1508" s="59">
        <v>2189.2967557106508</v>
      </c>
      <c r="K1508" s="60">
        <v>0.15</v>
      </c>
      <c r="L1508" s="61">
        <f t="shared" si="47"/>
        <v>328.3945133565976</v>
      </c>
      <c r="M1508" s="57" t="s">
        <v>173</v>
      </c>
      <c r="N1508" s="61">
        <v>143.03626146312408</v>
      </c>
    </row>
    <row r="1509" spans="1:14" x14ac:dyDescent="0.25">
      <c r="A1509" s="57">
        <v>61907</v>
      </c>
      <c r="B1509" s="57" t="s">
        <v>2593</v>
      </c>
      <c r="C1509" s="57" t="s">
        <v>2594</v>
      </c>
      <c r="D1509" s="57" t="s">
        <v>170</v>
      </c>
      <c r="E1509" s="58">
        <v>38419</v>
      </c>
      <c r="F1509" s="58" t="s">
        <v>171</v>
      </c>
      <c r="G1509" s="58" t="s">
        <v>172</v>
      </c>
      <c r="H1509" s="57">
        <f t="shared" ca="1" si="46"/>
        <v>18</v>
      </c>
      <c r="I1509" s="57">
        <v>28</v>
      </c>
      <c r="J1509" s="59">
        <v>9634.0814961774722</v>
      </c>
      <c r="K1509" s="60">
        <v>7.0000000000000007E-2</v>
      </c>
      <c r="L1509" s="61">
        <f t="shared" si="47"/>
        <v>674.38570473242316</v>
      </c>
      <c r="M1509" s="57" t="s">
        <v>187</v>
      </c>
      <c r="N1509" s="61">
        <v>143.66739373912841</v>
      </c>
    </row>
    <row r="1510" spans="1:14" x14ac:dyDescent="0.25">
      <c r="A1510" s="57">
        <v>60077</v>
      </c>
      <c r="B1510" s="57" t="s">
        <v>2595</v>
      </c>
      <c r="C1510" s="57" t="s">
        <v>1116</v>
      </c>
      <c r="D1510" s="57" t="s">
        <v>170</v>
      </c>
      <c r="E1510" s="58">
        <v>28091</v>
      </c>
      <c r="F1510" s="58" t="s">
        <v>171</v>
      </c>
      <c r="G1510" s="58" t="s">
        <v>172</v>
      </c>
      <c r="H1510" s="57">
        <f t="shared" ca="1" si="46"/>
        <v>46</v>
      </c>
      <c r="I1510" s="57">
        <v>28</v>
      </c>
      <c r="J1510" s="59">
        <v>2709.131244676907</v>
      </c>
      <c r="K1510" s="60">
        <v>0.25</v>
      </c>
      <c r="L1510" s="61">
        <f t="shared" si="47"/>
        <v>677.28281116922676</v>
      </c>
      <c r="M1510" s="57" t="s">
        <v>173</v>
      </c>
      <c r="N1510" s="61">
        <v>243.63766748892158</v>
      </c>
    </row>
    <row r="1511" spans="1:14" x14ac:dyDescent="0.25">
      <c r="A1511" s="57">
        <v>60681</v>
      </c>
      <c r="B1511" s="57" t="s">
        <v>2596</v>
      </c>
      <c r="C1511" s="57" t="s">
        <v>2554</v>
      </c>
      <c r="D1511" s="57" t="s">
        <v>176</v>
      </c>
      <c r="E1511" s="58">
        <v>38961</v>
      </c>
      <c r="F1511" s="58" t="s">
        <v>214</v>
      </c>
      <c r="G1511" s="58" t="s">
        <v>699</v>
      </c>
      <c r="H1511" s="57">
        <f t="shared" ca="1" si="46"/>
        <v>16</v>
      </c>
      <c r="I1511" s="57">
        <v>15</v>
      </c>
      <c r="J1511" s="59">
        <v>8513.2443654850613</v>
      </c>
      <c r="K1511" s="60">
        <v>0.04</v>
      </c>
      <c r="L1511" s="61">
        <f t="shared" si="47"/>
        <v>340.52977461940247</v>
      </c>
      <c r="M1511" s="57" t="s">
        <v>187</v>
      </c>
      <c r="N1511" s="61">
        <v>88.285154093502783</v>
      </c>
    </row>
    <row r="1512" spans="1:14" x14ac:dyDescent="0.25">
      <c r="A1512" s="57">
        <v>61300</v>
      </c>
      <c r="B1512" s="57" t="s">
        <v>2597</v>
      </c>
      <c r="C1512" s="57" t="s">
        <v>2410</v>
      </c>
      <c r="D1512" s="57" t="s">
        <v>170</v>
      </c>
      <c r="E1512" s="58">
        <v>30348</v>
      </c>
      <c r="F1512" s="58" t="s">
        <v>171</v>
      </c>
      <c r="G1512" s="58" t="s">
        <v>172</v>
      </c>
      <c r="H1512" s="57">
        <f t="shared" ca="1" si="46"/>
        <v>40</v>
      </c>
      <c r="I1512" s="57">
        <v>27</v>
      </c>
      <c r="J1512" s="59">
        <v>5211.8280070093006</v>
      </c>
      <c r="K1512" s="60">
        <v>0.25</v>
      </c>
      <c r="L1512" s="61">
        <f t="shared" si="47"/>
        <v>1302.9570017523251</v>
      </c>
      <c r="M1512" s="57" t="s">
        <v>173</v>
      </c>
      <c r="N1512" s="61">
        <v>178.09307756664029</v>
      </c>
    </row>
    <row r="1513" spans="1:14" x14ac:dyDescent="0.25">
      <c r="A1513" s="57">
        <v>61906</v>
      </c>
      <c r="B1513" s="57" t="s">
        <v>2598</v>
      </c>
      <c r="C1513" s="57" t="s">
        <v>330</v>
      </c>
      <c r="D1513" s="57" t="s">
        <v>170</v>
      </c>
      <c r="E1513" s="58">
        <v>33495</v>
      </c>
      <c r="F1513" s="58" t="s">
        <v>171</v>
      </c>
      <c r="G1513" s="58" t="s">
        <v>172</v>
      </c>
      <c r="H1513" s="57">
        <f t="shared" ca="1" si="46"/>
        <v>31</v>
      </c>
      <c r="I1513" s="57">
        <v>35</v>
      </c>
      <c r="J1513" s="59">
        <v>9450.9772562504331</v>
      </c>
      <c r="K1513" s="60">
        <v>0.12</v>
      </c>
      <c r="L1513" s="61">
        <f t="shared" si="47"/>
        <v>1134.1172707500518</v>
      </c>
      <c r="M1513" s="57" t="s">
        <v>187</v>
      </c>
      <c r="N1513" s="61">
        <v>192.80701291674757</v>
      </c>
    </row>
    <row r="1514" spans="1:14" x14ac:dyDescent="0.25">
      <c r="A1514" s="57">
        <v>60680</v>
      </c>
      <c r="B1514" s="57" t="s">
        <v>2599</v>
      </c>
      <c r="C1514" s="57" t="s">
        <v>2600</v>
      </c>
      <c r="D1514" s="57" t="s">
        <v>176</v>
      </c>
      <c r="E1514" s="58">
        <v>38668</v>
      </c>
      <c r="F1514" s="58" t="s">
        <v>171</v>
      </c>
      <c r="G1514" s="58" t="s">
        <v>203</v>
      </c>
      <c r="H1514" s="57">
        <f t="shared" ca="1" si="46"/>
        <v>17</v>
      </c>
      <c r="I1514" s="57">
        <v>29</v>
      </c>
      <c r="J1514" s="59">
        <v>2561.2692281041709</v>
      </c>
      <c r="K1514" s="60">
        <v>0.04</v>
      </c>
      <c r="L1514" s="61">
        <f t="shared" si="47"/>
        <v>102.45076912416684</v>
      </c>
      <c r="M1514" s="57" t="s">
        <v>173</v>
      </c>
      <c r="N1514" s="61">
        <v>135.29272678847539</v>
      </c>
    </row>
    <row r="1515" spans="1:14" x14ac:dyDescent="0.25">
      <c r="A1515" s="57">
        <v>61905</v>
      </c>
      <c r="B1515" s="57" t="s">
        <v>2601</v>
      </c>
      <c r="C1515" s="57" t="s">
        <v>2602</v>
      </c>
      <c r="D1515" s="57" t="s">
        <v>176</v>
      </c>
      <c r="E1515" s="58">
        <v>38732</v>
      </c>
      <c r="F1515" s="58" t="s">
        <v>171</v>
      </c>
      <c r="G1515" s="58" t="s">
        <v>172</v>
      </c>
      <c r="H1515" s="57">
        <f t="shared" ca="1" si="46"/>
        <v>17</v>
      </c>
      <c r="I1515" s="57">
        <v>33</v>
      </c>
      <c r="J1515" s="59">
        <v>5037.8156874814867</v>
      </c>
      <c r="K1515" s="60">
        <v>0.04</v>
      </c>
      <c r="L1515" s="61">
        <f t="shared" si="47"/>
        <v>201.51262749925948</v>
      </c>
      <c r="M1515" s="57" t="s">
        <v>173</v>
      </c>
      <c r="N1515" s="61">
        <v>67.715878889462189</v>
      </c>
    </row>
    <row r="1516" spans="1:14" x14ac:dyDescent="0.25">
      <c r="A1516" s="57">
        <v>61299</v>
      </c>
      <c r="B1516" s="57" t="s">
        <v>2603</v>
      </c>
      <c r="C1516" s="57" t="s">
        <v>2604</v>
      </c>
      <c r="D1516" s="57" t="s">
        <v>176</v>
      </c>
      <c r="E1516" s="58">
        <v>33907</v>
      </c>
      <c r="F1516" s="58" t="s">
        <v>171</v>
      </c>
      <c r="G1516" s="58" t="s">
        <v>172</v>
      </c>
      <c r="H1516" s="57">
        <f t="shared" ca="1" si="46"/>
        <v>30</v>
      </c>
      <c r="I1516" s="57">
        <v>21</v>
      </c>
      <c r="J1516" s="59">
        <v>5118.9578373460245</v>
      </c>
      <c r="K1516" s="60">
        <v>0.12</v>
      </c>
      <c r="L1516" s="61">
        <f t="shared" si="47"/>
        <v>614.27494048152289</v>
      </c>
      <c r="M1516" s="57" t="s">
        <v>173</v>
      </c>
      <c r="N1516" s="61">
        <v>41.391308840788525</v>
      </c>
    </row>
    <row r="1517" spans="1:14" x14ac:dyDescent="0.25">
      <c r="A1517" s="57">
        <v>60076</v>
      </c>
      <c r="B1517" s="57" t="s">
        <v>2605</v>
      </c>
      <c r="C1517" s="57" t="s">
        <v>2172</v>
      </c>
      <c r="D1517" s="57" t="s">
        <v>176</v>
      </c>
      <c r="E1517" s="58">
        <v>31267</v>
      </c>
      <c r="F1517" s="58" t="s">
        <v>171</v>
      </c>
      <c r="G1517" s="58" t="s">
        <v>172</v>
      </c>
      <c r="H1517" s="57">
        <f t="shared" ca="1" si="46"/>
        <v>37</v>
      </c>
      <c r="I1517" s="57">
        <v>7</v>
      </c>
      <c r="J1517" s="59">
        <v>6361.0446886384452</v>
      </c>
      <c r="K1517" s="60">
        <v>0.15</v>
      </c>
      <c r="L1517" s="61">
        <f t="shared" si="47"/>
        <v>954.15670329576676</v>
      </c>
      <c r="M1517" s="57" t="s">
        <v>173</v>
      </c>
      <c r="N1517" s="61">
        <v>92.151421383059386</v>
      </c>
    </row>
    <row r="1518" spans="1:14" x14ac:dyDescent="0.25">
      <c r="A1518" s="57">
        <v>61904</v>
      </c>
      <c r="B1518" s="57" t="s">
        <v>2606</v>
      </c>
      <c r="C1518" s="57" t="s">
        <v>555</v>
      </c>
      <c r="D1518" s="57" t="s">
        <v>170</v>
      </c>
      <c r="E1518" s="58">
        <v>39449</v>
      </c>
      <c r="F1518" s="58" t="s">
        <v>171</v>
      </c>
      <c r="G1518" s="58" t="s">
        <v>172</v>
      </c>
      <c r="H1518" s="57">
        <f t="shared" ca="1" si="46"/>
        <v>15</v>
      </c>
      <c r="I1518" s="57">
        <v>39</v>
      </c>
      <c r="J1518" s="59">
        <v>3035.3680164921711</v>
      </c>
      <c r="K1518" s="60">
        <v>0.04</v>
      </c>
      <c r="L1518" s="61">
        <f t="shared" si="47"/>
        <v>121.41472065968685</v>
      </c>
      <c r="M1518" s="57" t="s">
        <v>173</v>
      </c>
      <c r="N1518" s="61">
        <v>58.382088329197046</v>
      </c>
    </row>
    <row r="1519" spans="1:14" x14ac:dyDescent="0.25">
      <c r="A1519" s="57">
        <v>60075</v>
      </c>
      <c r="B1519" s="57" t="s">
        <v>2607</v>
      </c>
      <c r="C1519" s="57" t="s">
        <v>2608</v>
      </c>
      <c r="D1519" s="57" t="s">
        <v>170</v>
      </c>
      <c r="E1519" s="58">
        <v>38569</v>
      </c>
      <c r="F1519" s="58" t="s">
        <v>171</v>
      </c>
      <c r="G1519" s="58" t="s">
        <v>172</v>
      </c>
      <c r="H1519" s="57">
        <f t="shared" ca="1" si="46"/>
        <v>17</v>
      </c>
      <c r="I1519" s="57">
        <v>32</v>
      </c>
      <c r="J1519" s="59">
        <v>4970.4442660072182</v>
      </c>
      <c r="K1519" s="60">
        <v>0.04</v>
      </c>
      <c r="L1519" s="61">
        <f t="shared" si="47"/>
        <v>198.81777064028873</v>
      </c>
      <c r="M1519" s="57" t="s">
        <v>173</v>
      </c>
      <c r="N1519" s="61">
        <v>258.05704202465682</v>
      </c>
    </row>
    <row r="1520" spans="1:14" x14ac:dyDescent="0.25">
      <c r="A1520" s="57">
        <v>60679</v>
      </c>
      <c r="B1520" s="57" t="s">
        <v>2609</v>
      </c>
      <c r="C1520" s="57" t="s">
        <v>237</v>
      </c>
      <c r="D1520" s="57" t="s">
        <v>170</v>
      </c>
      <c r="E1520" s="58">
        <v>33585</v>
      </c>
      <c r="F1520" s="58" t="s">
        <v>171</v>
      </c>
      <c r="G1520" s="58" t="s">
        <v>180</v>
      </c>
      <c r="H1520" s="57">
        <f t="shared" ca="1" si="46"/>
        <v>31</v>
      </c>
      <c r="I1520" s="57">
        <v>31</v>
      </c>
      <c r="J1520" s="59">
        <v>4293.2764776050499</v>
      </c>
      <c r="K1520" s="60">
        <v>0.12</v>
      </c>
      <c r="L1520" s="61">
        <f t="shared" si="47"/>
        <v>515.19317731260594</v>
      </c>
      <c r="M1520" s="57" t="s">
        <v>173</v>
      </c>
      <c r="N1520" s="61">
        <v>200.047649821004</v>
      </c>
    </row>
    <row r="1521" spans="1:14" x14ac:dyDescent="0.25">
      <c r="A1521" s="57">
        <v>60074</v>
      </c>
      <c r="B1521" s="57" t="s">
        <v>2610</v>
      </c>
      <c r="C1521" s="57" t="s">
        <v>2611</v>
      </c>
      <c r="D1521" s="57" t="s">
        <v>176</v>
      </c>
      <c r="E1521" s="58">
        <v>32340</v>
      </c>
      <c r="F1521" s="58" t="s">
        <v>171</v>
      </c>
      <c r="G1521" s="58" t="s">
        <v>172</v>
      </c>
      <c r="H1521" s="57">
        <f t="shared" ca="1" si="46"/>
        <v>35</v>
      </c>
      <c r="I1521" s="57">
        <v>30</v>
      </c>
      <c r="J1521" s="59">
        <v>9167.8386631013491</v>
      </c>
      <c r="K1521" s="60">
        <v>0.15</v>
      </c>
      <c r="L1521" s="61">
        <f t="shared" si="47"/>
        <v>1375.1757994652023</v>
      </c>
      <c r="M1521" s="57" t="s">
        <v>187</v>
      </c>
      <c r="N1521" s="61">
        <v>30.83375714481339</v>
      </c>
    </row>
    <row r="1522" spans="1:14" x14ac:dyDescent="0.25">
      <c r="A1522" s="57">
        <v>60678</v>
      </c>
      <c r="B1522" s="57" t="s">
        <v>2612</v>
      </c>
      <c r="C1522" s="57" t="s">
        <v>2602</v>
      </c>
      <c r="D1522" s="57" t="s">
        <v>176</v>
      </c>
      <c r="E1522" s="58">
        <v>38228</v>
      </c>
      <c r="F1522" s="58" t="s">
        <v>171</v>
      </c>
      <c r="G1522" s="58" t="s">
        <v>172</v>
      </c>
      <c r="H1522" s="57">
        <f t="shared" ca="1" si="46"/>
        <v>18</v>
      </c>
      <c r="I1522" s="57">
        <v>24</v>
      </c>
      <c r="J1522" s="59">
        <v>5489.9065332699465</v>
      </c>
      <c r="K1522" s="60">
        <v>7.0000000000000007E-2</v>
      </c>
      <c r="L1522" s="61">
        <f t="shared" si="47"/>
        <v>384.2934573288963</v>
      </c>
      <c r="M1522" s="57" t="s">
        <v>173</v>
      </c>
      <c r="N1522" s="61">
        <v>122.61317371815592</v>
      </c>
    </row>
    <row r="1523" spans="1:14" x14ac:dyDescent="0.25">
      <c r="A1523" s="57">
        <v>60677</v>
      </c>
      <c r="B1523" s="57" t="s">
        <v>2613</v>
      </c>
      <c r="C1523" s="57" t="s">
        <v>473</v>
      </c>
      <c r="D1523" s="57" t="s">
        <v>170</v>
      </c>
      <c r="E1523" s="58">
        <v>32635</v>
      </c>
      <c r="F1523" s="58" t="s">
        <v>171</v>
      </c>
      <c r="G1523" s="58" t="s">
        <v>172</v>
      </c>
      <c r="H1523" s="57">
        <f t="shared" ca="1" si="46"/>
        <v>34</v>
      </c>
      <c r="I1523" s="57">
        <v>21</v>
      </c>
      <c r="J1523" s="59">
        <v>7395.4386034487834</v>
      </c>
      <c r="K1523" s="60">
        <v>0.15</v>
      </c>
      <c r="L1523" s="61">
        <f t="shared" si="47"/>
        <v>1109.3157905173175</v>
      </c>
      <c r="M1523" s="57" t="s">
        <v>173</v>
      </c>
      <c r="N1523" s="61">
        <v>93.933977477736335</v>
      </c>
    </row>
    <row r="1524" spans="1:14" x14ac:dyDescent="0.25">
      <c r="A1524" s="57">
        <v>60676</v>
      </c>
      <c r="B1524" s="57" t="s">
        <v>2614</v>
      </c>
      <c r="C1524" s="57" t="s">
        <v>2615</v>
      </c>
      <c r="D1524" s="57" t="s">
        <v>176</v>
      </c>
      <c r="E1524" s="58">
        <v>38519</v>
      </c>
      <c r="F1524" s="58" t="s">
        <v>996</v>
      </c>
      <c r="G1524" s="58" t="s">
        <v>172</v>
      </c>
      <c r="H1524" s="57">
        <f t="shared" ca="1" si="46"/>
        <v>18</v>
      </c>
      <c r="I1524" s="57">
        <v>24</v>
      </c>
      <c r="J1524" s="59">
        <v>5053.2390108976197</v>
      </c>
      <c r="K1524" s="60">
        <v>0.04</v>
      </c>
      <c r="L1524" s="61">
        <f t="shared" si="47"/>
        <v>202.12956043590478</v>
      </c>
      <c r="M1524" s="57" t="s">
        <v>173</v>
      </c>
      <c r="N1524" s="61">
        <v>126.39458305434968</v>
      </c>
    </row>
    <row r="1525" spans="1:14" x14ac:dyDescent="0.25">
      <c r="A1525" s="57">
        <v>60073</v>
      </c>
      <c r="B1525" s="57" t="s">
        <v>2616</v>
      </c>
      <c r="C1525" s="57" t="s">
        <v>2617</v>
      </c>
      <c r="D1525" s="57" t="s">
        <v>176</v>
      </c>
      <c r="E1525" s="58">
        <v>36609</v>
      </c>
      <c r="F1525" s="58" t="s">
        <v>171</v>
      </c>
      <c r="G1525" s="58" t="s">
        <v>172</v>
      </c>
      <c r="H1525" s="57">
        <f t="shared" ca="1" si="46"/>
        <v>23</v>
      </c>
      <c r="I1525" s="57">
        <v>10</v>
      </c>
      <c r="J1525" s="59">
        <v>8512.8464670545072</v>
      </c>
      <c r="K1525" s="60">
        <v>0.09</v>
      </c>
      <c r="L1525" s="61">
        <f t="shared" si="47"/>
        <v>766.15618203490567</v>
      </c>
      <c r="M1525" s="57" t="s">
        <v>187</v>
      </c>
      <c r="N1525" s="61">
        <v>75.417294562989582</v>
      </c>
    </row>
    <row r="1526" spans="1:14" x14ac:dyDescent="0.25">
      <c r="A1526" s="57">
        <v>61298</v>
      </c>
      <c r="B1526" s="57" t="s">
        <v>2618</v>
      </c>
      <c r="C1526" s="57" t="s">
        <v>509</v>
      </c>
      <c r="D1526" s="57" t="s">
        <v>170</v>
      </c>
      <c r="E1526" s="58">
        <v>39475</v>
      </c>
      <c r="F1526" s="58" t="s">
        <v>171</v>
      </c>
      <c r="G1526" s="58" t="s">
        <v>172</v>
      </c>
      <c r="H1526" s="57">
        <f t="shared" ca="1" si="46"/>
        <v>15</v>
      </c>
      <c r="I1526" s="57">
        <v>35</v>
      </c>
      <c r="J1526" s="59">
        <v>4282.0409254239976</v>
      </c>
      <c r="K1526" s="60">
        <v>0.04</v>
      </c>
      <c r="L1526" s="61">
        <f t="shared" si="47"/>
        <v>171.28163701695991</v>
      </c>
      <c r="M1526" s="57" t="s">
        <v>173</v>
      </c>
      <c r="N1526" s="61">
        <v>299.64458710697875</v>
      </c>
    </row>
    <row r="1527" spans="1:14" x14ac:dyDescent="0.25">
      <c r="A1527" s="57">
        <v>61297</v>
      </c>
      <c r="B1527" s="57" t="s">
        <v>2619</v>
      </c>
      <c r="C1527" s="57" t="s">
        <v>2448</v>
      </c>
      <c r="D1527" s="57" t="s">
        <v>170</v>
      </c>
      <c r="E1527" s="58">
        <v>30970</v>
      </c>
      <c r="F1527" s="58" t="s">
        <v>171</v>
      </c>
      <c r="G1527" s="58" t="s">
        <v>172</v>
      </c>
      <c r="H1527" s="57">
        <f t="shared" ca="1" si="46"/>
        <v>38</v>
      </c>
      <c r="I1527" s="57">
        <v>30</v>
      </c>
      <c r="J1527" s="59">
        <v>6105.6663893207087</v>
      </c>
      <c r="K1527" s="60">
        <v>0.25</v>
      </c>
      <c r="L1527" s="61">
        <f t="shared" si="47"/>
        <v>1526.4165973301772</v>
      </c>
      <c r="M1527" s="57" t="s">
        <v>173</v>
      </c>
      <c r="N1527" s="61">
        <v>309.01619686772705</v>
      </c>
    </row>
    <row r="1528" spans="1:14" x14ac:dyDescent="0.25">
      <c r="A1528" s="57">
        <v>60675</v>
      </c>
      <c r="B1528" s="57" t="s">
        <v>2620</v>
      </c>
      <c r="C1528" s="57" t="s">
        <v>259</v>
      </c>
      <c r="D1528" s="57" t="s">
        <v>170</v>
      </c>
      <c r="E1528" s="58">
        <v>30667</v>
      </c>
      <c r="F1528" s="58" t="s">
        <v>171</v>
      </c>
      <c r="G1528" s="58" t="s">
        <v>172</v>
      </c>
      <c r="H1528" s="57">
        <f t="shared" ca="1" si="46"/>
        <v>39</v>
      </c>
      <c r="I1528" s="57">
        <v>11</v>
      </c>
      <c r="J1528" s="59">
        <v>7182.3152113862961</v>
      </c>
      <c r="K1528" s="60">
        <v>0.25</v>
      </c>
      <c r="L1528" s="61">
        <f t="shared" si="47"/>
        <v>1795.578802846574</v>
      </c>
      <c r="M1528" s="57" t="s">
        <v>173</v>
      </c>
      <c r="N1528" s="61">
        <v>140.69962111941243</v>
      </c>
    </row>
    <row r="1529" spans="1:14" x14ac:dyDescent="0.25">
      <c r="A1529" s="57">
        <v>61296</v>
      </c>
      <c r="B1529" s="57" t="s">
        <v>2621</v>
      </c>
      <c r="C1529" s="57" t="s">
        <v>1914</v>
      </c>
      <c r="D1529" s="57" t="s">
        <v>170</v>
      </c>
      <c r="E1529" s="58">
        <v>28818</v>
      </c>
      <c r="F1529" s="58" t="s">
        <v>171</v>
      </c>
      <c r="G1529" s="58" t="s">
        <v>172</v>
      </c>
      <c r="H1529" s="57">
        <f t="shared" ca="1" si="46"/>
        <v>44</v>
      </c>
      <c r="I1529" s="57">
        <v>26</v>
      </c>
      <c r="J1529" s="59">
        <v>7114.5319661660615</v>
      </c>
      <c r="K1529" s="60">
        <v>0.25</v>
      </c>
      <c r="L1529" s="61">
        <f t="shared" si="47"/>
        <v>1778.6329915415154</v>
      </c>
      <c r="M1529" s="57" t="s">
        <v>173</v>
      </c>
      <c r="N1529" s="61">
        <v>188.9093675475068</v>
      </c>
    </row>
    <row r="1530" spans="1:14" x14ac:dyDescent="0.25">
      <c r="A1530" s="57">
        <v>60072</v>
      </c>
      <c r="B1530" s="57" t="s">
        <v>2622</v>
      </c>
      <c r="C1530" s="57" t="s">
        <v>2623</v>
      </c>
      <c r="D1530" s="57" t="s">
        <v>176</v>
      </c>
      <c r="E1530" s="58">
        <v>39047</v>
      </c>
      <c r="F1530" s="58" t="s">
        <v>171</v>
      </c>
      <c r="G1530" s="58" t="s">
        <v>172</v>
      </c>
      <c r="H1530" s="57">
        <f t="shared" ca="1" si="46"/>
        <v>16</v>
      </c>
      <c r="I1530" s="57">
        <v>15</v>
      </c>
      <c r="J1530" s="59">
        <v>8187.7077767606124</v>
      </c>
      <c r="K1530" s="60">
        <v>0.04</v>
      </c>
      <c r="L1530" s="61">
        <f t="shared" si="47"/>
        <v>327.5083110704245</v>
      </c>
      <c r="M1530" s="57" t="s">
        <v>187</v>
      </c>
      <c r="N1530" s="61">
        <v>46.893144414450582</v>
      </c>
    </row>
    <row r="1531" spans="1:14" x14ac:dyDescent="0.25">
      <c r="A1531" s="57">
        <v>61295</v>
      </c>
      <c r="B1531" s="57" t="s">
        <v>2624</v>
      </c>
      <c r="C1531" s="57" t="s">
        <v>2625</v>
      </c>
      <c r="D1531" s="57" t="s">
        <v>176</v>
      </c>
      <c r="E1531" s="58">
        <v>35353</v>
      </c>
      <c r="F1531" s="58" t="s">
        <v>171</v>
      </c>
      <c r="G1531" s="58" t="s">
        <v>172</v>
      </c>
      <c r="H1531" s="57">
        <f t="shared" ca="1" si="46"/>
        <v>26</v>
      </c>
      <c r="I1531" s="57">
        <v>28</v>
      </c>
      <c r="J1531" s="59">
        <v>4519.3595733572183</v>
      </c>
      <c r="K1531" s="60">
        <v>0.09</v>
      </c>
      <c r="L1531" s="61">
        <f t="shared" si="47"/>
        <v>406.74236160214963</v>
      </c>
      <c r="M1531" s="57" t="s">
        <v>173</v>
      </c>
      <c r="N1531" s="61">
        <v>95.938052057932694</v>
      </c>
    </row>
    <row r="1532" spans="1:14" x14ac:dyDescent="0.25">
      <c r="A1532" s="57">
        <v>61903</v>
      </c>
      <c r="B1532" s="57" t="s">
        <v>2626</v>
      </c>
      <c r="C1532" s="57" t="s">
        <v>971</v>
      </c>
      <c r="D1532" s="57" t="s">
        <v>170</v>
      </c>
      <c r="E1532" s="58">
        <v>37518</v>
      </c>
      <c r="F1532" s="58" t="s">
        <v>171</v>
      </c>
      <c r="G1532" s="58" t="s">
        <v>172</v>
      </c>
      <c r="H1532" s="57">
        <f t="shared" ca="1" si="46"/>
        <v>20</v>
      </c>
      <c r="I1532" s="57">
        <v>21</v>
      </c>
      <c r="J1532" s="59">
        <v>5183.8657006294197</v>
      </c>
      <c r="K1532" s="60">
        <v>7.0000000000000007E-2</v>
      </c>
      <c r="L1532" s="61">
        <f t="shared" si="47"/>
        <v>362.87059904405942</v>
      </c>
      <c r="M1532" s="57" t="s">
        <v>173</v>
      </c>
      <c r="N1532" s="61">
        <v>95.163886985027261</v>
      </c>
    </row>
    <row r="1533" spans="1:14" x14ac:dyDescent="0.25">
      <c r="A1533" s="57">
        <v>60674</v>
      </c>
      <c r="B1533" s="57" t="s">
        <v>2627</v>
      </c>
      <c r="C1533" s="57" t="s">
        <v>2628</v>
      </c>
      <c r="D1533" s="57" t="s">
        <v>176</v>
      </c>
      <c r="E1533" s="58">
        <v>28809</v>
      </c>
      <c r="F1533" s="58" t="s">
        <v>171</v>
      </c>
      <c r="G1533" s="58" t="s">
        <v>172</v>
      </c>
      <c r="H1533" s="57">
        <f t="shared" ca="1" si="46"/>
        <v>44</v>
      </c>
      <c r="I1533" s="57">
        <v>23</v>
      </c>
      <c r="J1533" s="59">
        <v>9654.240250217681</v>
      </c>
      <c r="K1533" s="60">
        <v>0.25</v>
      </c>
      <c r="L1533" s="61">
        <f t="shared" si="47"/>
        <v>2413.5600625544203</v>
      </c>
      <c r="M1533" s="57" t="s">
        <v>187</v>
      </c>
      <c r="N1533" s="61">
        <v>27.894113254787332</v>
      </c>
    </row>
    <row r="1534" spans="1:14" x14ac:dyDescent="0.25">
      <c r="A1534" s="57">
        <v>61902</v>
      </c>
      <c r="B1534" s="57" t="s">
        <v>2629</v>
      </c>
      <c r="C1534" s="57" t="s">
        <v>2630</v>
      </c>
      <c r="D1534" s="57" t="s">
        <v>176</v>
      </c>
      <c r="E1534" s="58">
        <v>30439</v>
      </c>
      <c r="F1534" s="58" t="s">
        <v>171</v>
      </c>
      <c r="G1534" s="58" t="s">
        <v>172</v>
      </c>
      <c r="H1534" s="57">
        <f t="shared" ca="1" si="46"/>
        <v>40</v>
      </c>
      <c r="I1534" s="57">
        <v>40</v>
      </c>
      <c r="J1534" s="59">
        <v>1901.8528532503462</v>
      </c>
      <c r="K1534" s="60">
        <v>0.25</v>
      </c>
      <c r="L1534" s="61">
        <f t="shared" si="47"/>
        <v>475.46321331258656</v>
      </c>
      <c r="M1534" s="57" t="s">
        <v>173</v>
      </c>
      <c r="N1534" s="61">
        <v>29.619521864633963</v>
      </c>
    </row>
    <row r="1535" spans="1:14" x14ac:dyDescent="0.25">
      <c r="A1535" s="57">
        <v>61901</v>
      </c>
      <c r="B1535" s="57" t="s">
        <v>2631</v>
      </c>
      <c r="C1535" s="57" t="s">
        <v>2632</v>
      </c>
      <c r="D1535" s="57" t="s">
        <v>176</v>
      </c>
      <c r="E1535" s="58">
        <v>35740</v>
      </c>
      <c r="F1535" s="58" t="s">
        <v>171</v>
      </c>
      <c r="G1535" s="58" t="s">
        <v>172</v>
      </c>
      <c r="H1535" s="57">
        <f t="shared" ca="1" si="46"/>
        <v>25</v>
      </c>
      <c r="I1535" s="57">
        <v>13</v>
      </c>
      <c r="J1535" s="59">
        <v>4902.7899731903144</v>
      </c>
      <c r="K1535" s="60">
        <v>0.09</v>
      </c>
      <c r="L1535" s="61">
        <f t="shared" si="47"/>
        <v>441.2510975871283</v>
      </c>
      <c r="M1535" s="57" t="s">
        <v>173</v>
      </c>
      <c r="N1535" s="61">
        <v>139.79646445127301</v>
      </c>
    </row>
    <row r="1536" spans="1:14" x14ac:dyDescent="0.25">
      <c r="A1536" s="57">
        <v>61900</v>
      </c>
      <c r="B1536" s="57" t="s">
        <v>2633</v>
      </c>
      <c r="C1536" s="57" t="s">
        <v>390</v>
      </c>
      <c r="D1536" s="57" t="s">
        <v>170</v>
      </c>
      <c r="E1536" s="58">
        <v>35931</v>
      </c>
      <c r="F1536" s="58" t="s">
        <v>171</v>
      </c>
      <c r="G1536" s="58" t="s">
        <v>172</v>
      </c>
      <c r="H1536" s="57">
        <f t="shared" ca="1" si="46"/>
        <v>25</v>
      </c>
      <c r="I1536" s="57">
        <v>30</v>
      </c>
      <c r="J1536" s="59">
        <v>7449.721211626028</v>
      </c>
      <c r="K1536" s="60">
        <v>0.09</v>
      </c>
      <c r="L1536" s="61">
        <f t="shared" si="47"/>
        <v>670.47490904634253</v>
      </c>
      <c r="M1536" s="57" t="s">
        <v>173</v>
      </c>
      <c r="N1536" s="61">
        <v>329.15921601080873</v>
      </c>
    </row>
    <row r="1537" spans="1:14" x14ac:dyDescent="0.25">
      <c r="A1537" s="57">
        <v>60071</v>
      </c>
      <c r="B1537" s="57" t="s">
        <v>2634</v>
      </c>
      <c r="C1537" s="57" t="s">
        <v>800</v>
      </c>
      <c r="D1537" s="57" t="s">
        <v>170</v>
      </c>
      <c r="E1537" s="58">
        <v>34776</v>
      </c>
      <c r="F1537" s="58" t="s">
        <v>171</v>
      </c>
      <c r="G1537" s="58" t="s">
        <v>172</v>
      </c>
      <c r="H1537" s="57">
        <f t="shared" ca="1" si="46"/>
        <v>28</v>
      </c>
      <c r="I1537" s="57">
        <v>10</v>
      </c>
      <c r="J1537" s="59">
        <v>3668.2168540205198</v>
      </c>
      <c r="K1537" s="60">
        <v>0.12</v>
      </c>
      <c r="L1537" s="61">
        <f t="shared" si="47"/>
        <v>440.18602248246236</v>
      </c>
      <c r="M1537" s="57" t="s">
        <v>173</v>
      </c>
      <c r="N1537" s="61">
        <v>258.9501005773426</v>
      </c>
    </row>
    <row r="1538" spans="1:14" x14ac:dyDescent="0.25">
      <c r="A1538" s="57">
        <v>60070</v>
      </c>
      <c r="B1538" s="57" t="s">
        <v>2635</v>
      </c>
      <c r="C1538" s="57" t="s">
        <v>1219</v>
      </c>
      <c r="D1538" s="57" t="s">
        <v>170</v>
      </c>
      <c r="E1538" s="58">
        <v>39594</v>
      </c>
      <c r="F1538" s="58" t="s">
        <v>171</v>
      </c>
      <c r="G1538" s="58" t="s">
        <v>172</v>
      </c>
      <c r="H1538" s="57">
        <f t="shared" ca="1" si="46"/>
        <v>15</v>
      </c>
      <c r="I1538" s="57">
        <v>31</v>
      </c>
      <c r="J1538" s="59">
        <v>9364.75955978809</v>
      </c>
      <c r="K1538" s="60">
        <v>0</v>
      </c>
      <c r="L1538" s="61">
        <f t="shared" si="47"/>
        <v>0</v>
      </c>
      <c r="M1538" s="57" t="s">
        <v>187</v>
      </c>
      <c r="N1538" s="61">
        <v>251.46870327654906</v>
      </c>
    </row>
    <row r="1539" spans="1:14" x14ac:dyDescent="0.25">
      <c r="A1539" s="57">
        <v>60069</v>
      </c>
      <c r="B1539" s="57" t="s">
        <v>2636</v>
      </c>
      <c r="C1539" s="57" t="s">
        <v>2637</v>
      </c>
      <c r="D1539" s="57" t="s">
        <v>176</v>
      </c>
      <c r="E1539" s="58">
        <v>27512</v>
      </c>
      <c r="F1539" s="58" t="s">
        <v>171</v>
      </c>
      <c r="G1539" s="58" t="s">
        <v>172</v>
      </c>
      <c r="H1539" s="57">
        <f t="shared" ca="1" si="46"/>
        <v>48</v>
      </c>
      <c r="I1539" s="57">
        <v>34</v>
      </c>
      <c r="J1539" s="59">
        <v>8594.9567457818885</v>
      </c>
      <c r="K1539" s="60">
        <v>0.25</v>
      </c>
      <c r="L1539" s="61">
        <f t="shared" si="47"/>
        <v>2148.7391864454721</v>
      </c>
      <c r="M1539" s="57" t="s">
        <v>187</v>
      </c>
      <c r="N1539" s="61">
        <v>109.7923806181406</v>
      </c>
    </row>
    <row r="1540" spans="1:14" x14ac:dyDescent="0.25">
      <c r="A1540" s="57">
        <v>60673</v>
      </c>
      <c r="B1540" s="57" t="s">
        <v>2638</v>
      </c>
      <c r="C1540" s="57" t="s">
        <v>261</v>
      </c>
      <c r="D1540" s="57" t="s">
        <v>170</v>
      </c>
      <c r="E1540" s="58">
        <v>38612</v>
      </c>
      <c r="F1540" s="58" t="s">
        <v>214</v>
      </c>
      <c r="G1540" s="58" t="s">
        <v>215</v>
      </c>
      <c r="H1540" s="57">
        <f t="shared" ca="1" si="46"/>
        <v>17</v>
      </c>
      <c r="I1540" s="57">
        <v>13</v>
      </c>
      <c r="J1540" s="59">
        <v>9231.6455050807599</v>
      </c>
      <c r="K1540" s="60">
        <v>0.04</v>
      </c>
      <c r="L1540" s="61">
        <f t="shared" si="47"/>
        <v>369.26582020323042</v>
      </c>
      <c r="M1540" s="57" t="s">
        <v>187</v>
      </c>
      <c r="N1540" s="61">
        <v>174.42843929047135</v>
      </c>
    </row>
    <row r="1541" spans="1:14" x14ac:dyDescent="0.25">
      <c r="A1541" s="57">
        <v>60068</v>
      </c>
      <c r="B1541" s="57" t="s">
        <v>2639</v>
      </c>
      <c r="C1541" s="57" t="s">
        <v>2640</v>
      </c>
      <c r="D1541" s="57" t="s">
        <v>170</v>
      </c>
      <c r="E1541" s="58">
        <v>39705</v>
      </c>
      <c r="F1541" s="58" t="s">
        <v>171</v>
      </c>
      <c r="G1541" s="58" t="s">
        <v>172</v>
      </c>
      <c r="H1541" s="57">
        <f t="shared" ca="1" si="46"/>
        <v>14</v>
      </c>
      <c r="I1541" s="57">
        <v>14</v>
      </c>
      <c r="J1541" s="59">
        <v>1841.8580501483621</v>
      </c>
      <c r="K1541" s="60">
        <v>0</v>
      </c>
      <c r="L1541" s="61">
        <f t="shared" si="47"/>
        <v>0</v>
      </c>
      <c r="M1541" s="57" t="s">
        <v>173</v>
      </c>
      <c r="N1541" s="61">
        <v>110.19378955267062</v>
      </c>
    </row>
    <row r="1542" spans="1:14" x14ac:dyDescent="0.25">
      <c r="A1542" s="57">
        <v>61899</v>
      </c>
      <c r="B1542" s="57" t="s">
        <v>2641</v>
      </c>
      <c r="C1542" s="57" t="s">
        <v>2615</v>
      </c>
      <c r="D1542" s="57" t="s">
        <v>176</v>
      </c>
      <c r="E1542" s="58">
        <v>35528</v>
      </c>
      <c r="F1542" s="58" t="s">
        <v>171</v>
      </c>
      <c r="G1542" s="58" t="s">
        <v>172</v>
      </c>
      <c r="H1542" s="57">
        <f t="shared" ca="1" si="46"/>
        <v>26</v>
      </c>
      <c r="I1542" s="57">
        <v>25</v>
      </c>
      <c r="J1542" s="59">
        <v>4052.9327110640397</v>
      </c>
      <c r="K1542" s="60">
        <v>0.09</v>
      </c>
      <c r="L1542" s="61">
        <f t="shared" si="47"/>
        <v>364.76394399576355</v>
      </c>
      <c r="M1542" s="57" t="s">
        <v>173</v>
      </c>
      <c r="N1542" s="61">
        <v>124.09733526138803</v>
      </c>
    </row>
    <row r="1543" spans="1:14" x14ac:dyDescent="0.25">
      <c r="A1543" s="57">
        <v>60672</v>
      </c>
      <c r="B1543" s="57" t="s">
        <v>2642</v>
      </c>
      <c r="C1543" s="57" t="s">
        <v>328</v>
      </c>
      <c r="D1543" s="57" t="s">
        <v>170</v>
      </c>
      <c r="E1543" s="58">
        <v>37152</v>
      </c>
      <c r="F1543" s="58" t="s">
        <v>171</v>
      </c>
      <c r="G1543" s="58" t="s">
        <v>172</v>
      </c>
      <c r="H1543" s="57">
        <f t="shared" ca="1" si="46"/>
        <v>21</v>
      </c>
      <c r="I1543" s="57">
        <v>36</v>
      </c>
      <c r="J1543" s="59">
        <v>6482.7040973721132</v>
      </c>
      <c r="K1543" s="60">
        <v>7.0000000000000007E-2</v>
      </c>
      <c r="L1543" s="61">
        <f t="shared" si="47"/>
        <v>453.78928681604799</v>
      </c>
      <c r="M1543" s="57" t="s">
        <v>173</v>
      </c>
      <c r="N1543" s="61">
        <v>87.257714857910614</v>
      </c>
    </row>
    <row r="1544" spans="1:14" x14ac:dyDescent="0.25">
      <c r="A1544" s="57">
        <v>60067</v>
      </c>
      <c r="B1544" s="57" t="s">
        <v>2643</v>
      </c>
      <c r="C1544" s="57" t="s">
        <v>1042</v>
      </c>
      <c r="D1544" s="57" t="s">
        <v>170</v>
      </c>
      <c r="E1544" s="58">
        <v>34617</v>
      </c>
      <c r="F1544" s="58" t="s">
        <v>171</v>
      </c>
      <c r="G1544" s="58" t="s">
        <v>172</v>
      </c>
      <c r="H1544" s="57">
        <f t="shared" ca="1" si="46"/>
        <v>28</v>
      </c>
      <c r="I1544" s="57">
        <v>12</v>
      </c>
      <c r="J1544" s="59">
        <v>9074.5277815410918</v>
      </c>
      <c r="K1544" s="60">
        <v>0.12</v>
      </c>
      <c r="L1544" s="61">
        <f t="shared" si="47"/>
        <v>1088.9433337849309</v>
      </c>
      <c r="M1544" s="57" t="s">
        <v>187</v>
      </c>
      <c r="N1544" s="61">
        <v>50.311303862118173</v>
      </c>
    </row>
    <row r="1545" spans="1:14" x14ac:dyDescent="0.25">
      <c r="A1545" s="57">
        <v>60671</v>
      </c>
      <c r="B1545" s="57" t="s">
        <v>2644</v>
      </c>
      <c r="C1545" s="57" t="s">
        <v>557</v>
      </c>
      <c r="D1545" s="57" t="s">
        <v>170</v>
      </c>
      <c r="E1545" s="58">
        <v>36760</v>
      </c>
      <c r="F1545" s="58" t="s">
        <v>171</v>
      </c>
      <c r="G1545" s="58" t="s">
        <v>172</v>
      </c>
      <c r="H1545" s="57">
        <f t="shared" ca="1" si="46"/>
        <v>22</v>
      </c>
      <c r="I1545" s="57">
        <v>34</v>
      </c>
      <c r="J1545" s="59">
        <v>5404.6401942611392</v>
      </c>
      <c r="K1545" s="60">
        <v>7.0000000000000007E-2</v>
      </c>
      <c r="L1545" s="61">
        <f t="shared" si="47"/>
        <v>378.32481359827977</v>
      </c>
      <c r="M1545" s="57" t="s">
        <v>173</v>
      </c>
      <c r="N1545" s="61">
        <v>346.55014035841674</v>
      </c>
    </row>
    <row r="1546" spans="1:14" x14ac:dyDescent="0.25">
      <c r="A1546" s="57">
        <v>61898</v>
      </c>
      <c r="B1546" s="57" t="s">
        <v>2645</v>
      </c>
      <c r="C1546" s="57" t="s">
        <v>247</v>
      </c>
      <c r="D1546" s="57" t="s">
        <v>170</v>
      </c>
      <c r="E1546" s="58">
        <v>32420</v>
      </c>
      <c r="F1546" s="58" t="s">
        <v>171</v>
      </c>
      <c r="G1546" s="58" t="s">
        <v>172</v>
      </c>
      <c r="H1546" s="57">
        <f t="shared" ca="1" si="46"/>
        <v>34</v>
      </c>
      <c r="I1546" s="57">
        <v>26</v>
      </c>
      <c r="J1546" s="59">
        <v>2229.1689094626454</v>
      </c>
      <c r="K1546" s="60">
        <v>0.15</v>
      </c>
      <c r="L1546" s="61">
        <f t="shared" si="47"/>
        <v>334.37533641939677</v>
      </c>
      <c r="M1546" s="57" t="s">
        <v>173</v>
      </c>
      <c r="N1546" s="61">
        <v>230.76425478549118</v>
      </c>
    </row>
    <row r="1547" spans="1:14" x14ac:dyDescent="0.25">
      <c r="A1547" s="57">
        <v>61294</v>
      </c>
      <c r="B1547" s="57" t="s">
        <v>2646</v>
      </c>
      <c r="C1547" s="57" t="s">
        <v>2647</v>
      </c>
      <c r="D1547" s="57" t="s">
        <v>176</v>
      </c>
      <c r="E1547" s="58">
        <v>37355</v>
      </c>
      <c r="F1547" s="58" t="s">
        <v>171</v>
      </c>
      <c r="G1547" s="58" t="s">
        <v>172</v>
      </c>
      <c r="H1547" s="57">
        <f t="shared" ca="1" si="46"/>
        <v>21</v>
      </c>
      <c r="I1547" s="57">
        <v>40</v>
      </c>
      <c r="J1547" s="59">
        <v>9654.6952452394944</v>
      </c>
      <c r="K1547" s="60">
        <v>7.0000000000000007E-2</v>
      </c>
      <c r="L1547" s="61">
        <f t="shared" si="47"/>
        <v>675.82866716676472</v>
      </c>
      <c r="M1547" s="57" t="s">
        <v>187</v>
      </c>
      <c r="N1547" s="61">
        <v>88.461440659981378</v>
      </c>
    </row>
    <row r="1548" spans="1:14" x14ac:dyDescent="0.25">
      <c r="A1548" s="57">
        <v>61897</v>
      </c>
      <c r="B1548" s="57" t="s">
        <v>2648</v>
      </c>
      <c r="C1548" s="57" t="s">
        <v>2649</v>
      </c>
      <c r="D1548" s="57" t="s">
        <v>170</v>
      </c>
      <c r="E1548" s="58">
        <v>38585</v>
      </c>
      <c r="F1548" s="58" t="s">
        <v>171</v>
      </c>
      <c r="G1548" s="58" t="s">
        <v>172</v>
      </c>
      <c r="H1548" s="57">
        <f t="shared" ref="H1548:H1611" ca="1" si="48">DATEDIF(E1548,TODAY(),"y")</f>
        <v>17</v>
      </c>
      <c r="I1548" s="57">
        <v>14</v>
      </c>
      <c r="J1548" s="59">
        <v>3453.490279319949</v>
      </c>
      <c r="K1548" s="60">
        <v>0.04</v>
      </c>
      <c r="L1548" s="61">
        <f t="shared" ref="L1548:L1611" si="49">K1548*J1548</f>
        <v>138.13961117279797</v>
      </c>
      <c r="M1548" s="57" t="s">
        <v>173</v>
      </c>
      <c r="N1548" s="61">
        <v>156.05616475071645</v>
      </c>
    </row>
    <row r="1549" spans="1:14" x14ac:dyDescent="0.25">
      <c r="A1549" s="57">
        <v>61896</v>
      </c>
      <c r="B1549" s="57" t="s">
        <v>2650</v>
      </c>
      <c r="C1549" s="57" t="s">
        <v>425</v>
      </c>
      <c r="D1549" s="57" t="s">
        <v>170</v>
      </c>
      <c r="E1549" s="58">
        <v>32071</v>
      </c>
      <c r="F1549" s="58" t="s">
        <v>171</v>
      </c>
      <c r="G1549" s="58" t="s">
        <v>172</v>
      </c>
      <c r="H1549" s="57">
        <f t="shared" ca="1" si="48"/>
        <v>35</v>
      </c>
      <c r="I1549" s="57">
        <v>17</v>
      </c>
      <c r="J1549" s="59">
        <v>7323.6010162980947</v>
      </c>
      <c r="K1549" s="60">
        <v>0.15</v>
      </c>
      <c r="L1549" s="61">
        <f t="shared" si="49"/>
        <v>1098.5401524447141</v>
      </c>
      <c r="M1549" s="57" t="s">
        <v>173</v>
      </c>
      <c r="N1549" s="61">
        <v>220.6948030786161</v>
      </c>
    </row>
    <row r="1550" spans="1:14" x14ac:dyDescent="0.25">
      <c r="A1550" s="57">
        <v>60066</v>
      </c>
      <c r="B1550" s="57" t="s">
        <v>2651</v>
      </c>
      <c r="C1550" s="57" t="s">
        <v>2286</v>
      </c>
      <c r="D1550" s="57" t="s">
        <v>170</v>
      </c>
      <c r="E1550" s="58">
        <v>31475</v>
      </c>
      <c r="F1550" s="58" t="s">
        <v>171</v>
      </c>
      <c r="G1550" s="58" t="s">
        <v>172</v>
      </c>
      <c r="H1550" s="57">
        <f t="shared" ca="1" si="48"/>
        <v>37</v>
      </c>
      <c r="I1550" s="57">
        <v>19</v>
      </c>
      <c r="J1550" s="59">
        <v>1583.775877205785</v>
      </c>
      <c r="K1550" s="60">
        <v>0.15</v>
      </c>
      <c r="L1550" s="61">
        <f t="shared" si="49"/>
        <v>237.56638158086776</v>
      </c>
      <c r="M1550" s="57" t="s">
        <v>173</v>
      </c>
      <c r="N1550" s="61">
        <v>288.61805052608719</v>
      </c>
    </row>
    <row r="1551" spans="1:14" x14ac:dyDescent="0.25">
      <c r="A1551" s="57">
        <v>61895</v>
      </c>
      <c r="B1551" s="57" t="s">
        <v>2652</v>
      </c>
      <c r="C1551" s="57" t="s">
        <v>449</v>
      </c>
      <c r="D1551" s="57" t="s">
        <v>170</v>
      </c>
      <c r="E1551" s="58">
        <v>27470</v>
      </c>
      <c r="F1551" s="58" t="s">
        <v>171</v>
      </c>
      <c r="G1551" s="58" t="s">
        <v>172</v>
      </c>
      <c r="H1551" s="57">
        <f t="shared" ca="1" si="48"/>
        <v>48</v>
      </c>
      <c r="I1551" s="57">
        <v>7</v>
      </c>
      <c r="J1551" s="59">
        <v>2273.5912903394697</v>
      </c>
      <c r="K1551" s="60">
        <v>0.25</v>
      </c>
      <c r="L1551" s="61">
        <f t="shared" si="49"/>
        <v>568.39782258486741</v>
      </c>
      <c r="M1551" s="57" t="s">
        <v>173</v>
      </c>
      <c r="N1551" s="61">
        <v>338.15301968015513</v>
      </c>
    </row>
    <row r="1552" spans="1:14" x14ac:dyDescent="0.25">
      <c r="A1552" s="57">
        <v>60065</v>
      </c>
      <c r="B1552" s="57" t="s">
        <v>2653</v>
      </c>
      <c r="C1552" s="57" t="s">
        <v>2654</v>
      </c>
      <c r="D1552" s="57" t="s">
        <v>170</v>
      </c>
      <c r="E1552" s="58">
        <v>36865</v>
      </c>
      <c r="F1552" s="58" t="s">
        <v>171</v>
      </c>
      <c r="G1552" s="58" t="s">
        <v>172</v>
      </c>
      <c r="H1552" s="57">
        <f t="shared" ca="1" si="48"/>
        <v>22</v>
      </c>
      <c r="I1552" s="57">
        <v>7</v>
      </c>
      <c r="J1552" s="59">
        <v>5498.615375484841</v>
      </c>
      <c r="K1552" s="60">
        <v>7.0000000000000007E-2</v>
      </c>
      <c r="L1552" s="61">
        <f t="shared" si="49"/>
        <v>384.9030762839389</v>
      </c>
      <c r="M1552" s="57" t="s">
        <v>173</v>
      </c>
      <c r="N1552" s="61">
        <v>242.28376278527614</v>
      </c>
    </row>
    <row r="1553" spans="1:14" x14ac:dyDescent="0.25">
      <c r="A1553" s="57">
        <v>61293</v>
      </c>
      <c r="B1553" s="57" t="s">
        <v>2655</v>
      </c>
      <c r="C1553" s="57" t="s">
        <v>2656</v>
      </c>
      <c r="D1553" s="57" t="s">
        <v>176</v>
      </c>
      <c r="E1553" s="58">
        <v>37597</v>
      </c>
      <c r="F1553" s="58" t="s">
        <v>171</v>
      </c>
      <c r="G1553" s="58" t="s">
        <v>172</v>
      </c>
      <c r="H1553" s="57">
        <f t="shared" ca="1" si="48"/>
        <v>20</v>
      </c>
      <c r="I1553" s="57">
        <v>40</v>
      </c>
      <c r="J1553" s="59">
        <v>1942.0671314698682</v>
      </c>
      <c r="K1553" s="60">
        <v>7.0000000000000007E-2</v>
      </c>
      <c r="L1553" s="61">
        <f t="shared" si="49"/>
        <v>135.94469920289077</v>
      </c>
      <c r="M1553" s="57" t="s">
        <v>173</v>
      </c>
      <c r="N1553" s="61">
        <v>138.20491744743467</v>
      </c>
    </row>
    <row r="1554" spans="1:14" x14ac:dyDescent="0.25">
      <c r="A1554" s="57">
        <v>61894</v>
      </c>
      <c r="B1554" s="57" t="s">
        <v>2657</v>
      </c>
      <c r="C1554" s="57" t="s">
        <v>1075</v>
      </c>
      <c r="D1554" s="57" t="s">
        <v>170</v>
      </c>
      <c r="E1554" s="58">
        <v>36340</v>
      </c>
      <c r="F1554" s="58" t="s">
        <v>171</v>
      </c>
      <c r="G1554" s="58" t="s">
        <v>172</v>
      </c>
      <c r="H1554" s="57">
        <f t="shared" ca="1" si="48"/>
        <v>24</v>
      </c>
      <c r="I1554" s="57">
        <v>26</v>
      </c>
      <c r="J1554" s="59">
        <v>7950.8456365474585</v>
      </c>
      <c r="K1554" s="60">
        <v>0.09</v>
      </c>
      <c r="L1554" s="61">
        <f t="shared" si="49"/>
        <v>715.57610728927125</v>
      </c>
      <c r="M1554" s="57" t="s">
        <v>187</v>
      </c>
      <c r="N1554" s="61">
        <v>142.03247109001367</v>
      </c>
    </row>
    <row r="1555" spans="1:14" x14ac:dyDescent="0.25">
      <c r="A1555" s="57">
        <v>61292</v>
      </c>
      <c r="B1555" s="57" t="s">
        <v>2658</v>
      </c>
      <c r="C1555" s="57" t="s">
        <v>2659</v>
      </c>
      <c r="D1555" s="57" t="s">
        <v>176</v>
      </c>
      <c r="E1555" s="58">
        <v>35369</v>
      </c>
      <c r="F1555" s="58" t="s">
        <v>193</v>
      </c>
      <c r="G1555" s="58" t="s">
        <v>441</v>
      </c>
      <c r="H1555" s="57">
        <f t="shared" ca="1" si="48"/>
        <v>26</v>
      </c>
      <c r="I1555" s="57">
        <v>19</v>
      </c>
      <c r="J1555" s="59">
        <v>5035.344859776993</v>
      </c>
      <c r="K1555" s="60">
        <v>0.09</v>
      </c>
      <c r="L1555" s="61">
        <f t="shared" si="49"/>
        <v>453.18103737992936</v>
      </c>
      <c r="M1555" s="57" t="s">
        <v>173</v>
      </c>
      <c r="N1555" s="61">
        <v>75.843229627837459</v>
      </c>
    </row>
    <row r="1556" spans="1:14" x14ac:dyDescent="0.25">
      <c r="A1556" s="57">
        <v>61893</v>
      </c>
      <c r="B1556" s="57" t="s">
        <v>2660</v>
      </c>
      <c r="C1556" s="57" t="s">
        <v>2661</v>
      </c>
      <c r="D1556" s="57" t="s">
        <v>170</v>
      </c>
      <c r="E1556" s="58">
        <v>35292</v>
      </c>
      <c r="F1556" s="58" t="s">
        <v>2207</v>
      </c>
      <c r="G1556" s="58" t="s">
        <v>948</v>
      </c>
      <c r="H1556" s="57">
        <f t="shared" ca="1" si="48"/>
        <v>26</v>
      </c>
      <c r="I1556" s="57">
        <v>36</v>
      </c>
      <c r="J1556" s="59">
        <v>3150.0939843974115</v>
      </c>
      <c r="K1556" s="60">
        <v>0.09</v>
      </c>
      <c r="L1556" s="61">
        <f t="shared" si="49"/>
        <v>283.50845859576702</v>
      </c>
      <c r="M1556" s="57" t="s">
        <v>173</v>
      </c>
      <c r="N1556" s="61">
        <v>317.70870810496268</v>
      </c>
    </row>
    <row r="1557" spans="1:14" x14ac:dyDescent="0.25">
      <c r="A1557" s="57">
        <v>60670</v>
      </c>
      <c r="B1557" s="57" t="s">
        <v>2662</v>
      </c>
      <c r="C1557" s="57" t="s">
        <v>777</v>
      </c>
      <c r="D1557" s="57" t="s">
        <v>170</v>
      </c>
      <c r="E1557" s="58">
        <v>31172</v>
      </c>
      <c r="F1557" s="58" t="s">
        <v>171</v>
      </c>
      <c r="G1557" s="58" t="s">
        <v>172</v>
      </c>
      <c r="H1557" s="57">
        <f t="shared" ca="1" si="48"/>
        <v>38</v>
      </c>
      <c r="I1557" s="57">
        <v>28</v>
      </c>
      <c r="J1557" s="59">
        <v>9545.5180727612278</v>
      </c>
      <c r="K1557" s="60">
        <v>0.15</v>
      </c>
      <c r="L1557" s="61">
        <f t="shared" si="49"/>
        <v>1431.8277109141841</v>
      </c>
      <c r="M1557" s="57" t="s">
        <v>187</v>
      </c>
      <c r="N1557" s="61">
        <v>149.74022172344795</v>
      </c>
    </row>
    <row r="1558" spans="1:14" x14ac:dyDescent="0.25">
      <c r="A1558" s="57">
        <v>61892</v>
      </c>
      <c r="B1558" s="57" t="s">
        <v>2663</v>
      </c>
      <c r="C1558" s="57" t="s">
        <v>509</v>
      </c>
      <c r="D1558" s="57" t="s">
        <v>170</v>
      </c>
      <c r="E1558" s="58">
        <v>35741</v>
      </c>
      <c r="F1558" s="58" t="s">
        <v>171</v>
      </c>
      <c r="G1558" s="58" t="s">
        <v>172</v>
      </c>
      <c r="H1558" s="57">
        <f t="shared" ca="1" si="48"/>
        <v>25</v>
      </c>
      <c r="I1558" s="57">
        <v>10</v>
      </c>
      <c r="J1558" s="59">
        <v>3950.3516377977899</v>
      </c>
      <c r="K1558" s="60">
        <v>0.09</v>
      </c>
      <c r="L1558" s="61">
        <f t="shared" si="49"/>
        <v>355.53164740180108</v>
      </c>
      <c r="M1558" s="57" t="s">
        <v>173</v>
      </c>
      <c r="N1558" s="61">
        <v>86.325916248887467</v>
      </c>
    </row>
    <row r="1559" spans="1:14" x14ac:dyDescent="0.25">
      <c r="A1559" s="57">
        <v>60064</v>
      </c>
      <c r="B1559" s="57" t="s">
        <v>2664</v>
      </c>
      <c r="C1559" s="57" t="s">
        <v>2665</v>
      </c>
      <c r="D1559" s="57" t="s">
        <v>176</v>
      </c>
      <c r="E1559" s="58">
        <v>34480</v>
      </c>
      <c r="F1559" s="58" t="s">
        <v>171</v>
      </c>
      <c r="G1559" s="58" t="s">
        <v>203</v>
      </c>
      <c r="H1559" s="57">
        <f t="shared" ca="1" si="48"/>
        <v>29</v>
      </c>
      <c r="I1559" s="57">
        <v>10</v>
      </c>
      <c r="J1559" s="59">
        <v>8980.9434075734534</v>
      </c>
      <c r="K1559" s="60">
        <v>0.12</v>
      </c>
      <c r="L1559" s="61">
        <f t="shared" si="49"/>
        <v>1077.7132089088143</v>
      </c>
      <c r="M1559" s="57" t="s">
        <v>187</v>
      </c>
      <c r="N1559" s="61">
        <v>29.472677848970154</v>
      </c>
    </row>
    <row r="1560" spans="1:14" x14ac:dyDescent="0.25">
      <c r="A1560" s="57">
        <v>60063</v>
      </c>
      <c r="B1560" s="57" t="s">
        <v>2666</v>
      </c>
      <c r="C1560" s="57" t="s">
        <v>710</v>
      </c>
      <c r="D1560" s="57" t="s">
        <v>176</v>
      </c>
      <c r="E1560" s="58">
        <v>35318</v>
      </c>
      <c r="F1560" s="58" t="s">
        <v>171</v>
      </c>
      <c r="G1560" s="58" t="s">
        <v>190</v>
      </c>
      <c r="H1560" s="57">
        <f t="shared" ca="1" si="48"/>
        <v>26</v>
      </c>
      <c r="I1560" s="57">
        <v>17</v>
      </c>
      <c r="J1560" s="59">
        <v>4814.2571477387082</v>
      </c>
      <c r="K1560" s="60">
        <v>0.09</v>
      </c>
      <c r="L1560" s="61">
        <f t="shared" si="49"/>
        <v>433.28314329648373</v>
      </c>
      <c r="M1560" s="57" t="s">
        <v>173</v>
      </c>
      <c r="N1560" s="61">
        <v>114.34436012654021</v>
      </c>
    </row>
    <row r="1561" spans="1:14" x14ac:dyDescent="0.25">
      <c r="A1561" s="57">
        <v>60669</v>
      </c>
      <c r="B1561" s="57" t="s">
        <v>2667</v>
      </c>
      <c r="C1561" s="57" t="s">
        <v>1503</v>
      </c>
      <c r="D1561" s="57" t="s">
        <v>170</v>
      </c>
      <c r="E1561" s="58">
        <v>30960</v>
      </c>
      <c r="F1561" s="58" t="s">
        <v>171</v>
      </c>
      <c r="G1561" s="58" t="s">
        <v>172</v>
      </c>
      <c r="H1561" s="57">
        <f t="shared" ca="1" si="48"/>
        <v>38</v>
      </c>
      <c r="I1561" s="57">
        <v>8</v>
      </c>
      <c r="J1561" s="59">
        <v>5201.1172107510047</v>
      </c>
      <c r="K1561" s="60">
        <v>0.25</v>
      </c>
      <c r="L1561" s="61">
        <f t="shared" si="49"/>
        <v>1300.2793026877512</v>
      </c>
      <c r="M1561" s="57" t="s">
        <v>173</v>
      </c>
      <c r="N1561" s="61">
        <v>289.01006708701954</v>
      </c>
    </row>
    <row r="1562" spans="1:14" x14ac:dyDescent="0.25">
      <c r="A1562" s="57">
        <v>60062</v>
      </c>
      <c r="B1562" s="57" t="s">
        <v>2668</v>
      </c>
      <c r="C1562" s="57" t="s">
        <v>2669</v>
      </c>
      <c r="D1562" s="57" t="s">
        <v>170</v>
      </c>
      <c r="E1562" s="58">
        <v>39269</v>
      </c>
      <c r="F1562" s="58" t="s">
        <v>171</v>
      </c>
      <c r="G1562" s="58" t="s">
        <v>172</v>
      </c>
      <c r="H1562" s="57">
        <f t="shared" ca="1" si="48"/>
        <v>16</v>
      </c>
      <c r="I1562" s="57">
        <v>37</v>
      </c>
      <c r="J1562" s="59">
        <v>6727.3295694990029</v>
      </c>
      <c r="K1562" s="60">
        <v>0.04</v>
      </c>
      <c r="L1562" s="61">
        <f t="shared" si="49"/>
        <v>269.0931827799601</v>
      </c>
      <c r="M1562" s="57" t="s">
        <v>173</v>
      </c>
      <c r="N1562" s="61">
        <v>152.84330137618164</v>
      </c>
    </row>
    <row r="1563" spans="1:14" x14ac:dyDescent="0.25">
      <c r="A1563" s="57">
        <v>60061</v>
      </c>
      <c r="B1563" s="57" t="s">
        <v>2670</v>
      </c>
      <c r="C1563" s="57" t="s">
        <v>1281</v>
      </c>
      <c r="D1563" s="57" t="s">
        <v>170</v>
      </c>
      <c r="E1563" s="58">
        <v>32550</v>
      </c>
      <c r="F1563" s="58" t="s">
        <v>171</v>
      </c>
      <c r="G1563" s="58" t="s">
        <v>172</v>
      </c>
      <c r="H1563" s="57">
        <f t="shared" ca="1" si="48"/>
        <v>34</v>
      </c>
      <c r="I1563" s="57">
        <v>19</v>
      </c>
      <c r="J1563" s="59">
        <v>7738.9144041907593</v>
      </c>
      <c r="K1563" s="60">
        <v>0.15</v>
      </c>
      <c r="L1563" s="61">
        <f t="shared" si="49"/>
        <v>1160.8371606286139</v>
      </c>
      <c r="M1563" s="57" t="s">
        <v>173</v>
      </c>
      <c r="N1563" s="61">
        <v>203.11361827588917</v>
      </c>
    </row>
    <row r="1564" spans="1:14" x14ac:dyDescent="0.25">
      <c r="A1564" s="57">
        <v>60668</v>
      </c>
      <c r="B1564" s="57" t="s">
        <v>2671</v>
      </c>
      <c r="C1564" s="57" t="s">
        <v>628</v>
      </c>
      <c r="D1564" s="57" t="s">
        <v>170</v>
      </c>
      <c r="E1564" s="58">
        <v>35435</v>
      </c>
      <c r="F1564" s="58" t="s">
        <v>171</v>
      </c>
      <c r="G1564" s="58" t="s">
        <v>172</v>
      </c>
      <c r="H1564" s="57">
        <f t="shared" ca="1" si="48"/>
        <v>26</v>
      </c>
      <c r="I1564" s="57">
        <v>23</v>
      </c>
      <c r="J1564" s="59">
        <v>5131.1872060509522</v>
      </c>
      <c r="K1564" s="60">
        <v>0.09</v>
      </c>
      <c r="L1564" s="61">
        <f t="shared" si="49"/>
        <v>461.8068485445857</v>
      </c>
      <c r="M1564" s="57" t="s">
        <v>173</v>
      </c>
      <c r="N1564" s="61">
        <v>342.88727370350301</v>
      </c>
    </row>
    <row r="1565" spans="1:14" x14ac:dyDescent="0.25">
      <c r="A1565" s="57">
        <v>61891</v>
      </c>
      <c r="B1565" s="57" t="s">
        <v>2672</v>
      </c>
      <c r="C1565" s="57" t="s">
        <v>1081</v>
      </c>
      <c r="D1565" s="57" t="s">
        <v>170</v>
      </c>
      <c r="E1565" s="58">
        <v>28661</v>
      </c>
      <c r="F1565" s="58" t="s">
        <v>171</v>
      </c>
      <c r="G1565" s="58" t="s">
        <v>172</v>
      </c>
      <c r="H1565" s="57">
        <f t="shared" ca="1" si="48"/>
        <v>45</v>
      </c>
      <c r="I1565" s="57">
        <v>36</v>
      </c>
      <c r="J1565" s="59">
        <v>2137.3484889728479</v>
      </c>
      <c r="K1565" s="60">
        <v>0.25</v>
      </c>
      <c r="L1565" s="61">
        <f t="shared" si="49"/>
        <v>534.33712224321198</v>
      </c>
      <c r="M1565" s="57" t="s">
        <v>173</v>
      </c>
      <c r="N1565" s="61">
        <v>213.76387562571654</v>
      </c>
    </row>
    <row r="1566" spans="1:14" x14ac:dyDescent="0.25">
      <c r="A1566" s="57">
        <v>60060</v>
      </c>
      <c r="B1566" s="57" t="s">
        <v>2673</v>
      </c>
      <c r="C1566" s="57" t="s">
        <v>2674</v>
      </c>
      <c r="D1566" s="57" t="s">
        <v>170</v>
      </c>
      <c r="E1566" s="58">
        <v>37117</v>
      </c>
      <c r="F1566" s="58" t="s">
        <v>171</v>
      </c>
      <c r="G1566" s="58" t="s">
        <v>180</v>
      </c>
      <c r="H1566" s="57">
        <f t="shared" ca="1" si="48"/>
        <v>21</v>
      </c>
      <c r="I1566" s="57">
        <v>28</v>
      </c>
      <c r="J1566" s="59"/>
      <c r="K1566" s="60">
        <v>7.0000000000000007E-2</v>
      </c>
      <c r="L1566" s="61">
        <f t="shared" si="49"/>
        <v>0</v>
      </c>
      <c r="M1566" s="57" t="s">
        <v>173</v>
      </c>
      <c r="N1566" s="61">
        <v>133.6483529455505</v>
      </c>
    </row>
    <row r="1567" spans="1:14" x14ac:dyDescent="0.25">
      <c r="A1567" s="57">
        <v>61291</v>
      </c>
      <c r="B1567" s="57" t="s">
        <v>2675</v>
      </c>
      <c r="C1567" s="57" t="s">
        <v>2611</v>
      </c>
      <c r="D1567" s="57" t="s">
        <v>176</v>
      </c>
      <c r="E1567" s="58">
        <v>34015</v>
      </c>
      <c r="F1567" s="58" t="s">
        <v>171</v>
      </c>
      <c r="G1567" s="58" t="s">
        <v>203</v>
      </c>
      <c r="H1567" s="57">
        <f t="shared" ca="1" si="48"/>
        <v>30</v>
      </c>
      <c r="I1567" s="57">
        <v>31</v>
      </c>
      <c r="J1567" s="59">
        <v>9868.676322076517</v>
      </c>
      <c r="K1567" s="60">
        <v>0.12</v>
      </c>
      <c r="L1567" s="61">
        <f t="shared" si="49"/>
        <v>1184.2411586491819</v>
      </c>
      <c r="M1567" s="57" t="s">
        <v>187</v>
      </c>
      <c r="N1567" s="61">
        <v>132.3709792297378</v>
      </c>
    </row>
    <row r="1568" spans="1:14" x14ac:dyDescent="0.25">
      <c r="A1568" s="57">
        <v>61290</v>
      </c>
      <c r="B1568" s="57" t="s">
        <v>2676</v>
      </c>
      <c r="C1568" s="57" t="s">
        <v>2677</v>
      </c>
      <c r="D1568" s="57" t="s">
        <v>176</v>
      </c>
      <c r="E1568" s="58">
        <v>32660</v>
      </c>
      <c r="F1568" s="58" t="s">
        <v>171</v>
      </c>
      <c r="G1568" s="58" t="s">
        <v>172</v>
      </c>
      <c r="H1568" s="57">
        <f t="shared" ca="1" si="48"/>
        <v>34</v>
      </c>
      <c r="I1568" s="57">
        <v>6</v>
      </c>
      <c r="J1568" s="59">
        <v>7460.5952555990471</v>
      </c>
      <c r="K1568" s="60">
        <v>0.15</v>
      </c>
      <c r="L1568" s="61">
        <f t="shared" si="49"/>
        <v>1119.0892883398569</v>
      </c>
      <c r="M1568" s="57" t="s">
        <v>173</v>
      </c>
      <c r="N1568" s="61">
        <v>132.7813060925034</v>
      </c>
    </row>
    <row r="1569" spans="1:14" x14ac:dyDescent="0.25">
      <c r="A1569" s="57">
        <v>61289</v>
      </c>
      <c r="B1569" s="57" t="s">
        <v>2678</v>
      </c>
      <c r="C1569" s="57" t="s">
        <v>2492</v>
      </c>
      <c r="D1569" s="57" t="s">
        <v>170</v>
      </c>
      <c r="E1569" s="58">
        <v>30346</v>
      </c>
      <c r="F1569" s="58" t="s">
        <v>171</v>
      </c>
      <c r="G1569" s="58" t="s">
        <v>172</v>
      </c>
      <c r="H1569" s="57">
        <f t="shared" ca="1" si="48"/>
        <v>40</v>
      </c>
      <c r="I1569" s="57">
        <v>26</v>
      </c>
      <c r="J1569" s="59">
        <v>3907.8191265764499</v>
      </c>
      <c r="K1569" s="60">
        <v>0.25</v>
      </c>
      <c r="L1569" s="61">
        <f t="shared" si="49"/>
        <v>976.95478164411247</v>
      </c>
      <c r="M1569" s="57" t="s">
        <v>173</v>
      </c>
      <c r="N1569" s="61">
        <v>217.31926254036716</v>
      </c>
    </row>
    <row r="1570" spans="1:14" x14ac:dyDescent="0.25">
      <c r="A1570" s="57">
        <v>60059</v>
      </c>
      <c r="B1570" s="57" t="s">
        <v>2679</v>
      </c>
      <c r="C1570" s="57" t="s">
        <v>864</v>
      </c>
      <c r="D1570" s="57" t="s">
        <v>170</v>
      </c>
      <c r="E1570" s="58">
        <v>37611</v>
      </c>
      <c r="F1570" s="58" t="s">
        <v>193</v>
      </c>
      <c r="G1570" s="58" t="s">
        <v>194</v>
      </c>
      <c r="H1570" s="57">
        <f t="shared" ca="1" si="48"/>
        <v>20</v>
      </c>
      <c r="I1570" s="57">
        <v>9</v>
      </c>
      <c r="J1570" s="59">
        <v>6391.4274944577273</v>
      </c>
      <c r="K1570" s="60">
        <v>7.0000000000000007E-2</v>
      </c>
      <c r="L1570" s="61">
        <f t="shared" si="49"/>
        <v>447.39992461204093</v>
      </c>
      <c r="M1570" s="57" t="s">
        <v>173</v>
      </c>
      <c r="N1570" s="61">
        <v>50.908322346110495</v>
      </c>
    </row>
    <row r="1571" spans="1:14" x14ac:dyDescent="0.25">
      <c r="A1571" s="57">
        <v>60667</v>
      </c>
      <c r="B1571" s="57" t="s">
        <v>2680</v>
      </c>
      <c r="C1571" s="57" t="s">
        <v>643</v>
      </c>
      <c r="D1571" s="57" t="s">
        <v>170</v>
      </c>
      <c r="E1571" s="58">
        <v>39074</v>
      </c>
      <c r="F1571" s="58" t="s">
        <v>171</v>
      </c>
      <c r="G1571" s="58" t="s">
        <v>172</v>
      </c>
      <c r="H1571" s="57">
        <f t="shared" ca="1" si="48"/>
        <v>16</v>
      </c>
      <c r="I1571" s="57">
        <v>37</v>
      </c>
      <c r="J1571" s="59">
        <v>6113.6674707216471</v>
      </c>
      <c r="K1571" s="60">
        <v>0.04</v>
      </c>
      <c r="L1571" s="61">
        <f t="shared" si="49"/>
        <v>244.54669882886589</v>
      </c>
      <c r="M1571" s="57" t="s">
        <v>173</v>
      </c>
      <c r="N1571" s="61">
        <v>123.91831332367993</v>
      </c>
    </row>
    <row r="1572" spans="1:14" x14ac:dyDescent="0.25">
      <c r="A1572" s="57">
        <v>61288</v>
      </c>
      <c r="B1572" s="57" t="s">
        <v>2681</v>
      </c>
      <c r="C1572" s="57" t="s">
        <v>2682</v>
      </c>
      <c r="D1572" s="57" t="s">
        <v>176</v>
      </c>
      <c r="E1572" s="58">
        <v>31557</v>
      </c>
      <c r="F1572" s="58" t="s">
        <v>171</v>
      </c>
      <c r="G1572" s="58" t="s">
        <v>172</v>
      </c>
      <c r="H1572" s="57">
        <f t="shared" ca="1" si="48"/>
        <v>37</v>
      </c>
      <c r="I1572" s="57">
        <v>16</v>
      </c>
      <c r="J1572" s="59">
        <v>4416.6803525272708</v>
      </c>
      <c r="K1572" s="60">
        <v>0.15</v>
      </c>
      <c r="L1572" s="61">
        <f t="shared" si="49"/>
        <v>662.50205287909057</v>
      </c>
      <c r="M1572" s="57" t="s">
        <v>173</v>
      </c>
      <c r="N1572" s="61">
        <v>61.053400874091544</v>
      </c>
    </row>
    <row r="1573" spans="1:14" x14ac:dyDescent="0.25">
      <c r="A1573" s="57">
        <v>61287</v>
      </c>
      <c r="B1573" s="57" t="s">
        <v>2683</v>
      </c>
      <c r="C1573" s="57" t="s">
        <v>2286</v>
      </c>
      <c r="D1573" s="57" t="s">
        <v>170</v>
      </c>
      <c r="E1573" s="58">
        <v>36825</v>
      </c>
      <c r="F1573" s="58" t="s">
        <v>171</v>
      </c>
      <c r="G1573" s="58" t="s">
        <v>203</v>
      </c>
      <c r="H1573" s="57">
        <f t="shared" ca="1" si="48"/>
        <v>22</v>
      </c>
      <c r="I1573" s="57">
        <v>26</v>
      </c>
      <c r="J1573" s="59">
        <v>4259.5190254845938</v>
      </c>
      <c r="K1573" s="60">
        <v>7.0000000000000007E-2</v>
      </c>
      <c r="L1573" s="61">
        <f t="shared" si="49"/>
        <v>298.16633178392158</v>
      </c>
      <c r="M1573" s="57" t="s">
        <v>173</v>
      </c>
      <c r="N1573" s="61">
        <v>108.59659733009944</v>
      </c>
    </row>
    <row r="1574" spans="1:14" x14ac:dyDescent="0.25">
      <c r="A1574" s="57">
        <v>60666</v>
      </c>
      <c r="B1574" s="57" t="s">
        <v>2684</v>
      </c>
      <c r="C1574" s="57" t="s">
        <v>2685</v>
      </c>
      <c r="D1574" s="57" t="s">
        <v>176</v>
      </c>
      <c r="E1574" s="58">
        <v>35908</v>
      </c>
      <c r="F1574" s="58" t="s">
        <v>171</v>
      </c>
      <c r="G1574" s="58" t="s">
        <v>172</v>
      </c>
      <c r="H1574" s="57">
        <f t="shared" ca="1" si="48"/>
        <v>25</v>
      </c>
      <c r="I1574" s="57">
        <v>30</v>
      </c>
      <c r="J1574" s="59">
        <v>6836.1462345360269</v>
      </c>
      <c r="K1574" s="60">
        <v>0.09</v>
      </c>
      <c r="L1574" s="61">
        <f t="shared" si="49"/>
        <v>615.25316110824235</v>
      </c>
      <c r="M1574" s="57" t="s">
        <v>173</v>
      </c>
      <c r="N1574" s="61">
        <v>110.99655185103209</v>
      </c>
    </row>
    <row r="1575" spans="1:14" x14ac:dyDescent="0.25">
      <c r="A1575" s="57">
        <v>61890</v>
      </c>
      <c r="B1575" s="57" t="s">
        <v>2686</v>
      </c>
      <c r="C1575" s="57" t="s">
        <v>2687</v>
      </c>
      <c r="D1575" s="57" t="s">
        <v>170</v>
      </c>
      <c r="E1575" s="58">
        <v>37437</v>
      </c>
      <c r="F1575" s="58" t="s">
        <v>171</v>
      </c>
      <c r="G1575" s="58" t="s">
        <v>180</v>
      </c>
      <c r="H1575" s="57">
        <f t="shared" ca="1" si="48"/>
        <v>21</v>
      </c>
      <c r="I1575" s="57">
        <v>13</v>
      </c>
      <c r="J1575" s="59">
        <v>9273.7972231470521</v>
      </c>
      <c r="K1575" s="60">
        <v>7.0000000000000007E-2</v>
      </c>
      <c r="L1575" s="61">
        <f t="shared" si="49"/>
        <v>649.16580562029367</v>
      </c>
      <c r="M1575" s="57" t="s">
        <v>187</v>
      </c>
      <c r="N1575" s="61">
        <v>308.12939777960719</v>
      </c>
    </row>
    <row r="1576" spans="1:14" x14ac:dyDescent="0.25">
      <c r="A1576" s="57">
        <v>61286</v>
      </c>
      <c r="B1576" s="57" t="s">
        <v>2688</v>
      </c>
      <c r="C1576" s="57" t="s">
        <v>1591</v>
      </c>
      <c r="D1576" s="57" t="s">
        <v>176</v>
      </c>
      <c r="E1576" s="58">
        <v>36643</v>
      </c>
      <c r="F1576" s="58" t="s">
        <v>171</v>
      </c>
      <c r="G1576" s="58" t="s">
        <v>172</v>
      </c>
      <c r="H1576" s="57">
        <f t="shared" ca="1" si="48"/>
        <v>23</v>
      </c>
      <c r="I1576" s="57">
        <v>28</v>
      </c>
      <c r="J1576" s="59">
        <v>6560.5982704936278</v>
      </c>
      <c r="K1576" s="60">
        <v>7.0000000000000007E-2</v>
      </c>
      <c r="L1576" s="61">
        <f t="shared" si="49"/>
        <v>459.24187893455399</v>
      </c>
      <c r="M1576" s="57" t="s">
        <v>173</v>
      </c>
      <c r="N1576" s="61">
        <v>115.08676996828665</v>
      </c>
    </row>
    <row r="1577" spans="1:14" x14ac:dyDescent="0.25">
      <c r="A1577" s="57">
        <v>60058</v>
      </c>
      <c r="B1577" s="57" t="s">
        <v>2689</v>
      </c>
      <c r="C1577" s="57" t="s">
        <v>2690</v>
      </c>
      <c r="D1577" s="57" t="s">
        <v>170</v>
      </c>
      <c r="E1577" s="58">
        <v>37663</v>
      </c>
      <c r="F1577" s="58" t="s">
        <v>193</v>
      </c>
      <c r="G1577" s="58" t="s">
        <v>1258</v>
      </c>
      <c r="H1577" s="57">
        <f t="shared" ca="1" si="48"/>
        <v>20</v>
      </c>
      <c r="I1577" s="57">
        <v>13</v>
      </c>
      <c r="J1577" s="59">
        <v>5095.7893687667374</v>
      </c>
      <c r="K1577" s="60">
        <v>7.0000000000000007E-2</v>
      </c>
      <c r="L1577" s="61">
        <f t="shared" si="49"/>
        <v>356.70525581367167</v>
      </c>
      <c r="M1577" s="57" t="s">
        <v>173</v>
      </c>
      <c r="N1577" s="61">
        <v>338.92455028610328</v>
      </c>
    </row>
    <row r="1578" spans="1:14" x14ac:dyDescent="0.25">
      <c r="A1578" s="57">
        <v>60057</v>
      </c>
      <c r="B1578" s="57" t="s">
        <v>2691</v>
      </c>
      <c r="C1578" s="57" t="s">
        <v>2692</v>
      </c>
      <c r="D1578" s="57" t="s">
        <v>170</v>
      </c>
      <c r="E1578" s="58">
        <v>28305</v>
      </c>
      <c r="F1578" s="58" t="s">
        <v>171</v>
      </c>
      <c r="G1578" s="58" t="s">
        <v>172</v>
      </c>
      <c r="H1578" s="57">
        <f t="shared" ca="1" si="48"/>
        <v>46</v>
      </c>
      <c r="I1578" s="57">
        <v>38</v>
      </c>
      <c r="J1578" s="59">
        <v>1514.1195596361686</v>
      </c>
      <c r="K1578" s="60">
        <v>0.25</v>
      </c>
      <c r="L1578" s="61">
        <f t="shared" si="49"/>
        <v>378.52988990904214</v>
      </c>
      <c r="M1578" s="57" t="s">
        <v>173</v>
      </c>
      <c r="N1578" s="61">
        <v>320.96263942213903</v>
      </c>
    </row>
    <row r="1579" spans="1:14" x14ac:dyDescent="0.25">
      <c r="A1579" s="57">
        <v>60665</v>
      </c>
      <c r="B1579" s="57" t="s">
        <v>2693</v>
      </c>
      <c r="C1579" s="57" t="s">
        <v>347</v>
      </c>
      <c r="D1579" s="57" t="s">
        <v>170</v>
      </c>
      <c r="E1579" s="58">
        <v>38525</v>
      </c>
      <c r="F1579" s="58" t="s">
        <v>171</v>
      </c>
      <c r="G1579" s="58" t="s">
        <v>172</v>
      </c>
      <c r="H1579" s="57">
        <f t="shared" ca="1" si="48"/>
        <v>18</v>
      </c>
      <c r="I1579" s="57">
        <v>27</v>
      </c>
      <c r="J1579" s="59">
        <v>3873.4267330472167</v>
      </c>
      <c r="K1579" s="60">
        <v>0.04</v>
      </c>
      <c r="L1579" s="61">
        <f t="shared" si="49"/>
        <v>154.93706932188866</v>
      </c>
      <c r="M1579" s="57" t="s">
        <v>173</v>
      </c>
      <c r="N1579" s="61">
        <v>272.56187224547415</v>
      </c>
    </row>
    <row r="1580" spans="1:14" x14ac:dyDescent="0.25">
      <c r="A1580" s="57">
        <v>60664</v>
      </c>
      <c r="B1580" s="57" t="s">
        <v>2694</v>
      </c>
      <c r="C1580" s="57" t="s">
        <v>1046</v>
      </c>
      <c r="D1580" s="57" t="s">
        <v>176</v>
      </c>
      <c r="E1580" s="58">
        <v>31964</v>
      </c>
      <c r="F1580" s="58" t="s">
        <v>633</v>
      </c>
      <c r="G1580" s="58" t="s">
        <v>172</v>
      </c>
      <c r="H1580" s="57">
        <f t="shared" ca="1" si="48"/>
        <v>36</v>
      </c>
      <c r="I1580" s="57">
        <v>36</v>
      </c>
      <c r="J1580" s="59">
        <v>5774.6081454023251</v>
      </c>
      <c r="K1580" s="60">
        <v>0.15</v>
      </c>
      <c r="L1580" s="61">
        <f t="shared" si="49"/>
        <v>866.19122181034879</v>
      </c>
      <c r="M1580" s="57" t="s">
        <v>173</v>
      </c>
      <c r="N1580" s="61">
        <v>37.423040853345235</v>
      </c>
    </row>
    <row r="1581" spans="1:14" x14ac:dyDescent="0.25">
      <c r="A1581" s="57">
        <v>61889</v>
      </c>
      <c r="B1581" s="57" t="s">
        <v>2695</v>
      </c>
      <c r="C1581" s="57" t="s">
        <v>330</v>
      </c>
      <c r="D1581" s="57" t="s">
        <v>170</v>
      </c>
      <c r="E1581" s="58">
        <v>36544</v>
      </c>
      <c r="F1581" s="58" t="s">
        <v>171</v>
      </c>
      <c r="G1581" s="58" t="s">
        <v>336</v>
      </c>
      <c r="H1581" s="57">
        <f t="shared" ca="1" si="48"/>
        <v>23</v>
      </c>
      <c r="I1581" s="57">
        <v>7</v>
      </c>
      <c r="J1581" s="59">
        <v>7346.1188679311244</v>
      </c>
      <c r="K1581" s="60">
        <v>0.09</v>
      </c>
      <c r="L1581" s="61">
        <f t="shared" si="49"/>
        <v>661.15069811380113</v>
      </c>
      <c r="M1581" s="57" t="s">
        <v>173</v>
      </c>
      <c r="N1581" s="61">
        <v>68.116201482937385</v>
      </c>
    </row>
    <row r="1582" spans="1:14" x14ac:dyDescent="0.25">
      <c r="A1582" s="57">
        <v>60056</v>
      </c>
      <c r="B1582" s="57" t="s">
        <v>2696</v>
      </c>
      <c r="C1582" s="57" t="s">
        <v>722</v>
      </c>
      <c r="D1582" s="57" t="s">
        <v>176</v>
      </c>
      <c r="E1582" s="58">
        <v>38305</v>
      </c>
      <c r="F1582" s="58" t="s">
        <v>171</v>
      </c>
      <c r="G1582" s="58" t="s">
        <v>172</v>
      </c>
      <c r="H1582" s="57">
        <f t="shared" ca="1" si="48"/>
        <v>18</v>
      </c>
      <c r="I1582" s="57">
        <v>33</v>
      </c>
      <c r="J1582" s="59">
        <v>3259.0386926674432</v>
      </c>
      <c r="K1582" s="60">
        <v>7.0000000000000007E-2</v>
      </c>
      <c r="L1582" s="61">
        <f t="shared" si="49"/>
        <v>228.13270848672104</v>
      </c>
      <c r="M1582" s="57" t="s">
        <v>173</v>
      </c>
      <c r="N1582" s="61">
        <v>48.196277240938805</v>
      </c>
    </row>
    <row r="1583" spans="1:14" x14ac:dyDescent="0.25">
      <c r="A1583" s="57">
        <v>61888</v>
      </c>
      <c r="B1583" s="57" t="s">
        <v>2697</v>
      </c>
      <c r="C1583" s="57" t="s">
        <v>2698</v>
      </c>
      <c r="D1583" s="57" t="s">
        <v>176</v>
      </c>
      <c r="E1583" s="58">
        <v>34633</v>
      </c>
      <c r="F1583" s="58" t="s">
        <v>171</v>
      </c>
      <c r="G1583" s="58" t="s">
        <v>172</v>
      </c>
      <c r="H1583" s="57">
        <f t="shared" ca="1" si="48"/>
        <v>28</v>
      </c>
      <c r="I1583" s="57">
        <v>16</v>
      </c>
      <c r="J1583" s="59">
        <v>6531.4881321704079</v>
      </c>
      <c r="K1583" s="60">
        <v>0.12</v>
      </c>
      <c r="L1583" s="61">
        <f t="shared" si="49"/>
        <v>783.77857586044888</v>
      </c>
      <c r="M1583" s="57" t="s">
        <v>173</v>
      </c>
      <c r="N1583" s="61">
        <v>84.163360169428103</v>
      </c>
    </row>
    <row r="1584" spans="1:14" x14ac:dyDescent="0.25">
      <c r="A1584" s="57">
        <v>61887</v>
      </c>
      <c r="B1584" s="57" t="s">
        <v>2699</v>
      </c>
      <c r="C1584" s="57" t="s">
        <v>263</v>
      </c>
      <c r="D1584" s="57" t="s">
        <v>170</v>
      </c>
      <c r="E1584" s="58">
        <v>28912</v>
      </c>
      <c r="F1584" s="58" t="s">
        <v>171</v>
      </c>
      <c r="G1584" s="58" t="s">
        <v>172</v>
      </c>
      <c r="H1584" s="57">
        <f t="shared" ca="1" si="48"/>
        <v>44</v>
      </c>
      <c r="I1584" s="57">
        <v>36</v>
      </c>
      <c r="J1584" s="59">
        <v>4440.3154134049491</v>
      </c>
      <c r="K1584" s="60">
        <v>0.25</v>
      </c>
      <c r="L1584" s="61">
        <f t="shared" si="49"/>
        <v>1110.0788533512373</v>
      </c>
      <c r="M1584" s="57" t="s">
        <v>173</v>
      </c>
      <c r="N1584" s="61">
        <v>217.58650093566348</v>
      </c>
    </row>
    <row r="1585" spans="1:14" x14ac:dyDescent="0.25">
      <c r="A1585" s="57">
        <v>60663</v>
      </c>
      <c r="B1585" s="57" t="s">
        <v>2700</v>
      </c>
      <c r="C1585" s="57" t="s">
        <v>2701</v>
      </c>
      <c r="D1585" s="57" t="s">
        <v>176</v>
      </c>
      <c r="E1585" s="58">
        <v>39282</v>
      </c>
      <c r="F1585" s="58" t="s">
        <v>171</v>
      </c>
      <c r="G1585" s="58" t="s">
        <v>172</v>
      </c>
      <c r="H1585" s="57">
        <f t="shared" ca="1" si="48"/>
        <v>16</v>
      </c>
      <c r="I1585" s="57">
        <v>9</v>
      </c>
      <c r="J1585" s="59">
        <v>4862.3607029748182</v>
      </c>
      <c r="K1585" s="60">
        <v>0.04</v>
      </c>
      <c r="L1585" s="61">
        <f t="shared" si="49"/>
        <v>194.49442811899274</v>
      </c>
      <c r="M1585" s="57" t="s">
        <v>173</v>
      </c>
      <c r="N1585" s="61">
        <v>38.091121167400892</v>
      </c>
    </row>
    <row r="1586" spans="1:14" x14ac:dyDescent="0.25">
      <c r="A1586" s="57">
        <v>61886</v>
      </c>
      <c r="B1586" s="57" t="s">
        <v>2702</v>
      </c>
      <c r="C1586" s="57" t="s">
        <v>1679</v>
      </c>
      <c r="D1586" s="57" t="s">
        <v>176</v>
      </c>
      <c r="E1586" s="58">
        <v>36238</v>
      </c>
      <c r="F1586" s="58" t="s">
        <v>171</v>
      </c>
      <c r="G1586" s="58" t="s">
        <v>172</v>
      </c>
      <c r="H1586" s="57">
        <f t="shared" ca="1" si="48"/>
        <v>24</v>
      </c>
      <c r="I1586" s="57">
        <v>25</v>
      </c>
      <c r="J1586" s="59">
        <v>8050.7407791723144</v>
      </c>
      <c r="K1586" s="60">
        <v>0.09</v>
      </c>
      <c r="L1586" s="61">
        <f t="shared" si="49"/>
        <v>724.56667012550827</v>
      </c>
      <c r="M1586" s="57" t="s">
        <v>187</v>
      </c>
      <c r="N1586" s="61">
        <v>45.523007456213627</v>
      </c>
    </row>
    <row r="1587" spans="1:14" x14ac:dyDescent="0.25">
      <c r="A1587" s="57">
        <v>61285</v>
      </c>
      <c r="B1587" s="57" t="s">
        <v>2703</v>
      </c>
      <c r="C1587" s="57" t="s">
        <v>1743</v>
      </c>
      <c r="D1587" s="57" t="s">
        <v>176</v>
      </c>
      <c r="E1587" s="58">
        <v>33468</v>
      </c>
      <c r="F1587" s="58" t="s">
        <v>171</v>
      </c>
      <c r="G1587" s="58" t="s">
        <v>172</v>
      </c>
      <c r="H1587" s="57">
        <f t="shared" ca="1" si="48"/>
        <v>31</v>
      </c>
      <c r="I1587" s="57">
        <v>21</v>
      </c>
      <c r="J1587" s="59">
        <v>8841.516978403617</v>
      </c>
      <c r="K1587" s="60">
        <v>0.12</v>
      </c>
      <c r="L1587" s="61">
        <f t="shared" si="49"/>
        <v>1060.9820374084341</v>
      </c>
      <c r="M1587" s="57" t="s">
        <v>187</v>
      </c>
      <c r="N1587" s="61">
        <v>20.081341658158458</v>
      </c>
    </row>
    <row r="1588" spans="1:14" x14ac:dyDescent="0.25">
      <c r="A1588" s="57">
        <v>60662</v>
      </c>
      <c r="B1588" s="57" t="s">
        <v>2704</v>
      </c>
      <c r="C1588" s="57" t="s">
        <v>2705</v>
      </c>
      <c r="D1588" s="57" t="s">
        <v>176</v>
      </c>
      <c r="E1588" s="58">
        <v>29123</v>
      </c>
      <c r="F1588" s="58" t="s">
        <v>171</v>
      </c>
      <c r="G1588" s="58" t="s">
        <v>172</v>
      </c>
      <c r="H1588" s="57">
        <f t="shared" ca="1" si="48"/>
        <v>43</v>
      </c>
      <c r="I1588" s="57">
        <v>21</v>
      </c>
      <c r="J1588" s="59">
        <v>5322.9337704305872</v>
      </c>
      <c r="K1588" s="60">
        <v>0.25</v>
      </c>
      <c r="L1588" s="61">
        <f t="shared" si="49"/>
        <v>1330.7334426076468</v>
      </c>
      <c r="M1588" s="57" t="s">
        <v>173</v>
      </c>
      <c r="N1588" s="61">
        <v>74.250055475303611</v>
      </c>
    </row>
    <row r="1589" spans="1:14" x14ac:dyDescent="0.25">
      <c r="A1589" s="57">
        <v>61885</v>
      </c>
      <c r="B1589" s="57" t="s">
        <v>2706</v>
      </c>
      <c r="C1589" s="57" t="s">
        <v>2628</v>
      </c>
      <c r="D1589" s="57" t="s">
        <v>176</v>
      </c>
      <c r="E1589" s="58">
        <v>39570</v>
      </c>
      <c r="F1589" s="58" t="s">
        <v>171</v>
      </c>
      <c r="G1589" s="58" t="s">
        <v>203</v>
      </c>
      <c r="H1589" s="57">
        <f t="shared" ca="1" si="48"/>
        <v>15</v>
      </c>
      <c r="I1589" s="57">
        <v>39</v>
      </c>
      <c r="J1589" s="59">
        <v>6304.0070366798082</v>
      </c>
      <c r="K1589" s="60">
        <v>0</v>
      </c>
      <c r="L1589" s="61">
        <f t="shared" si="49"/>
        <v>0</v>
      </c>
      <c r="M1589" s="57" t="s">
        <v>173</v>
      </c>
      <c r="N1589" s="61">
        <v>50.31393302898789</v>
      </c>
    </row>
    <row r="1590" spans="1:14" x14ac:dyDescent="0.25">
      <c r="A1590" s="57">
        <v>61284</v>
      </c>
      <c r="B1590" s="57" t="s">
        <v>2707</v>
      </c>
      <c r="C1590" s="57" t="s">
        <v>2708</v>
      </c>
      <c r="D1590" s="57" t="s">
        <v>170</v>
      </c>
      <c r="E1590" s="58">
        <v>39215</v>
      </c>
      <c r="F1590" s="58" t="s">
        <v>171</v>
      </c>
      <c r="G1590" s="58" t="s">
        <v>172</v>
      </c>
      <c r="H1590" s="57">
        <f t="shared" ca="1" si="48"/>
        <v>16</v>
      </c>
      <c r="I1590" s="57">
        <v>16</v>
      </c>
      <c r="J1590" s="59">
        <v>3752.7629061207749</v>
      </c>
      <c r="K1590" s="60">
        <v>0.04</v>
      </c>
      <c r="L1590" s="61">
        <f t="shared" si="49"/>
        <v>150.11051624483099</v>
      </c>
      <c r="M1590" s="57" t="s">
        <v>173</v>
      </c>
      <c r="N1590" s="61">
        <v>256.08371989769461</v>
      </c>
    </row>
    <row r="1591" spans="1:14" x14ac:dyDescent="0.25">
      <c r="A1591" s="57">
        <v>60661</v>
      </c>
      <c r="B1591" s="57" t="s">
        <v>2709</v>
      </c>
      <c r="C1591" s="57" t="s">
        <v>655</v>
      </c>
      <c r="D1591" s="57" t="s">
        <v>170</v>
      </c>
      <c r="E1591" s="58">
        <v>35529</v>
      </c>
      <c r="F1591" s="58" t="s">
        <v>171</v>
      </c>
      <c r="G1591" s="58" t="s">
        <v>172</v>
      </c>
      <c r="H1591" s="57">
        <f t="shared" ca="1" si="48"/>
        <v>26</v>
      </c>
      <c r="I1591" s="57">
        <v>26</v>
      </c>
      <c r="J1591" s="59">
        <v>6781.0593646732623</v>
      </c>
      <c r="K1591" s="60">
        <v>0.09</v>
      </c>
      <c r="L1591" s="61">
        <f t="shared" si="49"/>
        <v>610.29534282059353</v>
      </c>
      <c r="M1591" s="57" t="s">
        <v>173</v>
      </c>
      <c r="N1591" s="61">
        <v>349.25110886324859</v>
      </c>
    </row>
    <row r="1592" spans="1:14" x14ac:dyDescent="0.25">
      <c r="A1592" s="57">
        <v>60055</v>
      </c>
      <c r="B1592" s="57" t="s">
        <v>2710</v>
      </c>
      <c r="C1592" s="57" t="s">
        <v>2711</v>
      </c>
      <c r="D1592" s="57" t="s">
        <v>170</v>
      </c>
      <c r="E1592" s="58">
        <v>39610</v>
      </c>
      <c r="F1592" s="58" t="s">
        <v>171</v>
      </c>
      <c r="G1592" s="58" t="s">
        <v>203</v>
      </c>
      <c r="H1592" s="57">
        <f t="shared" ca="1" si="48"/>
        <v>15</v>
      </c>
      <c r="I1592" s="57">
        <v>10</v>
      </c>
      <c r="J1592" s="59">
        <v>1516.1768605066964</v>
      </c>
      <c r="K1592" s="60">
        <v>0</v>
      </c>
      <c r="L1592" s="61">
        <f t="shared" si="49"/>
        <v>0</v>
      </c>
      <c r="M1592" s="57" t="s">
        <v>173</v>
      </c>
      <c r="N1592" s="61">
        <v>136.5571444635325</v>
      </c>
    </row>
    <row r="1593" spans="1:14" x14ac:dyDescent="0.25">
      <c r="A1593" s="57">
        <v>61884</v>
      </c>
      <c r="B1593" s="57" t="s">
        <v>2712</v>
      </c>
      <c r="C1593" s="57" t="s">
        <v>1128</v>
      </c>
      <c r="D1593" s="57" t="s">
        <v>170</v>
      </c>
      <c r="E1593" s="58">
        <v>33586</v>
      </c>
      <c r="F1593" s="58" t="s">
        <v>171</v>
      </c>
      <c r="G1593" s="58" t="s">
        <v>172</v>
      </c>
      <c r="H1593" s="57">
        <f t="shared" ca="1" si="48"/>
        <v>31</v>
      </c>
      <c r="I1593" s="57">
        <v>33</v>
      </c>
      <c r="J1593" s="59">
        <v>4963.9316218968142</v>
      </c>
      <c r="K1593" s="60">
        <v>0.12</v>
      </c>
      <c r="L1593" s="61">
        <f t="shared" si="49"/>
        <v>595.67179462761771</v>
      </c>
      <c r="M1593" s="57" t="s">
        <v>173</v>
      </c>
      <c r="N1593" s="61">
        <v>51.395990955799903</v>
      </c>
    </row>
    <row r="1594" spans="1:14" x14ac:dyDescent="0.25">
      <c r="A1594" s="57">
        <v>61883</v>
      </c>
      <c r="B1594" s="57" t="s">
        <v>2713</v>
      </c>
      <c r="C1594" s="57" t="s">
        <v>2714</v>
      </c>
      <c r="D1594" s="57" t="s">
        <v>176</v>
      </c>
      <c r="E1594" s="58">
        <v>36110</v>
      </c>
      <c r="F1594" s="58" t="s">
        <v>193</v>
      </c>
      <c r="G1594" s="58" t="s">
        <v>194</v>
      </c>
      <c r="H1594" s="57">
        <f t="shared" ca="1" si="48"/>
        <v>24</v>
      </c>
      <c r="I1594" s="57">
        <v>33</v>
      </c>
      <c r="J1594" s="59">
        <v>5940.2001919900731</v>
      </c>
      <c r="K1594" s="60">
        <v>0.09</v>
      </c>
      <c r="L1594" s="61">
        <f t="shared" si="49"/>
        <v>534.61801727910654</v>
      </c>
      <c r="M1594" s="57" t="s">
        <v>173</v>
      </c>
      <c r="N1594" s="61">
        <v>106.8315877596589</v>
      </c>
    </row>
    <row r="1595" spans="1:14" x14ac:dyDescent="0.25">
      <c r="A1595" s="57">
        <v>60660</v>
      </c>
      <c r="B1595" s="57" t="s">
        <v>2715</v>
      </c>
      <c r="C1595" s="57" t="s">
        <v>2716</v>
      </c>
      <c r="D1595" s="57" t="s">
        <v>176</v>
      </c>
      <c r="E1595" s="58">
        <v>29959</v>
      </c>
      <c r="F1595" s="58" t="s">
        <v>171</v>
      </c>
      <c r="G1595" s="58" t="s">
        <v>172</v>
      </c>
      <c r="H1595" s="57">
        <f t="shared" ca="1" si="48"/>
        <v>41</v>
      </c>
      <c r="I1595" s="57">
        <v>33</v>
      </c>
      <c r="J1595" s="59">
        <v>7763.1122569157405</v>
      </c>
      <c r="K1595" s="60">
        <v>0.25</v>
      </c>
      <c r="L1595" s="61">
        <f t="shared" si="49"/>
        <v>1940.7780642289351</v>
      </c>
      <c r="M1595" s="57" t="s">
        <v>173</v>
      </c>
      <c r="N1595" s="61">
        <v>45.79078083240298</v>
      </c>
    </row>
    <row r="1596" spans="1:14" x14ac:dyDescent="0.25">
      <c r="A1596" s="57">
        <v>60054</v>
      </c>
      <c r="B1596" s="57" t="s">
        <v>2717</v>
      </c>
      <c r="C1596" s="57" t="s">
        <v>1128</v>
      </c>
      <c r="D1596" s="57" t="s">
        <v>170</v>
      </c>
      <c r="E1596" s="58">
        <v>37571</v>
      </c>
      <c r="F1596" s="58" t="s">
        <v>171</v>
      </c>
      <c r="G1596" s="58" t="s">
        <v>172</v>
      </c>
      <c r="H1596" s="57">
        <f t="shared" ca="1" si="48"/>
        <v>20</v>
      </c>
      <c r="I1596" s="57">
        <v>27</v>
      </c>
      <c r="J1596" s="59">
        <v>1551.475340028019</v>
      </c>
      <c r="K1596" s="60">
        <v>7.0000000000000007E-2</v>
      </c>
      <c r="L1596" s="61">
        <f t="shared" si="49"/>
        <v>108.60327380196134</v>
      </c>
      <c r="M1596" s="57" t="s">
        <v>173</v>
      </c>
      <c r="N1596" s="61">
        <v>231.61950097242885</v>
      </c>
    </row>
    <row r="1597" spans="1:14" x14ac:dyDescent="0.25">
      <c r="A1597" s="57">
        <v>60053</v>
      </c>
      <c r="B1597" s="57" t="s">
        <v>2718</v>
      </c>
      <c r="C1597" s="57" t="s">
        <v>875</v>
      </c>
      <c r="D1597" s="57" t="s">
        <v>170</v>
      </c>
      <c r="E1597" s="58">
        <v>32592</v>
      </c>
      <c r="F1597" s="58" t="s">
        <v>171</v>
      </c>
      <c r="G1597" s="58" t="s">
        <v>190</v>
      </c>
      <c r="H1597" s="57">
        <f t="shared" ca="1" si="48"/>
        <v>34</v>
      </c>
      <c r="I1597" s="57">
        <v>38</v>
      </c>
      <c r="J1597" s="59"/>
      <c r="K1597" s="60">
        <v>0.15</v>
      </c>
      <c r="L1597" s="61">
        <f t="shared" si="49"/>
        <v>0</v>
      </c>
      <c r="M1597" s="57" t="s">
        <v>173</v>
      </c>
      <c r="N1597" s="61">
        <v>240.88088628243349</v>
      </c>
    </row>
    <row r="1598" spans="1:14" x14ac:dyDescent="0.25">
      <c r="A1598" s="57">
        <v>60659</v>
      </c>
      <c r="B1598" s="57" t="s">
        <v>2719</v>
      </c>
      <c r="C1598" s="57" t="s">
        <v>279</v>
      </c>
      <c r="D1598" s="57" t="s">
        <v>176</v>
      </c>
      <c r="E1598" s="58">
        <v>32048</v>
      </c>
      <c r="F1598" s="58" t="s">
        <v>193</v>
      </c>
      <c r="G1598" s="58" t="s">
        <v>194</v>
      </c>
      <c r="H1598" s="57">
        <f t="shared" ca="1" si="48"/>
        <v>35</v>
      </c>
      <c r="I1598" s="57">
        <v>8</v>
      </c>
      <c r="J1598" s="59">
        <v>5875.7676130866066</v>
      </c>
      <c r="K1598" s="60">
        <v>0.15</v>
      </c>
      <c r="L1598" s="61">
        <f t="shared" si="49"/>
        <v>881.36514196299095</v>
      </c>
      <c r="M1598" s="57" t="s">
        <v>173</v>
      </c>
      <c r="N1598" s="61">
        <v>137.35737150666426</v>
      </c>
    </row>
    <row r="1599" spans="1:14" x14ac:dyDescent="0.25">
      <c r="A1599" s="57">
        <v>60658</v>
      </c>
      <c r="B1599" s="57" t="s">
        <v>2720</v>
      </c>
      <c r="C1599" s="57" t="s">
        <v>614</v>
      </c>
      <c r="D1599" s="57" t="s">
        <v>176</v>
      </c>
      <c r="E1599" s="58">
        <v>35096</v>
      </c>
      <c r="F1599" s="58" t="s">
        <v>171</v>
      </c>
      <c r="G1599" s="58" t="s">
        <v>172</v>
      </c>
      <c r="H1599" s="57">
        <f t="shared" ca="1" si="48"/>
        <v>27</v>
      </c>
      <c r="I1599" s="57">
        <v>28</v>
      </c>
      <c r="J1599" s="59">
        <v>9985.0087493106348</v>
      </c>
      <c r="K1599" s="60">
        <v>0.09</v>
      </c>
      <c r="L1599" s="61">
        <f t="shared" si="49"/>
        <v>898.65078743795709</v>
      </c>
      <c r="M1599" s="57" t="s">
        <v>187</v>
      </c>
      <c r="N1599" s="61">
        <v>78.636885020848936</v>
      </c>
    </row>
    <row r="1600" spans="1:14" x14ac:dyDescent="0.25">
      <c r="A1600" s="57">
        <v>61283</v>
      </c>
      <c r="B1600" s="57" t="s">
        <v>2721</v>
      </c>
      <c r="C1600" s="57" t="s">
        <v>2722</v>
      </c>
      <c r="D1600" s="57" t="s">
        <v>170</v>
      </c>
      <c r="E1600" s="58">
        <v>30176</v>
      </c>
      <c r="F1600" s="58" t="s">
        <v>171</v>
      </c>
      <c r="G1600" s="58" t="s">
        <v>190</v>
      </c>
      <c r="H1600" s="57">
        <f t="shared" ca="1" si="48"/>
        <v>40</v>
      </c>
      <c r="I1600" s="57">
        <v>8</v>
      </c>
      <c r="J1600" s="59">
        <v>2428.6521938381575</v>
      </c>
      <c r="K1600" s="60">
        <v>0.25</v>
      </c>
      <c r="L1600" s="61">
        <f t="shared" si="49"/>
        <v>607.16304845953937</v>
      </c>
      <c r="M1600" s="57" t="s">
        <v>173</v>
      </c>
      <c r="N1600" s="61">
        <v>274.72867022493199</v>
      </c>
    </row>
    <row r="1601" spans="1:14" x14ac:dyDescent="0.25">
      <c r="A1601" s="57">
        <v>60657</v>
      </c>
      <c r="B1601" s="57" t="s">
        <v>2723</v>
      </c>
      <c r="C1601" s="57" t="s">
        <v>1276</v>
      </c>
      <c r="D1601" s="57" t="s">
        <v>170</v>
      </c>
      <c r="E1601" s="58">
        <v>35776</v>
      </c>
      <c r="F1601" s="58" t="s">
        <v>171</v>
      </c>
      <c r="G1601" s="58" t="s">
        <v>172</v>
      </c>
      <c r="H1601" s="57">
        <f t="shared" ca="1" si="48"/>
        <v>25</v>
      </c>
      <c r="I1601" s="57">
        <v>10</v>
      </c>
      <c r="J1601" s="59">
        <v>1560.0193367116924</v>
      </c>
      <c r="K1601" s="60">
        <v>0.09</v>
      </c>
      <c r="L1601" s="61">
        <f t="shared" si="49"/>
        <v>140.40174030405231</v>
      </c>
      <c r="M1601" s="57" t="s">
        <v>173</v>
      </c>
      <c r="N1601" s="61">
        <v>199.30219757052097</v>
      </c>
    </row>
    <row r="1602" spans="1:14" x14ac:dyDescent="0.25">
      <c r="A1602" s="57">
        <v>60656</v>
      </c>
      <c r="B1602" s="57" t="s">
        <v>2724</v>
      </c>
      <c r="C1602" s="57" t="s">
        <v>663</v>
      </c>
      <c r="D1602" s="57" t="s">
        <v>170</v>
      </c>
      <c r="E1602" s="58">
        <v>36242</v>
      </c>
      <c r="F1602" s="58" t="s">
        <v>171</v>
      </c>
      <c r="G1602" s="58" t="s">
        <v>172</v>
      </c>
      <c r="H1602" s="57">
        <f t="shared" ca="1" si="48"/>
        <v>24</v>
      </c>
      <c r="I1602" s="57">
        <v>21</v>
      </c>
      <c r="J1602" s="59">
        <v>4459.8654716973415</v>
      </c>
      <c r="K1602" s="60">
        <v>0.09</v>
      </c>
      <c r="L1602" s="61">
        <f t="shared" si="49"/>
        <v>401.3878924527607</v>
      </c>
      <c r="M1602" s="57" t="s">
        <v>173</v>
      </c>
      <c r="N1602" s="61">
        <v>320.86823738412858</v>
      </c>
    </row>
    <row r="1603" spans="1:14" x14ac:dyDescent="0.25">
      <c r="A1603" s="57">
        <v>61882</v>
      </c>
      <c r="B1603" s="57" t="s">
        <v>2725</v>
      </c>
      <c r="C1603" s="57" t="s">
        <v>513</v>
      </c>
      <c r="D1603" s="57" t="s">
        <v>170</v>
      </c>
      <c r="E1603" s="58">
        <v>35405</v>
      </c>
      <c r="F1603" s="58" t="s">
        <v>171</v>
      </c>
      <c r="G1603" s="58" t="s">
        <v>172</v>
      </c>
      <c r="H1603" s="57">
        <f t="shared" ca="1" si="48"/>
        <v>26</v>
      </c>
      <c r="I1603" s="57">
        <v>16</v>
      </c>
      <c r="J1603" s="59">
        <v>7572.3790314593743</v>
      </c>
      <c r="K1603" s="60">
        <v>0.09</v>
      </c>
      <c r="L1603" s="61">
        <f t="shared" si="49"/>
        <v>681.51411283134371</v>
      </c>
      <c r="M1603" s="57" t="s">
        <v>173</v>
      </c>
      <c r="N1603" s="61">
        <v>102.64890506582779</v>
      </c>
    </row>
    <row r="1604" spans="1:14" x14ac:dyDescent="0.25">
      <c r="A1604" s="57">
        <v>60052</v>
      </c>
      <c r="B1604" s="57" t="s">
        <v>2726</v>
      </c>
      <c r="C1604" s="57" t="s">
        <v>1794</v>
      </c>
      <c r="D1604" s="57" t="s">
        <v>176</v>
      </c>
      <c r="E1604" s="58">
        <v>37237</v>
      </c>
      <c r="F1604" s="58" t="s">
        <v>171</v>
      </c>
      <c r="G1604" s="58" t="s">
        <v>172</v>
      </c>
      <c r="H1604" s="57">
        <f t="shared" ca="1" si="48"/>
        <v>21</v>
      </c>
      <c r="I1604" s="57">
        <v>11</v>
      </c>
      <c r="J1604" s="59">
        <v>7256.5606029084165</v>
      </c>
      <c r="K1604" s="60">
        <v>7.0000000000000007E-2</v>
      </c>
      <c r="L1604" s="61">
        <f t="shared" si="49"/>
        <v>507.95924220358921</v>
      </c>
      <c r="M1604" s="57" t="s">
        <v>173</v>
      </c>
      <c r="N1604" s="61">
        <v>64.330841099658144</v>
      </c>
    </row>
    <row r="1605" spans="1:14" x14ac:dyDescent="0.25">
      <c r="A1605" s="57">
        <v>61282</v>
      </c>
      <c r="B1605" s="57" t="s">
        <v>2727</v>
      </c>
      <c r="C1605" s="57" t="s">
        <v>2728</v>
      </c>
      <c r="D1605" s="57" t="s">
        <v>170</v>
      </c>
      <c r="E1605" s="58">
        <v>35442</v>
      </c>
      <c r="F1605" s="58" t="s">
        <v>171</v>
      </c>
      <c r="G1605" s="58" t="s">
        <v>172</v>
      </c>
      <c r="H1605" s="57">
        <f t="shared" ca="1" si="48"/>
        <v>26</v>
      </c>
      <c r="I1605" s="57">
        <v>26</v>
      </c>
      <c r="J1605" s="59">
        <v>9579.1398219787879</v>
      </c>
      <c r="K1605" s="60">
        <v>0.09</v>
      </c>
      <c r="L1605" s="61">
        <f t="shared" si="49"/>
        <v>862.12258397809092</v>
      </c>
      <c r="M1605" s="57" t="s">
        <v>187</v>
      </c>
      <c r="N1605" s="61">
        <v>231.0714617931377</v>
      </c>
    </row>
    <row r="1606" spans="1:14" x14ac:dyDescent="0.25">
      <c r="A1606" s="57">
        <v>60051</v>
      </c>
      <c r="B1606" s="57" t="s">
        <v>2729</v>
      </c>
      <c r="C1606" s="57" t="s">
        <v>815</v>
      </c>
      <c r="D1606" s="57" t="s">
        <v>170</v>
      </c>
      <c r="E1606" s="58">
        <v>32749</v>
      </c>
      <c r="F1606" s="58" t="s">
        <v>171</v>
      </c>
      <c r="G1606" s="58" t="s">
        <v>172</v>
      </c>
      <c r="H1606" s="57">
        <f t="shared" ca="1" si="48"/>
        <v>33</v>
      </c>
      <c r="I1606" s="57">
        <v>10</v>
      </c>
      <c r="J1606" s="59">
        <v>2091.7733563758038</v>
      </c>
      <c r="K1606" s="60">
        <v>0.15</v>
      </c>
      <c r="L1606" s="61">
        <f t="shared" si="49"/>
        <v>313.76600345637058</v>
      </c>
      <c r="M1606" s="57" t="s">
        <v>173</v>
      </c>
      <c r="N1606" s="61">
        <v>336.97623854731597</v>
      </c>
    </row>
    <row r="1607" spans="1:14" x14ac:dyDescent="0.25">
      <c r="A1607" s="57">
        <v>61281</v>
      </c>
      <c r="B1607" s="57" t="s">
        <v>2730</v>
      </c>
      <c r="C1607" s="57" t="s">
        <v>2708</v>
      </c>
      <c r="D1607" s="57" t="s">
        <v>170</v>
      </c>
      <c r="E1607" s="58">
        <v>32239</v>
      </c>
      <c r="F1607" s="58" t="s">
        <v>171</v>
      </c>
      <c r="G1607" s="58" t="s">
        <v>172</v>
      </c>
      <c r="H1607" s="57">
        <f t="shared" ca="1" si="48"/>
        <v>35</v>
      </c>
      <c r="I1607" s="57">
        <v>21</v>
      </c>
      <c r="J1607" s="59">
        <v>4472.6742654769023</v>
      </c>
      <c r="K1607" s="60">
        <v>0.15</v>
      </c>
      <c r="L1607" s="61">
        <f t="shared" si="49"/>
        <v>670.90113982153537</v>
      </c>
      <c r="M1607" s="57" t="s">
        <v>173</v>
      </c>
      <c r="N1607" s="61">
        <v>263.10298818598824</v>
      </c>
    </row>
    <row r="1608" spans="1:14" x14ac:dyDescent="0.25">
      <c r="A1608" s="57">
        <v>60655</v>
      </c>
      <c r="B1608" s="57" t="s">
        <v>2731</v>
      </c>
      <c r="C1608" s="57" t="s">
        <v>786</v>
      </c>
      <c r="D1608" s="57" t="s">
        <v>170</v>
      </c>
      <c r="E1608" s="58">
        <v>31867</v>
      </c>
      <c r="F1608" s="58" t="s">
        <v>171</v>
      </c>
      <c r="G1608" s="58" t="s">
        <v>172</v>
      </c>
      <c r="H1608" s="57">
        <f t="shared" ca="1" si="48"/>
        <v>36</v>
      </c>
      <c r="I1608" s="57">
        <v>36</v>
      </c>
      <c r="J1608" s="59">
        <v>3894.5061221533442</v>
      </c>
      <c r="K1608" s="60">
        <v>0.15</v>
      </c>
      <c r="L1608" s="61">
        <f t="shared" si="49"/>
        <v>584.17591832300161</v>
      </c>
      <c r="M1608" s="57" t="s">
        <v>173</v>
      </c>
      <c r="N1608" s="61">
        <v>303.29834850313443</v>
      </c>
    </row>
    <row r="1609" spans="1:14" x14ac:dyDescent="0.25">
      <c r="A1609" s="57">
        <v>61881</v>
      </c>
      <c r="B1609" s="57" t="s">
        <v>2732</v>
      </c>
      <c r="C1609" s="57" t="s">
        <v>2558</v>
      </c>
      <c r="D1609" s="57" t="s">
        <v>176</v>
      </c>
      <c r="E1609" s="58">
        <v>32628</v>
      </c>
      <c r="F1609" s="58" t="s">
        <v>171</v>
      </c>
      <c r="G1609" s="58" t="s">
        <v>172</v>
      </c>
      <c r="H1609" s="57">
        <f t="shared" ca="1" si="48"/>
        <v>34</v>
      </c>
      <c r="I1609" s="57">
        <v>7</v>
      </c>
      <c r="J1609" s="59">
        <v>7663.94588758174</v>
      </c>
      <c r="K1609" s="60">
        <v>0.15</v>
      </c>
      <c r="L1609" s="61">
        <f t="shared" si="49"/>
        <v>1149.591883137261</v>
      </c>
      <c r="M1609" s="57" t="s">
        <v>173</v>
      </c>
      <c r="N1609" s="61">
        <v>73.371113172374123</v>
      </c>
    </row>
    <row r="1610" spans="1:14" x14ac:dyDescent="0.25">
      <c r="A1610" s="57">
        <v>61880</v>
      </c>
      <c r="B1610" s="57" t="s">
        <v>2733</v>
      </c>
      <c r="C1610" s="57" t="s">
        <v>576</v>
      </c>
      <c r="D1610" s="57" t="s">
        <v>170</v>
      </c>
      <c r="E1610" s="58">
        <v>39880</v>
      </c>
      <c r="F1610" s="58" t="s">
        <v>171</v>
      </c>
      <c r="G1610" s="58" t="s">
        <v>172</v>
      </c>
      <c r="H1610" s="57">
        <f t="shared" ca="1" si="48"/>
        <v>14</v>
      </c>
      <c r="I1610" s="57">
        <v>34</v>
      </c>
      <c r="J1610" s="59">
        <v>7274.4094026422927</v>
      </c>
      <c r="K1610" s="60">
        <v>0</v>
      </c>
      <c r="L1610" s="61">
        <f t="shared" si="49"/>
        <v>0</v>
      </c>
      <c r="M1610" s="57" t="s">
        <v>173</v>
      </c>
      <c r="N1610" s="61">
        <v>230.78794272970265</v>
      </c>
    </row>
    <row r="1611" spans="1:14" x14ac:dyDescent="0.25">
      <c r="A1611" s="57">
        <v>60654</v>
      </c>
      <c r="B1611" s="57" t="s">
        <v>2734</v>
      </c>
      <c r="C1611" s="57" t="s">
        <v>666</v>
      </c>
      <c r="D1611" s="57" t="s">
        <v>170</v>
      </c>
      <c r="E1611" s="58">
        <v>31101</v>
      </c>
      <c r="F1611" s="58" t="s">
        <v>171</v>
      </c>
      <c r="G1611" s="58" t="s">
        <v>172</v>
      </c>
      <c r="H1611" s="57">
        <f t="shared" ca="1" si="48"/>
        <v>38</v>
      </c>
      <c r="I1611" s="57">
        <v>10</v>
      </c>
      <c r="J1611" s="59">
        <v>7114.6915240328426</v>
      </c>
      <c r="K1611" s="60">
        <v>0.25</v>
      </c>
      <c r="L1611" s="61">
        <f t="shared" si="49"/>
        <v>1778.6728810082107</v>
      </c>
      <c r="M1611" s="57" t="s">
        <v>173</v>
      </c>
      <c r="N1611" s="61">
        <v>59.023881636097023</v>
      </c>
    </row>
    <row r="1612" spans="1:14" x14ac:dyDescent="0.25">
      <c r="A1612" s="57">
        <v>61280</v>
      </c>
      <c r="B1612" s="57" t="s">
        <v>2735</v>
      </c>
      <c r="C1612" s="57" t="s">
        <v>2736</v>
      </c>
      <c r="D1612" s="57" t="s">
        <v>170</v>
      </c>
      <c r="E1612" s="58">
        <v>39936</v>
      </c>
      <c r="F1612" s="58" t="s">
        <v>996</v>
      </c>
      <c r="G1612" s="58" t="s">
        <v>172</v>
      </c>
      <c r="H1612" s="57">
        <f t="shared" ref="H1612:H1675" ca="1" si="50">DATEDIF(E1612,TODAY(),"y")</f>
        <v>14</v>
      </c>
      <c r="I1612" s="57">
        <v>25</v>
      </c>
      <c r="J1612" s="59">
        <v>2917.6632671387256</v>
      </c>
      <c r="K1612" s="60">
        <v>0</v>
      </c>
      <c r="L1612" s="61">
        <f t="shared" ref="L1612:L1675" si="51">K1612*J1612</f>
        <v>0</v>
      </c>
      <c r="M1612" s="57" t="s">
        <v>173</v>
      </c>
      <c r="N1612" s="61">
        <v>167.43050392521991</v>
      </c>
    </row>
    <row r="1613" spans="1:14" x14ac:dyDescent="0.25">
      <c r="A1613" s="57">
        <v>61879</v>
      </c>
      <c r="B1613" s="57" t="s">
        <v>2737</v>
      </c>
      <c r="C1613" s="57" t="s">
        <v>592</v>
      </c>
      <c r="D1613" s="57" t="s">
        <v>170</v>
      </c>
      <c r="E1613" s="58">
        <v>33817</v>
      </c>
      <c r="F1613" s="58" t="s">
        <v>171</v>
      </c>
      <c r="G1613" s="58" t="s">
        <v>172</v>
      </c>
      <c r="H1613" s="57">
        <f t="shared" ca="1" si="50"/>
        <v>30</v>
      </c>
      <c r="I1613" s="57">
        <v>17</v>
      </c>
      <c r="J1613" s="59">
        <v>6102.2598280845905</v>
      </c>
      <c r="K1613" s="60">
        <v>0.12</v>
      </c>
      <c r="L1613" s="61">
        <f t="shared" si="51"/>
        <v>732.27117937015078</v>
      </c>
      <c r="M1613" s="57" t="s">
        <v>173</v>
      </c>
      <c r="N1613" s="61">
        <v>170.98674062111195</v>
      </c>
    </row>
    <row r="1614" spans="1:14" x14ac:dyDescent="0.25">
      <c r="A1614" s="57">
        <v>61279</v>
      </c>
      <c r="B1614" s="57" t="s">
        <v>2738</v>
      </c>
      <c r="C1614" s="57" t="s">
        <v>1790</v>
      </c>
      <c r="D1614" s="57" t="s">
        <v>176</v>
      </c>
      <c r="E1614" s="58">
        <v>35518</v>
      </c>
      <c r="F1614" s="58" t="s">
        <v>171</v>
      </c>
      <c r="G1614" s="58" t="s">
        <v>172</v>
      </c>
      <c r="H1614" s="57">
        <f t="shared" ca="1" si="50"/>
        <v>26</v>
      </c>
      <c r="I1614" s="57">
        <v>34</v>
      </c>
      <c r="J1614" s="59">
        <v>7372.6011279050344</v>
      </c>
      <c r="K1614" s="60">
        <v>0.09</v>
      </c>
      <c r="L1614" s="61">
        <f t="shared" si="51"/>
        <v>663.53410151145306</v>
      </c>
      <c r="M1614" s="57" t="s">
        <v>173</v>
      </c>
      <c r="N1614" s="61">
        <v>59.420665578788302</v>
      </c>
    </row>
    <row r="1615" spans="1:14" x14ac:dyDescent="0.25">
      <c r="A1615" s="57">
        <v>60050</v>
      </c>
      <c r="B1615" s="57" t="s">
        <v>2739</v>
      </c>
      <c r="C1615" s="57" t="s">
        <v>1364</v>
      </c>
      <c r="D1615" s="57" t="s">
        <v>170</v>
      </c>
      <c r="E1615" s="58">
        <v>36916</v>
      </c>
      <c r="F1615" s="58" t="s">
        <v>171</v>
      </c>
      <c r="G1615" s="58" t="s">
        <v>172</v>
      </c>
      <c r="H1615" s="57">
        <f t="shared" ca="1" si="50"/>
        <v>22</v>
      </c>
      <c r="I1615" s="57">
        <v>9</v>
      </c>
      <c r="J1615" s="59">
        <v>7027.7156689032154</v>
      </c>
      <c r="K1615" s="60">
        <v>7.0000000000000007E-2</v>
      </c>
      <c r="L1615" s="61">
        <f t="shared" si="51"/>
        <v>491.94009682322513</v>
      </c>
      <c r="M1615" s="57" t="s">
        <v>173</v>
      </c>
      <c r="N1615" s="61">
        <v>253.11644288034358</v>
      </c>
    </row>
    <row r="1616" spans="1:14" x14ac:dyDescent="0.25">
      <c r="A1616" s="57">
        <v>60049</v>
      </c>
      <c r="B1616" s="57" t="s">
        <v>2740</v>
      </c>
      <c r="C1616" s="57" t="s">
        <v>2741</v>
      </c>
      <c r="D1616" s="57" t="s">
        <v>176</v>
      </c>
      <c r="E1616" s="58">
        <v>30191</v>
      </c>
      <c r="F1616" s="58" t="s">
        <v>171</v>
      </c>
      <c r="G1616" s="58" t="s">
        <v>190</v>
      </c>
      <c r="H1616" s="57">
        <f t="shared" ca="1" si="50"/>
        <v>40</v>
      </c>
      <c r="I1616" s="57">
        <v>39</v>
      </c>
      <c r="J1616" s="59">
        <v>5556.6907641413864</v>
      </c>
      <c r="K1616" s="60">
        <v>0.25</v>
      </c>
      <c r="L1616" s="61">
        <f t="shared" si="51"/>
        <v>1389.1726910353466</v>
      </c>
      <c r="M1616" s="57" t="s">
        <v>173</v>
      </c>
      <c r="N1616" s="61">
        <v>108.08057275768033</v>
      </c>
    </row>
    <row r="1617" spans="1:14" x14ac:dyDescent="0.25">
      <c r="A1617" s="57">
        <v>60653</v>
      </c>
      <c r="B1617" s="57" t="s">
        <v>2742</v>
      </c>
      <c r="C1617" s="57" t="s">
        <v>2743</v>
      </c>
      <c r="D1617" s="57" t="s">
        <v>176</v>
      </c>
      <c r="E1617" s="58">
        <v>37135</v>
      </c>
      <c r="F1617" s="58" t="s">
        <v>171</v>
      </c>
      <c r="G1617" s="58" t="s">
        <v>203</v>
      </c>
      <c r="H1617" s="57">
        <f t="shared" ca="1" si="50"/>
        <v>21</v>
      </c>
      <c r="I1617" s="57">
        <v>37</v>
      </c>
      <c r="J1617" s="59">
        <v>4387.9981304935482</v>
      </c>
      <c r="K1617" s="60">
        <v>7.0000000000000007E-2</v>
      </c>
      <c r="L1617" s="61">
        <f t="shared" si="51"/>
        <v>307.15986913454839</v>
      </c>
      <c r="M1617" s="57" t="s">
        <v>173</v>
      </c>
      <c r="N1617" s="61">
        <v>138.6859741395042</v>
      </c>
    </row>
    <row r="1618" spans="1:14" x14ac:dyDescent="0.25">
      <c r="A1618" s="57">
        <v>60048</v>
      </c>
      <c r="B1618" s="57" t="s">
        <v>2744</v>
      </c>
      <c r="C1618" s="57" t="s">
        <v>200</v>
      </c>
      <c r="D1618" s="57" t="s">
        <v>176</v>
      </c>
      <c r="E1618" s="58">
        <v>36844</v>
      </c>
      <c r="F1618" s="58" t="s">
        <v>193</v>
      </c>
      <c r="G1618" s="58" t="s">
        <v>441</v>
      </c>
      <c r="H1618" s="57">
        <f t="shared" ca="1" si="50"/>
        <v>22</v>
      </c>
      <c r="I1618" s="57">
        <v>32</v>
      </c>
      <c r="J1618" s="59">
        <v>9840.506900560662</v>
      </c>
      <c r="K1618" s="60">
        <v>7.0000000000000007E-2</v>
      </c>
      <c r="L1618" s="61">
        <f t="shared" si="51"/>
        <v>688.83548303924636</v>
      </c>
      <c r="M1618" s="57" t="s">
        <v>187</v>
      </c>
      <c r="N1618" s="61">
        <v>71.693675727465305</v>
      </c>
    </row>
    <row r="1619" spans="1:14" x14ac:dyDescent="0.25">
      <c r="A1619" s="57">
        <v>60047</v>
      </c>
      <c r="B1619" s="57" t="s">
        <v>2745</v>
      </c>
      <c r="C1619" s="57" t="s">
        <v>1371</v>
      </c>
      <c r="D1619" s="57" t="s">
        <v>170</v>
      </c>
      <c r="E1619" s="58">
        <v>33662</v>
      </c>
      <c r="F1619" s="58" t="s">
        <v>171</v>
      </c>
      <c r="G1619" s="58" t="s">
        <v>172</v>
      </c>
      <c r="H1619" s="57">
        <f t="shared" ca="1" si="50"/>
        <v>31</v>
      </c>
      <c r="I1619" s="57">
        <v>29</v>
      </c>
      <c r="J1619" s="59">
        <v>2962.3915525408502</v>
      </c>
      <c r="K1619" s="60">
        <v>0.12</v>
      </c>
      <c r="L1619" s="61">
        <f t="shared" si="51"/>
        <v>355.48698630490202</v>
      </c>
      <c r="M1619" s="57" t="s">
        <v>173</v>
      </c>
      <c r="N1619" s="61">
        <v>278.06475892674291</v>
      </c>
    </row>
    <row r="1620" spans="1:14" x14ac:dyDescent="0.25">
      <c r="A1620" s="57">
        <v>61278</v>
      </c>
      <c r="B1620" s="57" t="s">
        <v>2746</v>
      </c>
      <c r="C1620" s="57" t="s">
        <v>599</v>
      </c>
      <c r="D1620" s="57" t="s">
        <v>176</v>
      </c>
      <c r="E1620" s="58">
        <v>28075</v>
      </c>
      <c r="F1620" s="58" t="s">
        <v>193</v>
      </c>
      <c r="G1620" s="58" t="s">
        <v>194</v>
      </c>
      <c r="H1620" s="57">
        <f t="shared" ca="1" si="50"/>
        <v>46</v>
      </c>
      <c r="I1620" s="57">
        <v>21</v>
      </c>
      <c r="J1620" s="59">
        <v>6881.9146513591486</v>
      </c>
      <c r="K1620" s="60">
        <v>0.25</v>
      </c>
      <c r="L1620" s="61">
        <f t="shared" si="51"/>
        <v>1720.4786628397871</v>
      </c>
      <c r="M1620" s="57" t="s">
        <v>173</v>
      </c>
      <c r="N1620" s="61">
        <v>83.529870259166643</v>
      </c>
    </row>
    <row r="1621" spans="1:14" x14ac:dyDescent="0.25">
      <c r="A1621" s="57">
        <v>61878</v>
      </c>
      <c r="B1621" s="57" t="s">
        <v>2747</v>
      </c>
      <c r="C1621" s="57" t="s">
        <v>2748</v>
      </c>
      <c r="D1621" s="57" t="s">
        <v>170</v>
      </c>
      <c r="E1621" s="58">
        <v>30895</v>
      </c>
      <c r="F1621" s="58" t="s">
        <v>171</v>
      </c>
      <c r="G1621" s="58" t="s">
        <v>172</v>
      </c>
      <c r="H1621" s="57">
        <f t="shared" ca="1" si="50"/>
        <v>38</v>
      </c>
      <c r="I1621" s="57">
        <v>28</v>
      </c>
      <c r="J1621" s="59">
        <v>9663.3928736192647</v>
      </c>
      <c r="K1621" s="60">
        <v>0.25</v>
      </c>
      <c r="L1621" s="61">
        <f t="shared" si="51"/>
        <v>2415.8482184048162</v>
      </c>
      <c r="M1621" s="57" t="s">
        <v>187</v>
      </c>
      <c r="N1621" s="61">
        <v>213.07766810454251</v>
      </c>
    </row>
    <row r="1622" spans="1:14" x14ac:dyDescent="0.25">
      <c r="A1622" s="57">
        <v>61277</v>
      </c>
      <c r="B1622" s="57" t="s">
        <v>2749</v>
      </c>
      <c r="C1622" s="57" t="s">
        <v>2750</v>
      </c>
      <c r="D1622" s="57" t="s">
        <v>170</v>
      </c>
      <c r="E1622" s="58">
        <v>39816</v>
      </c>
      <c r="F1622" s="58" t="s">
        <v>171</v>
      </c>
      <c r="G1622" s="58" t="s">
        <v>172</v>
      </c>
      <c r="H1622" s="57">
        <f t="shared" ca="1" si="50"/>
        <v>14</v>
      </c>
      <c r="I1622" s="57">
        <v>7</v>
      </c>
      <c r="J1622" s="59">
        <v>9347.924649057888</v>
      </c>
      <c r="K1622" s="60">
        <v>0</v>
      </c>
      <c r="L1622" s="61">
        <f t="shared" si="51"/>
        <v>0</v>
      </c>
      <c r="M1622" s="57" t="s">
        <v>187</v>
      </c>
      <c r="N1622" s="61">
        <v>145.47046892568315</v>
      </c>
    </row>
    <row r="1623" spans="1:14" x14ac:dyDescent="0.25">
      <c r="A1623" s="57">
        <v>61877</v>
      </c>
      <c r="B1623" s="57" t="s">
        <v>2751</v>
      </c>
      <c r="C1623" s="57" t="s">
        <v>2752</v>
      </c>
      <c r="D1623" s="57" t="s">
        <v>170</v>
      </c>
      <c r="E1623" s="58">
        <v>39709</v>
      </c>
      <c r="F1623" s="58" t="s">
        <v>171</v>
      </c>
      <c r="G1623" s="58" t="s">
        <v>203</v>
      </c>
      <c r="H1623" s="57">
        <f t="shared" ca="1" si="50"/>
        <v>14</v>
      </c>
      <c r="I1623" s="57">
        <v>24</v>
      </c>
      <c r="J1623" s="59">
        <v>7295.8164171670496</v>
      </c>
      <c r="K1623" s="60">
        <v>0</v>
      </c>
      <c r="L1623" s="61">
        <f t="shared" si="51"/>
        <v>0</v>
      </c>
      <c r="M1623" s="57" t="s">
        <v>173</v>
      </c>
      <c r="N1623" s="61">
        <v>215.81700745822383</v>
      </c>
    </row>
    <row r="1624" spans="1:14" x14ac:dyDescent="0.25">
      <c r="A1624" s="57">
        <v>61876</v>
      </c>
      <c r="B1624" s="57" t="s">
        <v>2753</v>
      </c>
      <c r="C1624" s="57" t="s">
        <v>2175</v>
      </c>
      <c r="D1624" s="57" t="s">
        <v>176</v>
      </c>
      <c r="E1624" s="58">
        <v>28510</v>
      </c>
      <c r="F1624" s="58" t="s">
        <v>171</v>
      </c>
      <c r="G1624" s="58" t="s">
        <v>172</v>
      </c>
      <c r="H1624" s="57">
        <f t="shared" ca="1" si="50"/>
        <v>45</v>
      </c>
      <c r="I1624" s="57">
        <v>26</v>
      </c>
      <c r="J1624" s="59">
        <v>7879.6921837605696</v>
      </c>
      <c r="K1624" s="60">
        <v>0.25</v>
      </c>
      <c r="L1624" s="61">
        <f t="shared" si="51"/>
        <v>1969.9230459401424</v>
      </c>
      <c r="M1624" s="57" t="s">
        <v>173</v>
      </c>
      <c r="N1624" s="61">
        <v>85.477377159007048</v>
      </c>
    </row>
    <row r="1625" spans="1:14" x14ac:dyDescent="0.25">
      <c r="A1625" s="57">
        <v>61276</v>
      </c>
      <c r="B1625" s="57" t="s">
        <v>2754</v>
      </c>
      <c r="C1625" s="57" t="s">
        <v>1969</v>
      </c>
      <c r="D1625" s="57" t="s">
        <v>176</v>
      </c>
      <c r="E1625" s="58">
        <v>37409</v>
      </c>
      <c r="F1625" s="58" t="s">
        <v>171</v>
      </c>
      <c r="G1625" s="58" t="s">
        <v>172</v>
      </c>
      <c r="H1625" s="57">
        <f t="shared" ca="1" si="50"/>
        <v>21</v>
      </c>
      <c r="I1625" s="57">
        <v>39</v>
      </c>
      <c r="J1625" s="59">
        <v>9663.5166377973892</v>
      </c>
      <c r="K1625" s="60">
        <v>7.0000000000000007E-2</v>
      </c>
      <c r="L1625" s="61">
        <f t="shared" si="51"/>
        <v>676.44616464581736</v>
      </c>
      <c r="M1625" s="57" t="s">
        <v>187</v>
      </c>
      <c r="N1625" s="61">
        <v>20.866667115728394</v>
      </c>
    </row>
    <row r="1626" spans="1:14" x14ac:dyDescent="0.25">
      <c r="A1626" s="57">
        <v>61275</v>
      </c>
      <c r="B1626" s="57" t="s">
        <v>2755</v>
      </c>
      <c r="C1626" s="57" t="s">
        <v>2756</v>
      </c>
      <c r="D1626" s="57" t="s">
        <v>176</v>
      </c>
      <c r="E1626" s="58">
        <v>29694</v>
      </c>
      <c r="F1626" s="58" t="s">
        <v>193</v>
      </c>
      <c r="G1626" s="58" t="s">
        <v>194</v>
      </c>
      <c r="H1626" s="57">
        <f t="shared" ca="1" si="50"/>
        <v>42</v>
      </c>
      <c r="I1626" s="57">
        <v>37</v>
      </c>
      <c r="J1626" s="59">
        <v>3971.4463889095682</v>
      </c>
      <c r="K1626" s="60">
        <v>0.25</v>
      </c>
      <c r="L1626" s="61">
        <f t="shared" si="51"/>
        <v>992.86159722739205</v>
      </c>
      <c r="M1626" s="57" t="s">
        <v>173</v>
      </c>
      <c r="N1626" s="61">
        <v>23.748801421739255</v>
      </c>
    </row>
    <row r="1627" spans="1:14" x14ac:dyDescent="0.25">
      <c r="A1627" s="57">
        <v>60046</v>
      </c>
      <c r="B1627" s="57" t="s">
        <v>2757</v>
      </c>
      <c r="C1627" s="57" t="s">
        <v>2758</v>
      </c>
      <c r="D1627" s="57" t="s">
        <v>170</v>
      </c>
      <c r="E1627" s="58">
        <v>33820</v>
      </c>
      <c r="F1627" s="58" t="s">
        <v>214</v>
      </c>
      <c r="G1627" s="58" t="s">
        <v>215</v>
      </c>
      <c r="H1627" s="57">
        <f t="shared" ca="1" si="50"/>
        <v>30</v>
      </c>
      <c r="I1627" s="57">
        <v>21</v>
      </c>
      <c r="J1627" s="59">
        <v>7232.8076176790064</v>
      </c>
      <c r="K1627" s="60">
        <v>0.12</v>
      </c>
      <c r="L1627" s="61">
        <f t="shared" si="51"/>
        <v>867.93691412148075</v>
      </c>
      <c r="M1627" s="57" t="s">
        <v>173</v>
      </c>
      <c r="N1627" s="61">
        <v>341.03753436684019</v>
      </c>
    </row>
    <row r="1628" spans="1:14" x14ac:dyDescent="0.25">
      <c r="A1628" s="57">
        <v>61274</v>
      </c>
      <c r="B1628" s="57" t="s">
        <v>2759</v>
      </c>
      <c r="C1628" s="57" t="s">
        <v>768</v>
      </c>
      <c r="D1628" s="57" t="s">
        <v>170</v>
      </c>
      <c r="E1628" s="58">
        <v>35259</v>
      </c>
      <c r="F1628" s="58" t="s">
        <v>171</v>
      </c>
      <c r="G1628" s="58" t="s">
        <v>172</v>
      </c>
      <c r="H1628" s="57">
        <f t="shared" ca="1" si="50"/>
        <v>27</v>
      </c>
      <c r="I1628" s="57">
        <v>30</v>
      </c>
      <c r="J1628" s="59">
        <v>5004.2010714016378</v>
      </c>
      <c r="K1628" s="60">
        <v>0.09</v>
      </c>
      <c r="L1628" s="61">
        <f t="shared" si="51"/>
        <v>450.37809642614741</v>
      </c>
      <c r="M1628" s="57" t="s">
        <v>173</v>
      </c>
      <c r="N1628" s="61">
        <v>110.14627817363339</v>
      </c>
    </row>
    <row r="1629" spans="1:14" x14ac:dyDescent="0.25">
      <c r="A1629" s="57">
        <v>60045</v>
      </c>
      <c r="B1629" s="57" t="s">
        <v>2760</v>
      </c>
      <c r="C1629" s="57" t="s">
        <v>396</v>
      </c>
      <c r="D1629" s="57" t="s">
        <v>176</v>
      </c>
      <c r="E1629" s="58">
        <v>27905</v>
      </c>
      <c r="F1629" s="58" t="s">
        <v>171</v>
      </c>
      <c r="G1629" s="58" t="s">
        <v>172</v>
      </c>
      <c r="H1629" s="57">
        <f t="shared" ca="1" si="50"/>
        <v>47</v>
      </c>
      <c r="I1629" s="57">
        <v>27</v>
      </c>
      <c r="J1629" s="59">
        <v>3473.6961734762872</v>
      </c>
      <c r="K1629" s="60">
        <v>0.25</v>
      </c>
      <c r="L1629" s="61">
        <f t="shared" si="51"/>
        <v>868.4240433690718</v>
      </c>
      <c r="M1629" s="57" t="s">
        <v>173</v>
      </c>
      <c r="N1629" s="61">
        <v>89.477215541367983</v>
      </c>
    </row>
    <row r="1630" spans="1:14" x14ac:dyDescent="0.25">
      <c r="A1630" s="57">
        <v>60652</v>
      </c>
      <c r="B1630" s="57" t="s">
        <v>2761</v>
      </c>
      <c r="C1630" s="57" t="s">
        <v>352</v>
      </c>
      <c r="D1630" s="57" t="s">
        <v>170</v>
      </c>
      <c r="E1630" s="58">
        <v>39572</v>
      </c>
      <c r="F1630" s="58" t="s">
        <v>171</v>
      </c>
      <c r="G1630" s="58" t="s">
        <v>172</v>
      </c>
      <c r="H1630" s="57">
        <f t="shared" ca="1" si="50"/>
        <v>15</v>
      </c>
      <c r="I1630" s="57">
        <v>34</v>
      </c>
      <c r="J1630" s="59">
        <v>4161.7089379640211</v>
      </c>
      <c r="K1630" s="60">
        <v>0</v>
      </c>
      <c r="L1630" s="61">
        <f t="shared" si="51"/>
        <v>0</v>
      </c>
      <c r="M1630" s="57" t="s">
        <v>173</v>
      </c>
      <c r="N1630" s="61">
        <v>53.619190434888587</v>
      </c>
    </row>
    <row r="1631" spans="1:14" x14ac:dyDescent="0.25">
      <c r="A1631" s="57">
        <v>60044</v>
      </c>
      <c r="B1631" s="57" t="s">
        <v>2762</v>
      </c>
      <c r="C1631" s="57" t="s">
        <v>570</v>
      </c>
      <c r="D1631" s="57" t="s">
        <v>176</v>
      </c>
      <c r="E1631" s="58">
        <v>37461</v>
      </c>
      <c r="F1631" s="58" t="s">
        <v>171</v>
      </c>
      <c r="G1631" s="58" t="s">
        <v>172</v>
      </c>
      <c r="H1631" s="57">
        <f t="shared" ca="1" si="50"/>
        <v>21</v>
      </c>
      <c r="I1631" s="57">
        <v>30</v>
      </c>
      <c r="J1631" s="59">
        <v>8115.925247030239</v>
      </c>
      <c r="K1631" s="60">
        <v>7.0000000000000007E-2</v>
      </c>
      <c r="L1631" s="61">
        <f t="shared" si="51"/>
        <v>568.11476729211677</v>
      </c>
      <c r="M1631" s="57" t="s">
        <v>187</v>
      </c>
      <c r="N1631" s="61">
        <v>42.263719681937637</v>
      </c>
    </row>
    <row r="1632" spans="1:14" x14ac:dyDescent="0.25">
      <c r="A1632" s="57">
        <v>60651</v>
      </c>
      <c r="B1632" s="57" t="s">
        <v>2763</v>
      </c>
      <c r="C1632" s="57" t="s">
        <v>718</v>
      </c>
      <c r="D1632" s="57" t="s">
        <v>176</v>
      </c>
      <c r="E1632" s="58">
        <v>30879</v>
      </c>
      <c r="F1632" s="58" t="s">
        <v>171</v>
      </c>
      <c r="G1632" s="58" t="s">
        <v>180</v>
      </c>
      <c r="H1632" s="57">
        <f t="shared" ca="1" si="50"/>
        <v>39</v>
      </c>
      <c r="I1632" s="57">
        <v>10</v>
      </c>
      <c r="J1632" s="59">
        <v>4304.0672217917818</v>
      </c>
      <c r="K1632" s="60">
        <v>0.25</v>
      </c>
      <c r="L1632" s="61">
        <f t="shared" si="51"/>
        <v>1076.0168054479454</v>
      </c>
      <c r="M1632" s="57" t="s">
        <v>173</v>
      </c>
      <c r="N1632" s="61">
        <v>34.194988407038025</v>
      </c>
    </row>
    <row r="1633" spans="1:14" x14ac:dyDescent="0.25">
      <c r="A1633" s="57">
        <v>60043</v>
      </c>
      <c r="B1633" s="57" t="s">
        <v>2764</v>
      </c>
      <c r="C1633" s="57" t="s">
        <v>2765</v>
      </c>
      <c r="D1633" s="57" t="s">
        <v>170</v>
      </c>
      <c r="E1633" s="58">
        <v>39022</v>
      </c>
      <c r="F1633" s="58" t="s">
        <v>171</v>
      </c>
      <c r="G1633" s="58" t="s">
        <v>172</v>
      </c>
      <c r="H1633" s="57">
        <f t="shared" ca="1" si="50"/>
        <v>16</v>
      </c>
      <c r="I1633" s="57">
        <v>34</v>
      </c>
      <c r="J1633" s="59">
        <v>9768.5919325002851</v>
      </c>
      <c r="K1633" s="60">
        <v>0.04</v>
      </c>
      <c r="L1633" s="61">
        <f t="shared" si="51"/>
        <v>390.74367730001143</v>
      </c>
      <c r="M1633" s="57" t="s">
        <v>187</v>
      </c>
      <c r="N1633" s="61">
        <v>183.58382279857284</v>
      </c>
    </row>
    <row r="1634" spans="1:14" x14ac:dyDescent="0.25">
      <c r="A1634" s="57">
        <v>60042</v>
      </c>
      <c r="B1634" s="57" t="s">
        <v>2766</v>
      </c>
      <c r="C1634" s="57" t="s">
        <v>815</v>
      </c>
      <c r="D1634" s="57" t="s">
        <v>170</v>
      </c>
      <c r="E1634" s="58">
        <v>27576</v>
      </c>
      <c r="F1634" s="58" t="s">
        <v>171</v>
      </c>
      <c r="G1634" s="58" t="s">
        <v>172</v>
      </c>
      <c r="H1634" s="57">
        <f t="shared" ca="1" si="50"/>
        <v>48</v>
      </c>
      <c r="I1634" s="57">
        <v>17</v>
      </c>
      <c r="J1634" s="59">
        <v>8868.9701798479764</v>
      </c>
      <c r="K1634" s="60">
        <v>0.25</v>
      </c>
      <c r="L1634" s="61">
        <f t="shared" si="51"/>
        <v>2217.2425449619941</v>
      </c>
      <c r="M1634" s="57" t="s">
        <v>187</v>
      </c>
      <c r="N1634" s="61">
        <v>215.60735506198344</v>
      </c>
    </row>
    <row r="1635" spans="1:14" x14ac:dyDescent="0.25">
      <c r="A1635" s="57">
        <v>60041</v>
      </c>
      <c r="B1635" s="57" t="s">
        <v>2767</v>
      </c>
      <c r="C1635" s="57" t="s">
        <v>229</v>
      </c>
      <c r="D1635" s="57" t="s">
        <v>170</v>
      </c>
      <c r="E1635" s="58">
        <v>29008</v>
      </c>
      <c r="F1635" s="58" t="s">
        <v>171</v>
      </c>
      <c r="G1635" s="58" t="s">
        <v>203</v>
      </c>
      <c r="H1635" s="57">
        <f t="shared" ca="1" si="50"/>
        <v>44</v>
      </c>
      <c r="I1635" s="57">
        <v>20</v>
      </c>
      <c r="J1635" s="59">
        <v>5382.0491597959754</v>
      </c>
      <c r="K1635" s="60">
        <v>0.25</v>
      </c>
      <c r="L1635" s="61">
        <f t="shared" si="51"/>
        <v>1345.5122899489938</v>
      </c>
      <c r="M1635" s="57" t="s">
        <v>173</v>
      </c>
      <c r="N1635" s="61">
        <v>130.60984574398296</v>
      </c>
    </row>
    <row r="1636" spans="1:14" x14ac:dyDescent="0.25">
      <c r="A1636" s="57">
        <v>60040</v>
      </c>
      <c r="B1636" s="57" t="s">
        <v>2768</v>
      </c>
      <c r="C1636" s="57" t="s">
        <v>2769</v>
      </c>
      <c r="D1636" s="57" t="s">
        <v>170</v>
      </c>
      <c r="E1636" s="58">
        <v>33741</v>
      </c>
      <c r="F1636" s="58" t="s">
        <v>171</v>
      </c>
      <c r="G1636" s="58" t="s">
        <v>172</v>
      </c>
      <c r="H1636" s="57">
        <f t="shared" ca="1" si="50"/>
        <v>31</v>
      </c>
      <c r="I1636" s="57">
        <v>30</v>
      </c>
      <c r="J1636" s="59">
        <v>8450.374586265556</v>
      </c>
      <c r="K1636" s="60">
        <v>0.12</v>
      </c>
      <c r="L1636" s="61">
        <f t="shared" si="51"/>
        <v>1014.0449503518666</v>
      </c>
      <c r="M1636" s="57" t="s">
        <v>187</v>
      </c>
      <c r="N1636" s="61">
        <v>91.611507785793037</v>
      </c>
    </row>
    <row r="1637" spans="1:14" x14ac:dyDescent="0.25">
      <c r="A1637" s="57">
        <v>60650</v>
      </c>
      <c r="B1637" s="57" t="s">
        <v>2770</v>
      </c>
      <c r="C1637" s="57" t="s">
        <v>1601</v>
      </c>
      <c r="D1637" s="57" t="s">
        <v>176</v>
      </c>
      <c r="E1637" s="58">
        <v>37262</v>
      </c>
      <c r="F1637" s="58" t="s">
        <v>171</v>
      </c>
      <c r="G1637" s="58" t="s">
        <v>172</v>
      </c>
      <c r="H1637" s="57">
        <f t="shared" ca="1" si="50"/>
        <v>21</v>
      </c>
      <c r="I1637" s="57">
        <v>7</v>
      </c>
      <c r="J1637" s="59">
        <v>7663.3782762902265</v>
      </c>
      <c r="K1637" s="60">
        <v>7.0000000000000007E-2</v>
      </c>
      <c r="L1637" s="61">
        <f t="shared" si="51"/>
        <v>536.43647934031594</v>
      </c>
      <c r="M1637" s="57" t="s">
        <v>173</v>
      </c>
      <c r="N1637" s="61">
        <v>64.923930997613184</v>
      </c>
    </row>
    <row r="1638" spans="1:14" x14ac:dyDescent="0.25">
      <c r="A1638" s="57">
        <v>61875</v>
      </c>
      <c r="B1638" s="57" t="s">
        <v>2771</v>
      </c>
      <c r="C1638" s="57" t="s">
        <v>445</v>
      </c>
      <c r="D1638" s="57" t="s">
        <v>170</v>
      </c>
      <c r="E1638" s="58">
        <v>38634</v>
      </c>
      <c r="F1638" s="58" t="s">
        <v>171</v>
      </c>
      <c r="G1638" s="58" t="s">
        <v>172</v>
      </c>
      <c r="H1638" s="57">
        <f t="shared" ca="1" si="50"/>
        <v>17</v>
      </c>
      <c r="I1638" s="57">
        <v>35</v>
      </c>
      <c r="J1638" s="59">
        <v>7878.5137375942031</v>
      </c>
      <c r="K1638" s="60">
        <v>0.04</v>
      </c>
      <c r="L1638" s="61">
        <f t="shared" si="51"/>
        <v>315.14054950376811</v>
      </c>
      <c r="M1638" s="57" t="s">
        <v>173</v>
      </c>
      <c r="N1638" s="61">
        <v>288.81173597063088</v>
      </c>
    </row>
    <row r="1639" spans="1:14" x14ac:dyDescent="0.25">
      <c r="A1639" s="57">
        <v>61874</v>
      </c>
      <c r="B1639" s="57" t="s">
        <v>2772</v>
      </c>
      <c r="C1639" s="57" t="s">
        <v>692</v>
      </c>
      <c r="D1639" s="57" t="s">
        <v>170</v>
      </c>
      <c r="E1639" s="58">
        <v>38148</v>
      </c>
      <c r="F1639" s="58" t="s">
        <v>171</v>
      </c>
      <c r="G1639" s="58" t="s">
        <v>172</v>
      </c>
      <c r="H1639" s="57">
        <f t="shared" ca="1" si="50"/>
        <v>19</v>
      </c>
      <c r="I1639" s="57">
        <v>16</v>
      </c>
      <c r="J1639" s="59">
        <v>9882.3547101448439</v>
      </c>
      <c r="K1639" s="60">
        <v>7.0000000000000007E-2</v>
      </c>
      <c r="L1639" s="61">
        <f t="shared" si="51"/>
        <v>691.76482971013911</v>
      </c>
      <c r="M1639" s="57" t="s">
        <v>187</v>
      </c>
      <c r="N1639" s="61">
        <v>110.4121628455556</v>
      </c>
    </row>
    <row r="1640" spans="1:14" x14ac:dyDescent="0.25">
      <c r="A1640" s="57">
        <v>60039</v>
      </c>
      <c r="B1640" s="57" t="s">
        <v>2773</v>
      </c>
      <c r="C1640" s="57" t="s">
        <v>310</v>
      </c>
      <c r="D1640" s="57" t="s">
        <v>170</v>
      </c>
      <c r="E1640" s="58">
        <v>30485</v>
      </c>
      <c r="F1640" s="58" t="s">
        <v>171</v>
      </c>
      <c r="G1640" s="58" t="s">
        <v>172</v>
      </c>
      <c r="H1640" s="57">
        <f t="shared" ca="1" si="50"/>
        <v>40</v>
      </c>
      <c r="I1640" s="57">
        <v>17</v>
      </c>
      <c r="J1640" s="59">
        <v>2523.5338460096568</v>
      </c>
      <c r="K1640" s="60">
        <v>0.25</v>
      </c>
      <c r="L1640" s="61">
        <f t="shared" si="51"/>
        <v>630.88346150241421</v>
      </c>
      <c r="M1640" s="57" t="s">
        <v>173</v>
      </c>
      <c r="N1640" s="61">
        <v>225.06444062333404</v>
      </c>
    </row>
    <row r="1641" spans="1:14" x14ac:dyDescent="0.25">
      <c r="A1641" s="57">
        <v>60649</v>
      </c>
      <c r="B1641" s="57" t="s">
        <v>2774</v>
      </c>
      <c r="C1641" s="57" t="s">
        <v>2775</v>
      </c>
      <c r="D1641" s="57" t="s">
        <v>176</v>
      </c>
      <c r="E1641" s="58">
        <v>40118</v>
      </c>
      <c r="F1641" s="58" t="s">
        <v>171</v>
      </c>
      <c r="G1641" s="58" t="s">
        <v>172</v>
      </c>
      <c r="H1641" s="57">
        <f t="shared" ca="1" si="50"/>
        <v>13</v>
      </c>
      <c r="I1641" s="57">
        <v>17</v>
      </c>
      <c r="J1641" s="59">
        <v>3654.2751206817738</v>
      </c>
      <c r="K1641" s="60">
        <v>0</v>
      </c>
      <c r="L1641" s="61">
        <f t="shared" si="51"/>
        <v>0</v>
      </c>
      <c r="M1641" s="57" t="s">
        <v>173</v>
      </c>
      <c r="N1641" s="61">
        <v>127.46386247050239</v>
      </c>
    </row>
    <row r="1642" spans="1:14" x14ac:dyDescent="0.25">
      <c r="A1642" s="57">
        <v>61873</v>
      </c>
      <c r="B1642" s="57" t="s">
        <v>2776</v>
      </c>
      <c r="C1642" s="57" t="s">
        <v>2107</v>
      </c>
      <c r="D1642" s="57" t="s">
        <v>170</v>
      </c>
      <c r="E1642" s="58">
        <v>33871</v>
      </c>
      <c r="F1642" s="58" t="s">
        <v>171</v>
      </c>
      <c r="G1642" s="58" t="s">
        <v>190</v>
      </c>
      <c r="H1642" s="57">
        <f t="shared" ca="1" si="50"/>
        <v>30</v>
      </c>
      <c r="I1642" s="57">
        <v>30</v>
      </c>
      <c r="J1642" s="59">
        <v>4561.5279217409361</v>
      </c>
      <c r="K1642" s="60">
        <v>0.12</v>
      </c>
      <c r="L1642" s="61">
        <f t="shared" si="51"/>
        <v>547.38335060891234</v>
      </c>
      <c r="M1642" s="57" t="s">
        <v>173</v>
      </c>
      <c r="N1642" s="61">
        <v>189.09737656810671</v>
      </c>
    </row>
    <row r="1643" spans="1:14" x14ac:dyDescent="0.25">
      <c r="A1643" s="57">
        <v>60038</v>
      </c>
      <c r="B1643" s="57" t="s">
        <v>2777</v>
      </c>
      <c r="C1643" s="57" t="s">
        <v>1407</v>
      </c>
      <c r="D1643" s="57" t="s">
        <v>170</v>
      </c>
      <c r="E1643" s="58">
        <v>31350</v>
      </c>
      <c r="F1643" s="58" t="s">
        <v>171</v>
      </c>
      <c r="G1643" s="58" t="s">
        <v>172</v>
      </c>
      <c r="H1643" s="57">
        <f t="shared" ca="1" si="50"/>
        <v>37</v>
      </c>
      <c r="I1643" s="57">
        <v>33</v>
      </c>
      <c r="J1643" s="59">
        <v>9570.2925641125184</v>
      </c>
      <c r="K1643" s="60">
        <v>0.15</v>
      </c>
      <c r="L1643" s="61">
        <f t="shared" si="51"/>
        <v>1435.5438846168777</v>
      </c>
      <c r="M1643" s="57" t="s">
        <v>187</v>
      </c>
      <c r="N1643" s="61">
        <v>321.40909755644208</v>
      </c>
    </row>
    <row r="1644" spans="1:14" x14ac:dyDescent="0.25">
      <c r="A1644" s="57">
        <v>61872</v>
      </c>
      <c r="B1644" s="57" t="s">
        <v>2778</v>
      </c>
      <c r="C1644" s="57" t="s">
        <v>1636</v>
      </c>
      <c r="D1644" s="57" t="s">
        <v>170</v>
      </c>
      <c r="E1644" s="58">
        <v>32403</v>
      </c>
      <c r="F1644" s="58" t="s">
        <v>171</v>
      </c>
      <c r="G1644" s="58" t="s">
        <v>172</v>
      </c>
      <c r="H1644" s="57">
        <f t="shared" ca="1" si="50"/>
        <v>34</v>
      </c>
      <c r="I1644" s="57">
        <v>9</v>
      </c>
      <c r="J1644" s="59">
        <v>6566.4410193363246</v>
      </c>
      <c r="K1644" s="60">
        <v>0.15</v>
      </c>
      <c r="L1644" s="61">
        <f t="shared" si="51"/>
        <v>984.96615290044861</v>
      </c>
      <c r="M1644" s="57" t="s">
        <v>173</v>
      </c>
      <c r="N1644" s="61">
        <v>238.98167545844495</v>
      </c>
    </row>
    <row r="1645" spans="1:14" x14ac:dyDescent="0.25">
      <c r="A1645" s="57">
        <v>60648</v>
      </c>
      <c r="B1645" s="57" t="s">
        <v>2779</v>
      </c>
      <c r="C1645" s="57" t="s">
        <v>742</v>
      </c>
      <c r="D1645" s="57" t="s">
        <v>176</v>
      </c>
      <c r="E1645" s="58">
        <v>36314</v>
      </c>
      <c r="F1645" s="58" t="s">
        <v>171</v>
      </c>
      <c r="G1645" s="58" t="s">
        <v>172</v>
      </c>
      <c r="H1645" s="57">
        <f t="shared" ca="1" si="50"/>
        <v>24</v>
      </c>
      <c r="I1645" s="57">
        <v>27</v>
      </c>
      <c r="J1645" s="59">
        <v>7959.6062880188265</v>
      </c>
      <c r="K1645" s="60">
        <v>0.09</v>
      </c>
      <c r="L1645" s="61">
        <f t="shared" si="51"/>
        <v>716.36456592169441</v>
      </c>
      <c r="M1645" s="57" t="s">
        <v>173</v>
      </c>
      <c r="N1645" s="61">
        <v>76.52977180214603</v>
      </c>
    </row>
    <row r="1646" spans="1:14" x14ac:dyDescent="0.25">
      <c r="A1646" s="57">
        <v>61273</v>
      </c>
      <c r="B1646" s="57" t="s">
        <v>2780</v>
      </c>
      <c r="C1646" s="57" t="s">
        <v>2781</v>
      </c>
      <c r="D1646" s="57" t="s">
        <v>176</v>
      </c>
      <c r="E1646" s="58">
        <v>37296</v>
      </c>
      <c r="F1646" s="58" t="s">
        <v>171</v>
      </c>
      <c r="G1646" s="58" t="s">
        <v>172</v>
      </c>
      <c r="H1646" s="57">
        <f t="shared" ca="1" si="50"/>
        <v>21</v>
      </c>
      <c r="I1646" s="57">
        <v>35</v>
      </c>
      <c r="J1646" s="59">
        <v>6061.5698487852605</v>
      </c>
      <c r="K1646" s="60">
        <v>7.0000000000000007E-2</v>
      </c>
      <c r="L1646" s="61">
        <f t="shared" si="51"/>
        <v>424.30988941496827</v>
      </c>
      <c r="M1646" s="57" t="s">
        <v>173</v>
      </c>
      <c r="N1646" s="61">
        <v>119.21142273634014</v>
      </c>
    </row>
    <row r="1647" spans="1:14" x14ac:dyDescent="0.25">
      <c r="A1647" s="57">
        <v>61871</v>
      </c>
      <c r="B1647" s="57" t="s">
        <v>2782</v>
      </c>
      <c r="C1647" s="57" t="s">
        <v>2701</v>
      </c>
      <c r="D1647" s="57" t="s">
        <v>176</v>
      </c>
      <c r="E1647" s="58">
        <v>33861</v>
      </c>
      <c r="F1647" s="58" t="s">
        <v>171</v>
      </c>
      <c r="G1647" s="58" t="s">
        <v>172</v>
      </c>
      <c r="H1647" s="57">
        <f t="shared" ca="1" si="50"/>
        <v>30</v>
      </c>
      <c r="I1647" s="57">
        <v>14</v>
      </c>
      <c r="J1647" s="59">
        <v>1743.5625704081917</v>
      </c>
      <c r="K1647" s="60">
        <v>0.12</v>
      </c>
      <c r="L1647" s="61">
        <f t="shared" si="51"/>
        <v>209.227508448983</v>
      </c>
      <c r="M1647" s="57" t="s">
        <v>173</v>
      </c>
      <c r="N1647" s="61">
        <v>21.210633933189769</v>
      </c>
    </row>
    <row r="1648" spans="1:14" x14ac:dyDescent="0.25">
      <c r="A1648" s="57">
        <v>60037</v>
      </c>
      <c r="B1648" s="57" t="s">
        <v>2783</v>
      </c>
      <c r="C1648" s="57" t="s">
        <v>1232</v>
      </c>
      <c r="D1648" s="57" t="s">
        <v>170</v>
      </c>
      <c r="E1648" s="58">
        <v>35801</v>
      </c>
      <c r="F1648" s="58" t="s">
        <v>171</v>
      </c>
      <c r="G1648" s="58" t="s">
        <v>172</v>
      </c>
      <c r="H1648" s="57">
        <f t="shared" ca="1" si="50"/>
        <v>25</v>
      </c>
      <c r="I1648" s="57">
        <v>15</v>
      </c>
      <c r="J1648" s="59">
        <v>2302.8021144353097</v>
      </c>
      <c r="K1648" s="60">
        <v>0.09</v>
      </c>
      <c r="L1648" s="61">
        <f t="shared" si="51"/>
        <v>207.25219029917787</v>
      </c>
      <c r="M1648" s="57" t="s">
        <v>173</v>
      </c>
      <c r="N1648" s="61">
        <v>345.44163669613704</v>
      </c>
    </row>
    <row r="1649" spans="1:14" x14ac:dyDescent="0.25">
      <c r="A1649" s="57">
        <v>60647</v>
      </c>
      <c r="B1649" s="57" t="s">
        <v>2784</v>
      </c>
      <c r="C1649" s="57" t="s">
        <v>257</v>
      </c>
      <c r="D1649" s="57" t="s">
        <v>170</v>
      </c>
      <c r="E1649" s="58">
        <v>34516</v>
      </c>
      <c r="F1649" s="58" t="s">
        <v>171</v>
      </c>
      <c r="G1649" s="58" t="s">
        <v>172</v>
      </c>
      <c r="H1649" s="57">
        <f t="shared" ca="1" si="50"/>
        <v>29</v>
      </c>
      <c r="I1649" s="57">
        <v>14</v>
      </c>
      <c r="J1649" s="59">
        <v>9574.8604778071531</v>
      </c>
      <c r="K1649" s="60">
        <v>0.12</v>
      </c>
      <c r="L1649" s="61">
        <f t="shared" si="51"/>
        <v>1148.9832573368583</v>
      </c>
      <c r="M1649" s="57" t="s">
        <v>187</v>
      </c>
      <c r="N1649" s="61">
        <v>308.95472100211714</v>
      </c>
    </row>
    <row r="1650" spans="1:14" x14ac:dyDescent="0.25">
      <c r="A1650" s="57">
        <v>61870</v>
      </c>
      <c r="B1650" s="57" t="s">
        <v>2785</v>
      </c>
      <c r="C1650" s="57" t="s">
        <v>2786</v>
      </c>
      <c r="D1650" s="57" t="s">
        <v>176</v>
      </c>
      <c r="E1650" s="58">
        <v>37373</v>
      </c>
      <c r="F1650" s="58" t="s">
        <v>171</v>
      </c>
      <c r="G1650" s="58" t="s">
        <v>172</v>
      </c>
      <c r="H1650" s="57">
        <f t="shared" ca="1" si="50"/>
        <v>21</v>
      </c>
      <c r="I1650" s="57">
        <v>17</v>
      </c>
      <c r="J1650" s="59">
        <v>9309.3817660092427</v>
      </c>
      <c r="K1650" s="60">
        <v>7.0000000000000007E-2</v>
      </c>
      <c r="L1650" s="61">
        <f t="shared" si="51"/>
        <v>651.65672362064709</v>
      </c>
      <c r="M1650" s="57" t="s">
        <v>187</v>
      </c>
      <c r="N1650" s="61">
        <v>132.87554622448991</v>
      </c>
    </row>
    <row r="1651" spans="1:14" x14ac:dyDescent="0.25">
      <c r="A1651" s="57">
        <v>60646</v>
      </c>
      <c r="B1651" s="57" t="s">
        <v>2787</v>
      </c>
      <c r="C1651" s="57" t="s">
        <v>827</v>
      </c>
      <c r="D1651" s="57" t="s">
        <v>176</v>
      </c>
      <c r="E1651" s="58">
        <v>29991</v>
      </c>
      <c r="F1651" s="58" t="s">
        <v>171</v>
      </c>
      <c r="G1651" s="58" t="s">
        <v>190</v>
      </c>
      <c r="H1651" s="57">
        <f t="shared" ca="1" si="50"/>
        <v>41</v>
      </c>
      <c r="I1651" s="57">
        <v>15</v>
      </c>
      <c r="J1651" s="59">
        <v>7303.8001333537813</v>
      </c>
      <c r="K1651" s="60">
        <v>0.25</v>
      </c>
      <c r="L1651" s="61">
        <f t="shared" si="51"/>
        <v>1825.9500333384453</v>
      </c>
      <c r="M1651" s="57" t="s">
        <v>173</v>
      </c>
      <c r="N1651" s="61">
        <v>37.676590989436853</v>
      </c>
    </row>
    <row r="1652" spans="1:14" x14ac:dyDescent="0.25">
      <c r="A1652" s="57">
        <v>61272</v>
      </c>
      <c r="B1652" s="57" t="s">
        <v>2788</v>
      </c>
      <c r="C1652" s="57" t="s">
        <v>2789</v>
      </c>
      <c r="D1652" s="57" t="s">
        <v>170</v>
      </c>
      <c r="E1652" s="58">
        <v>31796</v>
      </c>
      <c r="F1652" s="58" t="s">
        <v>171</v>
      </c>
      <c r="G1652" s="58" t="s">
        <v>172</v>
      </c>
      <c r="H1652" s="57">
        <f t="shared" ca="1" si="50"/>
        <v>36</v>
      </c>
      <c r="I1652" s="57">
        <v>34</v>
      </c>
      <c r="J1652" s="59">
        <v>4437.7060266775889</v>
      </c>
      <c r="K1652" s="60">
        <v>0.15</v>
      </c>
      <c r="L1652" s="61">
        <f t="shared" si="51"/>
        <v>665.65590400163831</v>
      </c>
      <c r="M1652" s="57" t="s">
        <v>173</v>
      </c>
      <c r="N1652" s="61">
        <v>276.09901641675742</v>
      </c>
    </row>
    <row r="1653" spans="1:14" x14ac:dyDescent="0.25">
      <c r="A1653" s="57">
        <v>61869</v>
      </c>
      <c r="B1653" s="57" t="s">
        <v>2790</v>
      </c>
      <c r="C1653" s="57" t="s">
        <v>2791</v>
      </c>
      <c r="D1653" s="57" t="s">
        <v>176</v>
      </c>
      <c r="E1653" s="58">
        <v>37425</v>
      </c>
      <c r="F1653" s="58" t="s">
        <v>171</v>
      </c>
      <c r="G1653" s="58" t="s">
        <v>172</v>
      </c>
      <c r="H1653" s="57">
        <f t="shared" ca="1" si="50"/>
        <v>21</v>
      </c>
      <c r="I1653" s="57">
        <v>28</v>
      </c>
      <c r="J1653" s="59">
        <v>8819.9589315289959</v>
      </c>
      <c r="K1653" s="60">
        <v>7.0000000000000007E-2</v>
      </c>
      <c r="L1653" s="61">
        <f t="shared" si="51"/>
        <v>617.39712520702972</v>
      </c>
      <c r="M1653" s="57" t="s">
        <v>187</v>
      </c>
      <c r="N1653" s="61">
        <v>53.199636790927144</v>
      </c>
    </row>
    <row r="1654" spans="1:14" x14ac:dyDescent="0.25">
      <c r="A1654" s="57">
        <v>60036</v>
      </c>
      <c r="B1654" s="57" t="s">
        <v>2792</v>
      </c>
      <c r="C1654" s="57" t="s">
        <v>415</v>
      </c>
      <c r="D1654" s="57" t="s">
        <v>176</v>
      </c>
      <c r="E1654" s="58">
        <v>38338</v>
      </c>
      <c r="F1654" s="58" t="s">
        <v>171</v>
      </c>
      <c r="G1654" s="58" t="s">
        <v>172</v>
      </c>
      <c r="H1654" s="57">
        <f t="shared" ca="1" si="50"/>
        <v>18</v>
      </c>
      <c r="I1654" s="57">
        <v>16</v>
      </c>
      <c r="J1654" s="59">
        <v>7621.2352707207938</v>
      </c>
      <c r="K1654" s="60">
        <v>7.0000000000000007E-2</v>
      </c>
      <c r="L1654" s="61">
        <f t="shared" si="51"/>
        <v>533.48646895045556</v>
      </c>
      <c r="M1654" s="57" t="s">
        <v>173</v>
      </c>
      <c r="N1654" s="61">
        <v>73.33559296500755</v>
      </c>
    </row>
    <row r="1655" spans="1:14" x14ac:dyDescent="0.25">
      <c r="A1655" s="57">
        <v>61868</v>
      </c>
      <c r="B1655" s="57" t="s">
        <v>2793</v>
      </c>
      <c r="C1655" s="57" t="s">
        <v>2794</v>
      </c>
      <c r="D1655" s="57" t="s">
        <v>176</v>
      </c>
      <c r="E1655" s="58">
        <v>31236</v>
      </c>
      <c r="F1655" s="58" t="s">
        <v>171</v>
      </c>
      <c r="G1655" s="58" t="s">
        <v>172</v>
      </c>
      <c r="H1655" s="57">
        <f t="shared" ca="1" si="50"/>
        <v>38</v>
      </c>
      <c r="I1655" s="57">
        <v>30</v>
      </c>
      <c r="J1655" s="59">
        <v>7805.0954581856913</v>
      </c>
      <c r="K1655" s="60">
        <v>0.15</v>
      </c>
      <c r="L1655" s="61">
        <f t="shared" si="51"/>
        <v>1170.7643187278536</v>
      </c>
      <c r="M1655" s="57" t="s">
        <v>173</v>
      </c>
      <c r="N1655" s="61">
        <v>50.877605937255488</v>
      </c>
    </row>
    <row r="1656" spans="1:14" x14ac:dyDescent="0.25">
      <c r="A1656" s="57">
        <v>60035</v>
      </c>
      <c r="B1656" s="57" t="s">
        <v>2795</v>
      </c>
      <c r="C1656" s="57" t="s">
        <v>995</v>
      </c>
      <c r="D1656" s="57" t="s">
        <v>176</v>
      </c>
      <c r="E1656" s="58">
        <v>38948</v>
      </c>
      <c r="F1656" s="58" t="s">
        <v>171</v>
      </c>
      <c r="G1656" s="58" t="s">
        <v>172</v>
      </c>
      <c r="H1656" s="57">
        <f t="shared" ca="1" si="50"/>
        <v>16</v>
      </c>
      <c r="I1656" s="57">
        <v>23</v>
      </c>
      <c r="J1656" s="59">
        <v>4846.0289076649224</v>
      </c>
      <c r="K1656" s="60">
        <v>0.04</v>
      </c>
      <c r="L1656" s="61">
        <f t="shared" si="51"/>
        <v>193.8411563065969</v>
      </c>
      <c r="M1656" s="57" t="s">
        <v>173</v>
      </c>
      <c r="N1656" s="61">
        <v>39.394488837460095</v>
      </c>
    </row>
    <row r="1657" spans="1:14" x14ac:dyDescent="0.25">
      <c r="A1657" s="57">
        <v>61867</v>
      </c>
      <c r="B1657" s="57" t="s">
        <v>2796</v>
      </c>
      <c r="C1657" s="57" t="s">
        <v>2797</v>
      </c>
      <c r="D1657" s="57" t="s">
        <v>176</v>
      </c>
      <c r="E1657" s="58">
        <v>28913</v>
      </c>
      <c r="F1657" s="58" t="s">
        <v>171</v>
      </c>
      <c r="G1657" s="58" t="s">
        <v>172</v>
      </c>
      <c r="H1657" s="57">
        <f t="shared" ca="1" si="50"/>
        <v>44</v>
      </c>
      <c r="I1657" s="57">
        <v>28</v>
      </c>
      <c r="J1657" s="59">
        <v>2369.0164291825186</v>
      </c>
      <c r="K1657" s="60">
        <v>0.25</v>
      </c>
      <c r="L1657" s="61">
        <f t="shared" si="51"/>
        <v>592.25410729562964</v>
      </c>
      <c r="M1657" s="57" t="s">
        <v>173</v>
      </c>
      <c r="N1657" s="61">
        <v>42.5347512342938</v>
      </c>
    </row>
    <row r="1658" spans="1:14" x14ac:dyDescent="0.25">
      <c r="A1658" s="57">
        <v>61866</v>
      </c>
      <c r="B1658" s="57" t="s">
        <v>2798</v>
      </c>
      <c r="C1658" s="57" t="s">
        <v>2799</v>
      </c>
      <c r="D1658" s="57" t="s">
        <v>176</v>
      </c>
      <c r="E1658" s="58">
        <v>29759</v>
      </c>
      <c r="F1658" s="58" t="s">
        <v>214</v>
      </c>
      <c r="G1658" s="58" t="s">
        <v>215</v>
      </c>
      <c r="H1658" s="57">
        <f t="shared" ca="1" si="50"/>
        <v>42</v>
      </c>
      <c r="I1658" s="57">
        <v>21</v>
      </c>
      <c r="J1658" s="59">
        <v>3493.2174904580243</v>
      </c>
      <c r="K1658" s="60">
        <v>0.25</v>
      </c>
      <c r="L1658" s="61">
        <f t="shared" si="51"/>
        <v>873.30437261450606</v>
      </c>
      <c r="M1658" s="57" t="s">
        <v>173</v>
      </c>
      <c r="N1658" s="61">
        <v>93.400296702945624</v>
      </c>
    </row>
    <row r="1659" spans="1:14" x14ac:dyDescent="0.25">
      <c r="A1659" s="57">
        <v>61865</v>
      </c>
      <c r="B1659" s="57" t="s">
        <v>2800</v>
      </c>
      <c r="C1659" s="57" t="s">
        <v>2801</v>
      </c>
      <c r="D1659" s="57" t="s">
        <v>170</v>
      </c>
      <c r="E1659" s="58">
        <v>31253</v>
      </c>
      <c r="F1659" s="58" t="s">
        <v>171</v>
      </c>
      <c r="G1659" s="58" t="s">
        <v>172</v>
      </c>
      <c r="H1659" s="57">
        <f t="shared" ca="1" si="50"/>
        <v>38</v>
      </c>
      <c r="I1659" s="57">
        <v>20</v>
      </c>
      <c r="J1659" s="59">
        <v>5945.2533191515276</v>
      </c>
      <c r="K1659" s="60">
        <v>0.15</v>
      </c>
      <c r="L1659" s="61">
        <f t="shared" si="51"/>
        <v>891.78799787272908</v>
      </c>
      <c r="M1659" s="57" t="s">
        <v>173</v>
      </c>
      <c r="N1659" s="61">
        <v>176.57605235380453</v>
      </c>
    </row>
    <row r="1660" spans="1:14" x14ac:dyDescent="0.25">
      <c r="A1660" s="57">
        <v>60645</v>
      </c>
      <c r="B1660" s="57" t="s">
        <v>2802</v>
      </c>
      <c r="C1660" s="57" t="s">
        <v>371</v>
      </c>
      <c r="D1660" s="57" t="s">
        <v>170</v>
      </c>
      <c r="E1660" s="58">
        <v>27974</v>
      </c>
      <c r="F1660" s="58" t="s">
        <v>171</v>
      </c>
      <c r="G1660" s="58" t="s">
        <v>172</v>
      </c>
      <c r="H1660" s="57">
        <f t="shared" ca="1" si="50"/>
        <v>46</v>
      </c>
      <c r="I1660" s="57">
        <v>28</v>
      </c>
      <c r="J1660" s="59">
        <v>5231.8782819131284</v>
      </c>
      <c r="K1660" s="60">
        <v>0.25</v>
      </c>
      <c r="L1660" s="61">
        <f t="shared" si="51"/>
        <v>1307.9695704782821</v>
      </c>
      <c r="M1660" s="57" t="s">
        <v>173</v>
      </c>
      <c r="N1660" s="61">
        <v>204.87017433219989</v>
      </c>
    </row>
    <row r="1661" spans="1:14" x14ac:dyDescent="0.25">
      <c r="A1661" s="57">
        <v>60034</v>
      </c>
      <c r="B1661" s="57" t="s">
        <v>2803</v>
      </c>
      <c r="C1661" s="57" t="s">
        <v>1065</v>
      </c>
      <c r="D1661" s="57" t="s">
        <v>176</v>
      </c>
      <c r="E1661" s="58">
        <v>28633</v>
      </c>
      <c r="F1661" s="58" t="s">
        <v>171</v>
      </c>
      <c r="G1661" s="58" t="s">
        <v>172</v>
      </c>
      <c r="H1661" s="57">
        <f t="shared" ca="1" si="50"/>
        <v>45</v>
      </c>
      <c r="I1661" s="57">
        <v>36</v>
      </c>
      <c r="J1661" s="59">
        <v>5808.1381996189957</v>
      </c>
      <c r="K1661" s="60">
        <v>0.25</v>
      </c>
      <c r="L1661" s="61">
        <f t="shared" si="51"/>
        <v>1452.0345499047489</v>
      </c>
      <c r="M1661" s="57" t="s">
        <v>173</v>
      </c>
      <c r="N1661" s="61">
        <v>100.70543769615462</v>
      </c>
    </row>
    <row r="1662" spans="1:14" x14ac:dyDescent="0.25">
      <c r="A1662" s="57">
        <v>61271</v>
      </c>
      <c r="B1662" s="57" t="s">
        <v>2804</v>
      </c>
      <c r="C1662" s="57" t="s">
        <v>2805</v>
      </c>
      <c r="D1662" s="57" t="s">
        <v>176</v>
      </c>
      <c r="E1662" s="58">
        <v>38110</v>
      </c>
      <c r="F1662" s="58" t="s">
        <v>171</v>
      </c>
      <c r="G1662" s="58" t="s">
        <v>172</v>
      </c>
      <c r="H1662" s="57">
        <f t="shared" ca="1" si="50"/>
        <v>19</v>
      </c>
      <c r="I1662" s="57">
        <v>29</v>
      </c>
      <c r="J1662" s="59">
        <v>3142.8070325104172</v>
      </c>
      <c r="K1662" s="60">
        <v>7.0000000000000007E-2</v>
      </c>
      <c r="L1662" s="61">
        <f t="shared" si="51"/>
        <v>219.99649227572922</v>
      </c>
      <c r="M1662" s="57" t="s">
        <v>173</v>
      </c>
      <c r="N1662" s="61">
        <v>43.967669238047058</v>
      </c>
    </row>
    <row r="1663" spans="1:14" x14ac:dyDescent="0.25">
      <c r="A1663" s="57">
        <v>61270</v>
      </c>
      <c r="B1663" s="57" t="s">
        <v>2806</v>
      </c>
      <c r="C1663" s="57" t="s">
        <v>2807</v>
      </c>
      <c r="D1663" s="57" t="s">
        <v>176</v>
      </c>
      <c r="E1663" s="58">
        <v>36909</v>
      </c>
      <c r="F1663" s="58" t="s">
        <v>171</v>
      </c>
      <c r="G1663" s="58" t="s">
        <v>172</v>
      </c>
      <c r="H1663" s="57">
        <f t="shared" ca="1" si="50"/>
        <v>22</v>
      </c>
      <c r="I1663" s="57">
        <v>20</v>
      </c>
      <c r="J1663" s="59">
        <v>7832.8830635024351</v>
      </c>
      <c r="K1663" s="60">
        <v>7.0000000000000007E-2</v>
      </c>
      <c r="L1663" s="61">
        <f t="shared" si="51"/>
        <v>548.30181444517052</v>
      </c>
      <c r="M1663" s="57" t="s">
        <v>173</v>
      </c>
      <c r="N1663" s="61">
        <v>28.935456385646713</v>
      </c>
    </row>
    <row r="1664" spans="1:14" x14ac:dyDescent="0.25">
      <c r="A1664" s="57">
        <v>60033</v>
      </c>
      <c r="B1664" s="57" t="s">
        <v>2808</v>
      </c>
      <c r="C1664" s="57" t="s">
        <v>1222</v>
      </c>
      <c r="D1664" s="57" t="s">
        <v>176</v>
      </c>
      <c r="E1664" s="58">
        <v>30813</v>
      </c>
      <c r="F1664" s="58" t="s">
        <v>171</v>
      </c>
      <c r="G1664" s="58" t="s">
        <v>172</v>
      </c>
      <c r="H1664" s="57">
        <f t="shared" ca="1" si="50"/>
        <v>39</v>
      </c>
      <c r="I1664" s="57">
        <v>20</v>
      </c>
      <c r="J1664" s="59">
        <v>1850.3702545923136</v>
      </c>
      <c r="K1664" s="60">
        <v>0.25</v>
      </c>
      <c r="L1664" s="61">
        <f t="shared" si="51"/>
        <v>462.5925636480784</v>
      </c>
      <c r="M1664" s="57" t="s">
        <v>173</v>
      </c>
      <c r="N1664" s="61">
        <v>23.433222338531614</v>
      </c>
    </row>
    <row r="1665" spans="1:14" x14ac:dyDescent="0.25">
      <c r="A1665" s="57">
        <v>61269</v>
      </c>
      <c r="B1665" s="57" t="s">
        <v>2809</v>
      </c>
      <c r="C1665" s="57" t="s">
        <v>243</v>
      </c>
      <c r="D1665" s="57" t="s">
        <v>176</v>
      </c>
      <c r="E1665" s="58">
        <v>29715</v>
      </c>
      <c r="F1665" s="58" t="s">
        <v>171</v>
      </c>
      <c r="G1665" s="58" t="s">
        <v>172</v>
      </c>
      <c r="H1665" s="57">
        <f t="shared" ca="1" si="50"/>
        <v>42</v>
      </c>
      <c r="I1665" s="57">
        <v>31</v>
      </c>
      <c r="J1665" s="59">
        <v>7321.2556796604913</v>
      </c>
      <c r="K1665" s="60">
        <v>0.25</v>
      </c>
      <c r="L1665" s="61">
        <f t="shared" si="51"/>
        <v>1830.3139199151228</v>
      </c>
      <c r="M1665" s="57" t="s">
        <v>173</v>
      </c>
      <c r="N1665" s="61">
        <v>35.492852694989736</v>
      </c>
    </row>
    <row r="1666" spans="1:14" x14ac:dyDescent="0.25">
      <c r="A1666" s="57">
        <v>60032</v>
      </c>
      <c r="B1666" s="57" t="s">
        <v>2810</v>
      </c>
      <c r="C1666" s="57" t="s">
        <v>1472</v>
      </c>
      <c r="D1666" s="57" t="s">
        <v>170</v>
      </c>
      <c r="E1666" s="58">
        <v>30014</v>
      </c>
      <c r="F1666" s="58" t="s">
        <v>171</v>
      </c>
      <c r="G1666" s="58" t="s">
        <v>190</v>
      </c>
      <c r="H1666" s="57">
        <f t="shared" ca="1" si="50"/>
        <v>41</v>
      </c>
      <c r="I1666" s="57">
        <v>7</v>
      </c>
      <c r="J1666" s="59"/>
      <c r="K1666" s="60">
        <v>0.25</v>
      </c>
      <c r="L1666" s="61">
        <f t="shared" si="51"/>
        <v>0</v>
      </c>
      <c r="M1666" s="57" t="s">
        <v>173</v>
      </c>
      <c r="N1666" s="61">
        <v>211.11345212824554</v>
      </c>
    </row>
    <row r="1667" spans="1:14" x14ac:dyDescent="0.25">
      <c r="A1667" s="57">
        <v>60031</v>
      </c>
      <c r="B1667" s="57" t="s">
        <v>2811</v>
      </c>
      <c r="C1667" s="57" t="s">
        <v>2812</v>
      </c>
      <c r="D1667" s="57" t="s">
        <v>176</v>
      </c>
      <c r="E1667" s="58">
        <v>38972</v>
      </c>
      <c r="F1667" s="58" t="s">
        <v>171</v>
      </c>
      <c r="G1667" s="58" t="s">
        <v>172</v>
      </c>
      <c r="H1667" s="57">
        <f t="shared" ca="1" si="50"/>
        <v>16</v>
      </c>
      <c r="I1667" s="57">
        <v>13</v>
      </c>
      <c r="J1667" s="59">
        <v>2265.3126596664779</v>
      </c>
      <c r="K1667" s="60">
        <v>0.04</v>
      </c>
      <c r="L1667" s="61">
        <f t="shared" si="51"/>
        <v>90.61250638665912</v>
      </c>
      <c r="M1667" s="57" t="s">
        <v>173</v>
      </c>
      <c r="N1667" s="61">
        <v>118.07611232781547</v>
      </c>
    </row>
    <row r="1668" spans="1:14" x14ac:dyDescent="0.25">
      <c r="A1668" s="57">
        <v>60030</v>
      </c>
      <c r="B1668" s="57" t="s">
        <v>2813</v>
      </c>
      <c r="C1668" s="57" t="s">
        <v>1415</v>
      </c>
      <c r="D1668" s="57" t="s">
        <v>176</v>
      </c>
      <c r="E1668" s="58">
        <v>40035</v>
      </c>
      <c r="F1668" s="58" t="s">
        <v>171</v>
      </c>
      <c r="G1668" s="58" t="s">
        <v>172</v>
      </c>
      <c r="H1668" s="57">
        <f t="shared" ca="1" si="50"/>
        <v>13</v>
      </c>
      <c r="I1668" s="57">
        <v>35</v>
      </c>
      <c r="J1668" s="59">
        <v>3640.0596487609728</v>
      </c>
      <c r="K1668" s="60">
        <v>0</v>
      </c>
      <c r="L1668" s="61">
        <f t="shared" si="51"/>
        <v>0</v>
      </c>
      <c r="M1668" s="57" t="s">
        <v>173</v>
      </c>
      <c r="N1668" s="61">
        <v>117.79516689716131</v>
      </c>
    </row>
    <row r="1669" spans="1:14" x14ac:dyDescent="0.25">
      <c r="A1669" s="57">
        <v>61864</v>
      </c>
      <c r="B1669" s="57" t="s">
        <v>2814</v>
      </c>
      <c r="C1669" s="57" t="s">
        <v>2177</v>
      </c>
      <c r="D1669" s="57" t="s">
        <v>176</v>
      </c>
      <c r="E1669" s="58">
        <v>27475</v>
      </c>
      <c r="F1669" s="58" t="s">
        <v>171</v>
      </c>
      <c r="G1669" s="58" t="s">
        <v>172</v>
      </c>
      <c r="H1669" s="57">
        <f t="shared" ca="1" si="50"/>
        <v>48</v>
      </c>
      <c r="I1669" s="57">
        <v>30</v>
      </c>
      <c r="J1669" s="59">
        <v>3378.177728896464</v>
      </c>
      <c r="K1669" s="60">
        <v>0.25</v>
      </c>
      <c r="L1669" s="61">
        <f t="shared" si="51"/>
        <v>844.54443222411601</v>
      </c>
      <c r="M1669" s="57" t="s">
        <v>173</v>
      </c>
      <c r="N1669" s="61">
        <v>122.11499549932394</v>
      </c>
    </row>
    <row r="1670" spans="1:14" x14ac:dyDescent="0.25">
      <c r="A1670" s="57">
        <v>60644</v>
      </c>
      <c r="B1670" s="57" t="s">
        <v>2815</v>
      </c>
      <c r="C1670" s="57" t="s">
        <v>988</v>
      </c>
      <c r="D1670" s="57" t="s">
        <v>176</v>
      </c>
      <c r="E1670" s="58">
        <v>36369</v>
      </c>
      <c r="F1670" s="58" t="s">
        <v>171</v>
      </c>
      <c r="G1670" s="58" t="s">
        <v>172</v>
      </c>
      <c r="H1670" s="57">
        <f t="shared" ca="1" si="50"/>
        <v>23</v>
      </c>
      <c r="I1670" s="57">
        <v>35</v>
      </c>
      <c r="J1670" s="59">
        <v>5747.7154843818889</v>
      </c>
      <c r="K1670" s="60">
        <v>0.09</v>
      </c>
      <c r="L1670" s="61">
        <f t="shared" si="51"/>
        <v>517.29439359437004</v>
      </c>
      <c r="M1670" s="57" t="s">
        <v>173</v>
      </c>
      <c r="N1670" s="61">
        <v>133.74369363279123</v>
      </c>
    </row>
    <row r="1671" spans="1:14" x14ac:dyDescent="0.25">
      <c r="A1671" s="57">
        <v>60643</v>
      </c>
      <c r="B1671" s="57" t="s">
        <v>2816</v>
      </c>
      <c r="C1671" s="57" t="s">
        <v>271</v>
      </c>
      <c r="D1671" s="57" t="s">
        <v>170</v>
      </c>
      <c r="E1671" s="58">
        <v>37963</v>
      </c>
      <c r="F1671" s="58" t="s">
        <v>171</v>
      </c>
      <c r="G1671" s="58" t="s">
        <v>190</v>
      </c>
      <c r="H1671" s="57">
        <f t="shared" ca="1" si="50"/>
        <v>19</v>
      </c>
      <c r="I1671" s="57">
        <v>33</v>
      </c>
      <c r="J1671" s="59">
        <v>8704.4630666978719</v>
      </c>
      <c r="K1671" s="60">
        <v>7.0000000000000007E-2</v>
      </c>
      <c r="L1671" s="61">
        <f t="shared" si="51"/>
        <v>609.31241466885115</v>
      </c>
      <c r="M1671" s="57" t="s">
        <v>187</v>
      </c>
      <c r="N1671" s="61">
        <v>113.60611070996511</v>
      </c>
    </row>
    <row r="1672" spans="1:14" x14ac:dyDescent="0.25">
      <c r="A1672" s="57">
        <v>61268</v>
      </c>
      <c r="B1672" s="57" t="s">
        <v>2817</v>
      </c>
      <c r="C1672" s="57" t="s">
        <v>701</v>
      </c>
      <c r="D1672" s="57" t="s">
        <v>176</v>
      </c>
      <c r="E1672" s="58">
        <v>33083</v>
      </c>
      <c r="F1672" s="58" t="s">
        <v>171</v>
      </c>
      <c r="G1672" s="58" t="s">
        <v>172</v>
      </c>
      <c r="H1672" s="57">
        <f t="shared" ca="1" si="50"/>
        <v>32</v>
      </c>
      <c r="I1672" s="57">
        <v>19</v>
      </c>
      <c r="J1672" s="59">
        <v>6843.7522515269575</v>
      </c>
      <c r="K1672" s="60">
        <v>0.12</v>
      </c>
      <c r="L1672" s="61">
        <f t="shared" si="51"/>
        <v>821.25027018323487</v>
      </c>
      <c r="M1672" s="57" t="s">
        <v>173</v>
      </c>
      <c r="N1672" s="61">
        <v>119.62545562555806</v>
      </c>
    </row>
    <row r="1673" spans="1:14" x14ac:dyDescent="0.25">
      <c r="A1673" s="57">
        <v>61267</v>
      </c>
      <c r="B1673" s="57" t="s">
        <v>2818</v>
      </c>
      <c r="C1673" s="57" t="s">
        <v>1975</v>
      </c>
      <c r="D1673" s="57" t="s">
        <v>170</v>
      </c>
      <c r="E1673" s="58">
        <v>38247</v>
      </c>
      <c r="F1673" s="58" t="s">
        <v>171</v>
      </c>
      <c r="G1673" s="58" t="s">
        <v>203</v>
      </c>
      <c r="H1673" s="57">
        <f t="shared" ca="1" si="50"/>
        <v>18</v>
      </c>
      <c r="I1673" s="57">
        <v>10</v>
      </c>
      <c r="J1673" s="59">
        <v>3948.5694129660765</v>
      </c>
      <c r="K1673" s="60">
        <v>7.0000000000000007E-2</v>
      </c>
      <c r="L1673" s="61">
        <f t="shared" si="51"/>
        <v>276.3998589076254</v>
      </c>
      <c r="M1673" s="57" t="s">
        <v>173</v>
      </c>
      <c r="N1673" s="61">
        <v>181.09733053915099</v>
      </c>
    </row>
    <row r="1674" spans="1:14" x14ac:dyDescent="0.25">
      <c r="A1674" s="57">
        <v>61863</v>
      </c>
      <c r="B1674" s="57" t="s">
        <v>2819</v>
      </c>
      <c r="C1674" s="57" t="s">
        <v>2820</v>
      </c>
      <c r="D1674" s="57" t="s">
        <v>176</v>
      </c>
      <c r="E1674" s="58">
        <v>29556</v>
      </c>
      <c r="F1674" s="58" t="s">
        <v>171</v>
      </c>
      <c r="G1674" s="58" t="s">
        <v>172</v>
      </c>
      <c r="H1674" s="57">
        <f t="shared" ca="1" si="50"/>
        <v>42</v>
      </c>
      <c r="I1674" s="57">
        <v>12</v>
      </c>
      <c r="J1674" s="59">
        <v>2796.2213916694677</v>
      </c>
      <c r="K1674" s="60">
        <v>0.25</v>
      </c>
      <c r="L1674" s="61">
        <f t="shared" si="51"/>
        <v>699.05534791736693</v>
      </c>
      <c r="M1674" s="57" t="s">
        <v>173</v>
      </c>
      <c r="N1674" s="61">
        <v>73.271246144252217</v>
      </c>
    </row>
    <row r="1675" spans="1:14" x14ac:dyDescent="0.25">
      <c r="A1675" s="57">
        <v>60642</v>
      </c>
      <c r="B1675" s="57" t="s">
        <v>2821</v>
      </c>
      <c r="C1675" s="57" t="s">
        <v>1707</v>
      </c>
      <c r="D1675" s="57" t="s">
        <v>176</v>
      </c>
      <c r="E1675" s="58">
        <v>33528</v>
      </c>
      <c r="F1675" s="58" t="s">
        <v>171</v>
      </c>
      <c r="G1675" s="58" t="s">
        <v>180</v>
      </c>
      <c r="H1675" s="57">
        <f t="shared" ca="1" si="50"/>
        <v>31</v>
      </c>
      <c r="I1675" s="57">
        <v>17</v>
      </c>
      <c r="J1675" s="59">
        <v>4443.3954881125601</v>
      </c>
      <c r="K1675" s="60">
        <v>0.12</v>
      </c>
      <c r="L1675" s="61">
        <f t="shared" si="51"/>
        <v>533.20745857350721</v>
      </c>
      <c r="M1675" s="57" t="s">
        <v>173</v>
      </c>
      <c r="N1675" s="61">
        <v>95.733930237849933</v>
      </c>
    </row>
    <row r="1676" spans="1:14" x14ac:dyDescent="0.25">
      <c r="A1676" s="57">
        <v>60641</v>
      </c>
      <c r="B1676" s="57" t="s">
        <v>2822</v>
      </c>
      <c r="C1676" s="57" t="s">
        <v>405</v>
      </c>
      <c r="D1676" s="57" t="s">
        <v>170</v>
      </c>
      <c r="E1676" s="58">
        <v>36566</v>
      </c>
      <c r="F1676" s="58" t="s">
        <v>171</v>
      </c>
      <c r="G1676" s="58" t="s">
        <v>172</v>
      </c>
      <c r="H1676" s="57">
        <f t="shared" ref="H1676:H1739" ca="1" si="52">DATEDIF(E1676,TODAY(),"y")</f>
        <v>23</v>
      </c>
      <c r="I1676" s="57">
        <v>13</v>
      </c>
      <c r="J1676" s="59">
        <v>8242.1341940202474</v>
      </c>
      <c r="K1676" s="60">
        <v>0.09</v>
      </c>
      <c r="L1676" s="61">
        <f t="shared" ref="L1676:L1739" si="53">K1676*J1676</f>
        <v>741.79207746182226</v>
      </c>
      <c r="M1676" s="57" t="s">
        <v>187</v>
      </c>
      <c r="N1676" s="61">
        <v>150.14371029646568</v>
      </c>
    </row>
    <row r="1677" spans="1:14" x14ac:dyDescent="0.25">
      <c r="A1677" s="57">
        <v>60640</v>
      </c>
      <c r="B1677" s="57" t="s">
        <v>2823</v>
      </c>
      <c r="C1677" s="57" t="s">
        <v>1050</v>
      </c>
      <c r="D1677" s="57" t="s">
        <v>176</v>
      </c>
      <c r="E1677" s="58">
        <v>28383</v>
      </c>
      <c r="F1677" s="58" t="s">
        <v>171</v>
      </c>
      <c r="G1677" s="58" t="s">
        <v>172</v>
      </c>
      <c r="H1677" s="57">
        <f t="shared" ca="1" si="52"/>
        <v>45</v>
      </c>
      <c r="I1677" s="57">
        <v>20</v>
      </c>
      <c r="J1677" s="59">
        <v>5419.4577893107098</v>
      </c>
      <c r="K1677" s="60">
        <v>0.25</v>
      </c>
      <c r="L1677" s="61">
        <f t="shared" si="53"/>
        <v>1354.8644473276775</v>
      </c>
      <c r="M1677" s="57" t="s">
        <v>173</v>
      </c>
      <c r="N1677" s="61">
        <v>82.730106952127031</v>
      </c>
    </row>
    <row r="1678" spans="1:14" x14ac:dyDescent="0.25">
      <c r="A1678" s="57">
        <v>61862</v>
      </c>
      <c r="B1678" s="57" t="s">
        <v>2824</v>
      </c>
      <c r="C1678" s="57" t="s">
        <v>2825</v>
      </c>
      <c r="D1678" s="57" t="s">
        <v>170</v>
      </c>
      <c r="E1678" s="58">
        <v>39032</v>
      </c>
      <c r="F1678" s="58" t="s">
        <v>171</v>
      </c>
      <c r="G1678" s="58" t="s">
        <v>172</v>
      </c>
      <c r="H1678" s="57">
        <f t="shared" ca="1" si="52"/>
        <v>16</v>
      </c>
      <c r="I1678" s="57">
        <v>27</v>
      </c>
      <c r="J1678" s="59">
        <v>1742.9846717291007</v>
      </c>
      <c r="K1678" s="60">
        <v>0.04</v>
      </c>
      <c r="L1678" s="61">
        <f t="shared" si="53"/>
        <v>69.719386869164026</v>
      </c>
      <c r="M1678" s="57" t="s">
        <v>173</v>
      </c>
      <c r="N1678" s="61">
        <v>135.71605130716119</v>
      </c>
    </row>
    <row r="1679" spans="1:14" x14ac:dyDescent="0.25">
      <c r="A1679" s="57">
        <v>60639</v>
      </c>
      <c r="B1679" s="57" t="s">
        <v>2826</v>
      </c>
      <c r="C1679" s="57" t="s">
        <v>1062</v>
      </c>
      <c r="D1679" s="57" t="s">
        <v>176</v>
      </c>
      <c r="E1679" s="58">
        <v>34561</v>
      </c>
      <c r="F1679" s="58" t="s">
        <v>171</v>
      </c>
      <c r="G1679" s="58" t="s">
        <v>172</v>
      </c>
      <c r="H1679" s="57">
        <f t="shared" ca="1" si="52"/>
        <v>28</v>
      </c>
      <c r="I1679" s="57">
        <v>19</v>
      </c>
      <c r="J1679" s="59">
        <v>6128.5416613698153</v>
      </c>
      <c r="K1679" s="60">
        <v>0.12</v>
      </c>
      <c r="L1679" s="61">
        <f t="shared" si="53"/>
        <v>735.42499936437775</v>
      </c>
      <c r="M1679" s="57" t="s">
        <v>173</v>
      </c>
      <c r="N1679" s="61">
        <v>124.53870955429113</v>
      </c>
    </row>
    <row r="1680" spans="1:14" x14ac:dyDescent="0.25">
      <c r="A1680" s="57">
        <v>61266</v>
      </c>
      <c r="B1680" s="57" t="s">
        <v>2827</v>
      </c>
      <c r="C1680" s="57" t="s">
        <v>2828</v>
      </c>
      <c r="D1680" s="57" t="s">
        <v>176</v>
      </c>
      <c r="E1680" s="58">
        <v>40087</v>
      </c>
      <c r="F1680" s="58" t="s">
        <v>171</v>
      </c>
      <c r="G1680" s="58" t="s">
        <v>172</v>
      </c>
      <c r="H1680" s="57">
        <f t="shared" ca="1" si="52"/>
        <v>13</v>
      </c>
      <c r="I1680" s="57">
        <v>27</v>
      </c>
      <c r="J1680" s="59">
        <v>7615.1215255264487</v>
      </c>
      <c r="K1680" s="60">
        <v>0</v>
      </c>
      <c r="L1680" s="61">
        <f t="shared" si="53"/>
        <v>0</v>
      </c>
      <c r="M1680" s="57" t="s">
        <v>173</v>
      </c>
      <c r="N1680" s="61">
        <v>88.005699887351398</v>
      </c>
    </row>
    <row r="1681" spans="1:14" x14ac:dyDescent="0.25">
      <c r="A1681" s="57">
        <v>60638</v>
      </c>
      <c r="B1681" s="57" t="s">
        <v>2829</v>
      </c>
      <c r="C1681" s="57" t="s">
        <v>213</v>
      </c>
      <c r="D1681" s="57" t="s">
        <v>176</v>
      </c>
      <c r="E1681" s="58">
        <v>32501</v>
      </c>
      <c r="F1681" s="58" t="s">
        <v>171</v>
      </c>
      <c r="G1681" s="58" t="s">
        <v>172</v>
      </c>
      <c r="H1681" s="57">
        <f t="shared" ca="1" si="52"/>
        <v>34</v>
      </c>
      <c r="I1681" s="57">
        <v>33</v>
      </c>
      <c r="J1681" s="59">
        <v>6316.1466892359558</v>
      </c>
      <c r="K1681" s="60">
        <v>0.15</v>
      </c>
      <c r="L1681" s="61">
        <f t="shared" si="53"/>
        <v>947.42200338539328</v>
      </c>
      <c r="M1681" s="57" t="s">
        <v>173</v>
      </c>
      <c r="N1681" s="61">
        <v>74.166987220398596</v>
      </c>
    </row>
    <row r="1682" spans="1:14" x14ac:dyDescent="0.25">
      <c r="A1682" s="57">
        <v>61265</v>
      </c>
      <c r="B1682" s="57" t="s">
        <v>2830</v>
      </c>
      <c r="C1682" s="57" t="s">
        <v>2741</v>
      </c>
      <c r="D1682" s="57" t="s">
        <v>176</v>
      </c>
      <c r="E1682" s="58">
        <v>28383</v>
      </c>
      <c r="F1682" s="58" t="s">
        <v>171</v>
      </c>
      <c r="G1682" s="58" t="s">
        <v>172</v>
      </c>
      <c r="H1682" s="57">
        <f t="shared" ca="1" si="52"/>
        <v>45</v>
      </c>
      <c r="I1682" s="57">
        <v>10</v>
      </c>
      <c r="J1682" s="59">
        <v>1635.7727829380631</v>
      </c>
      <c r="K1682" s="60">
        <v>0.25</v>
      </c>
      <c r="L1682" s="61">
        <f t="shared" si="53"/>
        <v>408.94319573451577</v>
      </c>
      <c r="M1682" s="57" t="s">
        <v>173</v>
      </c>
      <c r="N1682" s="61">
        <v>114.57375605999705</v>
      </c>
    </row>
    <row r="1683" spans="1:14" x14ac:dyDescent="0.25">
      <c r="A1683" s="57">
        <v>61861</v>
      </c>
      <c r="B1683" s="57" t="s">
        <v>2831</v>
      </c>
      <c r="C1683" s="57" t="s">
        <v>279</v>
      </c>
      <c r="D1683" s="57" t="s">
        <v>176</v>
      </c>
      <c r="E1683" s="58">
        <v>31080</v>
      </c>
      <c r="F1683" s="58" t="s">
        <v>171</v>
      </c>
      <c r="G1683" s="58" t="s">
        <v>190</v>
      </c>
      <c r="H1683" s="57">
        <f t="shared" ca="1" si="52"/>
        <v>38</v>
      </c>
      <c r="I1683" s="57">
        <v>5</v>
      </c>
      <c r="J1683" s="59">
        <v>6652.4655139742154</v>
      </c>
      <c r="K1683" s="60">
        <v>0.25</v>
      </c>
      <c r="L1683" s="61">
        <f t="shared" si="53"/>
        <v>1663.1163784935538</v>
      </c>
      <c r="M1683" s="57" t="s">
        <v>173</v>
      </c>
      <c r="N1683" s="61">
        <v>21.681981029777926</v>
      </c>
    </row>
    <row r="1684" spans="1:14" x14ac:dyDescent="0.25">
      <c r="A1684" s="57">
        <v>61264</v>
      </c>
      <c r="B1684" s="57" t="s">
        <v>2832</v>
      </c>
      <c r="C1684" s="57" t="s">
        <v>2833</v>
      </c>
      <c r="D1684" s="57" t="s">
        <v>176</v>
      </c>
      <c r="E1684" s="58">
        <v>39734</v>
      </c>
      <c r="F1684" s="58" t="s">
        <v>171</v>
      </c>
      <c r="G1684" s="58" t="s">
        <v>172</v>
      </c>
      <c r="H1684" s="57">
        <f t="shared" ca="1" si="52"/>
        <v>14</v>
      </c>
      <c r="I1684" s="57">
        <v>26</v>
      </c>
      <c r="J1684" s="59">
        <v>9959.7367227547838</v>
      </c>
      <c r="K1684" s="60">
        <v>0</v>
      </c>
      <c r="L1684" s="61">
        <f t="shared" si="53"/>
        <v>0</v>
      </c>
      <c r="M1684" s="57" t="s">
        <v>187</v>
      </c>
      <c r="N1684" s="61">
        <v>85.805487599773627</v>
      </c>
    </row>
    <row r="1685" spans="1:14" x14ac:dyDescent="0.25">
      <c r="A1685" s="57">
        <v>60637</v>
      </c>
      <c r="B1685" s="57" t="s">
        <v>2834</v>
      </c>
      <c r="C1685" s="57" t="s">
        <v>2835</v>
      </c>
      <c r="D1685" s="57" t="s">
        <v>176</v>
      </c>
      <c r="E1685" s="58">
        <v>30643</v>
      </c>
      <c r="F1685" s="58" t="s">
        <v>171</v>
      </c>
      <c r="G1685" s="58" t="s">
        <v>203</v>
      </c>
      <c r="H1685" s="57">
        <f t="shared" ca="1" si="52"/>
        <v>39</v>
      </c>
      <c r="I1685" s="57">
        <v>37</v>
      </c>
      <c r="J1685" s="59">
        <v>2188.5004641024725</v>
      </c>
      <c r="K1685" s="60">
        <v>0.25</v>
      </c>
      <c r="L1685" s="61">
        <f t="shared" si="53"/>
        <v>547.12511602561813</v>
      </c>
      <c r="M1685" s="57" t="s">
        <v>173</v>
      </c>
      <c r="N1685" s="61">
        <v>64.047302795065761</v>
      </c>
    </row>
    <row r="1686" spans="1:14" x14ac:dyDescent="0.25">
      <c r="A1686" s="57">
        <v>61263</v>
      </c>
      <c r="B1686" s="57" t="s">
        <v>2836</v>
      </c>
      <c r="C1686" s="57" t="s">
        <v>1036</v>
      </c>
      <c r="D1686" s="57" t="s">
        <v>176</v>
      </c>
      <c r="E1686" s="58">
        <v>28064</v>
      </c>
      <c r="F1686" s="58" t="s">
        <v>171</v>
      </c>
      <c r="G1686" s="58" t="s">
        <v>172</v>
      </c>
      <c r="H1686" s="57">
        <f t="shared" ca="1" si="52"/>
        <v>46</v>
      </c>
      <c r="I1686" s="57">
        <v>23</v>
      </c>
      <c r="J1686" s="59">
        <v>7859.0106417291772</v>
      </c>
      <c r="K1686" s="60">
        <v>0.25</v>
      </c>
      <c r="L1686" s="61">
        <f t="shared" si="53"/>
        <v>1964.7526604322943</v>
      </c>
      <c r="M1686" s="57" t="s">
        <v>173</v>
      </c>
      <c r="N1686" s="61">
        <v>34.99432806826411</v>
      </c>
    </row>
    <row r="1687" spans="1:14" x14ac:dyDescent="0.25">
      <c r="A1687" s="57">
        <v>60636</v>
      </c>
      <c r="B1687" s="57" t="s">
        <v>2837</v>
      </c>
      <c r="C1687" s="57" t="s">
        <v>716</v>
      </c>
      <c r="D1687" s="57" t="s">
        <v>176</v>
      </c>
      <c r="E1687" s="58">
        <v>38420</v>
      </c>
      <c r="F1687" s="58" t="s">
        <v>171</v>
      </c>
      <c r="G1687" s="58" t="s">
        <v>172</v>
      </c>
      <c r="H1687" s="57">
        <f t="shared" ca="1" si="52"/>
        <v>18</v>
      </c>
      <c r="I1687" s="57">
        <v>33</v>
      </c>
      <c r="J1687" s="59">
        <v>6056.0399023204345</v>
      </c>
      <c r="K1687" s="60">
        <v>7.0000000000000007E-2</v>
      </c>
      <c r="L1687" s="61">
        <f t="shared" si="53"/>
        <v>423.92279316243048</v>
      </c>
      <c r="M1687" s="57" t="s">
        <v>173</v>
      </c>
      <c r="N1687" s="61">
        <v>85.799688894447755</v>
      </c>
    </row>
    <row r="1688" spans="1:14" x14ac:dyDescent="0.25">
      <c r="A1688" s="57">
        <v>61860</v>
      </c>
      <c r="B1688" s="57" t="s">
        <v>2838</v>
      </c>
      <c r="C1688" s="57" t="s">
        <v>211</v>
      </c>
      <c r="D1688" s="57" t="s">
        <v>170</v>
      </c>
      <c r="E1688" s="58">
        <v>29646</v>
      </c>
      <c r="F1688" s="58" t="s">
        <v>171</v>
      </c>
      <c r="G1688" s="58" t="s">
        <v>172</v>
      </c>
      <c r="H1688" s="57">
        <f t="shared" ca="1" si="52"/>
        <v>42</v>
      </c>
      <c r="I1688" s="57">
        <v>5</v>
      </c>
      <c r="J1688" s="59">
        <v>9840.6384113376316</v>
      </c>
      <c r="K1688" s="60">
        <v>0.25</v>
      </c>
      <c r="L1688" s="61">
        <f t="shared" si="53"/>
        <v>2460.1596028344079</v>
      </c>
      <c r="M1688" s="57" t="s">
        <v>187</v>
      </c>
      <c r="N1688" s="61">
        <v>315.17014748567476</v>
      </c>
    </row>
    <row r="1689" spans="1:14" x14ac:dyDescent="0.25">
      <c r="A1689" s="57">
        <v>61262</v>
      </c>
      <c r="B1689" s="57" t="s">
        <v>2839</v>
      </c>
      <c r="C1689" s="57" t="s">
        <v>2840</v>
      </c>
      <c r="D1689" s="57" t="s">
        <v>176</v>
      </c>
      <c r="E1689" s="58">
        <v>31737</v>
      </c>
      <c r="F1689" s="58" t="s">
        <v>171</v>
      </c>
      <c r="G1689" s="58" t="s">
        <v>172</v>
      </c>
      <c r="H1689" s="57">
        <f t="shared" ca="1" si="52"/>
        <v>36</v>
      </c>
      <c r="I1689" s="57">
        <v>33</v>
      </c>
      <c r="J1689" s="59">
        <v>5386.3963701389112</v>
      </c>
      <c r="K1689" s="60">
        <v>0.15</v>
      </c>
      <c r="L1689" s="61">
        <f t="shared" si="53"/>
        <v>807.95945552083663</v>
      </c>
      <c r="M1689" s="57" t="s">
        <v>173</v>
      </c>
      <c r="N1689" s="61">
        <v>82.723184010388593</v>
      </c>
    </row>
    <row r="1690" spans="1:14" x14ac:dyDescent="0.25">
      <c r="A1690" s="57">
        <v>61859</v>
      </c>
      <c r="B1690" s="57" t="s">
        <v>2841</v>
      </c>
      <c r="C1690" s="57" t="s">
        <v>2842</v>
      </c>
      <c r="D1690" s="57" t="s">
        <v>176</v>
      </c>
      <c r="E1690" s="58">
        <v>28682</v>
      </c>
      <c r="F1690" s="58" t="s">
        <v>214</v>
      </c>
      <c r="G1690" s="58" t="s">
        <v>215</v>
      </c>
      <c r="H1690" s="57">
        <f t="shared" ca="1" si="52"/>
        <v>45</v>
      </c>
      <c r="I1690" s="57">
        <v>11</v>
      </c>
      <c r="J1690" s="59">
        <v>6899.63535392221</v>
      </c>
      <c r="K1690" s="60">
        <v>0.25</v>
      </c>
      <c r="L1690" s="61">
        <f t="shared" si="53"/>
        <v>1724.9088384805525</v>
      </c>
      <c r="M1690" s="57" t="s">
        <v>173</v>
      </c>
      <c r="N1690" s="61">
        <v>84.19036378607376</v>
      </c>
    </row>
    <row r="1691" spans="1:14" x14ac:dyDescent="0.25">
      <c r="A1691" s="57">
        <v>61858</v>
      </c>
      <c r="B1691" s="57" t="s">
        <v>2843</v>
      </c>
      <c r="C1691" s="57" t="s">
        <v>271</v>
      </c>
      <c r="D1691" s="57" t="s">
        <v>170</v>
      </c>
      <c r="E1691" s="58">
        <v>34151</v>
      </c>
      <c r="F1691" s="58" t="s">
        <v>171</v>
      </c>
      <c r="G1691" s="58" t="s">
        <v>180</v>
      </c>
      <c r="H1691" s="57">
        <f t="shared" ca="1" si="52"/>
        <v>30</v>
      </c>
      <c r="I1691" s="57">
        <v>18</v>
      </c>
      <c r="J1691" s="59">
        <v>9469.6284371117581</v>
      </c>
      <c r="K1691" s="60">
        <v>0.12</v>
      </c>
      <c r="L1691" s="61">
        <f t="shared" si="53"/>
        <v>1136.355412453411</v>
      </c>
      <c r="M1691" s="57" t="s">
        <v>187</v>
      </c>
      <c r="N1691" s="61">
        <v>141.64014923020378</v>
      </c>
    </row>
    <row r="1692" spans="1:14" x14ac:dyDescent="0.25">
      <c r="A1692" s="57">
        <v>61857</v>
      </c>
      <c r="B1692" s="57" t="s">
        <v>2844</v>
      </c>
      <c r="C1692" s="57" t="s">
        <v>2845</v>
      </c>
      <c r="D1692" s="57" t="s">
        <v>176</v>
      </c>
      <c r="E1692" s="58">
        <v>28334</v>
      </c>
      <c r="F1692" s="58" t="s">
        <v>193</v>
      </c>
      <c r="G1692" s="58" t="s">
        <v>441</v>
      </c>
      <c r="H1692" s="57">
        <f t="shared" ca="1" si="52"/>
        <v>45</v>
      </c>
      <c r="I1692" s="57">
        <v>20</v>
      </c>
      <c r="J1692" s="59">
        <v>4192.1820641693494</v>
      </c>
      <c r="K1692" s="60">
        <v>0.25</v>
      </c>
      <c r="L1692" s="61">
        <f t="shared" si="53"/>
        <v>1048.0455160423373</v>
      </c>
      <c r="M1692" s="57" t="s">
        <v>173</v>
      </c>
      <c r="N1692" s="61">
        <v>139.93100678215569</v>
      </c>
    </row>
    <row r="1693" spans="1:14" x14ac:dyDescent="0.25">
      <c r="A1693" s="57">
        <v>60635</v>
      </c>
      <c r="B1693" s="57" t="s">
        <v>2846</v>
      </c>
      <c r="C1693" s="57" t="s">
        <v>1166</v>
      </c>
      <c r="D1693" s="57" t="s">
        <v>176</v>
      </c>
      <c r="E1693" s="58">
        <v>28145</v>
      </c>
      <c r="F1693" s="58" t="s">
        <v>171</v>
      </c>
      <c r="G1693" s="58" t="s">
        <v>172</v>
      </c>
      <c r="H1693" s="57">
        <f t="shared" ca="1" si="52"/>
        <v>46</v>
      </c>
      <c r="I1693" s="57">
        <v>30</v>
      </c>
      <c r="J1693" s="59">
        <v>4215.3176929016317</v>
      </c>
      <c r="K1693" s="60">
        <v>0.25</v>
      </c>
      <c r="L1693" s="61">
        <f t="shared" si="53"/>
        <v>1053.8294232254079</v>
      </c>
      <c r="M1693" s="57" t="s">
        <v>173</v>
      </c>
      <c r="N1693" s="61">
        <v>58.320933220174567</v>
      </c>
    </row>
    <row r="1694" spans="1:14" x14ac:dyDescent="0.25">
      <c r="A1694" s="57">
        <v>61261</v>
      </c>
      <c r="B1694" s="57" t="s">
        <v>2847</v>
      </c>
      <c r="C1694" s="57" t="s">
        <v>2848</v>
      </c>
      <c r="D1694" s="57" t="s">
        <v>176</v>
      </c>
      <c r="E1694" s="58">
        <v>31457</v>
      </c>
      <c r="F1694" s="58" t="s">
        <v>171</v>
      </c>
      <c r="G1694" s="58" t="s">
        <v>172</v>
      </c>
      <c r="H1694" s="57">
        <f t="shared" ca="1" si="52"/>
        <v>37</v>
      </c>
      <c r="I1694" s="57">
        <v>37</v>
      </c>
      <c r="J1694" s="59">
        <v>8911.1778243795998</v>
      </c>
      <c r="K1694" s="60">
        <v>0.15</v>
      </c>
      <c r="L1694" s="61">
        <f t="shared" si="53"/>
        <v>1336.67667365694</v>
      </c>
      <c r="M1694" s="57" t="s">
        <v>187</v>
      </c>
      <c r="N1694" s="61">
        <v>51.127468536536853</v>
      </c>
    </row>
    <row r="1695" spans="1:14" x14ac:dyDescent="0.25">
      <c r="A1695" s="57">
        <v>61856</v>
      </c>
      <c r="B1695" s="57" t="s">
        <v>2849</v>
      </c>
      <c r="C1695" s="57" t="s">
        <v>453</v>
      </c>
      <c r="D1695" s="57" t="s">
        <v>170</v>
      </c>
      <c r="E1695" s="58">
        <v>27656</v>
      </c>
      <c r="F1695" s="58" t="s">
        <v>171</v>
      </c>
      <c r="G1695" s="58" t="s">
        <v>172</v>
      </c>
      <c r="H1695" s="57">
        <f t="shared" ca="1" si="52"/>
        <v>47</v>
      </c>
      <c r="I1695" s="57">
        <v>29</v>
      </c>
      <c r="J1695" s="59">
        <v>9388.8035468179005</v>
      </c>
      <c r="K1695" s="60">
        <v>0.25</v>
      </c>
      <c r="L1695" s="61">
        <f t="shared" si="53"/>
        <v>2347.2008867044751</v>
      </c>
      <c r="M1695" s="57" t="s">
        <v>187</v>
      </c>
      <c r="N1695" s="61">
        <v>257.37282913959689</v>
      </c>
    </row>
    <row r="1696" spans="1:14" x14ac:dyDescent="0.25">
      <c r="A1696" s="57">
        <v>60029</v>
      </c>
      <c r="B1696" s="57" t="s">
        <v>2850</v>
      </c>
      <c r="C1696" s="57" t="s">
        <v>1464</v>
      </c>
      <c r="D1696" s="57" t="s">
        <v>176</v>
      </c>
      <c r="E1696" s="58">
        <v>37259</v>
      </c>
      <c r="F1696" s="58" t="s">
        <v>171</v>
      </c>
      <c r="G1696" s="58" t="s">
        <v>190</v>
      </c>
      <c r="H1696" s="57">
        <f t="shared" ca="1" si="52"/>
        <v>21</v>
      </c>
      <c r="I1696" s="57">
        <v>18</v>
      </c>
      <c r="J1696" s="59">
        <v>6526.3449937630548</v>
      </c>
      <c r="K1696" s="60">
        <v>7.0000000000000007E-2</v>
      </c>
      <c r="L1696" s="61">
        <f t="shared" si="53"/>
        <v>456.84414956341391</v>
      </c>
      <c r="M1696" s="57" t="s">
        <v>173</v>
      </c>
      <c r="N1696" s="61">
        <v>62.809578173139215</v>
      </c>
    </row>
    <row r="1697" spans="1:14" x14ac:dyDescent="0.25">
      <c r="A1697" s="57">
        <v>60634</v>
      </c>
      <c r="B1697" s="57" t="s">
        <v>2851</v>
      </c>
      <c r="C1697" s="57" t="s">
        <v>428</v>
      </c>
      <c r="D1697" s="57" t="s">
        <v>170</v>
      </c>
      <c r="E1697" s="58">
        <v>31363</v>
      </c>
      <c r="F1697" s="58" t="s">
        <v>171</v>
      </c>
      <c r="G1697" s="58" t="s">
        <v>172</v>
      </c>
      <c r="H1697" s="57">
        <f t="shared" ca="1" si="52"/>
        <v>37</v>
      </c>
      <c r="I1697" s="57">
        <v>9</v>
      </c>
      <c r="J1697" s="59">
        <v>6253.7676855183654</v>
      </c>
      <c r="K1697" s="60">
        <v>0.15</v>
      </c>
      <c r="L1697" s="61">
        <f t="shared" si="53"/>
        <v>938.06515282775479</v>
      </c>
      <c r="M1697" s="57" t="s">
        <v>173</v>
      </c>
      <c r="N1697" s="61">
        <v>59.57435816430646</v>
      </c>
    </row>
    <row r="1698" spans="1:14" x14ac:dyDescent="0.25">
      <c r="A1698" s="57">
        <v>60028</v>
      </c>
      <c r="B1698" s="57" t="s">
        <v>2852</v>
      </c>
      <c r="C1698" s="57" t="s">
        <v>2853</v>
      </c>
      <c r="D1698" s="57" t="s">
        <v>176</v>
      </c>
      <c r="E1698" s="58">
        <v>34270</v>
      </c>
      <c r="F1698" s="58" t="s">
        <v>171</v>
      </c>
      <c r="G1698" s="58" t="s">
        <v>172</v>
      </c>
      <c r="H1698" s="57">
        <f t="shared" ca="1" si="52"/>
        <v>29</v>
      </c>
      <c r="I1698" s="57">
        <v>7</v>
      </c>
      <c r="J1698" s="59">
        <v>6357.7456800647724</v>
      </c>
      <c r="K1698" s="60">
        <v>0.12</v>
      </c>
      <c r="L1698" s="61">
        <f t="shared" si="53"/>
        <v>762.92948160777269</v>
      </c>
      <c r="M1698" s="57" t="s">
        <v>173</v>
      </c>
      <c r="N1698" s="61">
        <v>95.909529092214541</v>
      </c>
    </row>
    <row r="1699" spans="1:14" x14ac:dyDescent="0.25">
      <c r="A1699" s="57">
        <v>61855</v>
      </c>
      <c r="B1699" s="57" t="s">
        <v>2854</v>
      </c>
      <c r="C1699" s="57" t="s">
        <v>2226</v>
      </c>
      <c r="D1699" s="57" t="s">
        <v>176</v>
      </c>
      <c r="E1699" s="58">
        <v>30851</v>
      </c>
      <c r="F1699" s="58" t="s">
        <v>171</v>
      </c>
      <c r="G1699" s="58" t="s">
        <v>180</v>
      </c>
      <c r="H1699" s="57">
        <f t="shared" ca="1" si="52"/>
        <v>39</v>
      </c>
      <c r="I1699" s="57">
        <v>30</v>
      </c>
      <c r="J1699" s="59">
        <v>4039.7920724988153</v>
      </c>
      <c r="K1699" s="60">
        <v>0.25</v>
      </c>
      <c r="L1699" s="61">
        <f t="shared" si="53"/>
        <v>1009.9480181247038</v>
      </c>
      <c r="M1699" s="57" t="s">
        <v>173</v>
      </c>
      <c r="N1699" s="61">
        <v>37.252849320846124</v>
      </c>
    </row>
    <row r="1700" spans="1:14" x14ac:dyDescent="0.25">
      <c r="A1700" s="57">
        <v>61854</v>
      </c>
      <c r="B1700" s="57" t="s">
        <v>2855</v>
      </c>
      <c r="C1700" s="57" t="s">
        <v>766</v>
      </c>
      <c r="D1700" s="57" t="s">
        <v>170</v>
      </c>
      <c r="E1700" s="58">
        <v>40149</v>
      </c>
      <c r="F1700" s="58" t="s">
        <v>171</v>
      </c>
      <c r="G1700" s="58" t="s">
        <v>203</v>
      </c>
      <c r="H1700" s="57">
        <f t="shared" ca="1" si="52"/>
        <v>13</v>
      </c>
      <c r="I1700" s="57">
        <v>18</v>
      </c>
      <c r="J1700" s="59">
        <v>6528.4491481682971</v>
      </c>
      <c r="K1700" s="60">
        <v>0</v>
      </c>
      <c r="L1700" s="61">
        <f t="shared" si="53"/>
        <v>0</v>
      </c>
      <c r="M1700" s="57" t="s">
        <v>173</v>
      </c>
      <c r="N1700" s="61">
        <v>237.88267822776817</v>
      </c>
    </row>
    <row r="1701" spans="1:14" x14ac:dyDescent="0.25">
      <c r="A1701" s="57">
        <v>61853</v>
      </c>
      <c r="B1701" s="57" t="s">
        <v>2856</v>
      </c>
      <c r="C1701" s="57" t="s">
        <v>2244</v>
      </c>
      <c r="D1701" s="57" t="s">
        <v>176</v>
      </c>
      <c r="E1701" s="58">
        <v>40077</v>
      </c>
      <c r="F1701" s="58" t="s">
        <v>171</v>
      </c>
      <c r="G1701" s="58" t="s">
        <v>190</v>
      </c>
      <c r="H1701" s="57">
        <f t="shared" ca="1" si="52"/>
        <v>13</v>
      </c>
      <c r="I1701" s="57">
        <v>35</v>
      </c>
      <c r="J1701" s="59">
        <v>7072.4704102868373</v>
      </c>
      <c r="K1701" s="60">
        <v>0</v>
      </c>
      <c r="L1701" s="61">
        <f t="shared" si="53"/>
        <v>0</v>
      </c>
      <c r="M1701" s="57" t="s">
        <v>173</v>
      </c>
      <c r="N1701" s="61">
        <v>116.70621720023219</v>
      </c>
    </row>
    <row r="1702" spans="1:14" x14ac:dyDescent="0.25">
      <c r="A1702" s="57">
        <v>60027</v>
      </c>
      <c r="B1702" s="57" t="s">
        <v>2857</v>
      </c>
      <c r="C1702" s="57" t="s">
        <v>2858</v>
      </c>
      <c r="D1702" s="57" t="s">
        <v>176</v>
      </c>
      <c r="E1702" s="58">
        <v>32747</v>
      </c>
      <c r="F1702" s="58" t="s">
        <v>171</v>
      </c>
      <c r="G1702" s="58" t="s">
        <v>172</v>
      </c>
      <c r="H1702" s="57">
        <f t="shared" ca="1" si="52"/>
        <v>33</v>
      </c>
      <c r="I1702" s="57">
        <v>32</v>
      </c>
      <c r="J1702" s="59">
        <v>3605.4380328599873</v>
      </c>
      <c r="K1702" s="60">
        <v>0.15</v>
      </c>
      <c r="L1702" s="61">
        <f t="shared" si="53"/>
        <v>540.81570492899812</v>
      </c>
      <c r="M1702" s="57" t="s">
        <v>173</v>
      </c>
      <c r="N1702" s="61">
        <v>31.687170050249815</v>
      </c>
    </row>
    <row r="1703" spans="1:14" x14ac:dyDescent="0.25">
      <c r="A1703" s="57">
        <v>61260</v>
      </c>
      <c r="B1703" s="57" t="s">
        <v>2859</v>
      </c>
      <c r="C1703" s="57" t="s">
        <v>1897</v>
      </c>
      <c r="D1703" s="57" t="s">
        <v>170</v>
      </c>
      <c r="E1703" s="58">
        <v>39061</v>
      </c>
      <c r="F1703" s="58" t="s">
        <v>193</v>
      </c>
      <c r="G1703" s="58" t="s">
        <v>194</v>
      </c>
      <c r="H1703" s="57">
        <f t="shared" ca="1" si="52"/>
        <v>16</v>
      </c>
      <c r="I1703" s="57">
        <v>10</v>
      </c>
      <c r="J1703" s="59">
        <v>4642.4386379314601</v>
      </c>
      <c r="K1703" s="60">
        <v>0.04</v>
      </c>
      <c r="L1703" s="61">
        <f t="shared" si="53"/>
        <v>185.69754551725842</v>
      </c>
      <c r="M1703" s="57" t="s">
        <v>173</v>
      </c>
      <c r="N1703" s="61">
        <v>283.04312607650076</v>
      </c>
    </row>
    <row r="1704" spans="1:14" x14ac:dyDescent="0.25">
      <c r="A1704" s="57">
        <v>60633</v>
      </c>
      <c r="B1704" s="57" t="s">
        <v>2860</v>
      </c>
      <c r="C1704" s="57" t="s">
        <v>557</v>
      </c>
      <c r="D1704" s="57" t="s">
        <v>170</v>
      </c>
      <c r="E1704" s="58">
        <v>37478</v>
      </c>
      <c r="F1704" s="58" t="s">
        <v>171</v>
      </c>
      <c r="G1704" s="58" t="s">
        <v>172</v>
      </c>
      <c r="H1704" s="57">
        <f t="shared" ca="1" si="52"/>
        <v>20</v>
      </c>
      <c r="I1704" s="57">
        <v>26</v>
      </c>
      <c r="J1704" s="59">
        <v>3083.5542562089317</v>
      </c>
      <c r="K1704" s="60">
        <v>7.0000000000000007E-2</v>
      </c>
      <c r="L1704" s="61">
        <f t="shared" si="53"/>
        <v>215.84879793462525</v>
      </c>
      <c r="M1704" s="57" t="s">
        <v>173</v>
      </c>
      <c r="N1704" s="61">
        <v>338.78811249501933</v>
      </c>
    </row>
    <row r="1705" spans="1:14" x14ac:dyDescent="0.25">
      <c r="A1705" s="57">
        <v>60632</v>
      </c>
      <c r="B1705" s="57" t="s">
        <v>2861</v>
      </c>
      <c r="C1705" s="57" t="s">
        <v>1175</v>
      </c>
      <c r="D1705" s="57" t="s">
        <v>176</v>
      </c>
      <c r="E1705" s="58">
        <v>29674</v>
      </c>
      <c r="F1705" s="58" t="s">
        <v>171</v>
      </c>
      <c r="G1705" s="58" t="s">
        <v>172</v>
      </c>
      <c r="H1705" s="57">
        <f t="shared" ca="1" si="52"/>
        <v>42</v>
      </c>
      <c r="I1705" s="57">
        <v>39</v>
      </c>
      <c r="J1705" s="59">
        <v>5791.358076464754</v>
      </c>
      <c r="K1705" s="60">
        <v>0.25</v>
      </c>
      <c r="L1705" s="61">
        <f t="shared" si="53"/>
        <v>1447.8395191161885</v>
      </c>
      <c r="M1705" s="57" t="s">
        <v>173</v>
      </c>
      <c r="N1705" s="61">
        <v>84.454055640010395</v>
      </c>
    </row>
    <row r="1706" spans="1:14" x14ac:dyDescent="0.25">
      <c r="A1706" s="57">
        <v>61259</v>
      </c>
      <c r="B1706" s="57" t="s">
        <v>2862</v>
      </c>
      <c r="C1706" s="57" t="s">
        <v>2028</v>
      </c>
      <c r="D1706" s="57" t="s">
        <v>170</v>
      </c>
      <c r="E1706" s="58">
        <v>39435</v>
      </c>
      <c r="F1706" s="58" t="s">
        <v>996</v>
      </c>
      <c r="G1706" s="58" t="s">
        <v>172</v>
      </c>
      <c r="H1706" s="57">
        <f t="shared" ca="1" si="52"/>
        <v>15</v>
      </c>
      <c r="I1706" s="57">
        <v>6</v>
      </c>
      <c r="J1706" s="59">
        <v>3878.1711486714466</v>
      </c>
      <c r="K1706" s="60">
        <v>0.04</v>
      </c>
      <c r="L1706" s="61">
        <f t="shared" si="53"/>
        <v>155.12684594685786</v>
      </c>
      <c r="M1706" s="57" t="s">
        <v>173</v>
      </c>
      <c r="N1706" s="61">
        <v>115.20622936838727</v>
      </c>
    </row>
    <row r="1707" spans="1:14" x14ac:dyDescent="0.25">
      <c r="A1707" s="57">
        <v>61852</v>
      </c>
      <c r="B1707" s="57" t="s">
        <v>2863</v>
      </c>
      <c r="C1707" s="57" t="s">
        <v>873</v>
      </c>
      <c r="D1707" s="57" t="s">
        <v>176</v>
      </c>
      <c r="E1707" s="58">
        <v>29133</v>
      </c>
      <c r="F1707" s="58" t="s">
        <v>171</v>
      </c>
      <c r="G1707" s="58" t="s">
        <v>172</v>
      </c>
      <c r="H1707" s="57">
        <f t="shared" ca="1" si="52"/>
        <v>43</v>
      </c>
      <c r="I1707" s="57">
        <v>25</v>
      </c>
      <c r="J1707" s="59">
        <v>2974.5898042092476</v>
      </c>
      <c r="K1707" s="60">
        <v>0.25</v>
      </c>
      <c r="L1707" s="61">
        <f t="shared" si="53"/>
        <v>743.64745105231191</v>
      </c>
      <c r="M1707" s="57" t="s">
        <v>173</v>
      </c>
      <c r="N1707" s="61">
        <v>124.22843373161506</v>
      </c>
    </row>
    <row r="1708" spans="1:14" x14ac:dyDescent="0.25">
      <c r="A1708" s="57">
        <v>61258</v>
      </c>
      <c r="B1708" s="57" t="s">
        <v>2864</v>
      </c>
      <c r="C1708" s="57" t="s">
        <v>2865</v>
      </c>
      <c r="D1708" s="57" t="s">
        <v>176</v>
      </c>
      <c r="E1708" s="58">
        <v>33090</v>
      </c>
      <c r="F1708" s="58" t="s">
        <v>171</v>
      </c>
      <c r="G1708" s="58" t="s">
        <v>190</v>
      </c>
      <c r="H1708" s="57">
        <f t="shared" ca="1" si="52"/>
        <v>32</v>
      </c>
      <c r="I1708" s="57">
        <v>38</v>
      </c>
      <c r="J1708" s="59">
        <v>5057.2290944514043</v>
      </c>
      <c r="K1708" s="60">
        <v>0.12</v>
      </c>
      <c r="L1708" s="61">
        <f t="shared" si="53"/>
        <v>606.86749133416845</v>
      </c>
      <c r="M1708" s="57" t="s">
        <v>173</v>
      </c>
      <c r="N1708" s="61">
        <v>90.581697410865132</v>
      </c>
    </row>
    <row r="1709" spans="1:14" x14ac:dyDescent="0.25">
      <c r="A1709" s="57">
        <v>60631</v>
      </c>
      <c r="B1709" s="57" t="s">
        <v>2866</v>
      </c>
      <c r="C1709" s="57" t="s">
        <v>462</v>
      </c>
      <c r="D1709" s="57" t="s">
        <v>170</v>
      </c>
      <c r="E1709" s="58">
        <v>29719</v>
      </c>
      <c r="F1709" s="58" t="s">
        <v>171</v>
      </c>
      <c r="G1709" s="58" t="s">
        <v>172</v>
      </c>
      <c r="H1709" s="57">
        <f t="shared" ca="1" si="52"/>
        <v>42</v>
      </c>
      <c r="I1709" s="57">
        <v>15</v>
      </c>
      <c r="J1709" s="59">
        <v>9975.7115025618205</v>
      </c>
      <c r="K1709" s="60">
        <v>0.25</v>
      </c>
      <c r="L1709" s="61">
        <f t="shared" si="53"/>
        <v>2493.9278756404551</v>
      </c>
      <c r="M1709" s="57" t="s">
        <v>187</v>
      </c>
      <c r="N1709" s="61">
        <v>244.06851199637495</v>
      </c>
    </row>
    <row r="1710" spans="1:14" x14ac:dyDescent="0.25">
      <c r="A1710" s="57">
        <v>61257</v>
      </c>
      <c r="B1710" s="57" t="s">
        <v>2867</v>
      </c>
      <c r="C1710" s="57" t="s">
        <v>1095</v>
      </c>
      <c r="D1710" s="57" t="s">
        <v>176</v>
      </c>
      <c r="E1710" s="58">
        <v>27468</v>
      </c>
      <c r="F1710" s="58" t="s">
        <v>171</v>
      </c>
      <c r="G1710" s="58" t="s">
        <v>172</v>
      </c>
      <c r="H1710" s="57">
        <f t="shared" ca="1" si="52"/>
        <v>48</v>
      </c>
      <c r="I1710" s="57">
        <v>14</v>
      </c>
      <c r="J1710" s="59">
        <v>2302.5115478538564</v>
      </c>
      <c r="K1710" s="60">
        <v>0.25</v>
      </c>
      <c r="L1710" s="61">
        <f t="shared" si="53"/>
        <v>575.62788696346411</v>
      </c>
      <c r="M1710" s="57" t="s">
        <v>173</v>
      </c>
      <c r="N1710" s="61">
        <v>121.34630252410453</v>
      </c>
    </row>
    <row r="1711" spans="1:14" x14ac:dyDescent="0.25">
      <c r="A1711" s="57">
        <v>61256</v>
      </c>
      <c r="B1711" s="57" t="s">
        <v>2868</v>
      </c>
      <c r="C1711" s="57" t="s">
        <v>2128</v>
      </c>
      <c r="D1711" s="57" t="s">
        <v>176</v>
      </c>
      <c r="E1711" s="58">
        <v>35258</v>
      </c>
      <c r="F1711" s="58" t="s">
        <v>171</v>
      </c>
      <c r="G1711" s="58" t="s">
        <v>180</v>
      </c>
      <c r="H1711" s="57">
        <f t="shared" ca="1" si="52"/>
        <v>27</v>
      </c>
      <c r="I1711" s="57">
        <v>20</v>
      </c>
      <c r="J1711" s="59">
        <v>6845.0426664724901</v>
      </c>
      <c r="K1711" s="60">
        <v>0.09</v>
      </c>
      <c r="L1711" s="61">
        <f t="shared" si="53"/>
        <v>616.0538399825241</v>
      </c>
      <c r="M1711" s="57" t="s">
        <v>173</v>
      </c>
      <c r="N1711" s="61">
        <v>49.394494003264263</v>
      </c>
    </row>
    <row r="1712" spans="1:14" x14ac:dyDescent="0.25">
      <c r="A1712" s="57">
        <v>60026</v>
      </c>
      <c r="B1712" s="57" t="s">
        <v>2869</v>
      </c>
      <c r="C1712" s="57" t="s">
        <v>555</v>
      </c>
      <c r="D1712" s="57" t="s">
        <v>170</v>
      </c>
      <c r="E1712" s="58">
        <v>37086</v>
      </c>
      <c r="F1712" s="58" t="s">
        <v>171</v>
      </c>
      <c r="G1712" s="58" t="s">
        <v>172</v>
      </c>
      <c r="H1712" s="57">
        <f t="shared" ca="1" si="52"/>
        <v>22</v>
      </c>
      <c r="I1712" s="57">
        <v>37</v>
      </c>
      <c r="J1712" s="59">
        <v>7238.5315938140839</v>
      </c>
      <c r="K1712" s="60">
        <v>7.0000000000000007E-2</v>
      </c>
      <c r="L1712" s="61">
        <f t="shared" si="53"/>
        <v>506.69721156698591</v>
      </c>
      <c r="M1712" s="57" t="s">
        <v>173</v>
      </c>
      <c r="N1712" s="61">
        <v>135.63852431516091</v>
      </c>
    </row>
    <row r="1713" spans="1:14" x14ac:dyDescent="0.25">
      <c r="A1713" s="57">
        <v>61851</v>
      </c>
      <c r="B1713" s="57" t="s">
        <v>2870</v>
      </c>
      <c r="C1713" s="57" t="s">
        <v>2871</v>
      </c>
      <c r="D1713" s="57" t="s">
        <v>176</v>
      </c>
      <c r="E1713" s="58">
        <v>37565</v>
      </c>
      <c r="F1713" s="58" t="s">
        <v>171</v>
      </c>
      <c r="G1713" s="58" t="s">
        <v>172</v>
      </c>
      <c r="H1713" s="57">
        <f t="shared" ca="1" si="52"/>
        <v>20</v>
      </c>
      <c r="I1713" s="57">
        <v>19</v>
      </c>
      <c r="J1713" s="59">
        <v>3945.0632137469379</v>
      </c>
      <c r="K1713" s="60">
        <v>7.0000000000000007E-2</v>
      </c>
      <c r="L1713" s="61">
        <f t="shared" si="53"/>
        <v>276.1544249622857</v>
      </c>
      <c r="M1713" s="57" t="s">
        <v>173</v>
      </c>
      <c r="N1713" s="61">
        <v>39.652133032271486</v>
      </c>
    </row>
    <row r="1714" spans="1:14" x14ac:dyDescent="0.25">
      <c r="A1714" s="57">
        <v>60025</v>
      </c>
      <c r="B1714" s="57" t="s">
        <v>2872</v>
      </c>
      <c r="C1714" s="57" t="s">
        <v>1792</v>
      </c>
      <c r="D1714" s="57" t="s">
        <v>176</v>
      </c>
      <c r="E1714" s="58">
        <v>32000</v>
      </c>
      <c r="F1714" s="58" t="s">
        <v>171</v>
      </c>
      <c r="G1714" s="58" t="s">
        <v>172</v>
      </c>
      <c r="H1714" s="57">
        <f t="shared" ca="1" si="52"/>
        <v>35</v>
      </c>
      <c r="I1714" s="57">
        <v>16</v>
      </c>
      <c r="J1714" s="59">
        <v>9929.1221375296536</v>
      </c>
      <c r="K1714" s="60">
        <v>0.15</v>
      </c>
      <c r="L1714" s="61">
        <f t="shared" si="53"/>
        <v>1489.3683206294479</v>
      </c>
      <c r="M1714" s="57" t="s">
        <v>187</v>
      </c>
      <c r="N1714" s="61">
        <v>41.907298793236961</v>
      </c>
    </row>
    <row r="1715" spans="1:14" x14ac:dyDescent="0.25">
      <c r="A1715" s="57">
        <v>61850</v>
      </c>
      <c r="B1715" s="57" t="s">
        <v>2873</v>
      </c>
      <c r="C1715" s="57" t="s">
        <v>777</v>
      </c>
      <c r="D1715" s="57" t="s">
        <v>170</v>
      </c>
      <c r="E1715" s="58">
        <v>39802</v>
      </c>
      <c r="F1715" s="58" t="s">
        <v>171</v>
      </c>
      <c r="G1715" s="58" t="s">
        <v>172</v>
      </c>
      <c r="H1715" s="57">
        <f t="shared" ca="1" si="52"/>
        <v>14</v>
      </c>
      <c r="I1715" s="57">
        <v>27</v>
      </c>
      <c r="J1715" s="59">
        <v>1701.9440601318117</v>
      </c>
      <c r="K1715" s="60">
        <v>0</v>
      </c>
      <c r="L1715" s="61">
        <f t="shared" si="53"/>
        <v>0</v>
      </c>
      <c r="M1715" s="57" t="s">
        <v>173</v>
      </c>
      <c r="N1715" s="61">
        <v>234.78599573116446</v>
      </c>
    </row>
    <row r="1716" spans="1:14" x14ac:dyDescent="0.25">
      <c r="A1716" s="57">
        <v>61849</v>
      </c>
      <c r="B1716" s="57" t="s">
        <v>2874</v>
      </c>
      <c r="C1716" s="57" t="s">
        <v>245</v>
      </c>
      <c r="D1716" s="57" t="s">
        <v>170</v>
      </c>
      <c r="E1716" s="58">
        <v>29045</v>
      </c>
      <c r="F1716" s="58" t="s">
        <v>193</v>
      </c>
      <c r="G1716" s="58" t="s">
        <v>194</v>
      </c>
      <c r="H1716" s="57">
        <f t="shared" ca="1" si="52"/>
        <v>44</v>
      </c>
      <c r="I1716" s="57">
        <v>10</v>
      </c>
      <c r="J1716" s="59">
        <v>5744.7859517668539</v>
      </c>
      <c r="K1716" s="60">
        <v>0.25</v>
      </c>
      <c r="L1716" s="61">
        <f t="shared" si="53"/>
        <v>1436.1964879417135</v>
      </c>
      <c r="M1716" s="57" t="s">
        <v>173</v>
      </c>
      <c r="N1716" s="61">
        <v>114.79039542961277</v>
      </c>
    </row>
    <row r="1717" spans="1:14" x14ac:dyDescent="0.25">
      <c r="A1717" s="57">
        <v>61255</v>
      </c>
      <c r="B1717" s="57" t="s">
        <v>2875</v>
      </c>
      <c r="C1717" s="57" t="s">
        <v>2876</v>
      </c>
      <c r="D1717" s="57" t="s">
        <v>176</v>
      </c>
      <c r="E1717" s="58">
        <v>28793</v>
      </c>
      <c r="F1717" s="58" t="s">
        <v>171</v>
      </c>
      <c r="G1717" s="58" t="s">
        <v>172</v>
      </c>
      <c r="H1717" s="57">
        <f t="shared" ca="1" si="52"/>
        <v>44</v>
      </c>
      <c r="I1717" s="57">
        <v>34</v>
      </c>
      <c r="J1717" s="59">
        <v>8339.0562982828924</v>
      </c>
      <c r="K1717" s="60">
        <v>0.25</v>
      </c>
      <c r="L1717" s="61">
        <f t="shared" si="53"/>
        <v>2084.7640745707231</v>
      </c>
      <c r="M1717" s="57" t="s">
        <v>187</v>
      </c>
      <c r="N1717" s="61">
        <v>36.970331542665171</v>
      </c>
    </row>
    <row r="1718" spans="1:14" x14ac:dyDescent="0.25">
      <c r="A1718" s="57">
        <v>60630</v>
      </c>
      <c r="B1718" s="57" t="s">
        <v>2877</v>
      </c>
      <c r="C1718" s="57" t="s">
        <v>1188</v>
      </c>
      <c r="D1718" s="57" t="s">
        <v>176</v>
      </c>
      <c r="E1718" s="58">
        <v>39874</v>
      </c>
      <c r="F1718" s="58" t="s">
        <v>214</v>
      </c>
      <c r="G1718" s="58" t="s">
        <v>215</v>
      </c>
      <c r="H1718" s="57">
        <f t="shared" ca="1" si="52"/>
        <v>14</v>
      </c>
      <c r="I1718" s="57">
        <v>33</v>
      </c>
      <c r="J1718" s="59">
        <v>3268.5008522065173</v>
      </c>
      <c r="K1718" s="60">
        <v>0</v>
      </c>
      <c r="L1718" s="61">
        <f t="shared" si="53"/>
        <v>0</v>
      </c>
      <c r="M1718" s="57" t="s">
        <v>173</v>
      </c>
      <c r="N1718" s="61">
        <v>53.434785337242822</v>
      </c>
    </row>
    <row r="1719" spans="1:14" x14ac:dyDescent="0.25">
      <c r="A1719" s="57">
        <v>61848</v>
      </c>
      <c r="B1719" s="57" t="s">
        <v>2878</v>
      </c>
      <c r="C1719" s="57" t="s">
        <v>2879</v>
      </c>
      <c r="D1719" s="57" t="s">
        <v>176</v>
      </c>
      <c r="E1719" s="58">
        <v>36382</v>
      </c>
      <c r="F1719" s="58" t="s">
        <v>171</v>
      </c>
      <c r="G1719" s="58" t="s">
        <v>172</v>
      </c>
      <c r="H1719" s="57">
        <f t="shared" ca="1" si="52"/>
        <v>23</v>
      </c>
      <c r="I1719" s="57">
        <v>38</v>
      </c>
      <c r="J1719" s="59">
        <v>2519.3401228950634</v>
      </c>
      <c r="K1719" s="60">
        <v>0.09</v>
      </c>
      <c r="L1719" s="61">
        <f t="shared" si="53"/>
        <v>226.74061106055569</v>
      </c>
      <c r="M1719" s="57" t="s">
        <v>173</v>
      </c>
      <c r="N1719" s="61">
        <v>103.04293974790359</v>
      </c>
    </row>
    <row r="1720" spans="1:14" x14ac:dyDescent="0.25">
      <c r="A1720" s="57">
        <v>61254</v>
      </c>
      <c r="B1720" s="57" t="s">
        <v>2880</v>
      </c>
      <c r="C1720" s="57" t="s">
        <v>2722</v>
      </c>
      <c r="D1720" s="57" t="s">
        <v>170</v>
      </c>
      <c r="E1720" s="58">
        <v>37320</v>
      </c>
      <c r="F1720" s="58" t="s">
        <v>171</v>
      </c>
      <c r="G1720" s="58" t="s">
        <v>336</v>
      </c>
      <c r="H1720" s="57">
        <f t="shared" ca="1" si="52"/>
        <v>21</v>
      </c>
      <c r="I1720" s="57">
        <v>30</v>
      </c>
      <c r="J1720" s="59">
        <v>9287.2132154590727</v>
      </c>
      <c r="K1720" s="60">
        <v>7.0000000000000007E-2</v>
      </c>
      <c r="L1720" s="61">
        <f t="shared" si="53"/>
        <v>650.1049250821352</v>
      </c>
      <c r="M1720" s="57" t="s">
        <v>187</v>
      </c>
      <c r="N1720" s="61">
        <v>271.9216477748065</v>
      </c>
    </row>
    <row r="1721" spans="1:14" x14ac:dyDescent="0.25">
      <c r="A1721" s="57">
        <v>61253</v>
      </c>
      <c r="B1721" s="57" t="s">
        <v>2881</v>
      </c>
      <c r="C1721" s="57" t="s">
        <v>1140</v>
      </c>
      <c r="D1721" s="57" t="s">
        <v>176</v>
      </c>
      <c r="E1721" s="58">
        <v>39108</v>
      </c>
      <c r="F1721" s="58" t="s">
        <v>171</v>
      </c>
      <c r="G1721" s="58" t="s">
        <v>172</v>
      </c>
      <c r="H1721" s="57">
        <f t="shared" ca="1" si="52"/>
        <v>16</v>
      </c>
      <c r="I1721" s="57">
        <v>17</v>
      </c>
      <c r="J1721" s="59">
        <v>1670.0950178804894</v>
      </c>
      <c r="K1721" s="60">
        <v>0.04</v>
      </c>
      <c r="L1721" s="61">
        <f t="shared" si="53"/>
        <v>66.80380071521958</v>
      </c>
      <c r="M1721" s="57" t="s">
        <v>173</v>
      </c>
      <c r="N1721" s="61">
        <v>92.970964448989079</v>
      </c>
    </row>
    <row r="1722" spans="1:14" x14ac:dyDescent="0.25">
      <c r="A1722" s="57">
        <v>61252</v>
      </c>
      <c r="B1722" s="57" t="s">
        <v>2882</v>
      </c>
      <c r="C1722" s="57" t="s">
        <v>2728</v>
      </c>
      <c r="D1722" s="57" t="s">
        <v>170</v>
      </c>
      <c r="E1722" s="58">
        <v>39206</v>
      </c>
      <c r="F1722" s="58" t="s">
        <v>171</v>
      </c>
      <c r="G1722" s="58" t="s">
        <v>172</v>
      </c>
      <c r="H1722" s="57">
        <f t="shared" ca="1" si="52"/>
        <v>16</v>
      </c>
      <c r="I1722" s="57">
        <v>33</v>
      </c>
      <c r="J1722" s="59">
        <v>7707.3208663743371</v>
      </c>
      <c r="K1722" s="60">
        <v>0.04</v>
      </c>
      <c r="L1722" s="61">
        <f t="shared" si="53"/>
        <v>308.29283465497349</v>
      </c>
      <c r="M1722" s="57" t="s">
        <v>173</v>
      </c>
      <c r="N1722" s="61">
        <v>204.7228642256776</v>
      </c>
    </row>
    <row r="1723" spans="1:14" x14ac:dyDescent="0.25">
      <c r="A1723" s="57">
        <v>60629</v>
      </c>
      <c r="B1723" s="57" t="s">
        <v>2883</v>
      </c>
      <c r="C1723" s="57" t="s">
        <v>1204</v>
      </c>
      <c r="D1723" s="57" t="s">
        <v>176</v>
      </c>
      <c r="E1723" s="58">
        <v>36797</v>
      </c>
      <c r="F1723" s="58" t="s">
        <v>171</v>
      </c>
      <c r="G1723" s="58" t="s">
        <v>172</v>
      </c>
      <c r="H1723" s="57">
        <f t="shared" ca="1" si="52"/>
        <v>22</v>
      </c>
      <c r="I1723" s="57">
        <v>29</v>
      </c>
      <c r="J1723" s="59">
        <v>7685.9238284313187</v>
      </c>
      <c r="K1723" s="60">
        <v>7.0000000000000007E-2</v>
      </c>
      <c r="L1723" s="61">
        <f t="shared" si="53"/>
        <v>538.01466799019238</v>
      </c>
      <c r="M1723" s="57" t="s">
        <v>173</v>
      </c>
      <c r="N1723" s="61">
        <v>137.63451053785224</v>
      </c>
    </row>
    <row r="1724" spans="1:14" x14ac:dyDescent="0.25">
      <c r="A1724" s="57">
        <v>60628</v>
      </c>
      <c r="B1724" s="57" t="s">
        <v>2884</v>
      </c>
      <c r="C1724" s="57" t="s">
        <v>544</v>
      </c>
      <c r="D1724" s="57" t="s">
        <v>170</v>
      </c>
      <c r="E1724" s="58">
        <v>27769</v>
      </c>
      <c r="F1724" s="58" t="s">
        <v>171</v>
      </c>
      <c r="G1724" s="58" t="s">
        <v>172</v>
      </c>
      <c r="H1724" s="57">
        <f t="shared" ca="1" si="52"/>
        <v>47</v>
      </c>
      <c r="I1724" s="57">
        <v>13</v>
      </c>
      <c r="J1724" s="59">
        <v>7711.4630120807615</v>
      </c>
      <c r="K1724" s="60">
        <v>0.25</v>
      </c>
      <c r="L1724" s="61">
        <f t="shared" si="53"/>
        <v>1927.8657530201904</v>
      </c>
      <c r="M1724" s="57" t="s">
        <v>173</v>
      </c>
      <c r="N1724" s="61">
        <v>161.40271634487465</v>
      </c>
    </row>
    <row r="1725" spans="1:14" x14ac:dyDescent="0.25">
      <c r="A1725" s="57">
        <v>60024</v>
      </c>
      <c r="B1725" s="57" t="s">
        <v>2885</v>
      </c>
      <c r="C1725" s="57" t="s">
        <v>1856</v>
      </c>
      <c r="D1725" s="57" t="s">
        <v>176</v>
      </c>
      <c r="E1725" s="58">
        <v>36126</v>
      </c>
      <c r="F1725" s="58" t="s">
        <v>171</v>
      </c>
      <c r="G1725" s="58" t="s">
        <v>172</v>
      </c>
      <c r="H1725" s="57">
        <f t="shared" ca="1" si="52"/>
        <v>24</v>
      </c>
      <c r="I1725" s="57">
        <v>7</v>
      </c>
      <c r="J1725" s="59">
        <v>6463.4404203835184</v>
      </c>
      <c r="K1725" s="60">
        <v>0.09</v>
      </c>
      <c r="L1725" s="61">
        <f t="shared" si="53"/>
        <v>581.70963783451668</v>
      </c>
      <c r="M1725" s="57" t="s">
        <v>173</v>
      </c>
      <c r="N1725" s="61">
        <v>34.852007237815059</v>
      </c>
    </row>
    <row r="1726" spans="1:14" x14ac:dyDescent="0.25">
      <c r="A1726" s="57">
        <v>61251</v>
      </c>
      <c r="B1726" s="57" t="s">
        <v>2886</v>
      </c>
      <c r="C1726" s="57" t="s">
        <v>2887</v>
      </c>
      <c r="D1726" s="57" t="s">
        <v>176</v>
      </c>
      <c r="E1726" s="58">
        <v>29213</v>
      </c>
      <c r="F1726" s="58" t="s">
        <v>171</v>
      </c>
      <c r="G1726" s="58" t="s">
        <v>172</v>
      </c>
      <c r="H1726" s="57">
        <f t="shared" ca="1" si="52"/>
        <v>43</v>
      </c>
      <c r="I1726" s="57">
        <v>26</v>
      </c>
      <c r="J1726" s="59">
        <v>6118.0015135705353</v>
      </c>
      <c r="K1726" s="60">
        <v>0.25</v>
      </c>
      <c r="L1726" s="61">
        <f t="shared" si="53"/>
        <v>1529.5003783926338</v>
      </c>
      <c r="M1726" s="57" t="s">
        <v>173</v>
      </c>
      <c r="N1726" s="61">
        <v>105.40204475820676</v>
      </c>
    </row>
    <row r="1727" spans="1:14" x14ac:dyDescent="0.25">
      <c r="A1727" s="57">
        <v>60627</v>
      </c>
      <c r="B1727" s="57" t="s">
        <v>2888</v>
      </c>
      <c r="C1727" s="57" t="s">
        <v>1462</v>
      </c>
      <c r="D1727" s="57" t="s">
        <v>176</v>
      </c>
      <c r="E1727" s="58">
        <v>35572</v>
      </c>
      <c r="F1727" s="58" t="s">
        <v>171</v>
      </c>
      <c r="G1727" s="58" t="s">
        <v>172</v>
      </c>
      <c r="H1727" s="57">
        <f t="shared" ca="1" si="52"/>
        <v>26</v>
      </c>
      <c r="I1727" s="57">
        <v>27</v>
      </c>
      <c r="J1727" s="59">
        <v>4592.6210399753618</v>
      </c>
      <c r="K1727" s="60">
        <v>0.09</v>
      </c>
      <c r="L1727" s="61">
        <f t="shared" si="53"/>
        <v>413.33589359778256</v>
      </c>
      <c r="M1727" s="57" t="s">
        <v>173</v>
      </c>
      <c r="N1727" s="61">
        <v>124.14202355604328</v>
      </c>
    </row>
    <row r="1728" spans="1:14" x14ac:dyDescent="0.25">
      <c r="A1728" s="57">
        <v>60626</v>
      </c>
      <c r="B1728" s="57" t="s">
        <v>2889</v>
      </c>
      <c r="C1728" s="57" t="s">
        <v>1391</v>
      </c>
      <c r="D1728" s="57" t="s">
        <v>170</v>
      </c>
      <c r="E1728" s="58">
        <v>35771</v>
      </c>
      <c r="F1728" s="58" t="s">
        <v>171</v>
      </c>
      <c r="G1728" s="58" t="s">
        <v>172</v>
      </c>
      <c r="H1728" s="57">
        <f t="shared" ca="1" si="52"/>
        <v>25</v>
      </c>
      <c r="I1728" s="57">
        <v>8</v>
      </c>
      <c r="J1728" s="59">
        <v>7004.3131095083236</v>
      </c>
      <c r="K1728" s="60">
        <v>0.09</v>
      </c>
      <c r="L1728" s="61">
        <f t="shared" si="53"/>
        <v>630.38817985574906</v>
      </c>
      <c r="M1728" s="57" t="s">
        <v>173</v>
      </c>
      <c r="N1728" s="61">
        <v>201.76760717703479</v>
      </c>
    </row>
    <row r="1729" spans="1:14" x14ac:dyDescent="0.25">
      <c r="A1729" s="57">
        <v>60023</v>
      </c>
      <c r="B1729" s="57" t="s">
        <v>2890</v>
      </c>
      <c r="C1729" s="57" t="s">
        <v>2891</v>
      </c>
      <c r="D1729" s="57" t="s">
        <v>170</v>
      </c>
      <c r="E1729" s="58">
        <v>29474</v>
      </c>
      <c r="F1729" s="58" t="s">
        <v>171</v>
      </c>
      <c r="G1729" s="58" t="s">
        <v>172</v>
      </c>
      <c r="H1729" s="57">
        <f t="shared" ca="1" si="52"/>
        <v>42</v>
      </c>
      <c r="I1729" s="57">
        <v>36</v>
      </c>
      <c r="J1729" s="59">
        <v>8572.8564871396957</v>
      </c>
      <c r="K1729" s="60">
        <v>0.25</v>
      </c>
      <c r="L1729" s="61">
        <f t="shared" si="53"/>
        <v>2143.2141217849239</v>
      </c>
      <c r="M1729" s="57" t="s">
        <v>187</v>
      </c>
      <c r="N1729" s="61">
        <v>331.4790614061717</v>
      </c>
    </row>
    <row r="1730" spans="1:14" x14ac:dyDescent="0.25">
      <c r="A1730" s="57">
        <v>60022</v>
      </c>
      <c r="B1730" s="57" t="s">
        <v>2892</v>
      </c>
      <c r="C1730" s="57" t="s">
        <v>1869</v>
      </c>
      <c r="D1730" s="57" t="s">
        <v>176</v>
      </c>
      <c r="E1730" s="58">
        <v>39537</v>
      </c>
      <c r="F1730" s="58" t="s">
        <v>171</v>
      </c>
      <c r="G1730" s="58" t="s">
        <v>172</v>
      </c>
      <c r="H1730" s="57">
        <f t="shared" ca="1" si="52"/>
        <v>15</v>
      </c>
      <c r="I1730" s="57">
        <v>22</v>
      </c>
      <c r="J1730" s="59">
        <v>3299.4867296441971</v>
      </c>
      <c r="K1730" s="60">
        <v>0</v>
      </c>
      <c r="L1730" s="61">
        <f t="shared" si="53"/>
        <v>0</v>
      </c>
      <c r="M1730" s="57" t="s">
        <v>173</v>
      </c>
      <c r="N1730" s="61">
        <v>78.00030796944931</v>
      </c>
    </row>
    <row r="1731" spans="1:14" x14ac:dyDescent="0.25">
      <c r="A1731" s="57">
        <v>60625</v>
      </c>
      <c r="B1731" s="57" t="s">
        <v>2893</v>
      </c>
      <c r="C1731" s="57" t="s">
        <v>1287</v>
      </c>
      <c r="D1731" s="57" t="s">
        <v>170</v>
      </c>
      <c r="E1731" s="58">
        <v>37575</v>
      </c>
      <c r="F1731" s="58" t="s">
        <v>171</v>
      </c>
      <c r="G1731" s="58" t="s">
        <v>172</v>
      </c>
      <c r="H1731" s="57">
        <f t="shared" ca="1" si="52"/>
        <v>20</v>
      </c>
      <c r="I1731" s="57">
        <v>22</v>
      </c>
      <c r="J1731" s="59">
        <v>9013.8416917385748</v>
      </c>
      <c r="K1731" s="60">
        <v>7.0000000000000007E-2</v>
      </c>
      <c r="L1731" s="61">
        <f t="shared" si="53"/>
        <v>630.96891842170032</v>
      </c>
      <c r="M1731" s="57" t="s">
        <v>187</v>
      </c>
      <c r="N1731" s="61">
        <v>211.48481688786205</v>
      </c>
    </row>
    <row r="1732" spans="1:14" x14ac:dyDescent="0.25">
      <c r="A1732" s="57">
        <v>60021</v>
      </c>
      <c r="B1732" s="57" t="s">
        <v>2894</v>
      </c>
      <c r="C1732" s="57" t="s">
        <v>225</v>
      </c>
      <c r="D1732" s="57" t="s">
        <v>170</v>
      </c>
      <c r="E1732" s="58">
        <v>36734</v>
      </c>
      <c r="F1732" s="58" t="s">
        <v>171</v>
      </c>
      <c r="G1732" s="58" t="s">
        <v>203</v>
      </c>
      <c r="H1732" s="57">
        <f t="shared" ca="1" si="52"/>
        <v>22</v>
      </c>
      <c r="I1732" s="57">
        <v>24</v>
      </c>
      <c r="J1732" s="59">
        <v>8879.4532839341737</v>
      </c>
      <c r="K1732" s="60">
        <v>7.0000000000000007E-2</v>
      </c>
      <c r="L1732" s="61">
        <f t="shared" si="53"/>
        <v>621.56172987539219</v>
      </c>
      <c r="M1732" s="57" t="s">
        <v>187</v>
      </c>
      <c r="N1732" s="61">
        <v>196.35911367245359</v>
      </c>
    </row>
    <row r="1733" spans="1:14" x14ac:dyDescent="0.25">
      <c r="A1733" s="57">
        <v>60020</v>
      </c>
      <c r="B1733" s="57" t="s">
        <v>2895</v>
      </c>
      <c r="C1733" s="57" t="s">
        <v>724</v>
      </c>
      <c r="D1733" s="57" t="s">
        <v>170</v>
      </c>
      <c r="E1733" s="58">
        <v>28476</v>
      </c>
      <c r="F1733" s="58" t="s">
        <v>171</v>
      </c>
      <c r="G1733" s="58" t="s">
        <v>172</v>
      </c>
      <c r="H1733" s="57">
        <f t="shared" ca="1" si="52"/>
        <v>45</v>
      </c>
      <c r="I1733" s="57">
        <v>19</v>
      </c>
      <c r="J1733" s="59">
        <v>6446.933755474166</v>
      </c>
      <c r="K1733" s="60">
        <v>0.25</v>
      </c>
      <c r="L1733" s="61">
        <f t="shared" si="53"/>
        <v>1611.7334388685415</v>
      </c>
      <c r="M1733" s="57" t="s">
        <v>173</v>
      </c>
      <c r="N1733" s="61">
        <v>334.1627702946671</v>
      </c>
    </row>
    <row r="1734" spans="1:14" x14ac:dyDescent="0.25">
      <c r="A1734" s="57">
        <v>60624</v>
      </c>
      <c r="B1734" s="57" t="s">
        <v>2896</v>
      </c>
      <c r="C1734" s="57" t="s">
        <v>2897</v>
      </c>
      <c r="D1734" s="57" t="s">
        <v>176</v>
      </c>
      <c r="E1734" s="58">
        <v>38059</v>
      </c>
      <c r="F1734" s="58" t="s">
        <v>171</v>
      </c>
      <c r="G1734" s="58" t="s">
        <v>172</v>
      </c>
      <c r="H1734" s="57">
        <f t="shared" ca="1" si="52"/>
        <v>19</v>
      </c>
      <c r="I1734" s="57">
        <v>40</v>
      </c>
      <c r="J1734" s="59">
        <v>9061.4328974416494</v>
      </c>
      <c r="K1734" s="60">
        <v>7.0000000000000007E-2</v>
      </c>
      <c r="L1734" s="61">
        <f t="shared" si="53"/>
        <v>634.30030282091548</v>
      </c>
      <c r="M1734" s="57" t="s">
        <v>187</v>
      </c>
      <c r="N1734" s="61">
        <v>33.839812369807838</v>
      </c>
    </row>
    <row r="1735" spans="1:14" x14ac:dyDescent="0.25">
      <c r="A1735" s="57">
        <v>60019</v>
      </c>
      <c r="B1735" s="57" t="s">
        <v>2898</v>
      </c>
      <c r="C1735" s="57" t="s">
        <v>1488</v>
      </c>
      <c r="D1735" s="57" t="s">
        <v>170</v>
      </c>
      <c r="E1735" s="58">
        <v>39191</v>
      </c>
      <c r="F1735" s="58" t="s">
        <v>171</v>
      </c>
      <c r="G1735" s="58" t="s">
        <v>172</v>
      </c>
      <c r="H1735" s="57">
        <f t="shared" ca="1" si="52"/>
        <v>16</v>
      </c>
      <c r="I1735" s="57">
        <v>33</v>
      </c>
      <c r="J1735" s="59">
        <v>5341.8694260176844</v>
      </c>
      <c r="K1735" s="60">
        <v>0.04</v>
      </c>
      <c r="L1735" s="61">
        <f t="shared" si="53"/>
        <v>213.67477704070737</v>
      </c>
      <c r="M1735" s="57" t="s">
        <v>173</v>
      </c>
      <c r="N1735" s="61">
        <v>146.37187828624548</v>
      </c>
    </row>
    <row r="1736" spans="1:14" x14ac:dyDescent="0.25">
      <c r="A1736" s="57">
        <v>60018</v>
      </c>
      <c r="B1736" s="57" t="s">
        <v>2899</v>
      </c>
      <c r="C1736" s="57" t="s">
        <v>1227</v>
      </c>
      <c r="D1736" s="57" t="s">
        <v>170</v>
      </c>
      <c r="E1736" s="58">
        <v>29778</v>
      </c>
      <c r="F1736" s="58" t="s">
        <v>171</v>
      </c>
      <c r="G1736" s="58" t="s">
        <v>172</v>
      </c>
      <c r="H1736" s="57">
        <f t="shared" ca="1" si="52"/>
        <v>42</v>
      </c>
      <c r="I1736" s="57">
        <v>34</v>
      </c>
      <c r="J1736" s="59">
        <v>7447.4189148476635</v>
      </c>
      <c r="K1736" s="60">
        <v>0.25</v>
      </c>
      <c r="L1736" s="61">
        <f t="shared" si="53"/>
        <v>1861.8547287119159</v>
      </c>
      <c r="M1736" s="57" t="s">
        <v>173</v>
      </c>
      <c r="N1736" s="61">
        <v>138.50166791144395</v>
      </c>
    </row>
    <row r="1737" spans="1:14" x14ac:dyDescent="0.25">
      <c r="A1737" s="57">
        <v>60017</v>
      </c>
      <c r="B1737" s="57" t="s">
        <v>2900</v>
      </c>
      <c r="C1737" s="57" t="s">
        <v>971</v>
      </c>
      <c r="D1737" s="57" t="s">
        <v>170</v>
      </c>
      <c r="E1737" s="58">
        <v>39934</v>
      </c>
      <c r="F1737" s="58" t="s">
        <v>171</v>
      </c>
      <c r="G1737" s="58" t="s">
        <v>172</v>
      </c>
      <c r="H1737" s="57">
        <f t="shared" ca="1" si="52"/>
        <v>14</v>
      </c>
      <c r="I1737" s="57">
        <v>26</v>
      </c>
      <c r="J1737" s="59">
        <v>4208.0104101309553</v>
      </c>
      <c r="K1737" s="60">
        <v>0</v>
      </c>
      <c r="L1737" s="61">
        <f t="shared" si="53"/>
        <v>0</v>
      </c>
      <c r="M1737" s="57" t="s">
        <v>173</v>
      </c>
      <c r="N1737" s="61">
        <v>206.78341520982232</v>
      </c>
    </row>
    <row r="1738" spans="1:14" x14ac:dyDescent="0.25">
      <c r="A1738" s="57">
        <v>61847</v>
      </c>
      <c r="B1738" s="57" t="s">
        <v>2901</v>
      </c>
      <c r="C1738" s="57" t="s">
        <v>2147</v>
      </c>
      <c r="D1738" s="57" t="s">
        <v>170</v>
      </c>
      <c r="E1738" s="58">
        <v>36886</v>
      </c>
      <c r="F1738" s="58" t="s">
        <v>171</v>
      </c>
      <c r="G1738" s="58" t="s">
        <v>172</v>
      </c>
      <c r="H1738" s="57">
        <f t="shared" ca="1" si="52"/>
        <v>22</v>
      </c>
      <c r="I1738" s="57">
        <v>20</v>
      </c>
      <c r="J1738" s="59">
        <v>6192.4884422635832</v>
      </c>
      <c r="K1738" s="60">
        <v>7.0000000000000007E-2</v>
      </c>
      <c r="L1738" s="61">
        <f t="shared" si="53"/>
        <v>433.47419095845089</v>
      </c>
      <c r="M1738" s="57" t="s">
        <v>173</v>
      </c>
      <c r="N1738" s="61">
        <v>173.42736366619002</v>
      </c>
    </row>
    <row r="1739" spans="1:14" x14ac:dyDescent="0.25">
      <c r="A1739" s="57">
        <v>60623</v>
      </c>
      <c r="B1739" s="57" t="s">
        <v>2902</v>
      </c>
      <c r="C1739" s="57" t="s">
        <v>1490</v>
      </c>
      <c r="D1739" s="57" t="s">
        <v>176</v>
      </c>
      <c r="E1739" s="58">
        <v>27915</v>
      </c>
      <c r="F1739" s="58" t="s">
        <v>171</v>
      </c>
      <c r="G1739" s="58" t="s">
        <v>203</v>
      </c>
      <c r="H1739" s="57">
        <f t="shared" ca="1" si="52"/>
        <v>47</v>
      </c>
      <c r="I1739" s="57">
        <v>30</v>
      </c>
      <c r="J1739" s="59">
        <v>3767.8663231741475</v>
      </c>
      <c r="K1739" s="60">
        <v>0.25</v>
      </c>
      <c r="L1739" s="61">
        <f t="shared" si="53"/>
        <v>941.96658079353688</v>
      </c>
      <c r="M1739" s="57" t="s">
        <v>173</v>
      </c>
      <c r="N1739" s="61">
        <v>98.129335197326299</v>
      </c>
    </row>
    <row r="1740" spans="1:14" x14ac:dyDescent="0.25">
      <c r="A1740" s="57">
        <v>60622</v>
      </c>
      <c r="B1740" s="57" t="s">
        <v>2903</v>
      </c>
      <c r="C1740" s="57" t="s">
        <v>467</v>
      </c>
      <c r="D1740" s="57" t="s">
        <v>170</v>
      </c>
      <c r="E1740" s="58">
        <v>30432</v>
      </c>
      <c r="F1740" s="58" t="s">
        <v>171</v>
      </c>
      <c r="G1740" s="58" t="s">
        <v>172</v>
      </c>
      <c r="H1740" s="57">
        <f t="shared" ref="H1740:H1803" ca="1" si="54">DATEDIF(E1740,TODAY(),"y")</f>
        <v>40</v>
      </c>
      <c r="I1740" s="57">
        <v>39</v>
      </c>
      <c r="J1740" s="59">
        <v>3609.6966622439577</v>
      </c>
      <c r="K1740" s="60">
        <v>0.25</v>
      </c>
      <c r="L1740" s="61">
        <f t="shared" ref="L1740:L1803" si="55">K1740*J1740</f>
        <v>902.42416556098942</v>
      </c>
      <c r="M1740" s="57" t="s">
        <v>173</v>
      </c>
      <c r="N1740" s="61">
        <v>293.89038403693598</v>
      </c>
    </row>
    <row r="1741" spans="1:14" x14ac:dyDescent="0.25">
      <c r="A1741" s="57">
        <v>61250</v>
      </c>
      <c r="B1741" s="57" t="s">
        <v>2904</v>
      </c>
      <c r="C1741" s="57" t="s">
        <v>2905</v>
      </c>
      <c r="D1741" s="57" t="s">
        <v>170</v>
      </c>
      <c r="E1741" s="58">
        <v>33158</v>
      </c>
      <c r="F1741" s="58" t="s">
        <v>171</v>
      </c>
      <c r="G1741" s="58" t="s">
        <v>172</v>
      </c>
      <c r="H1741" s="57">
        <f t="shared" ca="1" si="54"/>
        <v>32</v>
      </c>
      <c r="I1741" s="57">
        <v>22</v>
      </c>
      <c r="J1741" s="59">
        <v>6087.6927982378065</v>
      </c>
      <c r="K1741" s="60">
        <v>0.12</v>
      </c>
      <c r="L1741" s="61">
        <f t="shared" si="55"/>
        <v>730.52313578853671</v>
      </c>
      <c r="M1741" s="57" t="s">
        <v>173</v>
      </c>
      <c r="N1741" s="61">
        <v>145.81019766256517</v>
      </c>
    </row>
    <row r="1742" spans="1:14" x14ac:dyDescent="0.25">
      <c r="A1742" s="57">
        <v>61249</v>
      </c>
      <c r="B1742" s="57" t="s">
        <v>2906</v>
      </c>
      <c r="C1742" s="57" t="s">
        <v>235</v>
      </c>
      <c r="D1742" s="57" t="s">
        <v>170</v>
      </c>
      <c r="E1742" s="58">
        <v>33101</v>
      </c>
      <c r="F1742" s="58" t="s">
        <v>171</v>
      </c>
      <c r="G1742" s="58" t="s">
        <v>172</v>
      </c>
      <c r="H1742" s="57">
        <f t="shared" ca="1" si="54"/>
        <v>32</v>
      </c>
      <c r="I1742" s="57">
        <v>15</v>
      </c>
      <c r="J1742" s="59">
        <v>9796.9882443648894</v>
      </c>
      <c r="K1742" s="60">
        <v>0.12</v>
      </c>
      <c r="L1742" s="61">
        <f t="shared" si="55"/>
        <v>1175.6385893237866</v>
      </c>
      <c r="M1742" s="57" t="s">
        <v>187</v>
      </c>
      <c r="N1742" s="61">
        <v>340.53342963219836</v>
      </c>
    </row>
    <row r="1743" spans="1:14" x14ac:dyDescent="0.25">
      <c r="A1743" s="57">
        <v>60621</v>
      </c>
      <c r="B1743" s="57" t="s">
        <v>2907</v>
      </c>
      <c r="C1743" s="57" t="s">
        <v>1529</v>
      </c>
      <c r="D1743" s="57" t="s">
        <v>176</v>
      </c>
      <c r="E1743" s="58">
        <v>29840</v>
      </c>
      <c r="F1743" s="58" t="s">
        <v>171</v>
      </c>
      <c r="G1743" s="58" t="s">
        <v>172</v>
      </c>
      <c r="H1743" s="57">
        <f t="shared" ca="1" si="54"/>
        <v>41</v>
      </c>
      <c r="I1743" s="57">
        <v>7</v>
      </c>
      <c r="J1743" s="59">
        <v>6398.6062089637271</v>
      </c>
      <c r="K1743" s="60">
        <v>0.25</v>
      </c>
      <c r="L1743" s="61">
        <f t="shared" si="55"/>
        <v>1599.6515522409318</v>
      </c>
      <c r="M1743" s="57" t="s">
        <v>173</v>
      </c>
      <c r="N1743" s="61">
        <v>42.352891509651691</v>
      </c>
    </row>
    <row r="1744" spans="1:14" x14ac:dyDescent="0.25">
      <c r="A1744" s="57">
        <v>61846</v>
      </c>
      <c r="B1744" s="57" t="s">
        <v>2908</v>
      </c>
      <c r="C1744" s="57" t="s">
        <v>614</v>
      </c>
      <c r="D1744" s="57" t="s">
        <v>176</v>
      </c>
      <c r="E1744" s="58">
        <v>37898</v>
      </c>
      <c r="F1744" s="58" t="s">
        <v>171</v>
      </c>
      <c r="G1744" s="58" t="s">
        <v>172</v>
      </c>
      <c r="H1744" s="57">
        <f t="shared" ca="1" si="54"/>
        <v>19</v>
      </c>
      <c r="I1744" s="57">
        <v>26</v>
      </c>
      <c r="J1744" s="59">
        <v>9209.6687227365728</v>
      </c>
      <c r="K1744" s="60">
        <v>7.0000000000000007E-2</v>
      </c>
      <c r="L1744" s="61">
        <f t="shared" si="55"/>
        <v>644.67681059156018</v>
      </c>
      <c r="M1744" s="57" t="s">
        <v>187</v>
      </c>
      <c r="N1744" s="61">
        <v>24.264728587516515</v>
      </c>
    </row>
    <row r="1745" spans="1:14" x14ac:dyDescent="0.25">
      <c r="A1745" s="57">
        <v>61248</v>
      </c>
      <c r="B1745" s="57" t="s">
        <v>2909</v>
      </c>
      <c r="C1745" s="57" t="s">
        <v>2617</v>
      </c>
      <c r="D1745" s="57" t="s">
        <v>176</v>
      </c>
      <c r="E1745" s="58">
        <v>34969</v>
      </c>
      <c r="F1745" s="58" t="s">
        <v>171</v>
      </c>
      <c r="G1745" s="58" t="s">
        <v>177</v>
      </c>
      <c r="H1745" s="57">
        <f t="shared" ca="1" si="54"/>
        <v>27</v>
      </c>
      <c r="I1745" s="57">
        <v>38</v>
      </c>
      <c r="J1745" s="59">
        <v>2835.8160017071141</v>
      </c>
      <c r="K1745" s="60">
        <v>0.09</v>
      </c>
      <c r="L1745" s="61">
        <f t="shared" si="55"/>
        <v>255.22344015364027</v>
      </c>
      <c r="M1745" s="57" t="s">
        <v>173</v>
      </c>
      <c r="N1745" s="61">
        <v>75.515474253369064</v>
      </c>
    </row>
    <row r="1746" spans="1:14" x14ac:dyDescent="0.25">
      <c r="A1746" s="57">
        <v>61845</v>
      </c>
      <c r="B1746" s="57" t="s">
        <v>2910</v>
      </c>
      <c r="C1746" s="57" t="s">
        <v>2911</v>
      </c>
      <c r="D1746" s="57" t="s">
        <v>176</v>
      </c>
      <c r="E1746" s="58">
        <v>31950</v>
      </c>
      <c r="F1746" s="58" t="s">
        <v>171</v>
      </c>
      <c r="G1746" s="58" t="s">
        <v>172</v>
      </c>
      <c r="H1746" s="57">
        <f t="shared" ca="1" si="54"/>
        <v>36</v>
      </c>
      <c r="I1746" s="57">
        <v>32</v>
      </c>
      <c r="J1746" s="59">
        <v>4244.6418299310681</v>
      </c>
      <c r="K1746" s="60">
        <v>0.15</v>
      </c>
      <c r="L1746" s="61">
        <f t="shared" si="55"/>
        <v>636.69627448966014</v>
      </c>
      <c r="M1746" s="57" t="s">
        <v>173</v>
      </c>
      <c r="N1746" s="61">
        <v>94.513786676529534</v>
      </c>
    </row>
    <row r="1747" spans="1:14" x14ac:dyDescent="0.25">
      <c r="A1747" s="57">
        <v>60620</v>
      </c>
      <c r="B1747" s="57" t="s">
        <v>2912</v>
      </c>
      <c r="C1747" s="57" t="s">
        <v>2913</v>
      </c>
      <c r="D1747" s="57" t="s">
        <v>176</v>
      </c>
      <c r="E1747" s="58">
        <v>34414</v>
      </c>
      <c r="F1747" s="58" t="s">
        <v>171</v>
      </c>
      <c r="G1747" s="58" t="s">
        <v>180</v>
      </c>
      <c r="H1747" s="57">
        <f t="shared" ca="1" si="54"/>
        <v>29</v>
      </c>
      <c r="I1747" s="57">
        <v>10</v>
      </c>
      <c r="J1747" s="59">
        <v>1632.4094045210268</v>
      </c>
      <c r="K1747" s="60">
        <v>0.12</v>
      </c>
      <c r="L1747" s="61">
        <f t="shared" si="55"/>
        <v>195.8891285425232</v>
      </c>
      <c r="M1747" s="57" t="s">
        <v>173</v>
      </c>
      <c r="N1747" s="61">
        <v>72.078685721546591</v>
      </c>
    </row>
    <row r="1748" spans="1:14" x14ac:dyDescent="0.25">
      <c r="A1748" s="57">
        <v>60619</v>
      </c>
      <c r="B1748" s="57" t="s">
        <v>2914</v>
      </c>
      <c r="C1748" s="57" t="s">
        <v>1559</v>
      </c>
      <c r="D1748" s="57" t="s">
        <v>176</v>
      </c>
      <c r="E1748" s="58">
        <v>38812</v>
      </c>
      <c r="F1748" s="58" t="s">
        <v>171</v>
      </c>
      <c r="G1748" s="58" t="s">
        <v>172</v>
      </c>
      <c r="H1748" s="57">
        <f t="shared" ca="1" si="54"/>
        <v>17</v>
      </c>
      <c r="I1748" s="57">
        <v>15</v>
      </c>
      <c r="J1748" s="59">
        <v>2547.3321498644982</v>
      </c>
      <c r="K1748" s="60">
        <v>0.04</v>
      </c>
      <c r="L1748" s="61">
        <f t="shared" si="55"/>
        <v>101.89328599457993</v>
      </c>
      <c r="M1748" s="57" t="s">
        <v>173</v>
      </c>
      <c r="N1748" s="61">
        <v>88.553466517285273</v>
      </c>
    </row>
    <row r="1749" spans="1:14" x14ac:dyDescent="0.25">
      <c r="A1749" s="57">
        <v>61247</v>
      </c>
      <c r="B1749" s="57" t="s">
        <v>2915</v>
      </c>
      <c r="C1749" s="57" t="s">
        <v>2736</v>
      </c>
      <c r="D1749" s="57" t="s">
        <v>170</v>
      </c>
      <c r="E1749" s="58">
        <v>32743</v>
      </c>
      <c r="F1749" s="58" t="s">
        <v>171</v>
      </c>
      <c r="G1749" s="58" t="s">
        <v>172</v>
      </c>
      <c r="H1749" s="57">
        <f t="shared" ca="1" si="54"/>
        <v>33</v>
      </c>
      <c r="I1749" s="57">
        <v>16</v>
      </c>
      <c r="J1749" s="59">
        <v>6872.9222009840632</v>
      </c>
      <c r="K1749" s="60">
        <v>0.15</v>
      </c>
      <c r="L1749" s="61">
        <f t="shared" si="55"/>
        <v>1030.9383301476093</v>
      </c>
      <c r="M1749" s="57" t="s">
        <v>173</v>
      </c>
      <c r="N1749" s="61">
        <v>321.61596755773121</v>
      </c>
    </row>
    <row r="1750" spans="1:14" x14ac:dyDescent="0.25">
      <c r="A1750" s="57">
        <v>60016</v>
      </c>
      <c r="B1750" s="57" t="s">
        <v>2916</v>
      </c>
      <c r="C1750" s="57" t="s">
        <v>1311</v>
      </c>
      <c r="D1750" s="57" t="s">
        <v>170</v>
      </c>
      <c r="E1750" s="58">
        <v>36615</v>
      </c>
      <c r="F1750" s="58" t="s">
        <v>171</v>
      </c>
      <c r="G1750" s="58" t="s">
        <v>172</v>
      </c>
      <c r="H1750" s="57">
        <f t="shared" ca="1" si="54"/>
        <v>23</v>
      </c>
      <c r="I1750" s="57">
        <v>7</v>
      </c>
      <c r="J1750" s="59">
        <v>3772.5933616470325</v>
      </c>
      <c r="K1750" s="60">
        <v>7.0000000000000007E-2</v>
      </c>
      <c r="L1750" s="61">
        <f t="shared" si="55"/>
        <v>264.08153531529229</v>
      </c>
      <c r="M1750" s="57" t="s">
        <v>173</v>
      </c>
      <c r="N1750" s="61">
        <v>159.75707049070184</v>
      </c>
    </row>
    <row r="1751" spans="1:14" x14ac:dyDescent="0.25">
      <c r="A1751" s="57">
        <v>60015</v>
      </c>
      <c r="B1751" s="57" t="s">
        <v>2917</v>
      </c>
      <c r="C1751" s="57" t="s">
        <v>736</v>
      </c>
      <c r="D1751" s="57" t="s">
        <v>176</v>
      </c>
      <c r="E1751" s="58">
        <v>29887</v>
      </c>
      <c r="F1751" s="58" t="s">
        <v>171</v>
      </c>
      <c r="G1751" s="58" t="s">
        <v>172</v>
      </c>
      <c r="H1751" s="57">
        <f t="shared" ca="1" si="54"/>
        <v>41</v>
      </c>
      <c r="I1751" s="57">
        <v>35</v>
      </c>
      <c r="J1751" s="59">
        <v>9581.0717456543098</v>
      </c>
      <c r="K1751" s="60">
        <v>0.25</v>
      </c>
      <c r="L1751" s="61">
        <f t="shared" si="55"/>
        <v>2395.2679364135774</v>
      </c>
      <c r="M1751" s="57" t="s">
        <v>187</v>
      </c>
      <c r="N1751" s="61">
        <v>97.969745154345986</v>
      </c>
    </row>
    <row r="1752" spans="1:14" x14ac:dyDescent="0.25">
      <c r="A1752" s="57">
        <v>60014</v>
      </c>
      <c r="B1752" s="57" t="s">
        <v>2918</v>
      </c>
      <c r="C1752" s="57" t="s">
        <v>1632</v>
      </c>
      <c r="D1752" s="57" t="s">
        <v>170</v>
      </c>
      <c r="E1752" s="58">
        <v>39686</v>
      </c>
      <c r="F1752" s="58" t="s">
        <v>171</v>
      </c>
      <c r="G1752" s="58" t="s">
        <v>190</v>
      </c>
      <c r="H1752" s="57">
        <f t="shared" ca="1" si="54"/>
        <v>14</v>
      </c>
      <c r="I1752" s="57">
        <v>37</v>
      </c>
      <c r="J1752" s="59">
        <v>8974.0054305440863</v>
      </c>
      <c r="K1752" s="60">
        <v>0</v>
      </c>
      <c r="L1752" s="61">
        <f t="shared" si="55"/>
        <v>0</v>
      </c>
      <c r="M1752" s="57" t="s">
        <v>187</v>
      </c>
      <c r="N1752" s="61">
        <v>118.03477415436774</v>
      </c>
    </row>
    <row r="1753" spans="1:14" x14ac:dyDescent="0.25">
      <c r="A1753" s="57">
        <v>61844</v>
      </c>
      <c r="B1753" s="57" t="s">
        <v>2919</v>
      </c>
      <c r="C1753" s="57" t="s">
        <v>1326</v>
      </c>
      <c r="D1753" s="57" t="s">
        <v>170</v>
      </c>
      <c r="E1753" s="58">
        <v>35905</v>
      </c>
      <c r="F1753" s="58" t="s">
        <v>171</v>
      </c>
      <c r="G1753" s="58" t="s">
        <v>172</v>
      </c>
      <c r="H1753" s="57">
        <f t="shared" ca="1" si="54"/>
        <v>25</v>
      </c>
      <c r="I1753" s="57">
        <v>14</v>
      </c>
      <c r="J1753" s="59">
        <v>7013.6400322824838</v>
      </c>
      <c r="K1753" s="60">
        <v>0.09</v>
      </c>
      <c r="L1753" s="61">
        <f t="shared" si="55"/>
        <v>631.22760290542351</v>
      </c>
      <c r="M1753" s="57" t="s">
        <v>173</v>
      </c>
      <c r="N1753" s="61">
        <v>159.52312192001551</v>
      </c>
    </row>
    <row r="1754" spans="1:14" x14ac:dyDescent="0.25">
      <c r="A1754" s="57">
        <v>61843</v>
      </c>
      <c r="B1754" s="57" t="s">
        <v>2920</v>
      </c>
      <c r="C1754" s="57" t="s">
        <v>2600</v>
      </c>
      <c r="D1754" s="57" t="s">
        <v>176</v>
      </c>
      <c r="E1754" s="58">
        <v>37916</v>
      </c>
      <c r="F1754" s="58" t="s">
        <v>171</v>
      </c>
      <c r="G1754" s="58" t="s">
        <v>177</v>
      </c>
      <c r="H1754" s="57">
        <f t="shared" ca="1" si="54"/>
        <v>19</v>
      </c>
      <c r="I1754" s="57">
        <v>13</v>
      </c>
      <c r="J1754" s="59">
        <v>4875.1012147902229</v>
      </c>
      <c r="K1754" s="60">
        <v>7.0000000000000007E-2</v>
      </c>
      <c r="L1754" s="61">
        <f t="shared" si="55"/>
        <v>341.25708503531564</v>
      </c>
      <c r="M1754" s="57" t="s">
        <v>173</v>
      </c>
      <c r="N1754" s="61">
        <v>44.574450964053611</v>
      </c>
    </row>
    <row r="1755" spans="1:14" x14ac:dyDescent="0.25">
      <c r="A1755" s="57">
        <v>61842</v>
      </c>
      <c r="B1755" s="57" t="s">
        <v>2921</v>
      </c>
      <c r="C1755" s="57" t="s">
        <v>1672</v>
      </c>
      <c r="D1755" s="57" t="s">
        <v>170</v>
      </c>
      <c r="E1755" s="58">
        <v>32530</v>
      </c>
      <c r="F1755" s="58" t="s">
        <v>171</v>
      </c>
      <c r="G1755" s="58" t="s">
        <v>177</v>
      </c>
      <c r="H1755" s="57">
        <f t="shared" ca="1" si="54"/>
        <v>34</v>
      </c>
      <c r="I1755" s="57">
        <v>27</v>
      </c>
      <c r="J1755" s="59">
        <v>5031.7163763832141</v>
      </c>
      <c r="K1755" s="60">
        <v>0.15</v>
      </c>
      <c r="L1755" s="61">
        <f t="shared" si="55"/>
        <v>754.75745645748214</v>
      </c>
      <c r="M1755" s="57" t="s">
        <v>173</v>
      </c>
      <c r="N1755" s="61">
        <v>162.03423070309225</v>
      </c>
    </row>
    <row r="1756" spans="1:14" x14ac:dyDescent="0.25">
      <c r="A1756" s="57">
        <v>61246</v>
      </c>
      <c r="B1756" s="57" t="s">
        <v>2922</v>
      </c>
      <c r="C1756" s="57" t="s">
        <v>2064</v>
      </c>
      <c r="D1756" s="57" t="s">
        <v>170</v>
      </c>
      <c r="E1756" s="58">
        <v>31649</v>
      </c>
      <c r="F1756" s="58" t="s">
        <v>171</v>
      </c>
      <c r="G1756" s="58" t="s">
        <v>172</v>
      </c>
      <c r="H1756" s="57">
        <f t="shared" ca="1" si="54"/>
        <v>36</v>
      </c>
      <c r="I1756" s="57">
        <v>35</v>
      </c>
      <c r="J1756" s="59">
        <v>6689.0725858191872</v>
      </c>
      <c r="K1756" s="60">
        <v>0.15</v>
      </c>
      <c r="L1756" s="61">
        <f t="shared" si="55"/>
        <v>1003.360887872878</v>
      </c>
      <c r="M1756" s="57" t="s">
        <v>173</v>
      </c>
      <c r="N1756" s="61">
        <v>117.85615971545218</v>
      </c>
    </row>
    <row r="1757" spans="1:14" x14ac:dyDescent="0.25">
      <c r="A1757" s="57">
        <v>61245</v>
      </c>
      <c r="B1757" s="57" t="s">
        <v>2923</v>
      </c>
      <c r="C1757" s="57" t="s">
        <v>227</v>
      </c>
      <c r="D1757" s="57" t="s">
        <v>176</v>
      </c>
      <c r="E1757" s="58">
        <v>35243</v>
      </c>
      <c r="F1757" s="58" t="s">
        <v>171</v>
      </c>
      <c r="G1757" s="58" t="s">
        <v>172</v>
      </c>
      <c r="H1757" s="57">
        <f t="shared" ca="1" si="54"/>
        <v>27</v>
      </c>
      <c r="I1757" s="57">
        <v>31</v>
      </c>
      <c r="J1757" s="59">
        <v>5318.3863537287525</v>
      </c>
      <c r="K1757" s="60">
        <v>0.09</v>
      </c>
      <c r="L1757" s="61">
        <f t="shared" si="55"/>
        <v>478.65477183558772</v>
      </c>
      <c r="M1757" s="57" t="s">
        <v>173</v>
      </c>
      <c r="N1757" s="61">
        <v>118.67765881473814</v>
      </c>
    </row>
    <row r="1758" spans="1:14" x14ac:dyDescent="0.25">
      <c r="A1758" s="57">
        <v>60013</v>
      </c>
      <c r="B1758" s="57" t="s">
        <v>2924</v>
      </c>
      <c r="C1758" s="57" t="s">
        <v>2925</v>
      </c>
      <c r="D1758" s="57" t="s">
        <v>176</v>
      </c>
      <c r="E1758" s="58">
        <v>32006</v>
      </c>
      <c r="F1758" s="58" t="s">
        <v>171</v>
      </c>
      <c r="G1758" s="58" t="s">
        <v>172</v>
      </c>
      <c r="H1758" s="57">
        <f t="shared" ca="1" si="54"/>
        <v>35</v>
      </c>
      <c r="I1758" s="57">
        <v>34</v>
      </c>
      <c r="J1758" s="59">
        <v>4490.7318713443146</v>
      </c>
      <c r="K1758" s="60">
        <v>0.15</v>
      </c>
      <c r="L1758" s="61">
        <f t="shared" si="55"/>
        <v>673.6097807016472</v>
      </c>
      <c r="M1758" s="57" t="s">
        <v>173</v>
      </c>
      <c r="N1758" s="61">
        <v>100.14309119936385</v>
      </c>
    </row>
    <row r="1759" spans="1:14" x14ac:dyDescent="0.25">
      <c r="A1759" s="57">
        <v>60618</v>
      </c>
      <c r="B1759" s="57" t="s">
        <v>2926</v>
      </c>
      <c r="C1759" s="57" t="s">
        <v>1326</v>
      </c>
      <c r="D1759" s="57" t="s">
        <v>170</v>
      </c>
      <c r="E1759" s="58">
        <v>34921</v>
      </c>
      <c r="F1759" s="58" t="s">
        <v>171</v>
      </c>
      <c r="G1759" s="58" t="s">
        <v>190</v>
      </c>
      <c r="H1759" s="57">
        <f t="shared" ca="1" si="54"/>
        <v>27</v>
      </c>
      <c r="I1759" s="57">
        <v>18</v>
      </c>
      <c r="J1759" s="59">
        <v>9554.7049402267148</v>
      </c>
      <c r="K1759" s="60">
        <v>0.09</v>
      </c>
      <c r="L1759" s="61">
        <f t="shared" si="55"/>
        <v>859.92344462040433</v>
      </c>
      <c r="M1759" s="57" t="s">
        <v>187</v>
      </c>
      <c r="N1759" s="61">
        <v>293.66246850546031</v>
      </c>
    </row>
    <row r="1760" spans="1:14" x14ac:dyDescent="0.25">
      <c r="A1760" s="57">
        <v>61244</v>
      </c>
      <c r="B1760" s="57" t="s">
        <v>2927</v>
      </c>
      <c r="C1760" s="57" t="s">
        <v>2928</v>
      </c>
      <c r="D1760" s="57" t="s">
        <v>176</v>
      </c>
      <c r="E1760" s="58">
        <v>37340</v>
      </c>
      <c r="F1760" s="58" t="s">
        <v>171</v>
      </c>
      <c r="G1760" s="58" t="s">
        <v>172</v>
      </c>
      <c r="H1760" s="57">
        <f t="shared" ca="1" si="54"/>
        <v>21</v>
      </c>
      <c r="I1760" s="57">
        <v>28</v>
      </c>
      <c r="J1760" s="59">
        <v>7746.3597973005753</v>
      </c>
      <c r="K1760" s="60">
        <v>7.0000000000000007E-2</v>
      </c>
      <c r="L1760" s="61">
        <f t="shared" si="55"/>
        <v>542.2451858110403</v>
      </c>
      <c r="M1760" s="57" t="s">
        <v>173</v>
      </c>
      <c r="N1760" s="61">
        <v>41.103812743983809</v>
      </c>
    </row>
    <row r="1761" spans="1:14" x14ac:dyDescent="0.25">
      <c r="A1761" s="57">
        <v>61841</v>
      </c>
      <c r="B1761" s="57" t="s">
        <v>2929</v>
      </c>
      <c r="C1761" s="57" t="s">
        <v>2775</v>
      </c>
      <c r="D1761" s="57" t="s">
        <v>176</v>
      </c>
      <c r="E1761" s="58">
        <v>37459</v>
      </c>
      <c r="F1761" s="58" t="s">
        <v>171</v>
      </c>
      <c r="G1761" s="58" t="s">
        <v>172</v>
      </c>
      <c r="H1761" s="57">
        <f t="shared" ca="1" si="54"/>
        <v>21</v>
      </c>
      <c r="I1761" s="57">
        <v>8</v>
      </c>
      <c r="J1761" s="59">
        <v>2855.1623522973414</v>
      </c>
      <c r="K1761" s="60">
        <v>7.0000000000000007E-2</v>
      </c>
      <c r="L1761" s="61">
        <f t="shared" si="55"/>
        <v>199.8613646608139</v>
      </c>
      <c r="M1761" s="57" t="s">
        <v>173</v>
      </c>
      <c r="N1761" s="61">
        <v>49.900122183038079</v>
      </c>
    </row>
    <row r="1762" spans="1:14" x14ac:dyDescent="0.25">
      <c r="A1762" s="57">
        <v>61840</v>
      </c>
      <c r="B1762" s="57" t="s">
        <v>2930</v>
      </c>
      <c r="C1762" s="57" t="s">
        <v>786</v>
      </c>
      <c r="D1762" s="57" t="s">
        <v>170</v>
      </c>
      <c r="E1762" s="58">
        <v>38435</v>
      </c>
      <c r="F1762" s="58" t="s">
        <v>171</v>
      </c>
      <c r="G1762" s="58" t="s">
        <v>203</v>
      </c>
      <c r="H1762" s="57">
        <f t="shared" ca="1" si="54"/>
        <v>18</v>
      </c>
      <c r="I1762" s="57">
        <v>23</v>
      </c>
      <c r="J1762" s="59">
        <v>6505.4100695992474</v>
      </c>
      <c r="K1762" s="60">
        <v>7.0000000000000007E-2</v>
      </c>
      <c r="L1762" s="61">
        <f t="shared" si="55"/>
        <v>455.37870487194738</v>
      </c>
      <c r="M1762" s="57" t="s">
        <v>173</v>
      </c>
      <c r="N1762" s="61">
        <v>320.38344002502583</v>
      </c>
    </row>
    <row r="1763" spans="1:14" x14ac:dyDescent="0.25">
      <c r="A1763" s="57">
        <v>60012</v>
      </c>
      <c r="B1763" s="57" t="s">
        <v>2931</v>
      </c>
      <c r="C1763" s="57" t="s">
        <v>1945</v>
      </c>
      <c r="D1763" s="57" t="s">
        <v>176</v>
      </c>
      <c r="E1763" s="58">
        <v>37390</v>
      </c>
      <c r="F1763" s="58" t="s">
        <v>171</v>
      </c>
      <c r="G1763" s="58" t="s">
        <v>172</v>
      </c>
      <c r="H1763" s="57">
        <f t="shared" ca="1" si="54"/>
        <v>21</v>
      </c>
      <c r="I1763" s="57">
        <v>21</v>
      </c>
      <c r="J1763" s="59">
        <v>2525.5292787156204</v>
      </c>
      <c r="K1763" s="60">
        <v>7.0000000000000007E-2</v>
      </c>
      <c r="L1763" s="61">
        <f t="shared" si="55"/>
        <v>176.78704951009345</v>
      </c>
      <c r="M1763" s="57" t="s">
        <v>173</v>
      </c>
      <c r="N1763" s="61">
        <v>49.329965635958963</v>
      </c>
    </row>
    <row r="1764" spans="1:14" x14ac:dyDescent="0.25">
      <c r="A1764" s="57">
        <v>60617</v>
      </c>
      <c r="B1764" s="57" t="s">
        <v>2932</v>
      </c>
      <c r="C1764" s="57" t="s">
        <v>473</v>
      </c>
      <c r="D1764" s="57" t="s">
        <v>170</v>
      </c>
      <c r="E1764" s="58">
        <v>39483</v>
      </c>
      <c r="F1764" s="58" t="s">
        <v>171</v>
      </c>
      <c r="G1764" s="58" t="s">
        <v>172</v>
      </c>
      <c r="H1764" s="57">
        <f t="shared" ca="1" si="54"/>
        <v>15</v>
      </c>
      <c r="I1764" s="57">
        <v>20</v>
      </c>
      <c r="J1764" s="59">
        <v>5106.637387171605</v>
      </c>
      <c r="K1764" s="60">
        <v>0.04</v>
      </c>
      <c r="L1764" s="61">
        <f t="shared" si="55"/>
        <v>204.26549548686421</v>
      </c>
      <c r="M1764" s="57" t="s">
        <v>173</v>
      </c>
      <c r="N1764" s="61">
        <v>317.40906684147831</v>
      </c>
    </row>
    <row r="1765" spans="1:14" x14ac:dyDescent="0.25">
      <c r="A1765" s="57">
        <v>61839</v>
      </c>
      <c r="B1765" s="57" t="s">
        <v>2933</v>
      </c>
      <c r="C1765" s="57" t="s">
        <v>196</v>
      </c>
      <c r="D1765" s="57" t="s">
        <v>170</v>
      </c>
      <c r="E1765" s="58">
        <v>38515</v>
      </c>
      <c r="F1765" s="58" t="s">
        <v>171</v>
      </c>
      <c r="G1765" s="58" t="s">
        <v>172</v>
      </c>
      <c r="H1765" s="57">
        <f t="shared" ca="1" si="54"/>
        <v>18</v>
      </c>
      <c r="I1765" s="57">
        <v>20</v>
      </c>
      <c r="J1765" s="59">
        <v>5796.1252366289264</v>
      </c>
      <c r="K1765" s="60">
        <v>0.04</v>
      </c>
      <c r="L1765" s="61">
        <f t="shared" si="55"/>
        <v>231.84500946515706</v>
      </c>
      <c r="M1765" s="57" t="s">
        <v>173</v>
      </c>
      <c r="N1765" s="61">
        <v>309.45868654521536</v>
      </c>
    </row>
    <row r="1766" spans="1:14" x14ac:dyDescent="0.25">
      <c r="A1766" s="57">
        <v>60616</v>
      </c>
      <c r="B1766" s="57" t="s">
        <v>2934</v>
      </c>
      <c r="C1766" s="57" t="s">
        <v>653</v>
      </c>
      <c r="D1766" s="57" t="s">
        <v>170</v>
      </c>
      <c r="E1766" s="58">
        <v>35856</v>
      </c>
      <c r="F1766" s="58" t="s">
        <v>171</v>
      </c>
      <c r="G1766" s="58" t="s">
        <v>172</v>
      </c>
      <c r="H1766" s="57">
        <f t="shared" ca="1" si="54"/>
        <v>25</v>
      </c>
      <c r="I1766" s="57">
        <v>12</v>
      </c>
      <c r="J1766" s="59">
        <v>3628.8407442909543</v>
      </c>
      <c r="K1766" s="60">
        <v>0.09</v>
      </c>
      <c r="L1766" s="61">
        <f t="shared" si="55"/>
        <v>326.59566698618585</v>
      </c>
      <c r="M1766" s="57" t="s">
        <v>173</v>
      </c>
      <c r="N1766" s="61">
        <v>95.900928410981905</v>
      </c>
    </row>
    <row r="1767" spans="1:14" x14ac:dyDescent="0.25">
      <c r="A1767" s="57">
        <v>61243</v>
      </c>
      <c r="B1767" s="57" t="s">
        <v>2935</v>
      </c>
      <c r="C1767" s="57" t="s">
        <v>2936</v>
      </c>
      <c r="D1767" s="57" t="s">
        <v>176</v>
      </c>
      <c r="E1767" s="58">
        <v>38552</v>
      </c>
      <c r="F1767" s="58" t="s">
        <v>193</v>
      </c>
      <c r="G1767" s="58" t="s">
        <v>194</v>
      </c>
      <c r="H1767" s="57">
        <f t="shared" ca="1" si="54"/>
        <v>18</v>
      </c>
      <c r="I1767" s="57">
        <v>18</v>
      </c>
      <c r="J1767" s="59">
        <v>3570.0812597936297</v>
      </c>
      <c r="K1767" s="60">
        <v>0.04</v>
      </c>
      <c r="L1767" s="61">
        <f t="shared" si="55"/>
        <v>142.80325039174519</v>
      </c>
      <c r="M1767" s="57" t="s">
        <v>173</v>
      </c>
      <c r="N1767" s="61">
        <v>34.350857722285575</v>
      </c>
    </row>
    <row r="1768" spans="1:14" x14ac:dyDescent="0.25">
      <c r="A1768" s="57">
        <v>61242</v>
      </c>
      <c r="B1768" s="57" t="s">
        <v>2937</v>
      </c>
      <c r="C1768" s="57" t="s">
        <v>394</v>
      </c>
      <c r="D1768" s="57" t="s">
        <v>176</v>
      </c>
      <c r="E1768" s="58">
        <v>32672</v>
      </c>
      <c r="F1768" s="58" t="s">
        <v>171</v>
      </c>
      <c r="G1768" s="58" t="s">
        <v>172</v>
      </c>
      <c r="H1768" s="57">
        <f t="shared" ca="1" si="54"/>
        <v>34</v>
      </c>
      <c r="I1768" s="57">
        <v>31</v>
      </c>
      <c r="J1768" s="59">
        <v>8470.2653513446676</v>
      </c>
      <c r="K1768" s="60">
        <v>0.15</v>
      </c>
      <c r="L1768" s="61">
        <f t="shared" si="55"/>
        <v>1270.5398027017002</v>
      </c>
      <c r="M1768" s="57" t="s">
        <v>187</v>
      </c>
      <c r="N1768" s="61">
        <v>59.651053263598968</v>
      </c>
    </row>
    <row r="1769" spans="1:14" x14ac:dyDescent="0.25">
      <c r="A1769" s="57">
        <v>60011</v>
      </c>
      <c r="B1769" s="57" t="s">
        <v>2938</v>
      </c>
      <c r="C1769" s="57" t="s">
        <v>1075</v>
      </c>
      <c r="D1769" s="57" t="s">
        <v>170</v>
      </c>
      <c r="E1769" s="58">
        <v>37838</v>
      </c>
      <c r="F1769" s="58" t="s">
        <v>171</v>
      </c>
      <c r="G1769" s="58" t="s">
        <v>172</v>
      </c>
      <c r="H1769" s="57">
        <f t="shared" ca="1" si="54"/>
        <v>19</v>
      </c>
      <c r="I1769" s="57">
        <v>32</v>
      </c>
      <c r="J1769" s="59">
        <v>3429.6410531407228</v>
      </c>
      <c r="K1769" s="60">
        <v>7.0000000000000007E-2</v>
      </c>
      <c r="L1769" s="61">
        <f t="shared" si="55"/>
        <v>240.07487371985061</v>
      </c>
      <c r="M1769" s="57" t="s">
        <v>173</v>
      </c>
      <c r="N1769" s="61">
        <v>314.8947181994202</v>
      </c>
    </row>
    <row r="1770" spans="1:14" x14ac:dyDescent="0.25">
      <c r="A1770" s="57">
        <v>61241</v>
      </c>
      <c r="B1770" s="57" t="s">
        <v>2939</v>
      </c>
      <c r="C1770" s="57" t="s">
        <v>2940</v>
      </c>
      <c r="D1770" s="57" t="s">
        <v>176</v>
      </c>
      <c r="E1770" s="58">
        <v>34363</v>
      </c>
      <c r="F1770" s="58" t="s">
        <v>171</v>
      </c>
      <c r="G1770" s="58" t="s">
        <v>172</v>
      </c>
      <c r="H1770" s="57">
        <f t="shared" ca="1" si="54"/>
        <v>29</v>
      </c>
      <c r="I1770" s="57">
        <v>29</v>
      </c>
      <c r="J1770" s="59">
        <v>8403.0114944963352</v>
      </c>
      <c r="K1770" s="60">
        <v>0.12</v>
      </c>
      <c r="L1770" s="61">
        <f t="shared" si="55"/>
        <v>1008.3613793395602</v>
      </c>
      <c r="M1770" s="57" t="s">
        <v>187</v>
      </c>
      <c r="N1770" s="61">
        <v>135.42037415862629</v>
      </c>
    </row>
    <row r="1771" spans="1:14" x14ac:dyDescent="0.25">
      <c r="A1771" s="57">
        <v>61240</v>
      </c>
      <c r="B1771" s="57" t="s">
        <v>2941</v>
      </c>
      <c r="C1771" s="57" t="s">
        <v>501</v>
      </c>
      <c r="D1771" s="57" t="s">
        <v>176</v>
      </c>
      <c r="E1771" s="58">
        <v>28247</v>
      </c>
      <c r="F1771" s="58" t="s">
        <v>171</v>
      </c>
      <c r="G1771" s="58" t="s">
        <v>180</v>
      </c>
      <c r="H1771" s="57">
        <f t="shared" ca="1" si="54"/>
        <v>46</v>
      </c>
      <c r="I1771" s="57">
        <v>39</v>
      </c>
      <c r="J1771" s="59">
        <v>8785.5955671712654</v>
      </c>
      <c r="K1771" s="60">
        <v>0.25</v>
      </c>
      <c r="L1771" s="61">
        <f t="shared" si="55"/>
        <v>2196.3988917928164</v>
      </c>
      <c r="M1771" s="57" t="s">
        <v>187</v>
      </c>
      <c r="N1771" s="61">
        <v>27.988038908116941</v>
      </c>
    </row>
    <row r="1772" spans="1:14" x14ac:dyDescent="0.25">
      <c r="A1772" s="57">
        <v>60615</v>
      </c>
      <c r="B1772" s="57" t="s">
        <v>2942</v>
      </c>
      <c r="C1772" s="57" t="s">
        <v>1385</v>
      </c>
      <c r="D1772" s="57" t="s">
        <v>170</v>
      </c>
      <c r="E1772" s="58">
        <v>40176</v>
      </c>
      <c r="F1772" s="58" t="s">
        <v>171</v>
      </c>
      <c r="G1772" s="58" t="s">
        <v>172</v>
      </c>
      <c r="H1772" s="57">
        <f t="shared" ca="1" si="54"/>
        <v>13</v>
      </c>
      <c r="I1772" s="57">
        <v>5</v>
      </c>
      <c r="J1772" s="59">
        <v>1656.7003014290785</v>
      </c>
      <c r="K1772" s="60">
        <v>0</v>
      </c>
      <c r="L1772" s="61">
        <f t="shared" si="55"/>
        <v>0</v>
      </c>
      <c r="M1772" s="57" t="s">
        <v>173</v>
      </c>
      <c r="N1772" s="61">
        <v>227.14908149986525</v>
      </c>
    </row>
    <row r="1773" spans="1:14" x14ac:dyDescent="0.25">
      <c r="A1773" s="57">
        <v>61239</v>
      </c>
      <c r="B1773" s="57" t="s">
        <v>2943</v>
      </c>
      <c r="C1773" s="57" t="s">
        <v>565</v>
      </c>
      <c r="D1773" s="57" t="s">
        <v>176</v>
      </c>
      <c r="E1773" s="58">
        <v>32197</v>
      </c>
      <c r="F1773" s="58" t="s">
        <v>171</v>
      </c>
      <c r="G1773" s="58" t="s">
        <v>172</v>
      </c>
      <c r="H1773" s="57">
        <f t="shared" ca="1" si="54"/>
        <v>35</v>
      </c>
      <c r="I1773" s="57">
        <v>27</v>
      </c>
      <c r="J1773" s="59">
        <v>6220.0548408716377</v>
      </c>
      <c r="K1773" s="60">
        <v>0.15</v>
      </c>
      <c r="L1773" s="61">
        <f t="shared" si="55"/>
        <v>933.00822613074558</v>
      </c>
      <c r="M1773" s="57" t="s">
        <v>173</v>
      </c>
      <c r="N1773" s="61">
        <v>89.770807153368892</v>
      </c>
    </row>
    <row r="1774" spans="1:14" x14ac:dyDescent="0.25">
      <c r="A1774" s="57">
        <v>61238</v>
      </c>
      <c r="B1774" s="57" t="s">
        <v>2944</v>
      </c>
      <c r="C1774" s="57" t="s">
        <v>2945</v>
      </c>
      <c r="D1774" s="57" t="s">
        <v>176</v>
      </c>
      <c r="E1774" s="58">
        <v>28853</v>
      </c>
      <c r="F1774" s="58" t="s">
        <v>171</v>
      </c>
      <c r="G1774" s="58" t="s">
        <v>172</v>
      </c>
      <c r="H1774" s="57">
        <f t="shared" ca="1" si="54"/>
        <v>44</v>
      </c>
      <c r="I1774" s="57">
        <v>18</v>
      </c>
      <c r="J1774" s="59">
        <v>4113.944155881687</v>
      </c>
      <c r="K1774" s="60">
        <v>0.25</v>
      </c>
      <c r="L1774" s="61">
        <f t="shared" si="55"/>
        <v>1028.4860389704218</v>
      </c>
      <c r="M1774" s="57" t="s">
        <v>173</v>
      </c>
      <c r="N1774" s="61">
        <v>52.274804572824287</v>
      </c>
    </row>
    <row r="1775" spans="1:14" x14ac:dyDescent="0.25">
      <c r="A1775" s="57">
        <v>60614</v>
      </c>
      <c r="B1775" s="57" t="s">
        <v>2946</v>
      </c>
      <c r="C1775" s="57" t="s">
        <v>1480</v>
      </c>
      <c r="D1775" s="57" t="s">
        <v>170</v>
      </c>
      <c r="E1775" s="58">
        <v>37613</v>
      </c>
      <c r="F1775" s="58" t="s">
        <v>171</v>
      </c>
      <c r="G1775" s="58" t="s">
        <v>172</v>
      </c>
      <c r="H1775" s="57">
        <f t="shared" ca="1" si="54"/>
        <v>20</v>
      </c>
      <c r="I1775" s="57">
        <v>9</v>
      </c>
      <c r="J1775" s="59">
        <v>8652.3538085600194</v>
      </c>
      <c r="K1775" s="60">
        <v>7.0000000000000007E-2</v>
      </c>
      <c r="L1775" s="61">
        <f t="shared" si="55"/>
        <v>605.66476659920147</v>
      </c>
      <c r="M1775" s="57" t="s">
        <v>187</v>
      </c>
      <c r="N1775" s="61">
        <v>97.910813497510148</v>
      </c>
    </row>
    <row r="1776" spans="1:14" x14ac:dyDescent="0.25">
      <c r="A1776" s="57">
        <v>61838</v>
      </c>
      <c r="B1776" s="57" t="s">
        <v>2947</v>
      </c>
      <c r="C1776" s="57" t="s">
        <v>2948</v>
      </c>
      <c r="D1776" s="57" t="s">
        <v>176</v>
      </c>
      <c r="E1776" s="58">
        <v>39928</v>
      </c>
      <c r="F1776" s="58" t="s">
        <v>171</v>
      </c>
      <c r="G1776" s="58" t="s">
        <v>172</v>
      </c>
      <c r="H1776" s="57">
        <f t="shared" ca="1" si="54"/>
        <v>14</v>
      </c>
      <c r="I1776" s="57">
        <v>18</v>
      </c>
      <c r="J1776" s="59">
        <v>4612.7131559148502</v>
      </c>
      <c r="K1776" s="60">
        <v>0</v>
      </c>
      <c r="L1776" s="61">
        <f t="shared" si="55"/>
        <v>0</v>
      </c>
      <c r="M1776" s="57" t="s">
        <v>173</v>
      </c>
      <c r="N1776" s="61">
        <v>31.558855903192072</v>
      </c>
    </row>
    <row r="1777" spans="1:14" x14ac:dyDescent="0.25">
      <c r="A1777" s="57">
        <v>62463</v>
      </c>
      <c r="B1777" s="57" t="s">
        <v>2949</v>
      </c>
      <c r="C1777" s="57" t="s">
        <v>921</v>
      </c>
      <c r="D1777" s="57" t="s">
        <v>170</v>
      </c>
      <c r="E1777" s="58">
        <v>29917</v>
      </c>
      <c r="F1777" s="58" t="s">
        <v>171</v>
      </c>
      <c r="G1777" s="58" t="s">
        <v>172</v>
      </c>
      <c r="H1777" s="57">
        <f t="shared" ca="1" si="54"/>
        <v>41</v>
      </c>
      <c r="I1777" s="57">
        <v>31</v>
      </c>
      <c r="J1777" s="59">
        <v>3589.9255593150579</v>
      </c>
      <c r="K1777" s="60">
        <v>0.25</v>
      </c>
      <c r="L1777" s="61">
        <f t="shared" si="55"/>
        <v>897.48138982876446</v>
      </c>
      <c r="M1777" s="57" t="s">
        <v>173</v>
      </c>
      <c r="N1777" s="61">
        <v>112.06666531666815</v>
      </c>
    </row>
    <row r="1778" spans="1:14" x14ac:dyDescent="0.25">
      <c r="A1778" s="57">
        <v>61237</v>
      </c>
      <c r="B1778" s="57" t="s">
        <v>2950</v>
      </c>
      <c r="C1778" s="57" t="s">
        <v>630</v>
      </c>
      <c r="D1778" s="57" t="s">
        <v>176</v>
      </c>
      <c r="E1778" s="58">
        <v>38545</v>
      </c>
      <c r="F1778" s="58" t="s">
        <v>193</v>
      </c>
      <c r="G1778" s="58" t="s">
        <v>194</v>
      </c>
      <c r="H1778" s="57">
        <f t="shared" ca="1" si="54"/>
        <v>18</v>
      </c>
      <c r="I1778" s="57">
        <v>8</v>
      </c>
      <c r="J1778" s="59">
        <v>7956.5594762881074</v>
      </c>
      <c r="K1778" s="60">
        <v>0.04</v>
      </c>
      <c r="L1778" s="61">
        <f t="shared" si="55"/>
        <v>318.26237905152431</v>
      </c>
      <c r="M1778" s="57" t="s">
        <v>173</v>
      </c>
      <c r="N1778" s="61">
        <v>117.27218897142208</v>
      </c>
    </row>
    <row r="1779" spans="1:14" x14ac:dyDescent="0.25">
      <c r="A1779" s="57">
        <v>61837</v>
      </c>
      <c r="B1779" s="57" t="s">
        <v>2951</v>
      </c>
      <c r="C1779" s="57" t="s">
        <v>800</v>
      </c>
      <c r="D1779" s="57" t="s">
        <v>170</v>
      </c>
      <c r="E1779" s="58">
        <v>35620</v>
      </c>
      <c r="F1779" s="58" t="s">
        <v>171</v>
      </c>
      <c r="G1779" s="58" t="s">
        <v>180</v>
      </c>
      <c r="H1779" s="57">
        <f t="shared" ca="1" si="54"/>
        <v>26</v>
      </c>
      <c r="I1779" s="57">
        <v>37</v>
      </c>
      <c r="J1779" s="59">
        <v>4543.8829745685816</v>
      </c>
      <c r="K1779" s="60">
        <v>0.09</v>
      </c>
      <c r="L1779" s="61">
        <f t="shared" si="55"/>
        <v>408.9494677111723</v>
      </c>
      <c r="M1779" s="57" t="s">
        <v>173</v>
      </c>
      <c r="N1779" s="61">
        <v>239.35661851948782</v>
      </c>
    </row>
    <row r="1780" spans="1:14" x14ac:dyDescent="0.25">
      <c r="A1780" s="57">
        <v>60010</v>
      </c>
      <c r="B1780" s="57" t="s">
        <v>2952</v>
      </c>
      <c r="C1780" s="57" t="s">
        <v>1636</v>
      </c>
      <c r="D1780" s="57" t="s">
        <v>170</v>
      </c>
      <c r="E1780" s="58">
        <v>38626</v>
      </c>
      <c r="F1780" s="58" t="s">
        <v>171</v>
      </c>
      <c r="G1780" s="58" t="s">
        <v>172</v>
      </c>
      <c r="H1780" s="57">
        <f t="shared" ca="1" si="54"/>
        <v>17</v>
      </c>
      <c r="I1780" s="57">
        <v>36</v>
      </c>
      <c r="J1780" s="59">
        <v>5549.0635173344272</v>
      </c>
      <c r="K1780" s="60">
        <v>0.04</v>
      </c>
      <c r="L1780" s="61">
        <f t="shared" si="55"/>
        <v>221.96254069337709</v>
      </c>
      <c r="M1780" s="57" t="s">
        <v>173</v>
      </c>
      <c r="N1780" s="61">
        <v>293.84961820711322</v>
      </c>
    </row>
    <row r="1781" spans="1:14" x14ac:dyDescent="0.25">
      <c r="A1781" s="57">
        <v>60009</v>
      </c>
      <c r="B1781" s="57" t="s">
        <v>2953</v>
      </c>
      <c r="C1781" s="57" t="s">
        <v>2018</v>
      </c>
      <c r="D1781" s="57" t="s">
        <v>176</v>
      </c>
      <c r="E1781" s="58">
        <v>38219</v>
      </c>
      <c r="F1781" s="58" t="s">
        <v>171</v>
      </c>
      <c r="G1781" s="58" t="s">
        <v>172</v>
      </c>
      <c r="H1781" s="57">
        <f t="shared" ca="1" si="54"/>
        <v>18</v>
      </c>
      <c r="I1781" s="57">
        <v>5</v>
      </c>
      <c r="J1781" s="59">
        <v>1886.5408689384799</v>
      </c>
      <c r="K1781" s="60">
        <v>7.0000000000000007E-2</v>
      </c>
      <c r="L1781" s="61">
        <f t="shared" si="55"/>
        <v>132.05786082569361</v>
      </c>
      <c r="M1781" s="57" t="s">
        <v>173</v>
      </c>
      <c r="N1781" s="61">
        <v>34.559227533922332</v>
      </c>
    </row>
    <row r="1782" spans="1:14" x14ac:dyDescent="0.25">
      <c r="A1782" s="57">
        <v>60613</v>
      </c>
      <c r="B1782" s="57" t="s">
        <v>2954</v>
      </c>
      <c r="C1782" s="57" t="s">
        <v>1601</v>
      </c>
      <c r="D1782" s="57" t="s">
        <v>176</v>
      </c>
      <c r="E1782" s="58">
        <v>31596</v>
      </c>
      <c r="F1782" s="58" t="s">
        <v>171</v>
      </c>
      <c r="G1782" s="58" t="s">
        <v>172</v>
      </c>
      <c r="H1782" s="57">
        <f t="shared" ca="1" si="54"/>
        <v>37</v>
      </c>
      <c r="I1782" s="57">
        <v>39</v>
      </c>
      <c r="J1782" s="59">
        <v>6345.4752185523139</v>
      </c>
      <c r="K1782" s="60">
        <v>0.15</v>
      </c>
      <c r="L1782" s="61">
        <f t="shared" si="55"/>
        <v>951.82128278284699</v>
      </c>
      <c r="M1782" s="57" t="s">
        <v>173</v>
      </c>
      <c r="N1782" s="61">
        <v>67.727970724952414</v>
      </c>
    </row>
    <row r="1783" spans="1:14" x14ac:dyDescent="0.25">
      <c r="A1783" s="57">
        <v>60008</v>
      </c>
      <c r="B1783" s="57" t="s">
        <v>2955</v>
      </c>
      <c r="C1783" s="57" t="s">
        <v>2956</v>
      </c>
      <c r="D1783" s="57" t="s">
        <v>176</v>
      </c>
      <c r="E1783" s="58">
        <v>36182</v>
      </c>
      <c r="F1783" s="58" t="s">
        <v>171</v>
      </c>
      <c r="G1783" s="58" t="s">
        <v>336</v>
      </c>
      <c r="H1783" s="57">
        <f t="shared" ca="1" si="54"/>
        <v>24</v>
      </c>
      <c r="I1783" s="57">
        <v>27</v>
      </c>
      <c r="J1783" s="59">
        <v>4738.439089964113</v>
      </c>
      <c r="K1783" s="60">
        <v>0.09</v>
      </c>
      <c r="L1783" s="61">
        <f t="shared" si="55"/>
        <v>426.45951809677018</v>
      </c>
      <c r="M1783" s="57" t="s">
        <v>173</v>
      </c>
      <c r="N1783" s="61">
        <v>117.96232961500152</v>
      </c>
    </row>
    <row r="1784" spans="1:14" x14ac:dyDescent="0.25">
      <c r="A1784" s="57">
        <v>60612</v>
      </c>
      <c r="B1784" s="57" t="s">
        <v>2957</v>
      </c>
      <c r="C1784" s="57" t="s">
        <v>2958</v>
      </c>
      <c r="D1784" s="57" t="s">
        <v>176</v>
      </c>
      <c r="E1784" s="58">
        <v>29664</v>
      </c>
      <c r="F1784" s="58" t="s">
        <v>214</v>
      </c>
      <c r="G1784" s="58" t="s">
        <v>403</v>
      </c>
      <c r="H1784" s="57">
        <f t="shared" ca="1" si="54"/>
        <v>42</v>
      </c>
      <c r="I1784" s="57">
        <v>8</v>
      </c>
      <c r="J1784" s="59">
        <v>3670.4370955554136</v>
      </c>
      <c r="K1784" s="60">
        <v>0.25</v>
      </c>
      <c r="L1784" s="61">
        <f t="shared" si="55"/>
        <v>917.60927388885341</v>
      </c>
      <c r="M1784" s="57" t="s">
        <v>173</v>
      </c>
      <c r="N1784" s="61">
        <v>49.298760891974318</v>
      </c>
    </row>
    <row r="1785" spans="1:14" x14ac:dyDescent="0.25">
      <c r="A1785" s="57">
        <v>60611</v>
      </c>
      <c r="B1785" s="57" t="s">
        <v>2959</v>
      </c>
      <c r="C1785" s="57" t="s">
        <v>557</v>
      </c>
      <c r="D1785" s="57" t="s">
        <v>170</v>
      </c>
      <c r="E1785" s="58">
        <v>31070</v>
      </c>
      <c r="F1785" s="58" t="s">
        <v>171</v>
      </c>
      <c r="G1785" s="58" t="s">
        <v>172</v>
      </c>
      <c r="H1785" s="57">
        <f t="shared" ca="1" si="54"/>
        <v>38</v>
      </c>
      <c r="I1785" s="57">
        <v>10</v>
      </c>
      <c r="J1785" s="59">
        <v>6235.9245612336445</v>
      </c>
      <c r="K1785" s="60">
        <v>0.25</v>
      </c>
      <c r="L1785" s="61">
        <f t="shared" si="55"/>
        <v>1558.9811403084111</v>
      </c>
      <c r="M1785" s="57" t="s">
        <v>173</v>
      </c>
      <c r="N1785" s="61">
        <v>336.75260689379934</v>
      </c>
    </row>
    <row r="1786" spans="1:14" x14ac:dyDescent="0.25">
      <c r="A1786" s="57">
        <v>61836</v>
      </c>
      <c r="B1786" s="57" t="s">
        <v>2960</v>
      </c>
      <c r="C1786" s="57" t="s">
        <v>570</v>
      </c>
      <c r="D1786" s="57" t="s">
        <v>176</v>
      </c>
      <c r="E1786" s="58">
        <v>37637</v>
      </c>
      <c r="F1786" s="58" t="s">
        <v>171</v>
      </c>
      <c r="G1786" s="58" t="s">
        <v>172</v>
      </c>
      <c r="H1786" s="57">
        <f t="shared" ca="1" si="54"/>
        <v>20</v>
      </c>
      <c r="I1786" s="57">
        <v>18</v>
      </c>
      <c r="J1786" s="59">
        <v>2069.6746763752694</v>
      </c>
      <c r="K1786" s="60">
        <v>7.0000000000000007E-2</v>
      </c>
      <c r="L1786" s="61">
        <f t="shared" si="55"/>
        <v>144.87722734626888</v>
      </c>
      <c r="M1786" s="57" t="s">
        <v>173</v>
      </c>
      <c r="N1786" s="61">
        <v>25.520816444433585</v>
      </c>
    </row>
    <row r="1787" spans="1:14" x14ac:dyDescent="0.25">
      <c r="A1787" s="57">
        <v>60007</v>
      </c>
      <c r="B1787" s="57" t="s">
        <v>2961</v>
      </c>
      <c r="C1787" s="57" t="s">
        <v>2962</v>
      </c>
      <c r="D1787" s="57" t="s">
        <v>170</v>
      </c>
      <c r="E1787" s="58">
        <v>35775</v>
      </c>
      <c r="F1787" s="58" t="s">
        <v>171</v>
      </c>
      <c r="G1787" s="58" t="s">
        <v>172</v>
      </c>
      <c r="H1787" s="57">
        <f t="shared" ca="1" si="54"/>
        <v>25</v>
      </c>
      <c r="I1787" s="57">
        <v>16</v>
      </c>
      <c r="J1787" s="59"/>
      <c r="K1787" s="60">
        <v>0.09</v>
      </c>
      <c r="L1787" s="61">
        <f t="shared" si="55"/>
        <v>0</v>
      </c>
      <c r="M1787" s="57" t="s">
        <v>173</v>
      </c>
      <c r="N1787" s="61">
        <v>281.17333100065338</v>
      </c>
    </row>
    <row r="1788" spans="1:14" x14ac:dyDescent="0.25">
      <c r="A1788" s="57">
        <v>60006</v>
      </c>
      <c r="B1788" s="57" t="s">
        <v>2963</v>
      </c>
      <c r="C1788" s="57" t="s">
        <v>1819</v>
      </c>
      <c r="D1788" s="57" t="s">
        <v>170</v>
      </c>
      <c r="E1788" s="58">
        <v>39300</v>
      </c>
      <c r="F1788" s="58" t="s">
        <v>171</v>
      </c>
      <c r="G1788" s="58" t="s">
        <v>190</v>
      </c>
      <c r="H1788" s="57">
        <f t="shared" ca="1" si="54"/>
        <v>15</v>
      </c>
      <c r="I1788" s="57">
        <v>26</v>
      </c>
      <c r="J1788" s="59">
        <v>9417.4817268226288</v>
      </c>
      <c r="K1788" s="60">
        <v>0.04</v>
      </c>
      <c r="L1788" s="61">
        <f t="shared" si="55"/>
        <v>376.69926907290517</v>
      </c>
      <c r="M1788" s="57" t="s">
        <v>187</v>
      </c>
      <c r="N1788" s="61">
        <v>82.189175004576668</v>
      </c>
    </row>
    <row r="1789" spans="1:14" x14ac:dyDescent="0.25">
      <c r="A1789" s="57">
        <v>60005</v>
      </c>
      <c r="B1789" s="57" t="s">
        <v>2964</v>
      </c>
      <c r="C1789" s="57" t="s">
        <v>675</v>
      </c>
      <c r="D1789" s="57" t="s">
        <v>176</v>
      </c>
      <c r="E1789" s="58">
        <v>28074</v>
      </c>
      <c r="F1789" s="58" t="s">
        <v>171</v>
      </c>
      <c r="G1789" s="58" t="s">
        <v>190</v>
      </c>
      <c r="H1789" s="57">
        <f t="shared" ca="1" si="54"/>
        <v>46</v>
      </c>
      <c r="I1789" s="57">
        <v>26</v>
      </c>
      <c r="J1789" s="59">
        <v>5476.600503460576</v>
      </c>
      <c r="K1789" s="60">
        <v>0.25</v>
      </c>
      <c r="L1789" s="61">
        <f t="shared" si="55"/>
        <v>1369.150125865144</v>
      </c>
      <c r="M1789" s="57" t="s">
        <v>173</v>
      </c>
      <c r="N1789" s="61">
        <v>100.5494119851851</v>
      </c>
    </row>
    <row r="1790" spans="1:14" x14ac:dyDescent="0.25">
      <c r="A1790" s="57">
        <v>60610</v>
      </c>
      <c r="B1790" s="57" t="s">
        <v>2965</v>
      </c>
      <c r="C1790" s="57" t="s">
        <v>2966</v>
      </c>
      <c r="D1790" s="57" t="s">
        <v>176</v>
      </c>
      <c r="E1790" s="58">
        <v>34885</v>
      </c>
      <c r="F1790" s="58" t="s">
        <v>171</v>
      </c>
      <c r="G1790" s="58" t="s">
        <v>172</v>
      </c>
      <c r="H1790" s="57">
        <f t="shared" ca="1" si="54"/>
        <v>28</v>
      </c>
      <c r="I1790" s="57">
        <v>31</v>
      </c>
      <c r="J1790" s="59">
        <v>4355.9826353975077</v>
      </c>
      <c r="K1790" s="60">
        <v>0.09</v>
      </c>
      <c r="L1790" s="61">
        <f t="shared" si="55"/>
        <v>392.03843718577571</v>
      </c>
      <c r="M1790" s="57" t="s">
        <v>173</v>
      </c>
      <c r="N1790" s="61">
        <v>82.799600371048001</v>
      </c>
    </row>
    <row r="1791" spans="1:14" x14ac:dyDescent="0.25">
      <c r="A1791" s="57">
        <v>60609</v>
      </c>
      <c r="B1791" s="57" t="s">
        <v>2967</v>
      </c>
      <c r="C1791" s="57" t="s">
        <v>2968</v>
      </c>
      <c r="D1791" s="57" t="s">
        <v>176</v>
      </c>
      <c r="E1791" s="58">
        <v>36545</v>
      </c>
      <c r="F1791" s="58" t="s">
        <v>171</v>
      </c>
      <c r="G1791" s="58" t="s">
        <v>172</v>
      </c>
      <c r="H1791" s="57">
        <f t="shared" ca="1" si="54"/>
        <v>23</v>
      </c>
      <c r="I1791" s="57">
        <v>10</v>
      </c>
      <c r="J1791" s="59">
        <v>5523.6851996119385</v>
      </c>
      <c r="K1791" s="60">
        <v>0.09</v>
      </c>
      <c r="L1791" s="61">
        <f t="shared" si="55"/>
        <v>497.13166796507443</v>
      </c>
      <c r="M1791" s="57" t="s">
        <v>173</v>
      </c>
      <c r="N1791" s="61">
        <v>35.820119683392839</v>
      </c>
    </row>
    <row r="1792" spans="1:14" x14ac:dyDescent="0.25">
      <c r="A1792" s="57">
        <v>61236</v>
      </c>
      <c r="B1792" s="57" t="s">
        <v>2969</v>
      </c>
      <c r="C1792" s="57" t="s">
        <v>2623</v>
      </c>
      <c r="D1792" s="57" t="s">
        <v>176</v>
      </c>
      <c r="E1792" s="58">
        <v>33640</v>
      </c>
      <c r="F1792" s="58" t="s">
        <v>947</v>
      </c>
      <c r="G1792" s="58" t="s">
        <v>948</v>
      </c>
      <c r="H1792" s="57">
        <f t="shared" ca="1" si="54"/>
        <v>31</v>
      </c>
      <c r="I1792" s="57">
        <v>12</v>
      </c>
      <c r="J1792" s="59">
        <v>6312.1732080121683</v>
      </c>
      <c r="K1792" s="60">
        <v>0.12</v>
      </c>
      <c r="L1792" s="61">
        <f t="shared" si="55"/>
        <v>757.46078496146015</v>
      </c>
      <c r="M1792" s="57" t="s">
        <v>173</v>
      </c>
      <c r="N1792" s="61">
        <v>113.5108025711602</v>
      </c>
    </row>
    <row r="1793" spans="1:14" x14ac:dyDescent="0.25">
      <c r="A1793" s="57">
        <v>61235</v>
      </c>
      <c r="B1793" s="57" t="s">
        <v>2970</v>
      </c>
      <c r="C1793" s="57" t="s">
        <v>2971</v>
      </c>
      <c r="D1793" s="57" t="s">
        <v>170</v>
      </c>
      <c r="E1793" s="58">
        <v>38358</v>
      </c>
      <c r="F1793" s="58" t="s">
        <v>171</v>
      </c>
      <c r="G1793" s="58" t="s">
        <v>172</v>
      </c>
      <c r="H1793" s="57">
        <f t="shared" ca="1" si="54"/>
        <v>18</v>
      </c>
      <c r="I1793" s="57">
        <v>20</v>
      </c>
      <c r="J1793" s="59">
        <v>4282.4051545715811</v>
      </c>
      <c r="K1793" s="60">
        <v>7.0000000000000007E-2</v>
      </c>
      <c r="L1793" s="61">
        <f t="shared" si="55"/>
        <v>299.76836082001068</v>
      </c>
      <c r="M1793" s="57" t="s">
        <v>173</v>
      </c>
      <c r="N1793" s="61">
        <v>346.35824198863514</v>
      </c>
    </row>
    <row r="1794" spans="1:14" x14ac:dyDescent="0.25">
      <c r="A1794" s="57">
        <v>62462</v>
      </c>
      <c r="B1794" s="57" t="s">
        <v>2972</v>
      </c>
      <c r="C1794" s="57" t="s">
        <v>1466</v>
      </c>
      <c r="D1794" s="57" t="s">
        <v>176</v>
      </c>
      <c r="E1794" s="58">
        <v>36359</v>
      </c>
      <c r="F1794" s="58" t="s">
        <v>171</v>
      </c>
      <c r="G1794" s="58" t="s">
        <v>190</v>
      </c>
      <c r="H1794" s="57">
        <f t="shared" ca="1" si="54"/>
        <v>24</v>
      </c>
      <c r="I1794" s="57">
        <v>21</v>
      </c>
      <c r="J1794" s="59">
        <v>7845.3936317614689</v>
      </c>
      <c r="K1794" s="60">
        <v>0.09</v>
      </c>
      <c r="L1794" s="61">
        <f t="shared" si="55"/>
        <v>706.08542685853217</v>
      </c>
      <c r="M1794" s="57" t="s">
        <v>173</v>
      </c>
      <c r="N1794" s="61">
        <v>69.376317346968122</v>
      </c>
    </row>
    <row r="1795" spans="1:14" x14ac:dyDescent="0.25">
      <c r="A1795" s="57">
        <v>61835</v>
      </c>
      <c r="B1795" s="57" t="s">
        <v>2973</v>
      </c>
      <c r="C1795" s="57" t="s">
        <v>2161</v>
      </c>
      <c r="D1795" s="57" t="s">
        <v>170</v>
      </c>
      <c r="E1795" s="58">
        <v>35619</v>
      </c>
      <c r="F1795" s="58" t="s">
        <v>171</v>
      </c>
      <c r="G1795" s="58" t="s">
        <v>172</v>
      </c>
      <c r="H1795" s="57">
        <f t="shared" ca="1" si="54"/>
        <v>26</v>
      </c>
      <c r="I1795" s="57">
        <v>26</v>
      </c>
      <c r="J1795" s="59">
        <v>8013.3340812498418</v>
      </c>
      <c r="K1795" s="60">
        <v>0.09</v>
      </c>
      <c r="L1795" s="61">
        <f t="shared" si="55"/>
        <v>721.20006731248577</v>
      </c>
      <c r="M1795" s="57" t="s">
        <v>187</v>
      </c>
      <c r="N1795" s="61">
        <v>76.310197346312393</v>
      </c>
    </row>
    <row r="1796" spans="1:14" x14ac:dyDescent="0.25">
      <c r="A1796" s="57">
        <v>60608</v>
      </c>
      <c r="B1796" s="57" t="s">
        <v>2974</v>
      </c>
      <c r="C1796" s="57" t="s">
        <v>905</v>
      </c>
      <c r="D1796" s="57" t="s">
        <v>170</v>
      </c>
      <c r="E1796" s="58">
        <v>39159</v>
      </c>
      <c r="F1796" s="58" t="s">
        <v>171</v>
      </c>
      <c r="G1796" s="58" t="s">
        <v>172</v>
      </c>
      <c r="H1796" s="57">
        <f t="shared" ca="1" si="54"/>
        <v>16</v>
      </c>
      <c r="I1796" s="57">
        <v>34</v>
      </c>
      <c r="J1796" s="59">
        <v>7150.9358112262416</v>
      </c>
      <c r="K1796" s="60">
        <v>0.04</v>
      </c>
      <c r="L1796" s="61">
        <f t="shared" si="55"/>
        <v>286.03743244904967</v>
      </c>
      <c r="M1796" s="57" t="s">
        <v>173</v>
      </c>
      <c r="N1796" s="61">
        <v>64.129900626702394</v>
      </c>
    </row>
    <row r="1797" spans="1:14" x14ac:dyDescent="0.25">
      <c r="A1797" s="57">
        <v>60004</v>
      </c>
      <c r="B1797" s="57" t="s">
        <v>2975</v>
      </c>
      <c r="C1797" s="57" t="s">
        <v>1081</v>
      </c>
      <c r="D1797" s="57" t="s">
        <v>170</v>
      </c>
      <c r="E1797" s="58">
        <v>29024</v>
      </c>
      <c r="F1797" s="58" t="s">
        <v>171</v>
      </c>
      <c r="G1797" s="58" t="s">
        <v>172</v>
      </c>
      <c r="H1797" s="57">
        <f t="shared" ca="1" si="54"/>
        <v>44</v>
      </c>
      <c r="I1797" s="57">
        <v>10</v>
      </c>
      <c r="J1797" s="59">
        <v>5301.4757879119088</v>
      </c>
      <c r="K1797" s="60">
        <v>0.25</v>
      </c>
      <c r="L1797" s="61">
        <f t="shared" si="55"/>
        <v>1325.3689469779772</v>
      </c>
      <c r="M1797" s="57" t="s">
        <v>173</v>
      </c>
      <c r="N1797" s="61">
        <v>342.77395201590684</v>
      </c>
    </row>
    <row r="1798" spans="1:14" x14ac:dyDescent="0.25">
      <c r="A1798" s="57">
        <v>61834</v>
      </c>
      <c r="B1798" s="57" t="s">
        <v>2976</v>
      </c>
      <c r="C1798" s="57" t="s">
        <v>1510</v>
      </c>
      <c r="D1798" s="57" t="s">
        <v>170</v>
      </c>
      <c r="E1798" s="58">
        <v>34321</v>
      </c>
      <c r="F1798" s="58" t="s">
        <v>171</v>
      </c>
      <c r="G1798" s="58" t="s">
        <v>172</v>
      </c>
      <c r="H1798" s="57">
        <f t="shared" ca="1" si="54"/>
        <v>29</v>
      </c>
      <c r="I1798" s="57">
        <v>26</v>
      </c>
      <c r="J1798" s="59">
        <v>8313.5547761109956</v>
      </c>
      <c r="K1798" s="60">
        <v>0.12</v>
      </c>
      <c r="L1798" s="61">
        <f t="shared" si="55"/>
        <v>997.62657313331943</v>
      </c>
      <c r="M1798" s="57" t="s">
        <v>187</v>
      </c>
      <c r="N1798" s="61">
        <v>71.634580254515626</v>
      </c>
    </row>
    <row r="1799" spans="1:14" x14ac:dyDescent="0.25">
      <c r="A1799" s="57">
        <v>61234</v>
      </c>
      <c r="B1799" s="57" t="s">
        <v>2977</v>
      </c>
      <c r="C1799" s="57" t="s">
        <v>1154</v>
      </c>
      <c r="D1799" s="57" t="s">
        <v>176</v>
      </c>
      <c r="E1799" s="58">
        <v>27731</v>
      </c>
      <c r="F1799" s="58" t="s">
        <v>171</v>
      </c>
      <c r="G1799" s="58" t="s">
        <v>172</v>
      </c>
      <c r="H1799" s="57">
        <f t="shared" ca="1" si="54"/>
        <v>47</v>
      </c>
      <c r="I1799" s="57">
        <v>24</v>
      </c>
      <c r="J1799" s="59">
        <v>1655.718940681536</v>
      </c>
      <c r="K1799" s="60">
        <v>0.25</v>
      </c>
      <c r="L1799" s="61">
        <f t="shared" si="55"/>
        <v>413.92973517038399</v>
      </c>
      <c r="M1799" s="57" t="s">
        <v>173</v>
      </c>
      <c r="N1799" s="61">
        <v>113.44809200433673</v>
      </c>
    </row>
    <row r="1800" spans="1:14" x14ac:dyDescent="0.25">
      <c r="A1800" s="57">
        <v>60607</v>
      </c>
      <c r="B1800" s="57" t="s">
        <v>2978</v>
      </c>
      <c r="C1800" s="57" t="s">
        <v>2091</v>
      </c>
      <c r="D1800" s="57" t="s">
        <v>176</v>
      </c>
      <c r="E1800" s="58">
        <v>38122</v>
      </c>
      <c r="F1800" s="58" t="s">
        <v>171</v>
      </c>
      <c r="G1800" s="58" t="s">
        <v>177</v>
      </c>
      <c r="H1800" s="57">
        <f t="shared" ca="1" si="54"/>
        <v>19</v>
      </c>
      <c r="I1800" s="57">
        <v>35</v>
      </c>
      <c r="J1800" s="59">
        <v>4552.6767758931092</v>
      </c>
      <c r="K1800" s="60">
        <v>7.0000000000000007E-2</v>
      </c>
      <c r="L1800" s="61">
        <f t="shared" si="55"/>
        <v>318.68737431251765</v>
      </c>
      <c r="M1800" s="57" t="s">
        <v>173</v>
      </c>
      <c r="N1800" s="61">
        <v>126.609127126361</v>
      </c>
    </row>
    <row r="1801" spans="1:14" x14ac:dyDescent="0.25">
      <c r="A1801" s="57">
        <v>60606</v>
      </c>
      <c r="B1801" s="57" t="s">
        <v>2979</v>
      </c>
      <c r="C1801" s="57" t="s">
        <v>628</v>
      </c>
      <c r="D1801" s="57" t="s">
        <v>170</v>
      </c>
      <c r="E1801" s="58">
        <v>34710</v>
      </c>
      <c r="F1801" s="58" t="s">
        <v>171</v>
      </c>
      <c r="G1801" s="58" t="s">
        <v>177</v>
      </c>
      <c r="H1801" s="57">
        <f t="shared" ca="1" si="54"/>
        <v>28</v>
      </c>
      <c r="I1801" s="57">
        <v>9</v>
      </c>
      <c r="J1801" s="59">
        <v>8055.7255375638706</v>
      </c>
      <c r="K1801" s="60">
        <v>0.12</v>
      </c>
      <c r="L1801" s="61">
        <f t="shared" si="55"/>
        <v>966.68706450766445</v>
      </c>
      <c r="M1801" s="57" t="s">
        <v>187</v>
      </c>
      <c r="N1801" s="61">
        <v>297.8040604883156</v>
      </c>
    </row>
    <row r="1802" spans="1:14" x14ac:dyDescent="0.25">
      <c r="A1802" s="57">
        <v>61233</v>
      </c>
      <c r="B1802" s="57" t="s">
        <v>2980</v>
      </c>
      <c r="C1802" s="57" t="s">
        <v>189</v>
      </c>
      <c r="D1802" s="57" t="s">
        <v>170</v>
      </c>
      <c r="E1802" s="58">
        <v>36544</v>
      </c>
      <c r="F1802" s="58" t="s">
        <v>171</v>
      </c>
      <c r="G1802" s="58" t="s">
        <v>172</v>
      </c>
      <c r="H1802" s="57">
        <f t="shared" ca="1" si="54"/>
        <v>23</v>
      </c>
      <c r="I1802" s="57">
        <v>17</v>
      </c>
      <c r="J1802" s="59">
        <v>8016.5926004044059</v>
      </c>
      <c r="K1802" s="60">
        <v>0.09</v>
      </c>
      <c r="L1802" s="61">
        <f t="shared" si="55"/>
        <v>721.4933340363965</v>
      </c>
      <c r="M1802" s="57" t="s">
        <v>187</v>
      </c>
      <c r="N1802" s="61">
        <v>224.87222723279484</v>
      </c>
    </row>
    <row r="1803" spans="1:14" x14ac:dyDescent="0.25">
      <c r="A1803" s="57">
        <v>62461</v>
      </c>
      <c r="B1803" s="57" t="s">
        <v>2981</v>
      </c>
      <c r="C1803" s="57" t="s">
        <v>1512</v>
      </c>
      <c r="D1803" s="57" t="s">
        <v>176</v>
      </c>
      <c r="E1803" s="58">
        <v>36830</v>
      </c>
      <c r="F1803" s="58" t="s">
        <v>171</v>
      </c>
      <c r="G1803" s="58" t="s">
        <v>172</v>
      </c>
      <c r="H1803" s="57">
        <f t="shared" ca="1" si="54"/>
        <v>22</v>
      </c>
      <c r="I1803" s="57">
        <v>39</v>
      </c>
      <c r="J1803" s="59">
        <v>3795.3008109610396</v>
      </c>
      <c r="K1803" s="60">
        <v>7.0000000000000007E-2</v>
      </c>
      <c r="L1803" s="61">
        <f t="shared" si="55"/>
        <v>265.67105676727277</v>
      </c>
      <c r="M1803" s="57" t="s">
        <v>173</v>
      </c>
      <c r="N1803" s="61">
        <v>90.946396433026152</v>
      </c>
    </row>
    <row r="1804" spans="1:14" x14ac:dyDescent="0.25">
      <c r="A1804" s="57">
        <v>62460</v>
      </c>
      <c r="B1804" s="57" t="s">
        <v>2982</v>
      </c>
      <c r="C1804" s="57" t="s">
        <v>919</v>
      </c>
      <c r="D1804" s="57" t="s">
        <v>176</v>
      </c>
      <c r="E1804" s="58">
        <v>31557</v>
      </c>
      <c r="F1804" s="58" t="s">
        <v>171</v>
      </c>
      <c r="G1804" s="58" t="s">
        <v>172</v>
      </c>
      <c r="H1804" s="57">
        <f t="shared" ref="H1804:H1867" ca="1" si="56">DATEDIF(E1804,TODAY(),"y")</f>
        <v>37</v>
      </c>
      <c r="I1804" s="57">
        <v>24</v>
      </c>
      <c r="J1804" s="59">
        <v>7086.901037450707</v>
      </c>
      <c r="K1804" s="60">
        <v>0.15</v>
      </c>
      <c r="L1804" s="61">
        <f t="shared" ref="L1804:L1867" si="57">K1804*J1804</f>
        <v>1063.0351556176061</v>
      </c>
      <c r="M1804" s="57" t="s">
        <v>173</v>
      </c>
      <c r="N1804" s="61">
        <v>139.63799360746367</v>
      </c>
    </row>
    <row r="1805" spans="1:14" x14ac:dyDescent="0.25">
      <c r="A1805" s="57">
        <v>60003</v>
      </c>
      <c r="B1805" s="57" t="s">
        <v>2983</v>
      </c>
      <c r="C1805" s="57" t="s">
        <v>2385</v>
      </c>
      <c r="D1805" s="57" t="s">
        <v>176</v>
      </c>
      <c r="E1805" s="58">
        <v>28446</v>
      </c>
      <c r="F1805" s="58" t="s">
        <v>171</v>
      </c>
      <c r="G1805" s="58" t="s">
        <v>172</v>
      </c>
      <c r="H1805" s="57">
        <f t="shared" ca="1" si="56"/>
        <v>45</v>
      </c>
      <c r="I1805" s="57">
        <v>18</v>
      </c>
      <c r="J1805" s="59">
        <v>5547.100053385986</v>
      </c>
      <c r="K1805" s="60">
        <v>0.25</v>
      </c>
      <c r="L1805" s="61">
        <f t="shared" si="57"/>
        <v>1386.7750133464965</v>
      </c>
      <c r="M1805" s="57" t="s">
        <v>173</v>
      </c>
      <c r="N1805" s="61">
        <v>35.446674759706369</v>
      </c>
    </row>
    <row r="1806" spans="1:14" x14ac:dyDescent="0.25">
      <c r="A1806" s="57">
        <v>60002</v>
      </c>
      <c r="B1806" s="57" t="s">
        <v>2984</v>
      </c>
      <c r="C1806" s="57" t="s">
        <v>1128</v>
      </c>
      <c r="D1806" s="57" t="s">
        <v>170</v>
      </c>
      <c r="E1806" s="58">
        <v>35376</v>
      </c>
      <c r="F1806" s="58" t="s">
        <v>171</v>
      </c>
      <c r="G1806" s="58" t="s">
        <v>172</v>
      </c>
      <c r="H1806" s="57">
        <f t="shared" ca="1" si="56"/>
        <v>26</v>
      </c>
      <c r="I1806" s="57">
        <v>15</v>
      </c>
      <c r="J1806" s="59">
        <v>6320.4042385645507</v>
      </c>
      <c r="K1806" s="60">
        <v>0.09</v>
      </c>
      <c r="L1806" s="61">
        <f t="shared" si="57"/>
        <v>568.83638147080956</v>
      </c>
      <c r="M1806" s="57" t="s">
        <v>173</v>
      </c>
      <c r="N1806" s="61">
        <v>51.812243893237614</v>
      </c>
    </row>
    <row r="1807" spans="1:14" x14ac:dyDescent="0.25">
      <c r="A1807" s="57">
        <v>61833</v>
      </c>
      <c r="B1807" s="57" t="s">
        <v>2985</v>
      </c>
      <c r="C1807" s="57" t="s">
        <v>2986</v>
      </c>
      <c r="D1807" s="57" t="s">
        <v>176</v>
      </c>
      <c r="E1807" s="58">
        <v>33464</v>
      </c>
      <c r="F1807" s="58" t="s">
        <v>171</v>
      </c>
      <c r="G1807" s="58" t="s">
        <v>172</v>
      </c>
      <c r="H1807" s="57">
        <f t="shared" ca="1" si="56"/>
        <v>31</v>
      </c>
      <c r="I1807" s="57">
        <v>36</v>
      </c>
      <c r="J1807" s="59">
        <v>8350.4150100172665</v>
      </c>
      <c r="K1807" s="60">
        <v>0.12</v>
      </c>
      <c r="L1807" s="61">
        <f t="shared" si="57"/>
        <v>1002.049801202072</v>
      </c>
      <c r="M1807" s="57" t="s">
        <v>187</v>
      </c>
      <c r="N1807" s="61">
        <v>51.225050005883013</v>
      </c>
    </row>
    <row r="1808" spans="1:14" x14ac:dyDescent="0.25">
      <c r="A1808" s="57">
        <v>61832</v>
      </c>
      <c r="B1808" s="57" t="s">
        <v>2987</v>
      </c>
      <c r="C1808" s="57" t="s">
        <v>2968</v>
      </c>
      <c r="D1808" s="57" t="s">
        <v>176</v>
      </c>
      <c r="E1808" s="58">
        <v>37498</v>
      </c>
      <c r="F1808" s="58" t="s">
        <v>171</v>
      </c>
      <c r="G1808" s="58" t="s">
        <v>172</v>
      </c>
      <c r="H1808" s="57">
        <f t="shared" ca="1" si="56"/>
        <v>20</v>
      </c>
      <c r="I1808" s="57">
        <v>36</v>
      </c>
      <c r="J1808" s="59">
        <v>7412.1446154167697</v>
      </c>
      <c r="K1808" s="60">
        <v>7.0000000000000007E-2</v>
      </c>
      <c r="L1808" s="61">
        <f t="shared" si="57"/>
        <v>518.85012307917395</v>
      </c>
      <c r="M1808" s="57" t="s">
        <v>173</v>
      </c>
      <c r="N1808" s="61">
        <v>71.604882779788355</v>
      </c>
    </row>
    <row r="1809" spans="1:14" x14ac:dyDescent="0.25">
      <c r="A1809" s="57">
        <v>60001</v>
      </c>
      <c r="B1809" s="57" t="s">
        <v>2988</v>
      </c>
      <c r="C1809" s="57" t="s">
        <v>1672</v>
      </c>
      <c r="D1809" s="57" t="s">
        <v>170</v>
      </c>
      <c r="E1809" s="58">
        <v>32381</v>
      </c>
      <c r="F1809" s="58" t="s">
        <v>171</v>
      </c>
      <c r="G1809" s="58" t="s">
        <v>172</v>
      </c>
      <c r="H1809" s="57">
        <f t="shared" ca="1" si="56"/>
        <v>34</v>
      </c>
      <c r="I1809" s="57">
        <v>11</v>
      </c>
      <c r="J1809" s="59">
        <v>8611.4157356212418</v>
      </c>
      <c r="K1809" s="60">
        <v>0.15</v>
      </c>
      <c r="L1809" s="61">
        <f t="shared" si="57"/>
        <v>1291.7123603431862</v>
      </c>
      <c r="M1809" s="57" t="s">
        <v>187</v>
      </c>
      <c r="N1809" s="61">
        <v>172.88758504235273</v>
      </c>
    </row>
    <row r="1810" spans="1:14" x14ac:dyDescent="0.25">
      <c r="A1810" s="57">
        <v>62459</v>
      </c>
      <c r="B1810" s="57" t="s">
        <v>2989</v>
      </c>
      <c r="C1810" s="57" t="s">
        <v>2990</v>
      </c>
      <c r="D1810" s="57" t="s">
        <v>170</v>
      </c>
      <c r="E1810" s="58">
        <v>37389</v>
      </c>
      <c r="F1810" s="58" t="s">
        <v>171</v>
      </c>
      <c r="G1810" s="58" t="s">
        <v>172</v>
      </c>
      <c r="H1810" s="57">
        <f t="shared" ca="1" si="56"/>
        <v>21</v>
      </c>
      <c r="I1810" s="57">
        <v>38</v>
      </c>
      <c r="J1810" s="59">
        <v>2090.1734240984633</v>
      </c>
      <c r="K1810" s="60">
        <v>7.0000000000000007E-2</v>
      </c>
      <c r="L1810" s="61">
        <f t="shared" si="57"/>
        <v>146.31213968689244</v>
      </c>
      <c r="M1810" s="57" t="s">
        <v>173</v>
      </c>
      <c r="N1810" s="61">
        <v>52.120323361184404</v>
      </c>
    </row>
    <row r="1811" spans="1:14" x14ac:dyDescent="0.25">
      <c r="A1811" s="57">
        <v>61831</v>
      </c>
      <c r="B1811" s="57" t="s">
        <v>2991</v>
      </c>
      <c r="C1811" s="57" t="s">
        <v>182</v>
      </c>
      <c r="D1811" s="57" t="s">
        <v>170</v>
      </c>
      <c r="E1811" s="58">
        <v>35278</v>
      </c>
      <c r="F1811" s="58" t="s">
        <v>171</v>
      </c>
      <c r="G1811" s="58" t="s">
        <v>172</v>
      </c>
      <c r="H1811" s="57">
        <f t="shared" ca="1" si="56"/>
        <v>26</v>
      </c>
      <c r="I1811" s="57">
        <v>33</v>
      </c>
      <c r="J1811" s="59">
        <v>8208.7217867493036</v>
      </c>
      <c r="K1811" s="60">
        <v>0.09</v>
      </c>
      <c r="L1811" s="61">
        <f t="shared" si="57"/>
        <v>738.7849608074373</v>
      </c>
      <c r="M1811" s="57" t="s">
        <v>187</v>
      </c>
      <c r="N1811" s="61">
        <v>289.50192908237585</v>
      </c>
    </row>
    <row r="1812" spans="1:14" x14ac:dyDescent="0.25">
      <c r="A1812" s="57">
        <v>60000</v>
      </c>
      <c r="B1812" s="57" t="s">
        <v>2992</v>
      </c>
      <c r="C1812" s="57" t="s">
        <v>2962</v>
      </c>
      <c r="D1812" s="57" t="s">
        <v>170</v>
      </c>
      <c r="E1812" s="58">
        <v>30124</v>
      </c>
      <c r="F1812" s="58" t="s">
        <v>171</v>
      </c>
      <c r="G1812" s="58" t="s">
        <v>172</v>
      </c>
      <c r="H1812" s="57">
        <f t="shared" ca="1" si="56"/>
        <v>41</v>
      </c>
      <c r="I1812" s="57">
        <v>16</v>
      </c>
      <c r="J1812" s="59">
        <v>7990.9695932029399</v>
      </c>
      <c r="K1812" s="60">
        <v>0.25</v>
      </c>
      <c r="L1812" s="61">
        <f t="shared" si="57"/>
        <v>1997.742398300735</v>
      </c>
      <c r="M1812" s="57" t="s">
        <v>187</v>
      </c>
      <c r="N1812" s="61">
        <v>63.379715356756357</v>
      </c>
    </row>
    <row r="1813" spans="1:14" x14ac:dyDescent="0.25">
      <c r="A1813" s="57">
        <v>62458</v>
      </c>
      <c r="B1813" s="57" t="s">
        <v>2993</v>
      </c>
      <c r="C1813" s="57" t="s">
        <v>1401</v>
      </c>
      <c r="D1813" s="57" t="s">
        <v>176</v>
      </c>
      <c r="E1813" s="58">
        <v>30576</v>
      </c>
      <c r="F1813" s="58" t="s">
        <v>171</v>
      </c>
      <c r="G1813" s="58" t="s">
        <v>190</v>
      </c>
      <c r="H1813" s="57">
        <f t="shared" ca="1" si="56"/>
        <v>39</v>
      </c>
      <c r="I1813" s="57">
        <v>19</v>
      </c>
      <c r="J1813" s="59">
        <v>4802.7608772315562</v>
      </c>
      <c r="K1813" s="60">
        <v>0.25</v>
      </c>
      <c r="L1813" s="61">
        <f t="shared" si="57"/>
        <v>1200.690219307889</v>
      </c>
      <c r="M1813" s="57" t="s">
        <v>173</v>
      </c>
      <c r="N1813" s="61">
        <v>47.832653253643201</v>
      </c>
    </row>
    <row r="1814" spans="1:14" x14ac:dyDescent="0.25">
      <c r="A1814" s="57">
        <v>61830</v>
      </c>
      <c r="B1814" s="57" t="s">
        <v>2994</v>
      </c>
      <c r="C1814" s="57" t="s">
        <v>2995</v>
      </c>
      <c r="D1814" s="57" t="s">
        <v>176</v>
      </c>
      <c r="E1814" s="58">
        <v>30476</v>
      </c>
      <c r="F1814" s="58" t="s">
        <v>171</v>
      </c>
      <c r="G1814" s="58" t="s">
        <v>172</v>
      </c>
      <c r="H1814" s="57">
        <f t="shared" ca="1" si="56"/>
        <v>40</v>
      </c>
      <c r="I1814" s="57">
        <v>33</v>
      </c>
      <c r="J1814" s="59">
        <v>9655.3662967018827</v>
      </c>
      <c r="K1814" s="60">
        <v>0.25</v>
      </c>
      <c r="L1814" s="61">
        <f t="shared" si="57"/>
        <v>2413.8415741754707</v>
      </c>
      <c r="M1814" s="57" t="s">
        <v>187</v>
      </c>
      <c r="N1814" s="61">
        <v>132.46599175313716</v>
      </c>
    </row>
    <row r="1815" spans="1:14" x14ac:dyDescent="0.25">
      <c r="A1815" s="57">
        <v>61829</v>
      </c>
      <c r="B1815" s="57" t="s">
        <v>2996</v>
      </c>
      <c r="C1815" s="57" t="s">
        <v>864</v>
      </c>
      <c r="D1815" s="57" t="s">
        <v>170</v>
      </c>
      <c r="E1815" s="58">
        <v>29230</v>
      </c>
      <c r="F1815" s="58" t="s">
        <v>171</v>
      </c>
      <c r="G1815" s="58" t="s">
        <v>190</v>
      </c>
      <c r="H1815" s="57">
        <f t="shared" ca="1" si="56"/>
        <v>43</v>
      </c>
      <c r="I1815" s="57">
        <v>24</v>
      </c>
      <c r="J1815" s="59">
        <v>4179.4325398099863</v>
      </c>
      <c r="K1815" s="60">
        <v>0.25</v>
      </c>
      <c r="L1815" s="61">
        <f t="shared" si="57"/>
        <v>1044.8581349524966</v>
      </c>
      <c r="M1815" s="57" t="s">
        <v>173</v>
      </c>
      <c r="N1815" s="61">
        <v>150.88745868943954</v>
      </c>
    </row>
    <row r="1816" spans="1:14" x14ac:dyDescent="0.25">
      <c r="A1816" s="57">
        <v>62457</v>
      </c>
      <c r="B1816" s="57" t="s">
        <v>2997</v>
      </c>
      <c r="C1816" s="57" t="s">
        <v>2998</v>
      </c>
      <c r="D1816" s="57" t="s">
        <v>170</v>
      </c>
      <c r="E1816" s="58">
        <v>27414</v>
      </c>
      <c r="F1816" s="58" t="s">
        <v>171</v>
      </c>
      <c r="G1816" s="58" t="s">
        <v>172</v>
      </c>
      <c r="H1816" s="57">
        <f t="shared" ca="1" si="56"/>
        <v>48</v>
      </c>
      <c r="I1816" s="57">
        <v>38</v>
      </c>
      <c r="J1816" s="59">
        <v>8672.5651111063962</v>
      </c>
      <c r="K1816" s="60">
        <v>0.25</v>
      </c>
      <c r="L1816" s="61">
        <f t="shared" si="57"/>
        <v>2168.1412777765991</v>
      </c>
      <c r="M1816" s="57" t="s">
        <v>187</v>
      </c>
      <c r="N1816" s="61">
        <v>330.96905578471262</v>
      </c>
    </row>
    <row r="1817" spans="1:14" x14ac:dyDescent="0.25">
      <c r="A1817" s="57">
        <v>61828</v>
      </c>
      <c r="B1817" s="57" t="s">
        <v>2999</v>
      </c>
      <c r="C1817" s="57" t="s">
        <v>875</v>
      </c>
      <c r="D1817" s="57" t="s">
        <v>170</v>
      </c>
      <c r="E1817" s="58">
        <v>32753</v>
      </c>
      <c r="F1817" s="58" t="s">
        <v>171</v>
      </c>
      <c r="G1817" s="58" t="s">
        <v>203</v>
      </c>
      <c r="H1817" s="57">
        <f t="shared" ca="1" si="56"/>
        <v>33</v>
      </c>
      <c r="I1817" s="57">
        <v>11</v>
      </c>
      <c r="J1817" s="59">
        <v>1994.1282864717148</v>
      </c>
      <c r="K1817" s="60">
        <v>0.15</v>
      </c>
      <c r="L1817" s="61">
        <f t="shared" si="57"/>
        <v>299.11924297075723</v>
      </c>
      <c r="M1817" s="57" t="s">
        <v>173</v>
      </c>
      <c r="N1817" s="61">
        <v>305.26819382867501</v>
      </c>
    </row>
    <row r="1818" spans="1:14" x14ac:dyDescent="0.25">
      <c r="A1818" s="57">
        <v>60605</v>
      </c>
      <c r="B1818" s="57" t="s">
        <v>3000</v>
      </c>
      <c r="C1818" s="57" t="s">
        <v>2179</v>
      </c>
      <c r="D1818" s="57" t="s">
        <v>176</v>
      </c>
      <c r="E1818" s="58">
        <v>28903</v>
      </c>
      <c r="F1818" s="58" t="s">
        <v>171</v>
      </c>
      <c r="G1818" s="58" t="s">
        <v>172</v>
      </c>
      <c r="H1818" s="57">
        <f t="shared" ca="1" si="56"/>
        <v>44</v>
      </c>
      <c r="I1818" s="57">
        <v>38</v>
      </c>
      <c r="J1818" s="59">
        <v>5885.1564323499715</v>
      </c>
      <c r="K1818" s="60">
        <v>0.25</v>
      </c>
      <c r="L1818" s="61">
        <f t="shared" si="57"/>
        <v>1471.2891080874929</v>
      </c>
      <c r="M1818" s="57" t="s">
        <v>173</v>
      </c>
      <c r="N1818" s="61">
        <v>66.015003526398445</v>
      </c>
    </row>
    <row r="1819" spans="1:14" x14ac:dyDescent="0.25">
      <c r="A1819" s="57">
        <v>62456</v>
      </c>
      <c r="B1819" s="57" t="s">
        <v>3001</v>
      </c>
      <c r="C1819" s="57" t="s">
        <v>3002</v>
      </c>
      <c r="D1819" s="57" t="s">
        <v>170</v>
      </c>
      <c r="E1819" s="58">
        <v>29955</v>
      </c>
      <c r="F1819" s="58" t="s">
        <v>171</v>
      </c>
      <c r="G1819" s="58" t="s">
        <v>172</v>
      </c>
      <c r="H1819" s="57">
        <f t="shared" ca="1" si="56"/>
        <v>41</v>
      </c>
      <c r="I1819" s="57">
        <v>37</v>
      </c>
      <c r="J1819" s="59">
        <v>2657.3086117952544</v>
      </c>
      <c r="K1819" s="60">
        <v>0.25</v>
      </c>
      <c r="L1819" s="61">
        <f t="shared" si="57"/>
        <v>664.32715294881359</v>
      </c>
      <c r="M1819" s="57" t="s">
        <v>173</v>
      </c>
      <c r="N1819" s="61">
        <v>111.8227218799329</v>
      </c>
    </row>
    <row r="1820" spans="1:14" x14ac:dyDescent="0.25">
      <c r="A1820" s="57">
        <v>61232</v>
      </c>
      <c r="B1820" s="57" t="s">
        <v>3003</v>
      </c>
      <c r="C1820" s="57" t="s">
        <v>2750</v>
      </c>
      <c r="D1820" s="57" t="s">
        <v>170</v>
      </c>
      <c r="E1820" s="58">
        <v>36940</v>
      </c>
      <c r="F1820" s="58" t="s">
        <v>171</v>
      </c>
      <c r="G1820" s="58" t="s">
        <v>203</v>
      </c>
      <c r="H1820" s="57">
        <f t="shared" ca="1" si="56"/>
        <v>22</v>
      </c>
      <c r="I1820" s="57">
        <v>34</v>
      </c>
      <c r="J1820" s="59">
        <v>2231.135538267738</v>
      </c>
      <c r="K1820" s="60">
        <v>7.0000000000000007E-2</v>
      </c>
      <c r="L1820" s="61">
        <f t="shared" si="57"/>
        <v>156.17948767874168</v>
      </c>
      <c r="M1820" s="57" t="s">
        <v>173</v>
      </c>
      <c r="N1820" s="61">
        <v>135.59713431989607</v>
      </c>
    </row>
    <row r="1821" spans="1:14" x14ac:dyDescent="0.25">
      <c r="A1821" s="57">
        <v>61231</v>
      </c>
      <c r="B1821" s="57" t="s">
        <v>3004</v>
      </c>
      <c r="C1821" s="57" t="s">
        <v>1411</v>
      </c>
      <c r="D1821" s="57" t="s">
        <v>176</v>
      </c>
      <c r="E1821" s="58">
        <v>35491</v>
      </c>
      <c r="F1821" s="58" t="s">
        <v>171</v>
      </c>
      <c r="G1821" s="58" t="s">
        <v>172</v>
      </c>
      <c r="H1821" s="57">
        <f t="shared" ca="1" si="56"/>
        <v>26</v>
      </c>
      <c r="I1821" s="57">
        <v>9</v>
      </c>
      <c r="J1821" s="59">
        <v>7503.8254333239774</v>
      </c>
      <c r="K1821" s="60">
        <v>0.09</v>
      </c>
      <c r="L1821" s="61">
        <f t="shared" si="57"/>
        <v>675.34428899915792</v>
      </c>
      <c r="M1821" s="57" t="s">
        <v>173</v>
      </c>
      <c r="N1821" s="61">
        <v>108.84184302785201</v>
      </c>
    </row>
    <row r="1822" spans="1:14" x14ac:dyDescent="0.25">
      <c r="A1822" s="57">
        <v>61230</v>
      </c>
      <c r="B1822" s="57" t="s">
        <v>3005</v>
      </c>
      <c r="C1822" s="57" t="s">
        <v>299</v>
      </c>
      <c r="D1822" s="57" t="s">
        <v>170</v>
      </c>
      <c r="E1822" s="58">
        <v>39719</v>
      </c>
      <c r="F1822" s="58" t="s">
        <v>214</v>
      </c>
      <c r="G1822" s="58" t="s">
        <v>215</v>
      </c>
      <c r="H1822" s="57">
        <f t="shared" ca="1" si="56"/>
        <v>14</v>
      </c>
      <c r="I1822" s="57">
        <v>10</v>
      </c>
      <c r="J1822" s="59">
        <v>4672.8443670159177</v>
      </c>
      <c r="K1822" s="60">
        <v>0</v>
      </c>
      <c r="L1822" s="61">
        <f t="shared" si="57"/>
        <v>0</v>
      </c>
      <c r="M1822" s="57" t="s">
        <v>173</v>
      </c>
      <c r="N1822" s="61">
        <v>263.62353302160199</v>
      </c>
    </row>
    <row r="1823" spans="1:14" x14ac:dyDescent="0.25">
      <c r="A1823" s="57">
        <v>60604</v>
      </c>
      <c r="B1823" s="57" t="s">
        <v>3006</v>
      </c>
      <c r="C1823" s="57" t="s">
        <v>2184</v>
      </c>
      <c r="D1823" s="57" t="s">
        <v>176</v>
      </c>
      <c r="E1823" s="58">
        <v>32303</v>
      </c>
      <c r="F1823" s="58" t="s">
        <v>171</v>
      </c>
      <c r="G1823" s="58" t="s">
        <v>172</v>
      </c>
      <c r="H1823" s="57">
        <f t="shared" ca="1" si="56"/>
        <v>35</v>
      </c>
      <c r="I1823" s="57">
        <v>18</v>
      </c>
      <c r="J1823" s="59">
        <v>2587.8518846466968</v>
      </c>
      <c r="K1823" s="60">
        <v>0.15</v>
      </c>
      <c r="L1823" s="61">
        <f t="shared" si="57"/>
        <v>388.17778269700449</v>
      </c>
      <c r="M1823" s="57" t="s">
        <v>173</v>
      </c>
      <c r="N1823" s="61">
        <v>139.1788677026432</v>
      </c>
    </row>
    <row r="1824" spans="1:14" x14ac:dyDescent="0.25">
      <c r="A1824" s="57">
        <v>62455</v>
      </c>
      <c r="B1824" s="57" t="s">
        <v>3007</v>
      </c>
      <c r="C1824" s="57" t="s">
        <v>557</v>
      </c>
      <c r="D1824" s="57" t="s">
        <v>170</v>
      </c>
      <c r="E1824" s="58">
        <v>30967</v>
      </c>
      <c r="F1824" s="58" t="s">
        <v>171</v>
      </c>
      <c r="G1824" s="58" t="s">
        <v>172</v>
      </c>
      <c r="H1824" s="57">
        <f t="shared" ca="1" si="56"/>
        <v>38</v>
      </c>
      <c r="I1824" s="57">
        <v>16</v>
      </c>
      <c r="J1824" s="59">
        <v>1962.1411702760606</v>
      </c>
      <c r="K1824" s="60">
        <v>0.25</v>
      </c>
      <c r="L1824" s="61">
        <f t="shared" si="57"/>
        <v>490.53529256901516</v>
      </c>
      <c r="M1824" s="57" t="s">
        <v>173</v>
      </c>
      <c r="N1824" s="61">
        <v>208.53563001698797</v>
      </c>
    </row>
    <row r="1825" spans="1:14" x14ac:dyDescent="0.25">
      <c r="A1825" s="57">
        <v>60603</v>
      </c>
      <c r="B1825" s="57" t="s">
        <v>3008</v>
      </c>
      <c r="C1825" s="57" t="s">
        <v>941</v>
      </c>
      <c r="D1825" s="57" t="s">
        <v>170</v>
      </c>
      <c r="E1825" s="58">
        <v>37809</v>
      </c>
      <c r="F1825" s="58" t="s">
        <v>193</v>
      </c>
      <c r="G1825" s="58" t="s">
        <v>1258</v>
      </c>
      <c r="H1825" s="57">
        <f t="shared" ca="1" si="56"/>
        <v>20</v>
      </c>
      <c r="I1825" s="57">
        <v>29</v>
      </c>
      <c r="J1825" s="59">
        <v>6948.1958527620673</v>
      </c>
      <c r="K1825" s="60">
        <v>7.0000000000000007E-2</v>
      </c>
      <c r="L1825" s="61">
        <f t="shared" si="57"/>
        <v>486.37370969334478</v>
      </c>
      <c r="M1825" s="57" t="s">
        <v>173</v>
      </c>
      <c r="N1825" s="61">
        <v>334.57645009328473</v>
      </c>
    </row>
    <row r="1826" spans="1:14" x14ac:dyDescent="0.25">
      <c r="A1826" s="57">
        <v>61229</v>
      </c>
      <c r="B1826" s="57" t="s">
        <v>3009</v>
      </c>
      <c r="C1826" s="57" t="s">
        <v>956</v>
      </c>
      <c r="D1826" s="57" t="s">
        <v>176</v>
      </c>
      <c r="E1826" s="58">
        <v>34558</v>
      </c>
      <c r="F1826" s="58" t="s">
        <v>171</v>
      </c>
      <c r="G1826" s="58" t="s">
        <v>172</v>
      </c>
      <c r="H1826" s="57">
        <f t="shared" ca="1" si="56"/>
        <v>28</v>
      </c>
      <c r="I1826" s="57">
        <v>9</v>
      </c>
      <c r="J1826" s="59">
        <v>3474.7407866068188</v>
      </c>
      <c r="K1826" s="60">
        <v>0.12</v>
      </c>
      <c r="L1826" s="61">
        <f t="shared" si="57"/>
        <v>416.96889439281824</v>
      </c>
      <c r="M1826" s="57" t="s">
        <v>173</v>
      </c>
      <c r="N1826" s="61">
        <v>30.211202266074011</v>
      </c>
    </row>
    <row r="1827" spans="1:14" x14ac:dyDescent="0.25">
      <c r="A1827" s="57">
        <v>61827</v>
      </c>
      <c r="B1827" s="57" t="s">
        <v>3010</v>
      </c>
      <c r="C1827" s="57" t="s">
        <v>497</v>
      </c>
      <c r="D1827" s="57" t="s">
        <v>170</v>
      </c>
      <c r="E1827" s="58">
        <v>34215</v>
      </c>
      <c r="F1827" s="58" t="s">
        <v>171</v>
      </c>
      <c r="G1827" s="58" t="s">
        <v>172</v>
      </c>
      <c r="H1827" s="57">
        <f t="shared" ca="1" si="56"/>
        <v>29</v>
      </c>
      <c r="I1827" s="57">
        <v>23</v>
      </c>
      <c r="J1827" s="59">
        <v>3639.7752803513686</v>
      </c>
      <c r="K1827" s="60">
        <v>0.12</v>
      </c>
      <c r="L1827" s="61">
        <f t="shared" si="57"/>
        <v>436.77303364216419</v>
      </c>
      <c r="M1827" s="57" t="s">
        <v>173</v>
      </c>
      <c r="N1827" s="61">
        <v>315.5966825704088</v>
      </c>
    </row>
    <row r="1828" spans="1:14" x14ac:dyDescent="0.25">
      <c r="A1828" s="57">
        <v>61228</v>
      </c>
      <c r="B1828" s="57" t="s">
        <v>3011</v>
      </c>
      <c r="C1828" s="57" t="s">
        <v>2119</v>
      </c>
      <c r="D1828" s="57" t="s">
        <v>170</v>
      </c>
      <c r="E1828" s="58">
        <v>32172</v>
      </c>
      <c r="F1828" s="58" t="s">
        <v>171</v>
      </c>
      <c r="G1828" s="58" t="s">
        <v>172</v>
      </c>
      <c r="H1828" s="57">
        <f t="shared" ca="1" si="56"/>
        <v>35</v>
      </c>
      <c r="I1828" s="57">
        <v>15</v>
      </c>
      <c r="J1828" s="59">
        <v>5853.3443375506649</v>
      </c>
      <c r="K1828" s="60">
        <v>0.15</v>
      </c>
      <c r="L1828" s="61">
        <f t="shared" si="57"/>
        <v>878.00165063259976</v>
      </c>
      <c r="M1828" s="57" t="s">
        <v>173</v>
      </c>
      <c r="N1828" s="61">
        <v>260.53012080072523</v>
      </c>
    </row>
    <row r="1829" spans="1:14" x14ac:dyDescent="0.25">
      <c r="A1829" s="57">
        <v>62454</v>
      </c>
      <c r="B1829" s="57" t="s">
        <v>3012</v>
      </c>
      <c r="C1829" s="57" t="s">
        <v>3013</v>
      </c>
      <c r="D1829" s="57" t="s">
        <v>176</v>
      </c>
      <c r="E1829" s="58">
        <v>31672</v>
      </c>
      <c r="F1829" s="58" t="s">
        <v>171</v>
      </c>
      <c r="G1829" s="58" t="s">
        <v>172</v>
      </c>
      <c r="H1829" s="57">
        <f t="shared" ca="1" si="56"/>
        <v>36</v>
      </c>
      <c r="I1829" s="57">
        <v>29</v>
      </c>
      <c r="J1829" s="59">
        <v>9959.133417644267</v>
      </c>
      <c r="K1829" s="60">
        <v>0.15</v>
      </c>
      <c r="L1829" s="61">
        <f t="shared" si="57"/>
        <v>1493.8700126466399</v>
      </c>
      <c r="M1829" s="57" t="s">
        <v>187</v>
      </c>
      <c r="N1829" s="61">
        <v>31.505594241296059</v>
      </c>
    </row>
    <row r="1830" spans="1:14" x14ac:dyDescent="0.25">
      <c r="A1830" s="57">
        <v>61227</v>
      </c>
      <c r="B1830" s="57" t="s">
        <v>3014</v>
      </c>
      <c r="C1830" s="57" t="s">
        <v>2789</v>
      </c>
      <c r="D1830" s="57" t="s">
        <v>170</v>
      </c>
      <c r="E1830" s="58">
        <v>38730</v>
      </c>
      <c r="F1830" s="58" t="s">
        <v>193</v>
      </c>
      <c r="G1830" s="58" t="s">
        <v>441</v>
      </c>
      <c r="H1830" s="57">
        <f t="shared" ca="1" si="56"/>
        <v>17</v>
      </c>
      <c r="I1830" s="57">
        <v>15</v>
      </c>
      <c r="J1830" s="59">
        <v>4873.7348191570309</v>
      </c>
      <c r="K1830" s="60">
        <v>0.04</v>
      </c>
      <c r="L1830" s="61">
        <f t="shared" si="57"/>
        <v>194.94939276628125</v>
      </c>
      <c r="M1830" s="57" t="s">
        <v>173</v>
      </c>
      <c r="N1830" s="61">
        <v>224.23168124827944</v>
      </c>
    </row>
    <row r="1831" spans="1:14" x14ac:dyDescent="0.25">
      <c r="A1831" s="57">
        <v>61226</v>
      </c>
      <c r="B1831" s="57" t="s">
        <v>3015</v>
      </c>
      <c r="C1831" s="57" t="s">
        <v>3016</v>
      </c>
      <c r="D1831" s="57" t="s">
        <v>176</v>
      </c>
      <c r="E1831" s="58">
        <v>34690</v>
      </c>
      <c r="F1831" s="58" t="s">
        <v>171</v>
      </c>
      <c r="G1831" s="58" t="s">
        <v>172</v>
      </c>
      <c r="H1831" s="57">
        <f t="shared" ca="1" si="56"/>
        <v>28</v>
      </c>
      <c r="I1831" s="57">
        <v>30</v>
      </c>
      <c r="J1831" s="59">
        <v>3707.4651195107367</v>
      </c>
      <c r="K1831" s="60">
        <v>0.12</v>
      </c>
      <c r="L1831" s="61">
        <f t="shared" si="57"/>
        <v>444.89581434128837</v>
      </c>
      <c r="M1831" s="57" t="s">
        <v>173</v>
      </c>
      <c r="N1831" s="61">
        <v>130.06114179760229</v>
      </c>
    </row>
    <row r="1832" spans="1:14" x14ac:dyDescent="0.25">
      <c r="A1832" s="57">
        <v>62453</v>
      </c>
      <c r="B1832" s="57" t="s">
        <v>3017</v>
      </c>
      <c r="C1832" s="57" t="s">
        <v>1630</v>
      </c>
      <c r="D1832" s="57" t="s">
        <v>176</v>
      </c>
      <c r="E1832" s="58">
        <v>33678</v>
      </c>
      <c r="F1832" s="58" t="s">
        <v>171</v>
      </c>
      <c r="G1832" s="58" t="s">
        <v>172</v>
      </c>
      <c r="H1832" s="57">
        <f t="shared" ca="1" si="56"/>
        <v>31</v>
      </c>
      <c r="I1832" s="57">
        <v>23</v>
      </c>
      <c r="J1832" s="59">
        <v>4077.5450833319442</v>
      </c>
      <c r="K1832" s="60">
        <v>0.12</v>
      </c>
      <c r="L1832" s="61">
        <f t="shared" si="57"/>
        <v>489.30540999983327</v>
      </c>
      <c r="M1832" s="57" t="s">
        <v>173</v>
      </c>
      <c r="N1832" s="61">
        <v>132.80439645317614</v>
      </c>
    </row>
    <row r="1833" spans="1:14" x14ac:dyDescent="0.25">
      <c r="A1833" s="57">
        <v>60602</v>
      </c>
      <c r="B1833" s="57" t="s">
        <v>3018</v>
      </c>
      <c r="C1833" s="57" t="s">
        <v>2190</v>
      </c>
      <c r="D1833" s="57" t="s">
        <v>176</v>
      </c>
      <c r="E1833" s="58">
        <v>32545</v>
      </c>
      <c r="F1833" s="58" t="s">
        <v>171</v>
      </c>
      <c r="G1833" s="58" t="s">
        <v>172</v>
      </c>
      <c r="H1833" s="57">
        <f t="shared" ca="1" si="56"/>
        <v>34</v>
      </c>
      <c r="I1833" s="57">
        <v>25</v>
      </c>
      <c r="J1833" s="59">
        <v>1791.9531702523541</v>
      </c>
      <c r="K1833" s="60">
        <v>0.15</v>
      </c>
      <c r="L1833" s="61">
        <f t="shared" si="57"/>
        <v>268.79297553785312</v>
      </c>
      <c r="M1833" s="57" t="s">
        <v>173</v>
      </c>
      <c r="N1833" s="61">
        <v>125.92839812774294</v>
      </c>
    </row>
    <row r="1834" spans="1:14" x14ac:dyDescent="0.25">
      <c r="A1834" s="57">
        <v>61826</v>
      </c>
      <c r="B1834" s="57" t="s">
        <v>3019</v>
      </c>
      <c r="C1834" s="57" t="s">
        <v>3020</v>
      </c>
      <c r="D1834" s="57" t="s">
        <v>176</v>
      </c>
      <c r="E1834" s="58">
        <v>34030</v>
      </c>
      <c r="F1834" s="58" t="s">
        <v>171</v>
      </c>
      <c r="G1834" s="58" t="s">
        <v>172</v>
      </c>
      <c r="H1834" s="57">
        <f t="shared" ca="1" si="56"/>
        <v>30</v>
      </c>
      <c r="I1834" s="57">
        <v>15</v>
      </c>
      <c r="J1834" s="59">
        <v>3415.5173720616567</v>
      </c>
      <c r="K1834" s="60">
        <v>0.12</v>
      </c>
      <c r="L1834" s="61">
        <f t="shared" si="57"/>
        <v>409.86208464739877</v>
      </c>
      <c r="M1834" s="57" t="s">
        <v>173</v>
      </c>
      <c r="N1834" s="61">
        <v>41.455684441446827</v>
      </c>
    </row>
    <row r="1835" spans="1:14" x14ac:dyDescent="0.25">
      <c r="A1835" s="57">
        <v>61225</v>
      </c>
      <c r="B1835" s="57" t="s">
        <v>3021</v>
      </c>
      <c r="C1835" s="57" t="s">
        <v>832</v>
      </c>
      <c r="D1835" s="57" t="s">
        <v>176</v>
      </c>
      <c r="E1835" s="58">
        <v>37621</v>
      </c>
      <c r="F1835" s="58" t="s">
        <v>171</v>
      </c>
      <c r="G1835" s="58" t="s">
        <v>190</v>
      </c>
      <c r="H1835" s="57">
        <f t="shared" ca="1" si="56"/>
        <v>20</v>
      </c>
      <c r="I1835" s="57">
        <v>14</v>
      </c>
      <c r="J1835" s="59">
        <v>6600.1826674121485</v>
      </c>
      <c r="K1835" s="60">
        <v>7.0000000000000007E-2</v>
      </c>
      <c r="L1835" s="61">
        <f t="shared" si="57"/>
        <v>462.01278671885046</v>
      </c>
      <c r="M1835" s="57" t="s">
        <v>173</v>
      </c>
      <c r="N1835" s="61">
        <v>25.525224200104869</v>
      </c>
    </row>
    <row r="1836" spans="1:14" x14ac:dyDescent="0.25">
      <c r="A1836" s="57">
        <v>61224</v>
      </c>
      <c r="B1836" s="57" t="s">
        <v>3022</v>
      </c>
      <c r="C1836" s="57" t="s">
        <v>3023</v>
      </c>
      <c r="D1836" s="57" t="s">
        <v>176</v>
      </c>
      <c r="E1836" s="58">
        <v>28835</v>
      </c>
      <c r="F1836" s="58" t="s">
        <v>171</v>
      </c>
      <c r="G1836" s="58" t="s">
        <v>172</v>
      </c>
      <c r="H1836" s="57">
        <f t="shared" ca="1" si="56"/>
        <v>44</v>
      </c>
      <c r="I1836" s="57">
        <v>34</v>
      </c>
      <c r="J1836" s="59">
        <v>4377.8237082807136</v>
      </c>
      <c r="K1836" s="60">
        <v>0.25</v>
      </c>
      <c r="L1836" s="61">
        <f t="shared" si="57"/>
        <v>1094.4559270701784</v>
      </c>
      <c r="M1836" s="57" t="s">
        <v>173</v>
      </c>
      <c r="N1836" s="61">
        <v>113.84007229179042</v>
      </c>
    </row>
    <row r="1837" spans="1:14" x14ac:dyDescent="0.25">
      <c r="A1837" s="57">
        <v>61223</v>
      </c>
      <c r="B1837" s="57" t="s">
        <v>3024</v>
      </c>
      <c r="C1837" s="57" t="s">
        <v>2637</v>
      </c>
      <c r="D1837" s="57" t="s">
        <v>176</v>
      </c>
      <c r="E1837" s="58">
        <v>32047</v>
      </c>
      <c r="F1837" s="58" t="s">
        <v>171</v>
      </c>
      <c r="G1837" s="58" t="s">
        <v>172</v>
      </c>
      <c r="H1837" s="57">
        <f t="shared" ca="1" si="56"/>
        <v>35</v>
      </c>
      <c r="I1837" s="57">
        <v>33</v>
      </c>
      <c r="J1837" s="59">
        <v>6204.5246794149034</v>
      </c>
      <c r="K1837" s="60">
        <v>0.15</v>
      </c>
      <c r="L1837" s="61">
        <f t="shared" si="57"/>
        <v>930.67870191223551</v>
      </c>
      <c r="M1837" s="57" t="s">
        <v>173</v>
      </c>
      <c r="N1837" s="61">
        <v>71.488513466543523</v>
      </c>
    </row>
    <row r="1838" spans="1:14" x14ac:dyDescent="0.25">
      <c r="A1838" s="57">
        <v>62452</v>
      </c>
      <c r="B1838" s="57" t="s">
        <v>3025</v>
      </c>
      <c r="C1838" s="57" t="s">
        <v>628</v>
      </c>
      <c r="D1838" s="57" t="s">
        <v>170</v>
      </c>
      <c r="E1838" s="58">
        <v>38844</v>
      </c>
      <c r="F1838" s="58" t="s">
        <v>171</v>
      </c>
      <c r="G1838" s="58" t="s">
        <v>172</v>
      </c>
      <c r="H1838" s="57">
        <f t="shared" ca="1" si="56"/>
        <v>17</v>
      </c>
      <c r="I1838" s="57">
        <v>27</v>
      </c>
      <c r="J1838" s="59">
        <v>8057.5797119873432</v>
      </c>
      <c r="K1838" s="60">
        <v>0.04</v>
      </c>
      <c r="L1838" s="61">
        <f t="shared" si="57"/>
        <v>322.30318847949371</v>
      </c>
      <c r="M1838" s="57" t="s">
        <v>187</v>
      </c>
      <c r="N1838" s="61">
        <v>290.28160003977001</v>
      </c>
    </row>
    <row r="1839" spans="1:14" x14ac:dyDescent="0.25">
      <c r="A1839" s="57">
        <v>61825</v>
      </c>
      <c r="B1839" s="57" t="s">
        <v>3026</v>
      </c>
      <c r="C1839" s="57" t="s">
        <v>3027</v>
      </c>
      <c r="D1839" s="57" t="s">
        <v>176</v>
      </c>
      <c r="E1839" s="58">
        <v>34014</v>
      </c>
      <c r="F1839" s="58" t="s">
        <v>171</v>
      </c>
      <c r="G1839" s="58" t="s">
        <v>172</v>
      </c>
      <c r="H1839" s="57">
        <f t="shared" ca="1" si="56"/>
        <v>30</v>
      </c>
      <c r="I1839" s="57">
        <v>35</v>
      </c>
      <c r="J1839" s="59">
        <v>4044.7123624358455</v>
      </c>
      <c r="K1839" s="60">
        <v>0.12</v>
      </c>
      <c r="L1839" s="61">
        <f t="shared" si="57"/>
        <v>485.36548349230145</v>
      </c>
      <c r="M1839" s="57" t="s">
        <v>173</v>
      </c>
      <c r="N1839" s="61">
        <v>29.168367321442119</v>
      </c>
    </row>
    <row r="1840" spans="1:14" x14ac:dyDescent="0.25">
      <c r="A1840" s="57">
        <v>61222</v>
      </c>
      <c r="B1840" s="57" t="s">
        <v>3028</v>
      </c>
      <c r="C1840" s="57" t="s">
        <v>2050</v>
      </c>
      <c r="D1840" s="57" t="s">
        <v>176</v>
      </c>
      <c r="E1840" s="58">
        <v>39106</v>
      </c>
      <c r="F1840" s="58" t="s">
        <v>171</v>
      </c>
      <c r="G1840" s="58" t="s">
        <v>172</v>
      </c>
      <c r="H1840" s="57">
        <f t="shared" ca="1" si="56"/>
        <v>16</v>
      </c>
      <c r="I1840" s="57">
        <v>29</v>
      </c>
      <c r="J1840" s="59">
        <v>4524.1648101918181</v>
      </c>
      <c r="K1840" s="60">
        <v>0.04</v>
      </c>
      <c r="L1840" s="61">
        <f t="shared" si="57"/>
        <v>180.96659240767272</v>
      </c>
      <c r="M1840" s="57" t="s">
        <v>173</v>
      </c>
      <c r="N1840" s="61">
        <v>115.61249652946692</v>
      </c>
    </row>
    <row r="1841" spans="1:14" x14ac:dyDescent="0.25">
      <c r="A1841" s="57">
        <v>61221</v>
      </c>
      <c r="B1841" s="57" t="s">
        <v>3029</v>
      </c>
      <c r="C1841" s="57" t="s">
        <v>3030</v>
      </c>
      <c r="D1841" s="57" t="s">
        <v>170</v>
      </c>
      <c r="E1841" s="58">
        <v>28222</v>
      </c>
      <c r="F1841" s="58" t="s">
        <v>171</v>
      </c>
      <c r="G1841" s="58" t="s">
        <v>172</v>
      </c>
      <c r="H1841" s="57">
        <f t="shared" ca="1" si="56"/>
        <v>46</v>
      </c>
      <c r="I1841" s="57">
        <v>19</v>
      </c>
      <c r="J1841" s="59">
        <v>2326.6796206958406</v>
      </c>
      <c r="K1841" s="60">
        <v>0.25</v>
      </c>
      <c r="L1841" s="61">
        <f t="shared" si="57"/>
        <v>581.66990517396016</v>
      </c>
      <c r="M1841" s="57" t="s">
        <v>173</v>
      </c>
      <c r="N1841" s="61">
        <v>282.35067717230294</v>
      </c>
    </row>
    <row r="1842" spans="1:14" x14ac:dyDescent="0.25">
      <c r="A1842" s="57">
        <v>62451</v>
      </c>
      <c r="B1842" s="57" t="s">
        <v>3031</v>
      </c>
      <c r="C1842" s="57" t="s">
        <v>3032</v>
      </c>
      <c r="D1842" s="57" t="s">
        <v>170</v>
      </c>
      <c r="E1842" s="58">
        <v>34150</v>
      </c>
      <c r="F1842" s="58" t="s">
        <v>171</v>
      </c>
      <c r="G1842" s="58" t="s">
        <v>172</v>
      </c>
      <c r="H1842" s="57">
        <f t="shared" ca="1" si="56"/>
        <v>30</v>
      </c>
      <c r="I1842" s="57">
        <v>28</v>
      </c>
      <c r="J1842" s="59">
        <v>3488.405740451647</v>
      </c>
      <c r="K1842" s="60">
        <v>0.12</v>
      </c>
      <c r="L1842" s="61">
        <f t="shared" si="57"/>
        <v>418.60868885419762</v>
      </c>
      <c r="M1842" s="57" t="s">
        <v>173</v>
      </c>
      <c r="N1842" s="61">
        <v>163.31268669216101</v>
      </c>
    </row>
    <row r="1843" spans="1:14" x14ac:dyDescent="0.25">
      <c r="A1843" s="57">
        <v>61824</v>
      </c>
      <c r="B1843" s="57" t="s">
        <v>3033</v>
      </c>
      <c r="C1843" s="57" t="s">
        <v>2199</v>
      </c>
      <c r="D1843" s="57" t="s">
        <v>170</v>
      </c>
      <c r="E1843" s="58">
        <v>39573</v>
      </c>
      <c r="F1843" s="58" t="s">
        <v>214</v>
      </c>
      <c r="G1843" s="58" t="s">
        <v>215</v>
      </c>
      <c r="H1843" s="57">
        <f t="shared" ca="1" si="56"/>
        <v>15</v>
      </c>
      <c r="I1843" s="57">
        <v>17</v>
      </c>
      <c r="J1843" s="59">
        <v>5635.1368510607726</v>
      </c>
      <c r="K1843" s="60">
        <v>0</v>
      </c>
      <c r="L1843" s="61">
        <f t="shared" si="57"/>
        <v>0</v>
      </c>
      <c r="M1843" s="57" t="s">
        <v>173</v>
      </c>
      <c r="N1843" s="61">
        <v>99.992155910674555</v>
      </c>
    </row>
    <row r="1844" spans="1:14" x14ac:dyDescent="0.25">
      <c r="A1844" s="57">
        <v>61220</v>
      </c>
      <c r="B1844" s="57" t="s">
        <v>3034</v>
      </c>
      <c r="C1844" s="57" t="s">
        <v>2104</v>
      </c>
      <c r="D1844" s="57" t="s">
        <v>176</v>
      </c>
      <c r="E1844" s="58">
        <v>33539</v>
      </c>
      <c r="F1844" s="58" t="s">
        <v>193</v>
      </c>
      <c r="G1844" s="58" t="s">
        <v>194</v>
      </c>
      <c r="H1844" s="57">
        <f t="shared" ca="1" si="56"/>
        <v>31</v>
      </c>
      <c r="I1844" s="57">
        <v>28</v>
      </c>
      <c r="J1844" s="59">
        <v>6987.4685360878811</v>
      </c>
      <c r="K1844" s="60">
        <v>0.12</v>
      </c>
      <c r="L1844" s="61">
        <f t="shared" si="57"/>
        <v>838.49622433054572</v>
      </c>
      <c r="M1844" s="57" t="s">
        <v>173</v>
      </c>
      <c r="N1844" s="61">
        <v>61.886293036368862</v>
      </c>
    </row>
    <row r="1845" spans="1:14" x14ac:dyDescent="0.25">
      <c r="A1845" s="57">
        <v>60601</v>
      </c>
      <c r="B1845" s="57" t="s">
        <v>3035</v>
      </c>
      <c r="C1845" s="57" t="s">
        <v>943</v>
      </c>
      <c r="D1845" s="57" t="s">
        <v>170</v>
      </c>
      <c r="E1845" s="58">
        <v>38752</v>
      </c>
      <c r="F1845" s="58" t="s">
        <v>171</v>
      </c>
      <c r="G1845" s="58" t="s">
        <v>172</v>
      </c>
      <c r="H1845" s="57">
        <f t="shared" ca="1" si="56"/>
        <v>17</v>
      </c>
      <c r="I1845" s="57">
        <v>14</v>
      </c>
      <c r="J1845" s="59">
        <v>4418.3011719602619</v>
      </c>
      <c r="K1845" s="60">
        <v>0.04</v>
      </c>
      <c r="L1845" s="61">
        <f t="shared" si="57"/>
        <v>176.73204687841047</v>
      </c>
      <c r="M1845" s="57" t="s">
        <v>173</v>
      </c>
      <c r="N1845" s="61">
        <v>342.73066053140769</v>
      </c>
    </row>
    <row r="1846" spans="1:14" x14ac:dyDescent="0.25">
      <c r="A1846" s="57">
        <v>61219</v>
      </c>
      <c r="B1846" s="57" t="s">
        <v>3036</v>
      </c>
      <c r="C1846" s="57" t="s">
        <v>316</v>
      </c>
      <c r="D1846" s="57" t="s">
        <v>170</v>
      </c>
      <c r="E1846" s="58">
        <v>30067</v>
      </c>
      <c r="F1846" s="58" t="s">
        <v>193</v>
      </c>
      <c r="G1846" s="58" t="s">
        <v>194</v>
      </c>
      <c r="H1846" s="57">
        <f t="shared" ca="1" si="56"/>
        <v>41</v>
      </c>
      <c r="I1846" s="57">
        <v>16</v>
      </c>
      <c r="J1846" s="59">
        <v>1882.4230884801777</v>
      </c>
      <c r="K1846" s="60">
        <v>0.25</v>
      </c>
      <c r="L1846" s="61">
        <f t="shared" si="57"/>
        <v>470.60577212004443</v>
      </c>
      <c r="M1846" s="57" t="s">
        <v>173</v>
      </c>
      <c r="N1846" s="61">
        <v>326.45587969222964</v>
      </c>
    </row>
    <row r="1847" spans="1:14" x14ac:dyDescent="0.25">
      <c r="A1847" s="57">
        <v>62450</v>
      </c>
      <c r="B1847" s="57" t="s">
        <v>3037</v>
      </c>
      <c r="C1847" s="57" t="s">
        <v>3038</v>
      </c>
      <c r="D1847" s="57" t="s">
        <v>170</v>
      </c>
      <c r="E1847" s="58">
        <v>27881</v>
      </c>
      <c r="F1847" s="58" t="s">
        <v>171</v>
      </c>
      <c r="G1847" s="58" t="s">
        <v>172</v>
      </c>
      <c r="H1847" s="57">
        <f t="shared" ca="1" si="56"/>
        <v>47</v>
      </c>
      <c r="I1847" s="57">
        <v>24</v>
      </c>
      <c r="J1847" s="59">
        <v>6069.9283330361768</v>
      </c>
      <c r="K1847" s="60">
        <v>0.25</v>
      </c>
      <c r="L1847" s="61">
        <f t="shared" si="57"/>
        <v>1517.4820832590442</v>
      </c>
      <c r="M1847" s="57" t="s">
        <v>173</v>
      </c>
      <c r="N1847" s="61">
        <v>324.21927078444685</v>
      </c>
    </row>
    <row r="1848" spans="1:14" x14ac:dyDescent="0.25">
      <c r="A1848" s="57">
        <v>62449</v>
      </c>
      <c r="B1848" s="57" t="s">
        <v>3039</v>
      </c>
      <c r="C1848" s="57" t="s">
        <v>1717</v>
      </c>
      <c r="D1848" s="57" t="s">
        <v>176</v>
      </c>
      <c r="E1848" s="58">
        <v>31915</v>
      </c>
      <c r="F1848" s="58" t="s">
        <v>171</v>
      </c>
      <c r="G1848" s="58" t="s">
        <v>172</v>
      </c>
      <c r="H1848" s="57">
        <f t="shared" ca="1" si="56"/>
        <v>36</v>
      </c>
      <c r="I1848" s="57">
        <v>13</v>
      </c>
      <c r="J1848" s="59">
        <v>2106.9286174749463</v>
      </c>
      <c r="K1848" s="60">
        <v>0.15</v>
      </c>
      <c r="L1848" s="61">
        <f t="shared" si="57"/>
        <v>316.03929262124194</v>
      </c>
      <c r="M1848" s="57" t="s">
        <v>173</v>
      </c>
      <c r="N1848" s="61">
        <v>52.644289831317508</v>
      </c>
    </row>
    <row r="1849" spans="1:14" x14ac:dyDescent="0.25">
      <c r="A1849" s="57">
        <v>62448</v>
      </c>
      <c r="B1849" s="57" t="s">
        <v>3040</v>
      </c>
      <c r="C1849" s="57" t="s">
        <v>2268</v>
      </c>
      <c r="D1849" s="57" t="s">
        <v>176</v>
      </c>
      <c r="E1849" s="58">
        <v>28824</v>
      </c>
      <c r="F1849" s="58" t="s">
        <v>214</v>
      </c>
      <c r="G1849" s="58" t="s">
        <v>837</v>
      </c>
      <c r="H1849" s="57">
        <f t="shared" ca="1" si="56"/>
        <v>44</v>
      </c>
      <c r="I1849" s="57">
        <v>8</v>
      </c>
      <c r="J1849" s="59">
        <v>7078.8968346822221</v>
      </c>
      <c r="K1849" s="60">
        <v>0.25</v>
      </c>
      <c r="L1849" s="61">
        <f t="shared" si="57"/>
        <v>1769.7242086705555</v>
      </c>
      <c r="M1849" s="57" t="s">
        <v>173</v>
      </c>
      <c r="N1849" s="61">
        <v>23.652687916811676</v>
      </c>
    </row>
    <row r="1850" spans="1:14" x14ac:dyDescent="0.25">
      <c r="A1850" s="57">
        <v>61218</v>
      </c>
      <c r="B1850" s="57" t="s">
        <v>3041</v>
      </c>
      <c r="C1850" s="57" t="s">
        <v>966</v>
      </c>
      <c r="D1850" s="57" t="s">
        <v>170</v>
      </c>
      <c r="E1850" s="58">
        <v>30155</v>
      </c>
      <c r="F1850" s="58" t="s">
        <v>171</v>
      </c>
      <c r="G1850" s="58" t="s">
        <v>172</v>
      </c>
      <c r="H1850" s="57">
        <f t="shared" ca="1" si="56"/>
        <v>41</v>
      </c>
      <c r="I1850" s="57">
        <v>7</v>
      </c>
      <c r="J1850" s="59">
        <v>4449.182111609889</v>
      </c>
      <c r="K1850" s="60">
        <v>0.25</v>
      </c>
      <c r="L1850" s="61">
        <f t="shared" si="57"/>
        <v>1112.2955279024723</v>
      </c>
      <c r="M1850" s="57" t="s">
        <v>173</v>
      </c>
      <c r="N1850" s="61">
        <v>93.449526992087783</v>
      </c>
    </row>
    <row r="1851" spans="1:14" x14ac:dyDescent="0.25">
      <c r="A1851" s="57">
        <v>61823</v>
      </c>
      <c r="B1851" s="57" t="s">
        <v>3042</v>
      </c>
      <c r="C1851" s="57" t="s">
        <v>2211</v>
      </c>
      <c r="D1851" s="57" t="s">
        <v>170</v>
      </c>
      <c r="E1851" s="58">
        <v>38987</v>
      </c>
      <c r="F1851" s="58" t="s">
        <v>193</v>
      </c>
      <c r="G1851" s="58" t="s">
        <v>194</v>
      </c>
      <c r="H1851" s="57">
        <f t="shared" ca="1" si="56"/>
        <v>16</v>
      </c>
      <c r="I1851" s="57">
        <v>17</v>
      </c>
      <c r="J1851" s="59">
        <v>2817.9444510936733</v>
      </c>
      <c r="K1851" s="60">
        <v>0.04</v>
      </c>
      <c r="L1851" s="61">
        <f t="shared" si="57"/>
        <v>112.71777804374693</v>
      </c>
      <c r="M1851" s="57" t="s">
        <v>173</v>
      </c>
      <c r="N1851" s="61">
        <v>102.22121765878951</v>
      </c>
    </row>
    <row r="1852" spans="1:14" x14ac:dyDescent="0.25">
      <c r="A1852" s="57">
        <v>61822</v>
      </c>
      <c r="B1852" s="57" t="s">
        <v>3043</v>
      </c>
      <c r="C1852" s="57" t="s">
        <v>229</v>
      </c>
      <c r="D1852" s="57" t="s">
        <v>170</v>
      </c>
      <c r="E1852" s="58">
        <v>36163</v>
      </c>
      <c r="F1852" s="58" t="s">
        <v>171</v>
      </c>
      <c r="G1852" s="58" t="s">
        <v>172</v>
      </c>
      <c r="H1852" s="57">
        <f t="shared" ca="1" si="56"/>
        <v>24</v>
      </c>
      <c r="I1852" s="57">
        <v>36</v>
      </c>
      <c r="J1852" s="59">
        <v>2483.8447391584828</v>
      </c>
      <c r="K1852" s="60">
        <v>0.09</v>
      </c>
      <c r="L1852" s="61">
        <f t="shared" si="57"/>
        <v>223.54602652426345</v>
      </c>
      <c r="M1852" s="57" t="s">
        <v>173</v>
      </c>
      <c r="N1852" s="61">
        <v>227.32879281116584</v>
      </c>
    </row>
    <row r="1853" spans="1:14" x14ac:dyDescent="0.25">
      <c r="A1853" s="57">
        <v>61217</v>
      </c>
      <c r="B1853" s="57" t="s">
        <v>3044</v>
      </c>
      <c r="C1853" s="57" t="s">
        <v>421</v>
      </c>
      <c r="D1853" s="57" t="s">
        <v>170</v>
      </c>
      <c r="E1853" s="58">
        <v>37114</v>
      </c>
      <c r="F1853" s="58" t="s">
        <v>171</v>
      </c>
      <c r="G1853" s="58" t="s">
        <v>172</v>
      </c>
      <c r="H1853" s="57">
        <f t="shared" ca="1" si="56"/>
        <v>21</v>
      </c>
      <c r="I1853" s="57">
        <v>5</v>
      </c>
      <c r="J1853" s="59">
        <v>9395.4109682372964</v>
      </c>
      <c r="K1853" s="60">
        <v>7.0000000000000007E-2</v>
      </c>
      <c r="L1853" s="61">
        <f t="shared" si="57"/>
        <v>657.67876777661081</v>
      </c>
      <c r="M1853" s="57" t="s">
        <v>187</v>
      </c>
      <c r="N1853" s="61">
        <v>334.70322034150297</v>
      </c>
    </row>
    <row r="1854" spans="1:14" x14ac:dyDescent="0.25">
      <c r="A1854" s="57">
        <v>62447</v>
      </c>
      <c r="B1854" s="57" t="s">
        <v>3045</v>
      </c>
      <c r="C1854" s="57" t="s">
        <v>2321</v>
      </c>
      <c r="D1854" s="57" t="s">
        <v>176</v>
      </c>
      <c r="E1854" s="58">
        <v>28158</v>
      </c>
      <c r="F1854" s="58" t="s">
        <v>171</v>
      </c>
      <c r="G1854" s="58" t="s">
        <v>172</v>
      </c>
      <c r="H1854" s="57">
        <f t="shared" ca="1" si="56"/>
        <v>46</v>
      </c>
      <c r="I1854" s="57">
        <v>9</v>
      </c>
      <c r="J1854" s="59">
        <v>7818.826895032721</v>
      </c>
      <c r="K1854" s="60">
        <v>0.25</v>
      </c>
      <c r="L1854" s="61">
        <f t="shared" si="57"/>
        <v>1954.7067237581803</v>
      </c>
      <c r="M1854" s="57" t="s">
        <v>173</v>
      </c>
      <c r="N1854" s="61">
        <v>63.641233462585554</v>
      </c>
    </row>
    <row r="1855" spans="1:14" x14ac:dyDescent="0.25">
      <c r="A1855" s="57">
        <v>60600</v>
      </c>
      <c r="B1855" s="57" t="s">
        <v>3046</v>
      </c>
      <c r="C1855" s="57" t="s">
        <v>643</v>
      </c>
      <c r="D1855" s="57" t="s">
        <v>170</v>
      </c>
      <c r="E1855" s="58">
        <v>27660</v>
      </c>
      <c r="F1855" s="58" t="s">
        <v>171</v>
      </c>
      <c r="G1855" s="58" t="s">
        <v>172</v>
      </c>
      <c r="H1855" s="57">
        <f t="shared" ca="1" si="56"/>
        <v>47</v>
      </c>
      <c r="I1855" s="57">
        <v>28</v>
      </c>
      <c r="J1855" s="59">
        <v>3464.8037655869457</v>
      </c>
      <c r="K1855" s="60">
        <v>0.25</v>
      </c>
      <c r="L1855" s="61">
        <f t="shared" si="57"/>
        <v>866.20094139673643</v>
      </c>
      <c r="M1855" s="57" t="s">
        <v>173</v>
      </c>
      <c r="N1855" s="61">
        <v>110.41961028080337</v>
      </c>
    </row>
    <row r="1856" spans="1:14" x14ac:dyDescent="0.25">
      <c r="A1856" s="57">
        <v>60599</v>
      </c>
      <c r="B1856" s="57" t="s">
        <v>3047</v>
      </c>
      <c r="C1856" s="57" t="s">
        <v>2274</v>
      </c>
      <c r="D1856" s="57" t="s">
        <v>176</v>
      </c>
      <c r="E1856" s="58">
        <v>38501</v>
      </c>
      <c r="F1856" s="58" t="s">
        <v>171</v>
      </c>
      <c r="G1856" s="58" t="s">
        <v>172</v>
      </c>
      <c r="H1856" s="57">
        <f t="shared" ca="1" si="56"/>
        <v>18</v>
      </c>
      <c r="I1856" s="57">
        <v>22</v>
      </c>
      <c r="J1856" s="59">
        <v>4848.6903121950818</v>
      </c>
      <c r="K1856" s="60">
        <v>0.04</v>
      </c>
      <c r="L1856" s="61">
        <f t="shared" si="57"/>
        <v>193.94761248780327</v>
      </c>
      <c r="M1856" s="57" t="s">
        <v>173</v>
      </c>
      <c r="N1856" s="61">
        <v>77.53905625910572</v>
      </c>
    </row>
    <row r="1857" spans="1:14" x14ac:dyDescent="0.25">
      <c r="A1857" s="57">
        <v>60598</v>
      </c>
      <c r="B1857" s="57" t="s">
        <v>3048</v>
      </c>
      <c r="C1857" s="57" t="s">
        <v>3049</v>
      </c>
      <c r="D1857" s="57" t="s">
        <v>176</v>
      </c>
      <c r="E1857" s="58">
        <v>39291</v>
      </c>
      <c r="F1857" s="58" t="s">
        <v>193</v>
      </c>
      <c r="G1857" s="58" t="s">
        <v>194</v>
      </c>
      <c r="H1857" s="57">
        <f t="shared" ca="1" si="56"/>
        <v>15</v>
      </c>
      <c r="I1857" s="57">
        <v>18</v>
      </c>
      <c r="J1857" s="59">
        <v>8394.1258032527967</v>
      </c>
      <c r="K1857" s="60">
        <v>0.04</v>
      </c>
      <c r="L1857" s="61">
        <f t="shared" si="57"/>
        <v>335.76503213011188</v>
      </c>
      <c r="M1857" s="57" t="s">
        <v>187</v>
      </c>
      <c r="N1857" s="61">
        <v>57.17422670901118</v>
      </c>
    </row>
    <row r="1858" spans="1:14" x14ac:dyDescent="0.25">
      <c r="A1858" s="57">
        <v>60597</v>
      </c>
      <c r="B1858" s="57" t="s">
        <v>3050</v>
      </c>
      <c r="C1858" s="57" t="s">
        <v>952</v>
      </c>
      <c r="D1858" s="57" t="s">
        <v>170</v>
      </c>
      <c r="E1858" s="58">
        <v>31617</v>
      </c>
      <c r="F1858" s="58" t="s">
        <v>171</v>
      </c>
      <c r="G1858" s="58" t="s">
        <v>172</v>
      </c>
      <c r="H1858" s="57">
        <f t="shared" ca="1" si="56"/>
        <v>37</v>
      </c>
      <c r="I1858" s="57">
        <v>5</v>
      </c>
      <c r="J1858" s="59">
        <v>9556.9914217958103</v>
      </c>
      <c r="K1858" s="60">
        <v>0.15</v>
      </c>
      <c r="L1858" s="61">
        <f t="shared" si="57"/>
        <v>1433.5487132693715</v>
      </c>
      <c r="M1858" s="57" t="s">
        <v>187</v>
      </c>
      <c r="N1858" s="61">
        <v>131.83748108271197</v>
      </c>
    </row>
    <row r="1859" spans="1:14" x14ac:dyDescent="0.25">
      <c r="A1859" s="57">
        <v>62446</v>
      </c>
      <c r="B1859" s="57" t="s">
        <v>3051</v>
      </c>
      <c r="C1859" s="57" t="s">
        <v>3052</v>
      </c>
      <c r="D1859" s="57" t="s">
        <v>176</v>
      </c>
      <c r="E1859" s="58">
        <v>28934</v>
      </c>
      <c r="F1859" s="58" t="s">
        <v>171</v>
      </c>
      <c r="G1859" s="58" t="s">
        <v>172</v>
      </c>
      <c r="H1859" s="57">
        <f t="shared" ca="1" si="56"/>
        <v>44</v>
      </c>
      <c r="I1859" s="57">
        <v>21</v>
      </c>
      <c r="J1859" s="59">
        <v>5197.4893735352234</v>
      </c>
      <c r="K1859" s="60">
        <v>0.25</v>
      </c>
      <c r="L1859" s="61">
        <f t="shared" si="57"/>
        <v>1299.3723433838059</v>
      </c>
      <c r="M1859" s="57" t="s">
        <v>173</v>
      </c>
      <c r="N1859" s="61">
        <v>39.379300479145769</v>
      </c>
    </row>
    <row r="1860" spans="1:14" x14ac:dyDescent="0.25">
      <c r="A1860" s="57">
        <v>61216</v>
      </c>
      <c r="B1860" s="57" t="s">
        <v>3053</v>
      </c>
      <c r="C1860" s="57" t="s">
        <v>2905</v>
      </c>
      <c r="D1860" s="57" t="s">
        <v>170</v>
      </c>
      <c r="E1860" s="58">
        <v>39787</v>
      </c>
      <c r="F1860" s="58" t="s">
        <v>171</v>
      </c>
      <c r="G1860" s="58" t="s">
        <v>172</v>
      </c>
      <c r="H1860" s="57">
        <f t="shared" ca="1" si="56"/>
        <v>14</v>
      </c>
      <c r="I1860" s="57">
        <v>13</v>
      </c>
      <c r="J1860" s="59">
        <v>5372.6541600668206</v>
      </c>
      <c r="K1860" s="60">
        <v>0</v>
      </c>
      <c r="L1860" s="61">
        <f t="shared" si="57"/>
        <v>0</v>
      </c>
      <c r="M1860" s="57" t="s">
        <v>173</v>
      </c>
      <c r="N1860" s="61">
        <v>109.46976614607675</v>
      </c>
    </row>
    <row r="1861" spans="1:14" x14ac:dyDescent="0.25">
      <c r="A1861" s="57">
        <v>62445</v>
      </c>
      <c r="B1861" s="57" t="s">
        <v>3054</v>
      </c>
      <c r="C1861" s="57" t="s">
        <v>969</v>
      </c>
      <c r="D1861" s="57" t="s">
        <v>176</v>
      </c>
      <c r="E1861" s="58">
        <v>30067</v>
      </c>
      <c r="F1861" s="58" t="s">
        <v>214</v>
      </c>
      <c r="G1861" s="58" t="s">
        <v>837</v>
      </c>
      <c r="H1861" s="57">
        <f t="shared" ca="1" si="56"/>
        <v>41</v>
      </c>
      <c r="I1861" s="57">
        <v>15</v>
      </c>
      <c r="J1861" s="59">
        <v>6662.1030889322101</v>
      </c>
      <c r="K1861" s="60">
        <v>0.25</v>
      </c>
      <c r="L1861" s="61">
        <f t="shared" si="57"/>
        <v>1665.5257722330525</v>
      </c>
      <c r="M1861" s="57" t="s">
        <v>173</v>
      </c>
      <c r="N1861" s="61">
        <v>115.78406999365708</v>
      </c>
    </row>
    <row r="1862" spans="1:14" x14ac:dyDescent="0.25">
      <c r="A1862" s="57">
        <v>62444</v>
      </c>
      <c r="B1862" s="57" t="s">
        <v>3055</v>
      </c>
      <c r="C1862" s="57" t="s">
        <v>1541</v>
      </c>
      <c r="D1862" s="57" t="s">
        <v>170</v>
      </c>
      <c r="E1862" s="58">
        <v>32142</v>
      </c>
      <c r="F1862" s="58" t="s">
        <v>171</v>
      </c>
      <c r="G1862" s="58" t="s">
        <v>172</v>
      </c>
      <c r="H1862" s="57">
        <f t="shared" ca="1" si="56"/>
        <v>35</v>
      </c>
      <c r="I1862" s="57">
        <v>7</v>
      </c>
      <c r="J1862" s="59">
        <v>8815.660175781104</v>
      </c>
      <c r="K1862" s="60">
        <v>0.15</v>
      </c>
      <c r="L1862" s="61">
        <f t="shared" si="57"/>
        <v>1322.3490263671656</v>
      </c>
      <c r="M1862" s="57" t="s">
        <v>187</v>
      </c>
      <c r="N1862" s="61">
        <v>81.299579268616966</v>
      </c>
    </row>
    <row r="1863" spans="1:14" x14ac:dyDescent="0.25">
      <c r="A1863" s="57">
        <v>60596</v>
      </c>
      <c r="B1863" s="57" t="s">
        <v>3056</v>
      </c>
      <c r="C1863" s="57" t="s">
        <v>1482</v>
      </c>
      <c r="D1863" s="57" t="s">
        <v>170</v>
      </c>
      <c r="E1863" s="58">
        <v>36317</v>
      </c>
      <c r="F1863" s="58" t="s">
        <v>171</v>
      </c>
      <c r="G1863" s="58" t="s">
        <v>172</v>
      </c>
      <c r="H1863" s="57">
        <f t="shared" ca="1" si="56"/>
        <v>24</v>
      </c>
      <c r="I1863" s="57">
        <v>34</v>
      </c>
      <c r="J1863" s="59">
        <v>6084.2674057892355</v>
      </c>
      <c r="K1863" s="60">
        <v>0.09</v>
      </c>
      <c r="L1863" s="61">
        <f t="shared" si="57"/>
        <v>547.58406652103122</v>
      </c>
      <c r="M1863" s="57" t="s">
        <v>173</v>
      </c>
      <c r="N1863" s="61">
        <v>52.94339882099726</v>
      </c>
    </row>
    <row r="1864" spans="1:14" x14ac:dyDescent="0.25">
      <c r="A1864" s="57">
        <v>61821</v>
      </c>
      <c r="B1864" s="57" t="s">
        <v>3057</v>
      </c>
      <c r="C1864" s="57" t="s">
        <v>2147</v>
      </c>
      <c r="D1864" s="57" t="s">
        <v>170</v>
      </c>
      <c r="E1864" s="58">
        <v>37041</v>
      </c>
      <c r="F1864" s="58" t="s">
        <v>193</v>
      </c>
      <c r="G1864" s="58" t="s">
        <v>441</v>
      </c>
      <c r="H1864" s="57">
        <f t="shared" ca="1" si="56"/>
        <v>22</v>
      </c>
      <c r="I1864" s="57">
        <v>12</v>
      </c>
      <c r="J1864" s="59">
        <v>4893.7222525348025</v>
      </c>
      <c r="K1864" s="60">
        <v>7.0000000000000007E-2</v>
      </c>
      <c r="L1864" s="61">
        <f t="shared" si="57"/>
        <v>342.56055767743618</v>
      </c>
      <c r="M1864" s="57" t="s">
        <v>173</v>
      </c>
      <c r="N1864" s="61">
        <v>96.799894478157725</v>
      </c>
    </row>
    <row r="1865" spans="1:14" x14ac:dyDescent="0.25">
      <c r="A1865" s="57">
        <v>60595</v>
      </c>
      <c r="B1865" s="57" t="s">
        <v>3058</v>
      </c>
      <c r="C1865" s="57" t="s">
        <v>1012</v>
      </c>
      <c r="D1865" s="57" t="s">
        <v>170</v>
      </c>
      <c r="E1865" s="58">
        <v>39601</v>
      </c>
      <c r="F1865" s="58" t="s">
        <v>171</v>
      </c>
      <c r="G1865" s="58" t="s">
        <v>172</v>
      </c>
      <c r="H1865" s="57">
        <f t="shared" ca="1" si="56"/>
        <v>15</v>
      </c>
      <c r="I1865" s="57">
        <v>18</v>
      </c>
      <c r="J1865" s="59">
        <v>2363.8787015416847</v>
      </c>
      <c r="K1865" s="60">
        <v>0</v>
      </c>
      <c r="L1865" s="61">
        <f t="shared" si="57"/>
        <v>0</v>
      </c>
      <c r="M1865" s="57" t="s">
        <v>173</v>
      </c>
      <c r="N1865" s="61">
        <v>329.72189547518252</v>
      </c>
    </row>
    <row r="1866" spans="1:14" x14ac:dyDescent="0.25">
      <c r="A1866" s="57">
        <v>60594</v>
      </c>
      <c r="B1866" s="57" t="s">
        <v>3059</v>
      </c>
      <c r="C1866" s="57" t="s">
        <v>2383</v>
      </c>
      <c r="D1866" s="57" t="s">
        <v>176</v>
      </c>
      <c r="E1866" s="58">
        <v>33153</v>
      </c>
      <c r="F1866" s="58" t="s">
        <v>171</v>
      </c>
      <c r="G1866" s="58" t="s">
        <v>172</v>
      </c>
      <c r="H1866" s="57">
        <f t="shared" ca="1" si="56"/>
        <v>32</v>
      </c>
      <c r="I1866" s="57">
        <v>15</v>
      </c>
      <c r="J1866" s="59">
        <v>6786.0638835092541</v>
      </c>
      <c r="K1866" s="60">
        <v>0.12</v>
      </c>
      <c r="L1866" s="61">
        <f t="shared" si="57"/>
        <v>814.32766602111042</v>
      </c>
      <c r="M1866" s="57" t="s">
        <v>173</v>
      </c>
      <c r="N1866" s="61">
        <v>29.903768095735224</v>
      </c>
    </row>
    <row r="1867" spans="1:14" x14ac:dyDescent="0.25">
      <c r="A1867" s="57">
        <v>61820</v>
      </c>
      <c r="B1867" s="57" t="s">
        <v>3060</v>
      </c>
      <c r="C1867" s="57" t="s">
        <v>310</v>
      </c>
      <c r="D1867" s="57" t="s">
        <v>170</v>
      </c>
      <c r="E1867" s="58">
        <v>34810</v>
      </c>
      <c r="F1867" s="58" t="s">
        <v>171</v>
      </c>
      <c r="G1867" s="58" t="s">
        <v>172</v>
      </c>
      <c r="H1867" s="57">
        <f t="shared" ca="1" si="56"/>
        <v>28</v>
      </c>
      <c r="I1867" s="57">
        <v>16</v>
      </c>
      <c r="J1867" s="59">
        <v>2771.4189290683626</v>
      </c>
      <c r="K1867" s="60">
        <v>0.09</v>
      </c>
      <c r="L1867" s="61">
        <f t="shared" si="57"/>
        <v>249.42770361615263</v>
      </c>
      <c r="M1867" s="57" t="s">
        <v>173</v>
      </c>
      <c r="N1867" s="61">
        <v>202.99994197916462</v>
      </c>
    </row>
    <row r="1868" spans="1:14" x14ac:dyDescent="0.25">
      <c r="A1868" s="57">
        <v>61215</v>
      </c>
      <c r="B1868" s="57" t="s">
        <v>3061</v>
      </c>
      <c r="C1868" s="57" t="s">
        <v>2665</v>
      </c>
      <c r="D1868" s="57" t="s">
        <v>176</v>
      </c>
      <c r="E1868" s="58">
        <v>39744</v>
      </c>
      <c r="F1868" s="58" t="s">
        <v>171</v>
      </c>
      <c r="G1868" s="58" t="s">
        <v>172</v>
      </c>
      <c r="H1868" s="57">
        <f t="shared" ref="H1868:H1931" ca="1" si="58">DATEDIF(E1868,TODAY(),"y")</f>
        <v>14</v>
      </c>
      <c r="I1868" s="57">
        <v>20</v>
      </c>
      <c r="J1868" s="59">
        <v>8756.9113261815237</v>
      </c>
      <c r="K1868" s="60">
        <v>0</v>
      </c>
      <c r="L1868" s="61">
        <f t="shared" ref="L1868:L1931" si="59">K1868*J1868</f>
        <v>0</v>
      </c>
      <c r="M1868" s="57" t="s">
        <v>187</v>
      </c>
      <c r="N1868" s="61">
        <v>78.640883826877896</v>
      </c>
    </row>
    <row r="1869" spans="1:14" x14ac:dyDescent="0.25">
      <c r="A1869" s="57">
        <v>62443</v>
      </c>
      <c r="B1869" s="57" t="s">
        <v>3062</v>
      </c>
      <c r="C1869" s="57" t="s">
        <v>945</v>
      </c>
      <c r="D1869" s="57" t="s">
        <v>176</v>
      </c>
      <c r="E1869" s="58">
        <v>32414</v>
      </c>
      <c r="F1869" s="58" t="s">
        <v>171</v>
      </c>
      <c r="G1869" s="58" t="s">
        <v>172</v>
      </c>
      <c r="H1869" s="57">
        <f t="shared" ca="1" si="58"/>
        <v>34</v>
      </c>
      <c r="I1869" s="57">
        <v>34</v>
      </c>
      <c r="J1869" s="59">
        <v>2791.0513520988743</v>
      </c>
      <c r="K1869" s="60">
        <v>0.15</v>
      </c>
      <c r="L1869" s="61">
        <f t="shared" si="59"/>
        <v>418.65770281483111</v>
      </c>
      <c r="M1869" s="57" t="s">
        <v>173</v>
      </c>
      <c r="N1869" s="61">
        <v>110.56442886826903</v>
      </c>
    </row>
    <row r="1870" spans="1:14" x14ac:dyDescent="0.25">
      <c r="A1870" s="57">
        <v>60593</v>
      </c>
      <c r="B1870" s="57" t="s">
        <v>3063</v>
      </c>
      <c r="C1870" s="57" t="s">
        <v>2504</v>
      </c>
      <c r="D1870" s="57" t="s">
        <v>176</v>
      </c>
      <c r="E1870" s="58">
        <v>28632</v>
      </c>
      <c r="F1870" s="58" t="s">
        <v>171</v>
      </c>
      <c r="G1870" s="58" t="s">
        <v>172</v>
      </c>
      <c r="H1870" s="57">
        <f t="shared" ca="1" si="58"/>
        <v>45</v>
      </c>
      <c r="I1870" s="57">
        <v>37</v>
      </c>
      <c r="J1870" s="59">
        <v>2368.2417356646602</v>
      </c>
      <c r="K1870" s="60">
        <v>0.25</v>
      </c>
      <c r="L1870" s="61">
        <f t="shared" si="59"/>
        <v>592.06043391616504</v>
      </c>
      <c r="M1870" s="57" t="s">
        <v>173</v>
      </c>
      <c r="N1870" s="61">
        <v>88.459017292236965</v>
      </c>
    </row>
    <row r="1871" spans="1:14" x14ac:dyDescent="0.25">
      <c r="A1871" s="57">
        <v>61819</v>
      </c>
      <c r="B1871" s="57" t="s">
        <v>3064</v>
      </c>
      <c r="C1871" s="57" t="s">
        <v>3065</v>
      </c>
      <c r="D1871" s="57" t="s">
        <v>176</v>
      </c>
      <c r="E1871" s="58">
        <v>36481</v>
      </c>
      <c r="F1871" s="58" t="s">
        <v>171</v>
      </c>
      <c r="G1871" s="58" t="s">
        <v>172</v>
      </c>
      <c r="H1871" s="57">
        <f t="shared" ca="1" si="58"/>
        <v>23</v>
      </c>
      <c r="I1871" s="57">
        <v>22</v>
      </c>
      <c r="J1871" s="59">
        <v>8162.3302543364425</v>
      </c>
      <c r="K1871" s="60">
        <v>0.09</v>
      </c>
      <c r="L1871" s="61">
        <f t="shared" si="59"/>
        <v>734.60972289027984</v>
      </c>
      <c r="M1871" s="57" t="s">
        <v>187</v>
      </c>
      <c r="N1871" s="61">
        <v>61.015227215331777</v>
      </c>
    </row>
    <row r="1872" spans="1:14" x14ac:dyDescent="0.25">
      <c r="A1872" s="57">
        <v>62442</v>
      </c>
      <c r="B1872" s="57" t="s">
        <v>3066</v>
      </c>
      <c r="C1872" s="57" t="s">
        <v>3067</v>
      </c>
      <c r="D1872" s="57" t="s">
        <v>170</v>
      </c>
      <c r="E1872" s="58">
        <v>32371</v>
      </c>
      <c r="F1872" s="58" t="s">
        <v>171</v>
      </c>
      <c r="G1872" s="58" t="s">
        <v>172</v>
      </c>
      <c r="H1872" s="57">
        <f t="shared" ca="1" si="58"/>
        <v>34</v>
      </c>
      <c r="I1872" s="57">
        <v>23</v>
      </c>
      <c r="J1872" s="59">
        <v>4262.8614006594316</v>
      </c>
      <c r="K1872" s="60">
        <v>0.15</v>
      </c>
      <c r="L1872" s="61">
        <f t="shared" si="59"/>
        <v>639.42921009891472</v>
      </c>
      <c r="M1872" s="57" t="s">
        <v>173</v>
      </c>
      <c r="N1872" s="61">
        <v>51.361275828790866</v>
      </c>
    </row>
    <row r="1873" spans="1:14" x14ac:dyDescent="0.25">
      <c r="A1873" s="57">
        <v>61214</v>
      </c>
      <c r="B1873" s="57" t="s">
        <v>3068</v>
      </c>
      <c r="C1873" s="57" t="s">
        <v>2258</v>
      </c>
      <c r="D1873" s="57" t="s">
        <v>176</v>
      </c>
      <c r="E1873" s="58">
        <v>36446</v>
      </c>
      <c r="F1873" s="58" t="s">
        <v>193</v>
      </c>
      <c r="G1873" s="58" t="s">
        <v>194</v>
      </c>
      <c r="H1873" s="57">
        <f t="shared" ca="1" si="58"/>
        <v>23</v>
      </c>
      <c r="I1873" s="57">
        <v>9</v>
      </c>
      <c r="J1873" s="59">
        <v>2598.8314699206667</v>
      </c>
      <c r="K1873" s="60">
        <v>0.09</v>
      </c>
      <c r="L1873" s="61">
        <f t="shared" si="59"/>
        <v>233.89483229286</v>
      </c>
      <c r="M1873" s="57" t="s">
        <v>173</v>
      </c>
      <c r="N1873" s="61">
        <v>34.45448117277266</v>
      </c>
    </row>
    <row r="1874" spans="1:14" x14ac:dyDescent="0.25">
      <c r="A1874" s="57">
        <v>61818</v>
      </c>
      <c r="B1874" s="57" t="s">
        <v>3069</v>
      </c>
      <c r="C1874" s="57" t="s">
        <v>1385</v>
      </c>
      <c r="D1874" s="57" t="s">
        <v>170</v>
      </c>
      <c r="E1874" s="58">
        <v>39224</v>
      </c>
      <c r="F1874" s="58" t="s">
        <v>171</v>
      </c>
      <c r="G1874" s="58" t="s">
        <v>172</v>
      </c>
      <c r="H1874" s="57">
        <f t="shared" ca="1" si="58"/>
        <v>16</v>
      </c>
      <c r="I1874" s="57">
        <v>28</v>
      </c>
      <c r="J1874" s="59">
        <v>2849.4299125355601</v>
      </c>
      <c r="K1874" s="60">
        <v>0.04</v>
      </c>
      <c r="L1874" s="61">
        <f t="shared" si="59"/>
        <v>113.97719650142241</v>
      </c>
      <c r="M1874" s="57" t="s">
        <v>173</v>
      </c>
      <c r="N1874" s="61">
        <v>165.66859767175049</v>
      </c>
    </row>
    <row r="1875" spans="1:14" x14ac:dyDescent="0.25">
      <c r="A1875" s="57">
        <v>62441</v>
      </c>
      <c r="B1875" s="57" t="s">
        <v>3070</v>
      </c>
      <c r="C1875" s="57" t="s">
        <v>324</v>
      </c>
      <c r="D1875" s="57" t="s">
        <v>170</v>
      </c>
      <c r="E1875" s="58">
        <v>28094</v>
      </c>
      <c r="F1875" s="58" t="s">
        <v>171</v>
      </c>
      <c r="G1875" s="58" t="s">
        <v>172</v>
      </c>
      <c r="H1875" s="57">
        <f t="shared" ca="1" si="58"/>
        <v>46</v>
      </c>
      <c r="I1875" s="57">
        <v>38</v>
      </c>
      <c r="J1875" s="59">
        <v>2149.3469250992002</v>
      </c>
      <c r="K1875" s="60">
        <v>0.25</v>
      </c>
      <c r="L1875" s="61">
        <f t="shared" si="59"/>
        <v>537.33673127480006</v>
      </c>
      <c r="M1875" s="57" t="s">
        <v>173</v>
      </c>
      <c r="N1875" s="61">
        <v>223.73857936586219</v>
      </c>
    </row>
    <row r="1876" spans="1:14" x14ac:dyDescent="0.25">
      <c r="A1876" s="57">
        <v>61817</v>
      </c>
      <c r="B1876" s="57" t="s">
        <v>3071</v>
      </c>
      <c r="C1876" s="57" t="s">
        <v>3072</v>
      </c>
      <c r="D1876" s="57" t="s">
        <v>176</v>
      </c>
      <c r="E1876" s="58">
        <v>38522</v>
      </c>
      <c r="F1876" s="58" t="s">
        <v>193</v>
      </c>
      <c r="G1876" s="58" t="s">
        <v>194</v>
      </c>
      <c r="H1876" s="57">
        <f t="shared" ca="1" si="58"/>
        <v>18</v>
      </c>
      <c r="I1876" s="57">
        <v>20</v>
      </c>
      <c r="J1876" s="59">
        <v>2374.1001717630174</v>
      </c>
      <c r="K1876" s="60">
        <v>0.04</v>
      </c>
      <c r="L1876" s="61">
        <f t="shared" si="59"/>
        <v>94.964006870520706</v>
      </c>
      <c r="M1876" s="57" t="s">
        <v>173</v>
      </c>
      <c r="N1876" s="61">
        <v>82.357605052472252</v>
      </c>
    </row>
    <row r="1877" spans="1:14" x14ac:dyDescent="0.25">
      <c r="A1877" s="57">
        <v>61213</v>
      </c>
      <c r="B1877" s="57" t="s">
        <v>3073</v>
      </c>
      <c r="C1877" s="57" t="s">
        <v>507</v>
      </c>
      <c r="D1877" s="57" t="s">
        <v>170</v>
      </c>
      <c r="E1877" s="58">
        <v>36632</v>
      </c>
      <c r="F1877" s="58" t="s">
        <v>171</v>
      </c>
      <c r="G1877" s="58" t="s">
        <v>172</v>
      </c>
      <c r="H1877" s="57">
        <f t="shared" ca="1" si="58"/>
        <v>23</v>
      </c>
      <c r="I1877" s="57">
        <v>39</v>
      </c>
      <c r="J1877" s="59">
        <v>7055.8009298988009</v>
      </c>
      <c r="K1877" s="60">
        <v>7.0000000000000007E-2</v>
      </c>
      <c r="L1877" s="61">
        <f t="shared" si="59"/>
        <v>493.90606509291609</v>
      </c>
      <c r="M1877" s="57" t="s">
        <v>173</v>
      </c>
      <c r="N1877" s="61">
        <v>349.56708769946903</v>
      </c>
    </row>
    <row r="1878" spans="1:14" x14ac:dyDescent="0.25">
      <c r="A1878" s="57">
        <v>61816</v>
      </c>
      <c r="B1878" s="57" t="s">
        <v>3074</v>
      </c>
      <c r="C1878" s="57" t="s">
        <v>555</v>
      </c>
      <c r="D1878" s="57" t="s">
        <v>170</v>
      </c>
      <c r="E1878" s="58">
        <v>28550</v>
      </c>
      <c r="F1878" s="58" t="s">
        <v>171</v>
      </c>
      <c r="G1878" s="58" t="s">
        <v>190</v>
      </c>
      <c r="H1878" s="57">
        <f t="shared" ca="1" si="58"/>
        <v>45</v>
      </c>
      <c r="I1878" s="57">
        <v>13</v>
      </c>
      <c r="J1878" s="59">
        <v>9804.2890064323892</v>
      </c>
      <c r="K1878" s="60">
        <v>0.25</v>
      </c>
      <c r="L1878" s="61">
        <f t="shared" si="59"/>
        <v>2451.0722516080973</v>
      </c>
      <c r="M1878" s="57" t="s">
        <v>187</v>
      </c>
      <c r="N1878" s="61">
        <v>330.6287295326934</v>
      </c>
    </row>
    <row r="1879" spans="1:14" x14ac:dyDescent="0.25">
      <c r="A1879" s="57">
        <v>62440</v>
      </c>
      <c r="B1879" s="57" t="s">
        <v>3075</v>
      </c>
      <c r="C1879" s="57" t="s">
        <v>973</v>
      </c>
      <c r="D1879" s="57" t="s">
        <v>176</v>
      </c>
      <c r="E1879" s="58">
        <v>33201</v>
      </c>
      <c r="F1879" s="58" t="s">
        <v>171</v>
      </c>
      <c r="G1879" s="58" t="s">
        <v>172</v>
      </c>
      <c r="H1879" s="57">
        <f t="shared" ca="1" si="58"/>
        <v>32</v>
      </c>
      <c r="I1879" s="57">
        <v>20</v>
      </c>
      <c r="J1879" s="59">
        <v>4292.0669925884195</v>
      </c>
      <c r="K1879" s="60">
        <v>0.12</v>
      </c>
      <c r="L1879" s="61">
        <f t="shared" si="59"/>
        <v>515.04803911061026</v>
      </c>
      <c r="M1879" s="57" t="s">
        <v>173</v>
      </c>
      <c r="N1879" s="61">
        <v>99.163534451681372</v>
      </c>
    </row>
    <row r="1880" spans="1:14" x14ac:dyDescent="0.25">
      <c r="A1880" s="57">
        <v>61212</v>
      </c>
      <c r="B1880" s="57" t="s">
        <v>3076</v>
      </c>
      <c r="C1880" s="57" t="s">
        <v>235</v>
      </c>
      <c r="D1880" s="57" t="s">
        <v>170</v>
      </c>
      <c r="E1880" s="58">
        <v>39105</v>
      </c>
      <c r="F1880" s="58" t="s">
        <v>171</v>
      </c>
      <c r="G1880" s="58" t="s">
        <v>172</v>
      </c>
      <c r="H1880" s="57">
        <f t="shared" ca="1" si="58"/>
        <v>16</v>
      </c>
      <c r="I1880" s="57">
        <v>10</v>
      </c>
      <c r="J1880" s="59">
        <v>4765.2599556813675</v>
      </c>
      <c r="K1880" s="60">
        <v>0.04</v>
      </c>
      <c r="L1880" s="61">
        <f t="shared" si="59"/>
        <v>190.61039822725471</v>
      </c>
      <c r="M1880" s="57" t="s">
        <v>173</v>
      </c>
      <c r="N1880" s="61">
        <v>284.40290086483719</v>
      </c>
    </row>
    <row r="1881" spans="1:14" x14ac:dyDescent="0.25">
      <c r="A1881" s="57">
        <v>60592</v>
      </c>
      <c r="B1881" s="57" t="s">
        <v>3077</v>
      </c>
      <c r="C1881" s="57" t="s">
        <v>3078</v>
      </c>
      <c r="D1881" s="57" t="s">
        <v>176</v>
      </c>
      <c r="E1881" s="58">
        <v>32277</v>
      </c>
      <c r="F1881" s="58" t="s">
        <v>214</v>
      </c>
      <c r="G1881" s="58" t="s">
        <v>699</v>
      </c>
      <c r="H1881" s="57">
        <f t="shared" ca="1" si="58"/>
        <v>35</v>
      </c>
      <c r="I1881" s="57">
        <v>7</v>
      </c>
      <c r="J1881" s="59">
        <v>2243.9550524123383</v>
      </c>
      <c r="K1881" s="60">
        <v>0.15</v>
      </c>
      <c r="L1881" s="61">
        <f t="shared" si="59"/>
        <v>336.59325786185076</v>
      </c>
      <c r="M1881" s="57" t="s">
        <v>173</v>
      </c>
      <c r="N1881" s="61">
        <v>22.806247900229195</v>
      </c>
    </row>
    <row r="1882" spans="1:14" x14ac:dyDescent="0.25">
      <c r="A1882" s="57">
        <v>61211</v>
      </c>
      <c r="B1882" s="57" t="s">
        <v>3079</v>
      </c>
      <c r="C1882" s="57" t="s">
        <v>2168</v>
      </c>
      <c r="D1882" s="57" t="s">
        <v>176</v>
      </c>
      <c r="E1882" s="58">
        <v>37318</v>
      </c>
      <c r="F1882" s="58" t="s">
        <v>171</v>
      </c>
      <c r="G1882" s="58" t="s">
        <v>172</v>
      </c>
      <c r="H1882" s="57">
        <f t="shared" ca="1" si="58"/>
        <v>21</v>
      </c>
      <c r="I1882" s="57">
        <v>7</v>
      </c>
      <c r="J1882" s="59">
        <v>3392.3905364869188</v>
      </c>
      <c r="K1882" s="60">
        <v>7.0000000000000007E-2</v>
      </c>
      <c r="L1882" s="61">
        <f t="shared" si="59"/>
        <v>237.46733755408434</v>
      </c>
      <c r="M1882" s="57" t="s">
        <v>173</v>
      </c>
      <c r="N1882" s="61">
        <v>54.653335145944951</v>
      </c>
    </row>
    <row r="1883" spans="1:14" x14ac:dyDescent="0.25">
      <c r="A1883" s="57">
        <v>61815</v>
      </c>
      <c r="B1883" s="57" t="s">
        <v>3080</v>
      </c>
      <c r="C1883" s="57" t="s">
        <v>1736</v>
      </c>
      <c r="D1883" s="57" t="s">
        <v>176</v>
      </c>
      <c r="E1883" s="58">
        <v>31331</v>
      </c>
      <c r="F1883" s="58" t="s">
        <v>171</v>
      </c>
      <c r="G1883" s="58" t="s">
        <v>172</v>
      </c>
      <c r="H1883" s="57">
        <f t="shared" ca="1" si="58"/>
        <v>37</v>
      </c>
      <c r="I1883" s="57">
        <v>32</v>
      </c>
      <c r="J1883" s="59">
        <v>5994.7863016008268</v>
      </c>
      <c r="K1883" s="60">
        <v>0.15</v>
      </c>
      <c r="L1883" s="61">
        <f t="shared" si="59"/>
        <v>899.21794524012398</v>
      </c>
      <c r="M1883" s="57" t="s">
        <v>173</v>
      </c>
      <c r="N1883" s="61">
        <v>20.517267783305186</v>
      </c>
    </row>
    <row r="1884" spans="1:14" x14ac:dyDescent="0.25">
      <c r="A1884" s="57">
        <v>60591</v>
      </c>
      <c r="B1884" s="57" t="s">
        <v>3081</v>
      </c>
      <c r="C1884" s="57" t="s">
        <v>453</v>
      </c>
      <c r="D1884" s="57" t="s">
        <v>170</v>
      </c>
      <c r="E1884" s="58">
        <v>38152</v>
      </c>
      <c r="F1884" s="58" t="s">
        <v>171</v>
      </c>
      <c r="G1884" s="58" t="s">
        <v>172</v>
      </c>
      <c r="H1884" s="57">
        <f t="shared" ca="1" si="58"/>
        <v>19</v>
      </c>
      <c r="I1884" s="57">
        <v>39</v>
      </c>
      <c r="J1884" s="59">
        <v>4687.1513534841615</v>
      </c>
      <c r="K1884" s="60">
        <v>7.0000000000000007E-2</v>
      </c>
      <c r="L1884" s="61">
        <f t="shared" si="59"/>
        <v>328.10059474389135</v>
      </c>
      <c r="M1884" s="57" t="s">
        <v>173</v>
      </c>
      <c r="N1884" s="61">
        <v>258.63544224430524</v>
      </c>
    </row>
    <row r="1885" spans="1:14" x14ac:dyDescent="0.25">
      <c r="A1885" s="57">
        <v>62439</v>
      </c>
      <c r="B1885" s="57" t="s">
        <v>3082</v>
      </c>
      <c r="C1885" s="57" t="s">
        <v>1003</v>
      </c>
      <c r="D1885" s="57" t="s">
        <v>176</v>
      </c>
      <c r="E1885" s="58">
        <v>33647</v>
      </c>
      <c r="F1885" s="58" t="s">
        <v>193</v>
      </c>
      <c r="G1885" s="58" t="s">
        <v>194</v>
      </c>
      <c r="H1885" s="57">
        <f t="shared" ca="1" si="58"/>
        <v>31</v>
      </c>
      <c r="I1885" s="57">
        <v>27</v>
      </c>
      <c r="J1885" s="59">
        <v>4812.1104086367195</v>
      </c>
      <c r="K1885" s="60">
        <v>0.12</v>
      </c>
      <c r="L1885" s="61">
        <f t="shared" si="59"/>
        <v>577.45324903640631</v>
      </c>
      <c r="M1885" s="57" t="s">
        <v>173</v>
      </c>
      <c r="N1885" s="61">
        <v>62.639573996437647</v>
      </c>
    </row>
    <row r="1886" spans="1:14" x14ac:dyDescent="0.25">
      <c r="A1886" s="57">
        <v>61814</v>
      </c>
      <c r="B1886" s="57" t="s">
        <v>3083</v>
      </c>
      <c r="C1886" s="57" t="s">
        <v>1759</v>
      </c>
      <c r="D1886" s="57" t="s">
        <v>176</v>
      </c>
      <c r="E1886" s="58">
        <v>39735</v>
      </c>
      <c r="F1886" s="58" t="s">
        <v>171</v>
      </c>
      <c r="G1886" s="58" t="s">
        <v>172</v>
      </c>
      <c r="H1886" s="57">
        <f t="shared" ca="1" si="58"/>
        <v>14</v>
      </c>
      <c r="I1886" s="57">
        <v>11</v>
      </c>
      <c r="J1886" s="59">
        <v>3192.6086212114769</v>
      </c>
      <c r="K1886" s="60">
        <v>0</v>
      </c>
      <c r="L1886" s="61">
        <f t="shared" si="59"/>
        <v>0</v>
      </c>
      <c r="M1886" s="57" t="s">
        <v>173</v>
      </c>
      <c r="N1886" s="61">
        <v>89.211591461686879</v>
      </c>
    </row>
    <row r="1887" spans="1:14" x14ac:dyDescent="0.25">
      <c r="A1887" s="57">
        <v>61210</v>
      </c>
      <c r="B1887" s="57" t="s">
        <v>3084</v>
      </c>
      <c r="C1887" s="57" t="s">
        <v>2137</v>
      </c>
      <c r="D1887" s="57" t="s">
        <v>170</v>
      </c>
      <c r="E1887" s="58">
        <v>29755</v>
      </c>
      <c r="F1887" s="58" t="s">
        <v>171</v>
      </c>
      <c r="G1887" s="58" t="s">
        <v>172</v>
      </c>
      <c r="H1887" s="57">
        <f t="shared" ca="1" si="58"/>
        <v>42</v>
      </c>
      <c r="I1887" s="57">
        <v>20</v>
      </c>
      <c r="J1887" s="59">
        <v>4388.0925475753302</v>
      </c>
      <c r="K1887" s="60">
        <v>0.25</v>
      </c>
      <c r="L1887" s="61">
        <f t="shared" si="59"/>
        <v>1097.0231368938325</v>
      </c>
      <c r="M1887" s="57" t="s">
        <v>173</v>
      </c>
      <c r="N1887" s="61">
        <v>239.72357169134744</v>
      </c>
    </row>
    <row r="1888" spans="1:14" x14ac:dyDescent="0.25">
      <c r="A1888" s="57">
        <v>61209</v>
      </c>
      <c r="B1888" s="57" t="s">
        <v>3085</v>
      </c>
      <c r="C1888" s="57" t="s">
        <v>2415</v>
      </c>
      <c r="D1888" s="57" t="s">
        <v>176</v>
      </c>
      <c r="E1888" s="58">
        <v>32845</v>
      </c>
      <c r="F1888" s="58" t="s">
        <v>171</v>
      </c>
      <c r="G1888" s="58" t="s">
        <v>172</v>
      </c>
      <c r="H1888" s="57">
        <f t="shared" ca="1" si="58"/>
        <v>33</v>
      </c>
      <c r="I1888" s="57">
        <v>33</v>
      </c>
      <c r="J1888" s="59">
        <v>5549.6881236543686</v>
      </c>
      <c r="K1888" s="60">
        <v>0.15</v>
      </c>
      <c r="L1888" s="61">
        <f t="shared" si="59"/>
        <v>832.45321854815529</v>
      </c>
      <c r="M1888" s="57" t="s">
        <v>173</v>
      </c>
      <c r="N1888" s="61">
        <v>51.068146139634862</v>
      </c>
    </row>
    <row r="1889" spans="1:14" x14ac:dyDescent="0.25">
      <c r="A1889" s="57">
        <v>61813</v>
      </c>
      <c r="B1889" s="57" t="s">
        <v>3086</v>
      </c>
      <c r="C1889" s="57" t="s">
        <v>971</v>
      </c>
      <c r="D1889" s="57" t="s">
        <v>170</v>
      </c>
      <c r="E1889" s="58">
        <v>32791</v>
      </c>
      <c r="F1889" s="58" t="s">
        <v>171</v>
      </c>
      <c r="G1889" s="58" t="s">
        <v>172</v>
      </c>
      <c r="H1889" s="57">
        <f t="shared" ca="1" si="58"/>
        <v>33</v>
      </c>
      <c r="I1889" s="57">
        <v>31</v>
      </c>
      <c r="J1889" s="59">
        <v>2177.5870491505825</v>
      </c>
      <c r="K1889" s="60">
        <v>0.15</v>
      </c>
      <c r="L1889" s="61">
        <f t="shared" si="59"/>
        <v>326.63805737258735</v>
      </c>
      <c r="M1889" s="57" t="s">
        <v>173</v>
      </c>
      <c r="N1889" s="61">
        <v>55.54535410844732</v>
      </c>
    </row>
    <row r="1890" spans="1:14" x14ac:dyDescent="0.25">
      <c r="A1890" s="57">
        <v>60590</v>
      </c>
      <c r="B1890" s="57" t="s">
        <v>3087</v>
      </c>
      <c r="C1890" s="57" t="s">
        <v>2578</v>
      </c>
      <c r="D1890" s="57" t="s">
        <v>176</v>
      </c>
      <c r="E1890" s="58">
        <v>35443</v>
      </c>
      <c r="F1890" s="58" t="s">
        <v>171</v>
      </c>
      <c r="G1890" s="58" t="s">
        <v>172</v>
      </c>
      <c r="H1890" s="57">
        <f t="shared" ca="1" si="58"/>
        <v>26</v>
      </c>
      <c r="I1890" s="57">
        <v>33</v>
      </c>
      <c r="J1890" s="59">
        <v>4174.6429412092657</v>
      </c>
      <c r="K1890" s="60">
        <v>0.09</v>
      </c>
      <c r="L1890" s="61">
        <f t="shared" si="59"/>
        <v>375.71786470883387</v>
      </c>
      <c r="M1890" s="57" t="s">
        <v>173</v>
      </c>
      <c r="N1890" s="61">
        <v>116.27137607550793</v>
      </c>
    </row>
    <row r="1891" spans="1:14" x14ac:dyDescent="0.25">
      <c r="A1891" s="57">
        <v>60589</v>
      </c>
      <c r="B1891" s="57" t="s">
        <v>3088</v>
      </c>
      <c r="C1891" s="57" t="s">
        <v>655</v>
      </c>
      <c r="D1891" s="57" t="s">
        <v>170</v>
      </c>
      <c r="E1891" s="58">
        <v>39651</v>
      </c>
      <c r="F1891" s="58" t="s">
        <v>171</v>
      </c>
      <c r="G1891" s="58" t="s">
        <v>172</v>
      </c>
      <c r="H1891" s="57">
        <f t="shared" ca="1" si="58"/>
        <v>15</v>
      </c>
      <c r="I1891" s="57">
        <v>7</v>
      </c>
      <c r="J1891" s="59">
        <v>9771.5669728208195</v>
      </c>
      <c r="K1891" s="60">
        <v>0</v>
      </c>
      <c r="L1891" s="61">
        <f t="shared" si="59"/>
        <v>0</v>
      </c>
      <c r="M1891" s="57" t="s">
        <v>187</v>
      </c>
      <c r="N1891" s="61">
        <v>145.17007604324769</v>
      </c>
    </row>
    <row r="1892" spans="1:14" x14ac:dyDescent="0.25">
      <c r="A1892" s="57">
        <v>61208</v>
      </c>
      <c r="B1892" s="57" t="s">
        <v>3089</v>
      </c>
      <c r="C1892" s="57" t="s">
        <v>3090</v>
      </c>
      <c r="D1892" s="57" t="s">
        <v>176</v>
      </c>
      <c r="E1892" s="58">
        <v>29505</v>
      </c>
      <c r="F1892" s="58" t="s">
        <v>171</v>
      </c>
      <c r="G1892" s="58" t="s">
        <v>172</v>
      </c>
      <c r="H1892" s="57">
        <f t="shared" ca="1" si="58"/>
        <v>42</v>
      </c>
      <c r="I1892" s="57">
        <v>18</v>
      </c>
      <c r="J1892" s="59">
        <v>4472.2679803478241</v>
      </c>
      <c r="K1892" s="60">
        <v>0.25</v>
      </c>
      <c r="L1892" s="61">
        <f t="shared" si="59"/>
        <v>1118.066995086956</v>
      </c>
      <c r="M1892" s="57" t="s">
        <v>173</v>
      </c>
      <c r="N1892" s="61">
        <v>128.86991025408025</v>
      </c>
    </row>
    <row r="1893" spans="1:14" x14ac:dyDescent="0.25">
      <c r="A1893" s="57">
        <v>62438</v>
      </c>
      <c r="B1893" s="57" t="s">
        <v>3091</v>
      </c>
      <c r="C1893" s="57" t="s">
        <v>523</v>
      </c>
      <c r="D1893" s="57" t="s">
        <v>170</v>
      </c>
      <c r="E1893" s="58">
        <v>27843</v>
      </c>
      <c r="F1893" s="58" t="s">
        <v>171</v>
      </c>
      <c r="G1893" s="58" t="s">
        <v>172</v>
      </c>
      <c r="H1893" s="57">
        <f t="shared" ca="1" si="58"/>
        <v>47</v>
      </c>
      <c r="I1893" s="57">
        <v>15</v>
      </c>
      <c r="J1893" s="59">
        <v>2691.4270518761268</v>
      </c>
      <c r="K1893" s="60">
        <v>0.25</v>
      </c>
      <c r="L1893" s="61">
        <f t="shared" si="59"/>
        <v>672.85676296903171</v>
      </c>
      <c r="M1893" s="57" t="s">
        <v>173</v>
      </c>
      <c r="N1893" s="61">
        <v>214.69018542339325</v>
      </c>
    </row>
    <row r="1894" spans="1:14" x14ac:dyDescent="0.25">
      <c r="A1894" s="57">
        <v>62437</v>
      </c>
      <c r="B1894" s="57" t="s">
        <v>3092</v>
      </c>
      <c r="C1894" s="57" t="s">
        <v>2343</v>
      </c>
      <c r="D1894" s="57" t="s">
        <v>176</v>
      </c>
      <c r="E1894" s="58">
        <v>38091</v>
      </c>
      <c r="F1894" s="58" t="s">
        <v>171</v>
      </c>
      <c r="G1894" s="58" t="s">
        <v>172</v>
      </c>
      <c r="H1894" s="57">
        <f t="shared" ca="1" si="58"/>
        <v>19</v>
      </c>
      <c r="I1894" s="57">
        <v>37</v>
      </c>
      <c r="J1894" s="59">
        <v>8806.8728004425357</v>
      </c>
      <c r="K1894" s="60">
        <v>7.0000000000000007E-2</v>
      </c>
      <c r="L1894" s="61">
        <f t="shared" si="59"/>
        <v>616.4810960309776</v>
      </c>
      <c r="M1894" s="57" t="s">
        <v>187</v>
      </c>
      <c r="N1894" s="61">
        <v>56.815083172656671</v>
      </c>
    </row>
    <row r="1895" spans="1:14" x14ac:dyDescent="0.25">
      <c r="A1895" s="57">
        <v>62436</v>
      </c>
      <c r="B1895" s="57" t="s">
        <v>3093</v>
      </c>
      <c r="C1895" s="57" t="s">
        <v>2494</v>
      </c>
      <c r="D1895" s="57" t="s">
        <v>176</v>
      </c>
      <c r="E1895" s="58">
        <v>39088</v>
      </c>
      <c r="F1895" s="58" t="s">
        <v>171</v>
      </c>
      <c r="G1895" s="58" t="s">
        <v>172</v>
      </c>
      <c r="H1895" s="57">
        <f t="shared" ca="1" si="58"/>
        <v>16</v>
      </c>
      <c r="I1895" s="57">
        <v>37</v>
      </c>
      <c r="J1895" s="59">
        <v>2245.8712293566764</v>
      </c>
      <c r="K1895" s="60">
        <v>0.04</v>
      </c>
      <c r="L1895" s="61">
        <f t="shared" si="59"/>
        <v>89.834849174267063</v>
      </c>
      <c r="M1895" s="57" t="s">
        <v>173</v>
      </c>
      <c r="N1895" s="61">
        <v>86.584187879054568</v>
      </c>
    </row>
    <row r="1896" spans="1:14" x14ac:dyDescent="0.25">
      <c r="A1896" s="57">
        <v>60588</v>
      </c>
      <c r="B1896" s="57" t="s">
        <v>3094</v>
      </c>
      <c r="C1896" s="57" t="s">
        <v>1042</v>
      </c>
      <c r="D1896" s="57" t="s">
        <v>170</v>
      </c>
      <c r="E1896" s="58">
        <v>37411</v>
      </c>
      <c r="F1896" s="58" t="s">
        <v>171</v>
      </c>
      <c r="G1896" s="58" t="s">
        <v>172</v>
      </c>
      <c r="H1896" s="57">
        <f t="shared" ca="1" si="58"/>
        <v>21</v>
      </c>
      <c r="I1896" s="57">
        <v>28</v>
      </c>
      <c r="J1896" s="59">
        <v>2320.4845657217857</v>
      </c>
      <c r="K1896" s="60">
        <v>7.0000000000000007E-2</v>
      </c>
      <c r="L1896" s="61">
        <f t="shared" si="59"/>
        <v>162.433919600525</v>
      </c>
      <c r="M1896" s="57" t="s">
        <v>173</v>
      </c>
      <c r="N1896" s="61">
        <v>263.42395652722314</v>
      </c>
    </row>
    <row r="1897" spans="1:14" x14ac:dyDescent="0.25">
      <c r="A1897" s="57">
        <v>62435</v>
      </c>
      <c r="B1897" s="57" t="s">
        <v>3095</v>
      </c>
      <c r="C1897" s="57" t="s">
        <v>3096</v>
      </c>
      <c r="D1897" s="57" t="s">
        <v>176</v>
      </c>
      <c r="E1897" s="58">
        <v>28018</v>
      </c>
      <c r="F1897" s="58" t="s">
        <v>171</v>
      </c>
      <c r="G1897" s="58" t="s">
        <v>172</v>
      </c>
      <c r="H1897" s="57">
        <f t="shared" ca="1" si="58"/>
        <v>46</v>
      </c>
      <c r="I1897" s="57">
        <v>35</v>
      </c>
      <c r="J1897" s="59">
        <v>5878.4004201563248</v>
      </c>
      <c r="K1897" s="60">
        <v>0.25</v>
      </c>
      <c r="L1897" s="61">
        <f t="shared" si="59"/>
        <v>1469.6001050390812</v>
      </c>
      <c r="M1897" s="57" t="s">
        <v>173</v>
      </c>
      <c r="N1897" s="61">
        <v>61.247366443057345</v>
      </c>
    </row>
    <row r="1898" spans="1:14" x14ac:dyDescent="0.25">
      <c r="A1898" s="57">
        <v>62434</v>
      </c>
      <c r="B1898" s="57" t="s">
        <v>3097</v>
      </c>
      <c r="C1898" s="57" t="s">
        <v>326</v>
      </c>
      <c r="D1898" s="57" t="s">
        <v>170</v>
      </c>
      <c r="E1898" s="58">
        <v>32046</v>
      </c>
      <c r="F1898" s="58" t="s">
        <v>171</v>
      </c>
      <c r="G1898" s="58" t="s">
        <v>172</v>
      </c>
      <c r="H1898" s="57">
        <f t="shared" ca="1" si="58"/>
        <v>35</v>
      </c>
      <c r="I1898" s="57">
        <v>7</v>
      </c>
      <c r="J1898" s="59">
        <v>8813.8991801556404</v>
      </c>
      <c r="K1898" s="60">
        <v>0.15</v>
      </c>
      <c r="L1898" s="61">
        <f t="shared" si="59"/>
        <v>1322.0848770233461</v>
      </c>
      <c r="M1898" s="57" t="s">
        <v>187</v>
      </c>
      <c r="N1898" s="61">
        <v>180.16408559682066</v>
      </c>
    </row>
    <row r="1899" spans="1:14" x14ac:dyDescent="0.25">
      <c r="A1899" s="57">
        <v>61207</v>
      </c>
      <c r="B1899" s="57" t="s">
        <v>3098</v>
      </c>
      <c r="C1899" s="57" t="s">
        <v>1425</v>
      </c>
      <c r="D1899" s="57" t="s">
        <v>176</v>
      </c>
      <c r="E1899" s="58">
        <v>27967</v>
      </c>
      <c r="F1899" s="58" t="s">
        <v>171</v>
      </c>
      <c r="G1899" s="58" t="s">
        <v>172</v>
      </c>
      <c r="H1899" s="57">
        <f t="shared" ca="1" si="58"/>
        <v>46</v>
      </c>
      <c r="I1899" s="57">
        <v>38</v>
      </c>
      <c r="J1899" s="59">
        <v>9533.3278450841608</v>
      </c>
      <c r="K1899" s="60">
        <v>0.25</v>
      </c>
      <c r="L1899" s="61">
        <f t="shared" si="59"/>
        <v>2383.3319612710402</v>
      </c>
      <c r="M1899" s="57" t="s">
        <v>187</v>
      </c>
      <c r="N1899" s="61">
        <v>87.209486718680552</v>
      </c>
    </row>
    <row r="1900" spans="1:14" x14ac:dyDescent="0.25">
      <c r="A1900" s="57">
        <v>61812</v>
      </c>
      <c r="B1900" s="57" t="s">
        <v>3099</v>
      </c>
      <c r="C1900" s="57" t="s">
        <v>3100</v>
      </c>
      <c r="D1900" s="57" t="s">
        <v>176</v>
      </c>
      <c r="E1900" s="58">
        <v>37077</v>
      </c>
      <c r="F1900" s="58" t="s">
        <v>171</v>
      </c>
      <c r="G1900" s="58" t="s">
        <v>172</v>
      </c>
      <c r="H1900" s="57">
        <f t="shared" ca="1" si="58"/>
        <v>22</v>
      </c>
      <c r="I1900" s="57">
        <v>6</v>
      </c>
      <c r="J1900" s="59">
        <v>7468.5486072062422</v>
      </c>
      <c r="K1900" s="60">
        <v>7.0000000000000007E-2</v>
      </c>
      <c r="L1900" s="61">
        <f t="shared" si="59"/>
        <v>522.79840250443704</v>
      </c>
      <c r="M1900" s="57" t="s">
        <v>173</v>
      </c>
      <c r="N1900" s="61">
        <v>130.90957973638697</v>
      </c>
    </row>
    <row r="1901" spans="1:14" x14ac:dyDescent="0.25">
      <c r="A1901" s="57">
        <v>61811</v>
      </c>
      <c r="B1901" s="57" t="s">
        <v>3101</v>
      </c>
      <c r="C1901" s="57" t="s">
        <v>1769</v>
      </c>
      <c r="D1901" s="57" t="s">
        <v>176</v>
      </c>
      <c r="E1901" s="58">
        <v>36380</v>
      </c>
      <c r="F1901" s="58" t="s">
        <v>171</v>
      </c>
      <c r="G1901" s="58" t="s">
        <v>172</v>
      </c>
      <c r="H1901" s="57">
        <f t="shared" ca="1" si="58"/>
        <v>23</v>
      </c>
      <c r="I1901" s="57">
        <v>37</v>
      </c>
      <c r="J1901" s="59">
        <v>4044.033731253734</v>
      </c>
      <c r="K1901" s="60">
        <v>0.09</v>
      </c>
      <c r="L1901" s="61">
        <f t="shared" si="59"/>
        <v>363.96303581283604</v>
      </c>
      <c r="M1901" s="57" t="s">
        <v>173</v>
      </c>
      <c r="N1901" s="61">
        <v>134.22203204542609</v>
      </c>
    </row>
    <row r="1902" spans="1:14" x14ac:dyDescent="0.25">
      <c r="A1902" s="57">
        <v>61206</v>
      </c>
      <c r="B1902" s="57" t="s">
        <v>3102</v>
      </c>
      <c r="C1902" s="57" t="s">
        <v>299</v>
      </c>
      <c r="D1902" s="57" t="s">
        <v>170</v>
      </c>
      <c r="E1902" s="58">
        <v>35692</v>
      </c>
      <c r="F1902" s="58" t="s">
        <v>171</v>
      </c>
      <c r="G1902" s="58" t="s">
        <v>172</v>
      </c>
      <c r="H1902" s="57">
        <f t="shared" ca="1" si="58"/>
        <v>25</v>
      </c>
      <c r="I1902" s="57">
        <v>8</v>
      </c>
      <c r="J1902" s="59">
        <v>5767.2296516874458</v>
      </c>
      <c r="K1902" s="60">
        <v>0.09</v>
      </c>
      <c r="L1902" s="61">
        <f t="shared" si="59"/>
        <v>519.05066865187007</v>
      </c>
      <c r="M1902" s="57" t="s">
        <v>173</v>
      </c>
      <c r="N1902" s="61">
        <v>265.76357502388026</v>
      </c>
    </row>
    <row r="1903" spans="1:14" x14ac:dyDescent="0.25">
      <c r="A1903" s="57">
        <v>61205</v>
      </c>
      <c r="B1903" s="57" t="s">
        <v>3103</v>
      </c>
      <c r="C1903" s="57" t="s">
        <v>1709</v>
      </c>
      <c r="D1903" s="57" t="s">
        <v>176</v>
      </c>
      <c r="E1903" s="58">
        <v>39548</v>
      </c>
      <c r="F1903" s="58" t="s">
        <v>171</v>
      </c>
      <c r="G1903" s="58" t="s">
        <v>172</v>
      </c>
      <c r="H1903" s="57">
        <f t="shared" ca="1" si="58"/>
        <v>15</v>
      </c>
      <c r="I1903" s="57">
        <v>6</v>
      </c>
      <c r="J1903" s="59">
        <v>8911.1370004479904</v>
      </c>
      <c r="K1903" s="60">
        <v>0</v>
      </c>
      <c r="L1903" s="61">
        <f t="shared" si="59"/>
        <v>0</v>
      </c>
      <c r="M1903" s="57" t="s">
        <v>187</v>
      </c>
      <c r="N1903" s="61">
        <v>37.555868748565466</v>
      </c>
    </row>
    <row r="1904" spans="1:14" x14ac:dyDescent="0.25">
      <c r="A1904" s="57">
        <v>61204</v>
      </c>
      <c r="B1904" s="57" t="s">
        <v>3104</v>
      </c>
      <c r="C1904" s="57" t="s">
        <v>316</v>
      </c>
      <c r="D1904" s="57" t="s">
        <v>170</v>
      </c>
      <c r="E1904" s="58">
        <v>31512</v>
      </c>
      <c r="F1904" s="58" t="s">
        <v>171</v>
      </c>
      <c r="G1904" s="58" t="s">
        <v>172</v>
      </c>
      <c r="H1904" s="57">
        <f t="shared" ca="1" si="58"/>
        <v>37</v>
      </c>
      <c r="I1904" s="57">
        <v>37</v>
      </c>
      <c r="J1904" s="59">
        <v>6558.2796773070804</v>
      </c>
      <c r="K1904" s="60">
        <v>0.15</v>
      </c>
      <c r="L1904" s="61">
        <f t="shared" si="59"/>
        <v>983.74195159606199</v>
      </c>
      <c r="M1904" s="57" t="s">
        <v>173</v>
      </c>
      <c r="N1904" s="61">
        <v>151.67905535549286</v>
      </c>
    </row>
    <row r="1905" spans="1:14" x14ac:dyDescent="0.25">
      <c r="A1905" s="57">
        <v>61810</v>
      </c>
      <c r="B1905" s="57" t="s">
        <v>3105</v>
      </c>
      <c r="C1905" s="57" t="s">
        <v>718</v>
      </c>
      <c r="D1905" s="57" t="s">
        <v>176</v>
      </c>
      <c r="E1905" s="58">
        <v>36279</v>
      </c>
      <c r="F1905" s="58" t="s">
        <v>171</v>
      </c>
      <c r="G1905" s="58" t="s">
        <v>172</v>
      </c>
      <c r="H1905" s="57">
        <f t="shared" ca="1" si="58"/>
        <v>24</v>
      </c>
      <c r="I1905" s="57">
        <v>32</v>
      </c>
      <c r="J1905" s="59">
        <v>4571.2070056153771</v>
      </c>
      <c r="K1905" s="60">
        <v>0.09</v>
      </c>
      <c r="L1905" s="61">
        <f t="shared" si="59"/>
        <v>411.40863050538394</v>
      </c>
      <c r="M1905" s="57" t="s">
        <v>173</v>
      </c>
      <c r="N1905" s="61">
        <v>125.4693747387103</v>
      </c>
    </row>
    <row r="1906" spans="1:14" x14ac:dyDescent="0.25">
      <c r="A1906" s="57">
        <v>61203</v>
      </c>
      <c r="B1906" s="57" t="s">
        <v>3106</v>
      </c>
      <c r="C1906" s="57" t="s">
        <v>559</v>
      </c>
      <c r="D1906" s="57" t="s">
        <v>170</v>
      </c>
      <c r="E1906" s="58">
        <v>29562</v>
      </c>
      <c r="F1906" s="58" t="s">
        <v>171</v>
      </c>
      <c r="G1906" s="58" t="s">
        <v>190</v>
      </c>
      <c r="H1906" s="57">
        <f t="shared" ca="1" si="58"/>
        <v>42</v>
      </c>
      <c r="I1906" s="57">
        <v>9</v>
      </c>
      <c r="J1906" s="59">
        <v>3449.1774938469453</v>
      </c>
      <c r="K1906" s="60">
        <v>0.25</v>
      </c>
      <c r="L1906" s="61">
        <f t="shared" si="59"/>
        <v>862.29437346173631</v>
      </c>
      <c r="M1906" s="57" t="s">
        <v>173</v>
      </c>
      <c r="N1906" s="61">
        <v>179.87905655844727</v>
      </c>
    </row>
    <row r="1907" spans="1:14" x14ac:dyDescent="0.25">
      <c r="A1907" s="57">
        <v>62433</v>
      </c>
      <c r="B1907" s="57" t="s">
        <v>3107</v>
      </c>
      <c r="C1907" s="57" t="s">
        <v>3108</v>
      </c>
      <c r="D1907" s="57" t="s">
        <v>170</v>
      </c>
      <c r="E1907" s="58">
        <v>29334</v>
      </c>
      <c r="F1907" s="58" t="s">
        <v>171</v>
      </c>
      <c r="G1907" s="58" t="s">
        <v>172</v>
      </c>
      <c r="H1907" s="57">
        <f t="shared" ca="1" si="58"/>
        <v>43</v>
      </c>
      <c r="I1907" s="57">
        <v>10</v>
      </c>
      <c r="J1907" s="59">
        <v>4909.3614798506642</v>
      </c>
      <c r="K1907" s="60">
        <v>0.25</v>
      </c>
      <c r="L1907" s="61">
        <f t="shared" si="59"/>
        <v>1227.340369962666</v>
      </c>
      <c r="M1907" s="57" t="s">
        <v>173</v>
      </c>
      <c r="N1907" s="61">
        <v>297.31413664874503</v>
      </c>
    </row>
    <row r="1908" spans="1:14" x14ac:dyDescent="0.25">
      <c r="A1908" s="57">
        <v>62432</v>
      </c>
      <c r="B1908" s="57" t="s">
        <v>3109</v>
      </c>
      <c r="C1908" s="57" t="s">
        <v>3110</v>
      </c>
      <c r="D1908" s="57" t="s">
        <v>170</v>
      </c>
      <c r="E1908" s="58">
        <v>32030</v>
      </c>
      <c r="F1908" s="58" t="s">
        <v>171</v>
      </c>
      <c r="G1908" s="58" t="s">
        <v>172</v>
      </c>
      <c r="H1908" s="57">
        <f t="shared" ca="1" si="58"/>
        <v>35</v>
      </c>
      <c r="I1908" s="57">
        <v>18</v>
      </c>
      <c r="J1908" s="59">
        <v>2623.2358165184778</v>
      </c>
      <c r="K1908" s="60">
        <v>0.15</v>
      </c>
      <c r="L1908" s="61">
        <f t="shared" si="59"/>
        <v>393.48537247777165</v>
      </c>
      <c r="M1908" s="57" t="s">
        <v>173</v>
      </c>
      <c r="N1908" s="61">
        <v>224.76917255716623</v>
      </c>
    </row>
    <row r="1909" spans="1:14" x14ac:dyDescent="0.25">
      <c r="A1909" s="57">
        <v>61202</v>
      </c>
      <c r="B1909" s="57" t="s">
        <v>3111</v>
      </c>
      <c r="C1909" s="57" t="s">
        <v>542</v>
      </c>
      <c r="D1909" s="57" t="s">
        <v>176</v>
      </c>
      <c r="E1909" s="58">
        <v>31107</v>
      </c>
      <c r="F1909" s="58" t="s">
        <v>171</v>
      </c>
      <c r="G1909" s="58" t="s">
        <v>172</v>
      </c>
      <c r="H1909" s="57">
        <f t="shared" ca="1" si="58"/>
        <v>38</v>
      </c>
      <c r="I1909" s="57">
        <v>29</v>
      </c>
      <c r="J1909" s="59">
        <v>6975.0154297757908</v>
      </c>
      <c r="K1909" s="60">
        <v>0.25</v>
      </c>
      <c r="L1909" s="61">
        <f t="shared" si="59"/>
        <v>1743.7538574439477</v>
      </c>
      <c r="M1909" s="57" t="s">
        <v>173</v>
      </c>
      <c r="N1909" s="61">
        <v>80.868860447709181</v>
      </c>
    </row>
    <row r="1910" spans="1:14" x14ac:dyDescent="0.25">
      <c r="A1910" s="57">
        <v>60587</v>
      </c>
      <c r="B1910" s="57" t="s">
        <v>3112</v>
      </c>
      <c r="C1910" s="57" t="s">
        <v>225</v>
      </c>
      <c r="D1910" s="57" t="s">
        <v>170</v>
      </c>
      <c r="E1910" s="58">
        <v>34912</v>
      </c>
      <c r="F1910" s="58" t="s">
        <v>171</v>
      </c>
      <c r="G1910" s="58" t="s">
        <v>172</v>
      </c>
      <c r="H1910" s="57">
        <f t="shared" ca="1" si="58"/>
        <v>27</v>
      </c>
      <c r="I1910" s="57">
        <v>23</v>
      </c>
      <c r="J1910" s="59">
        <v>6037.4572413530268</v>
      </c>
      <c r="K1910" s="60">
        <v>0.09</v>
      </c>
      <c r="L1910" s="61">
        <f t="shared" si="59"/>
        <v>543.37115172177243</v>
      </c>
      <c r="M1910" s="57" t="s">
        <v>173</v>
      </c>
      <c r="N1910" s="61">
        <v>346.56354355303813</v>
      </c>
    </row>
    <row r="1911" spans="1:14" x14ac:dyDescent="0.25">
      <c r="A1911" s="57">
        <v>62431</v>
      </c>
      <c r="B1911" s="57" t="s">
        <v>3113</v>
      </c>
      <c r="C1911" s="57" t="s">
        <v>2589</v>
      </c>
      <c r="D1911" s="57" t="s">
        <v>176</v>
      </c>
      <c r="E1911" s="58">
        <v>36370</v>
      </c>
      <c r="F1911" s="58" t="s">
        <v>171</v>
      </c>
      <c r="G1911" s="58" t="s">
        <v>190</v>
      </c>
      <c r="H1911" s="57">
        <f t="shared" ca="1" si="58"/>
        <v>23</v>
      </c>
      <c r="I1911" s="57">
        <v>32</v>
      </c>
      <c r="J1911" s="59">
        <v>9519.1700773971497</v>
      </c>
      <c r="K1911" s="60">
        <v>0.09</v>
      </c>
      <c r="L1911" s="61">
        <f t="shared" si="59"/>
        <v>856.72530696574347</v>
      </c>
      <c r="M1911" s="57" t="s">
        <v>187</v>
      </c>
      <c r="N1911" s="61">
        <v>138.70692442247949</v>
      </c>
    </row>
    <row r="1912" spans="1:14" x14ac:dyDescent="0.25">
      <c r="A1912" s="57">
        <v>61809</v>
      </c>
      <c r="B1912" s="57" t="s">
        <v>3114</v>
      </c>
      <c r="C1912" s="57" t="s">
        <v>2215</v>
      </c>
      <c r="D1912" s="57" t="s">
        <v>170</v>
      </c>
      <c r="E1912" s="58">
        <v>32110</v>
      </c>
      <c r="F1912" s="58" t="s">
        <v>171</v>
      </c>
      <c r="G1912" s="58" t="s">
        <v>172</v>
      </c>
      <c r="H1912" s="57">
        <f t="shared" ca="1" si="58"/>
        <v>35</v>
      </c>
      <c r="I1912" s="57">
        <v>19</v>
      </c>
      <c r="J1912" s="59">
        <v>6220.0780732246421</v>
      </c>
      <c r="K1912" s="60">
        <v>0.15</v>
      </c>
      <c r="L1912" s="61">
        <f t="shared" si="59"/>
        <v>933.01171098369628</v>
      </c>
      <c r="M1912" s="57" t="s">
        <v>173</v>
      </c>
      <c r="N1912" s="61">
        <v>160.5279936112654</v>
      </c>
    </row>
    <row r="1913" spans="1:14" x14ac:dyDescent="0.25">
      <c r="A1913" s="57">
        <v>62430</v>
      </c>
      <c r="B1913" s="57" t="s">
        <v>3115</v>
      </c>
      <c r="C1913" s="57" t="s">
        <v>980</v>
      </c>
      <c r="D1913" s="57" t="s">
        <v>170</v>
      </c>
      <c r="E1913" s="58">
        <v>28743</v>
      </c>
      <c r="F1913" s="58" t="s">
        <v>996</v>
      </c>
      <c r="G1913" s="58" t="s">
        <v>172</v>
      </c>
      <c r="H1913" s="57">
        <f t="shared" ca="1" si="58"/>
        <v>44</v>
      </c>
      <c r="I1913" s="57">
        <v>12</v>
      </c>
      <c r="J1913" s="59">
        <v>2668.9977296562633</v>
      </c>
      <c r="K1913" s="60">
        <v>0.25</v>
      </c>
      <c r="L1913" s="61">
        <f t="shared" si="59"/>
        <v>667.24943241406584</v>
      </c>
      <c r="M1913" s="57" t="s">
        <v>173</v>
      </c>
      <c r="N1913" s="61">
        <v>205.60123346674891</v>
      </c>
    </row>
    <row r="1914" spans="1:14" x14ac:dyDescent="0.25">
      <c r="A1914" s="57">
        <v>60586</v>
      </c>
      <c r="B1914" s="57" t="s">
        <v>3116</v>
      </c>
      <c r="C1914" s="57" t="s">
        <v>231</v>
      </c>
      <c r="D1914" s="57" t="s">
        <v>170</v>
      </c>
      <c r="E1914" s="58">
        <v>33835</v>
      </c>
      <c r="F1914" s="58" t="s">
        <v>171</v>
      </c>
      <c r="G1914" s="58" t="s">
        <v>172</v>
      </c>
      <c r="H1914" s="57">
        <f t="shared" ca="1" si="58"/>
        <v>30</v>
      </c>
      <c r="I1914" s="57">
        <v>36</v>
      </c>
      <c r="J1914" s="59">
        <v>8214.6790747765208</v>
      </c>
      <c r="K1914" s="60">
        <v>0.12</v>
      </c>
      <c r="L1914" s="61">
        <f t="shared" si="59"/>
        <v>985.76148897318251</v>
      </c>
      <c r="M1914" s="57" t="s">
        <v>187</v>
      </c>
      <c r="N1914" s="61">
        <v>125.54926836891937</v>
      </c>
    </row>
    <row r="1915" spans="1:14" x14ac:dyDescent="0.25">
      <c r="A1915" s="57">
        <v>61808</v>
      </c>
      <c r="B1915" s="57" t="s">
        <v>3117</v>
      </c>
      <c r="C1915" s="57" t="s">
        <v>1075</v>
      </c>
      <c r="D1915" s="57" t="s">
        <v>170</v>
      </c>
      <c r="E1915" s="58">
        <v>39173</v>
      </c>
      <c r="F1915" s="58" t="s">
        <v>171</v>
      </c>
      <c r="G1915" s="58" t="s">
        <v>172</v>
      </c>
      <c r="H1915" s="57">
        <f t="shared" ca="1" si="58"/>
        <v>16</v>
      </c>
      <c r="I1915" s="57">
        <v>20</v>
      </c>
      <c r="J1915" s="59">
        <v>4863.4444649902744</v>
      </c>
      <c r="K1915" s="60">
        <v>0.04</v>
      </c>
      <c r="L1915" s="61">
        <f t="shared" si="59"/>
        <v>194.53777859961099</v>
      </c>
      <c r="M1915" s="57" t="s">
        <v>173</v>
      </c>
      <c r="N1915" s="61">
        <v>251.0189460073974</v>
      </c>
    </row>
    <row r="1916" spans="1:14" x14ac:dyDescent="0.25">
      <c r="A1916" s="57">
        <v>61807</v>
      </c>
      <c r="B1916" s="57" t="s">
        <v>3118</v>
      </c>
      <c r="C1916" s="57" t="s">
        <v>3119</v>
      </c>
      <c r="D1916" s="57" t="s">
        <v>176</v>
      </c>
      <c r="E1916" s="58">
        <v>35061</v>
      </c>
      <c r="F1916" s="58" t="s">
        <v>171</v>
      </c>
      <c r="G1916" s="58" t="s">
        <v>172</v>
      </c>
      <c r="H1916" s="57">
        <f t="shared" ca="1" si="58"/>
        <v>27</v>
      </c>
      <c r="I1916" s="57">
        <v>32</v>
      </c>
      <c r="J1916" s="59">
        <v>8663.6571331064206</v>
      </c>
      <c r="K1916" s="60">
        <v>0.09</v>
      </c>
      <c r="L1916" s="61">
        <f t="shared" si="59"/>
        <v>779.72914197957778</v>
      </c>
      <c r="M1916" s="57" t="s">
        <v>187</v>
      </c>
      <c r="N1916" s="61">
        <v>102.17873325831869</v>
      </c>
    </row>
    <row r="1917" spans="1:14" x14ac:dyDescent="0.25">
      <c r="A1917" s="57">
        <v>61201</v>
      </c>
      <c r="B1917" s="57" t="s">
        <v>3120</v>
      </c>
      <c r="C1917" s="57" t="s">
        <v>678</v>
      </c>
      <c r="D1917" s="57" t="s">
        <v>170</v>
      </c>
      <c r="E1917" s="58">
        <v>38880</v>
      </c>
      <c r="F1917" s="58" t="s">
        <v>171</v>
      </c>
      <c r="G1917" s="58" t="s">
        <v>172</v>
      </c>
      <c r="H1917" s="57">
        <f t="shared" ca="1" si="58"/>
        <v>17</v>
      </c>
      <c r="I1917" s="57">
        <v>25</v>
      </c>
      <c r="J1917" s="59">
        <v>2998.6262655427554</v>
      </c>
      <c r="K1917" s="60">
        <v>0.04</v>
      </c>
      <c r="L1917" s="61">
        <f t="shared" si="59"/>
        <v>119.94505062171022</v>
      </c>
      <c r="M1917" s="57" t="s">
        <v>173</v>
      </c>
      <c r="N1917" s="61">
        <v>73.570406521922934</v>
      </c>
    </row>
    <row r="1918" spans="1:14" x14ac:dyDescent="0.25">
      <c r="A1918" s="57">
        <v>62429</v>
      </c>
      <c r="B1918" s="57" t="s">
        <v>3121</v>
      </c>
      <c r="C1918" s="57" t="s">
        <v>643</v>
      </c>
      <c r="D1918" s="57" t="s">
        <v>170</v>
      </c>
      <c r="E1918" s="58">
        <v>35818</v>
      </c>
      <c r="F1918" s="58" t="s">
        <v>171</v>
      </c>
      <c r="G1918" s="58" t="s">
        <v>172</v>
      </c>
      <c r="H1918" s="57">
        <f t="shared" ca="1" si="58"/>
        <v>25</v>
      </c>
      <c r="I1918" s="57">
        <v>20</v>
      </c>
      <c r="J1918" s="59">
        <v>2498.3020588031686</v>
      </c>
      <c r="K1918" s="60">
        <v>0.09</v>
      </c>
      <c r="L1918" s="61">
        <f t="shared" si="59"/>
        <v>224.84718529228516</v>
      </c>
      <c r="M1918" s="57" t="s">
        <v>173</v>
      </c>
      <c r="N1918" s="61">
        <v>140.93243772099191</v>
      </c>
    </row>
    <row r="1919" spans="1:14" x14ac:dyDescent="0.25">
      <c r="A1919" s="57">
        <v>60585</v>
      </c>
      <c r="B1919" s="57" t="s">
        <v>3122</v>
      </c>
      <c r="C1919" s="57" t="s">
        <v>398</v>
      </c>
      <c r="D1919" s="57" t="s">
        <v>176</v>
      </c>
      <c r="E1919" s="58">
        <v>30237</v>
      </c>
      <c r="F1919" s="58" t="s">
        <v>171</v>
      </c>
      <c r="G1919" s="58" t="s">
        <v>172</v>
      </c>
      <c r="H1919" s="57">
        <f t="shared" ca="1" si="58"/>
        <v>40</v>
      </c>
      <c r="I1919" s="57">
        <v>23</v>
      </c>
      <c r="J1919" s="59">
        <v>3162.4894106163656</v>
      </c>
      <c r="K1919" s="60">
        <v>0.25</v>
      </c>
      <c r="L1919" s="61">
        <f t="shared" si="59"/>
        <v>790.6223526540914</v>
      </c>
      <c r="M1919" s="57" t="s">
        <v>173</v>
      </c>
      <c r="N1919" s="61">
        <v>58.86898452997324</v>
      </c>
    </row>
    <row r="1920" spans="1:14" x14ac:dyDescent="0.25">
      <c r="A1920" s="57">
        <v>60584</v>
      </c>
      <c r="B1920" s="57" t="s">
        <v>3123</v>
      </c>
      <c r="C1920" s="57" t="s">
        <v>251</v>
      </c>
      <c r="D1920" s="57" t="s">
        <v>170</v>
      </c>
      <c r="E1920" s="58">
        <v>28027</v>
      </c>
      <c r="F1920" s="58" t="s">
        <v>171</v>
      </c>
      <c r="G1920" s="58" t="s">
        <v>172</v>
      </c>
      <c r="H1920" s="57">
        <f t="shared" ca="1" si="58"/>
        <v>46</v>
      </c>
      <c r="I1920" s="57">
        <v>40</v>
      </c>
      <c r="J1920" s="59">
        <v>6627.2087875045127</v>
      </c>
      <c r="K1920" s="60">
        <v>0.25</v>
      </c>
      <c r="L1920" s="61">
        <f t="shared" si="59"/>
        <v>1656.8021968761282</v>
      </c>
      <c r="M1920" s="57" t="s">
        <v>173</v>
      </c>
      <c r="N1920" s="61">
        <v>326.80282475278796</v>
      </c>
    </row>
    <row r="1921" spans="1:14" x14ac:dyDescent="0.25">
      <c r="A1921" s="57">
        <v>61806</v>
      </c>
      <c r="B1921" s="57" t="s">
        <v>3124</v>
      </c>
      <c r="C1921" s="57" t="s">
        <v>538</v>
      </c>
      <c r="D1921" s="57" t="s">
        <v>170</v>
      </c>
      <c r="E1921" s="58">
        <v>33209</v>
      </c>
      <c r="F1921" s="58" t="s">
        <v>171</v>
      </c>
      <c r="G1921" s="58" t="s">
        <v>177</v>
      </c>
      <c r="H1921" s="57">
        <f t="shared" ca="1" si="58"/>
        <v>32</v>
      </c>
      <c r="I1921" s="57">
        <v>8</v>
      </c>
      <c r="J1921" s="59">
        <v>7644.7665556074344</v>
      </c>
      <c r="K1921" s="60">
        <v>0.12</v>
      </c>
      <c r="L1921" s="61">
        <f t="shared" si="59"/>
        <v>917.37198667289215</v>
      </c>
      <c r="M1921" s="57" t="s">
        <v>173</v>
      </c>
      <c r="N1921" s="61">
        <v>76.113509976639989</v>
      </c>
    </row>
    <row r="1922" spans="1:14" x14ac:dyDescent="0.25">
      <c r="A1922" s="57">
        <v>62428</v>
      </c>
      <c r="B1922" s="57" t="s">
        <v>3125</v>
      </c>
      <c r="C1922" s="57" t="s">
        <v>2637</v>
      </c>
      <c r="D1922" s="57" t="s">
        <v>176</v>
      </c>
      <c r="E1922" s="58">
        <v>34123</v>
      </c>
      <c r="F1922" s="58" t="s">
        <v>171</v>
      </c>
      <c r="G1922" s="58" t="s">
        <v>172</v>
      </c>
      <c r="H1922" s="57">
        <f t="shared" ca="1" si="58"/>
        <v>30</v>
      </c>
      <c r="I1922" s="57">
        <v>21</v>
      </c>
      <c r="J1922" s="59">
        <v>4191.5005226208095</v>
      </c>
      <c r="K1922" s="60">
        <v>0.12</v>
      </c>
      <c r="L1922" s="61">
        <f t="shared" si="59"/>
        <v>502.98006271449714</v>
      </c>
      <c r="M1922" s="57" t="s">
        <v>173</v>
      </c>
      <c r="N1922" s="61">
        <v>119.75756335601113</v>
      </c>
    </row>
    <row r="1923" spans="1:14" x14ac:dyDescent="0.25">
      <c r="A1923" s="57">
        <v>60583</v>
      </c>
      <c r="B1923" s="57" t="s">
        <v>3126</v>
      </c>
      <c r="C1923" s="57" t="s">
        <v>283</v>
      </c>
      <c r="D1923" s="57" t="s">
        <v>170</v>
      </c>
      <c r="E1923" s="58">
        <v>38824</v>
      </c>
      <c r="F1923" s="58" t="s">
        <v>171</v>
      </c>
      <c r="G1923" s="58" t="s">
        <v>177</v>
      </c>
      <c r="H1923" s="57">
        <f t="shared" ca="1" si="58"/>
        <v>17</v>
      </c>
      <c r="I1923" s="57">
        <v>12</v>
      </c>
      <c r="J1923" s="59">
        <v>2693.4880426511027</v>
      </c>
      <c r="K1923" s="60">
        <v>0.04</v>
      </c>
      <c r="L1923" s="61">
        <f t="shared" si="59"/>
        <v>107.73952170604412</v>
      </c>
      <c r="M1923" s="57" t="s">
        <v>173</v>
      </c>
      <c r="N1923" s="61">
        <v>335.29984170783263</v>
      </c>
    </row>
    <row r="1924" spans="1:14" x14ac:dyDescent="0.25">
      <c r="A1924" s="57">
        <v>61200</v>
      </c>
      <c r="B1924" s="57" t="s">
        <v>3127</v>
      </c>
      <c r="C1924" s="57" t="s">
        <v>540</v>
      </c>
      <c r="D1924" s="57" t="s">
        <v>176</v>
      </c>
      <c r="E1924" s="58">
        <v>31810</v>
      </c>
      <c r="F1924" s="58" t="s">
        <v>171</v>
      </c>
      <c r="G1924" s="58" t="s">
        <v>172</v>
      </c>
      <c r="H1924" s="57">
        <f t="shared" ca="1" si="58"/>
        <v>36</v>
      </c>
      <c r="I1924" s="57">
        <v>33</v>
      </c>
      <c r="J1924" s="59">
        <v>3085.7114104162961</v>
      </c>
      <c r="K1924" s="60">
        <v>0.15</v>
      </c>
      <c r="L1924" s="61">
        <f t="shared" si="59"/>
        <v>462.85671156244439</v>
      </c>
      <c r="M1924" s="57" t="s">
        <v>173</v>
      </c>
      <c r="N1924" s="61">
        <v>74.760122381192986</v>
      </c>
    </row>
    <row r="1925" spans="1:14" x14ac:dyDescent="0.25">
      <c r="A1925" s="57">
        <v>61805</v>
      </c>
      <c r="B1925" s="57" t="s">
        <v>3128</v>
      </c>
      <c r="C1925" s="57" t="s">
        <v>198</v>
      </c>
      <c r="D1925" s="57" t="s">
        <v>170</v>
      </c>
      <c r="E1925" s="58">
        <v>32890</v>
      </c>
      <c r="F1925" s="58" t="s">
        <v>171</v>
      </c>
      <c r="G1925" s="58" t="s">
        <v>172</v>
      </c>
      <c r="H1925" s="57">
        <f t="shared" ca="1" si="58"/>
        <v>33</v>
      </c>
      <c r="I1925" s="57">
        <v>19</v>
      </c>
      <c r="J1925" s="59">
        <v>9711.3855287707738</v>
      </c>
      <c r="K1925" s="60">
        <v>0.15</v>
      </c>
      <c r="L1925" s="61">
        <f t="shared" si="59"/>
        <v>1456.707829315616</v>
      </c>
      <c r="M1925" s="57" t="s">
        <v>187</v>
      </c>
      <c r="N1925" s="61">
        <v>322.7045857165287</v>
      </c>
    </row>
    <row r="1926" spans="1:14" x14ac:dyDescent="0.25">
      <c r="A1926" s="57">
        <v>62427</v>
      </c>
      <c r="B1926" s="57" t="s">
        <v>3129</v>
      </c>
      <c r="C1926" s="57" t="s">
        <v>1040</v>
      </c>
      <c r="D1926" s="57" t="s">
        <v>170</v>
      </c>
      <c r="E1926" s="58">
        <v>28393</v>
      </c>
      <c r="F1926" s="58" t="s">
        <v>171</v>
      </c>
      <c r="G1926" s="58" t="s">
        <v>172</v>
      </c>
      <c r="H1926" s="57">
        <f t="shared" ca="1" si="58"/>
        <v>45</v>
      </c>
      <c r="I1926" s="57">
        <v>31</v>
      </c>
      <c r="J1926" s="59">
        <v>9873.7887444842818</v>
      </c>
      <c r="K1926" s="60">
        <v>0.25</v>
      </c>
      <c r="L1926" s="61">
        <f t="shared" si="59"/>
        <v>2468.4471861210704</v>
      </c>
      <c r="M1926" s="57" t="s">
        <v>187</v>
      </c>
      <c r="N1926" s="61">
        <v>291.30813861232184</v>
      </c>
    </row>
    <row r="1927" spans="1:14" x14ac:dyDescent="0.25">
      <c r="A1927" s="57">
        <v>61804</v>
      </c>
      <c r="B1927" s="57" t="s">
        <v>3130</v>
      </c>
      <c r="C1927" s="57" t="s">
        <v>1081</v>
      </c>
      <c r="D1927" s="57" t="s">
        <v>170</v>
      </c>
      <c r="E1927" s="58">
        <v>39314</v>
      </c>
      <c r="F1927" s="58" t="s">
        <v>171</v>
      </c>
      <c r="G1927" s="58" t="s">
        <v>172</v>
      </c>
      <c r="H1927" s="57">
        <f t="shared" ca="1" si="58"/>
        <v>15</v>
      </c>
      <c r="I1927" s="57">
        <v>13</v>
      </c>
      <c r="J1927" s="59">
        <v>7467.1495114257332</v>
      </c>
      <c r="K1927" s="60">
        <v>0.04</v>
      </c>
      <c r="L1927" s="61">
        <f t="shared" si="59"/>
        <v>298.68598045702936</v>
      </c>
      <c r="M1927" s="57" t="s">
        <v>173</v>
      </c>
      <c r="N1927" s="61">
        <v>127.96620221861359</v>
      </c>
    </row>
    <row r="1928" spans="1:14" x14ac:dyDescent="0.25">
      <c r="A1928" s="57">
        <v>60582</v>
      </c>
      <c r="B1928" s="57" t="s">
        <v>3131</v>
      </c>
      <c r="C1928" s="57" t="s">
        <v>2580</v>
      </c>
      <c r="D1928" s="57" t="s">
        <v>176</v>
      </c>
      <c r="E1928" s="58">
        <v>33858</v>
      </c>
      <c r="F1928" s="58" t="s">
        <v>171</v>
      </c>
      <c r="G1928" s="58" t="s">
        <v>172</v>
      </c>
      <c r="H1928" s="57">
        <f t="shared" ca="1" si="58"/>
        <v>30</v>
      </c>
      <c r="I1928" s="57">
        <v>18</v>
      </c>
      <c r="J1928" s="59">
        <v>7239.0221959608589</v>
      </c>
      <c r="K1928" s="60">
        <v>0.12</v>
      </c>
      <c r="L1928" s="61">
        <f t="shared" si="59"/>
        <v>868.68266351530303</v>
      </c>
      <c r="M1928" s="57" t="s">
        <v>173</v>
      </c>
      <c r="N1928" s="61">
        <v>92.451659915480036</v>
      </c>
    </row>
    <row r="1929" spans="1:14" x14ac:dyDescent="0.25">
      <c r="A1929" s="57">
        <v>62426</v>
      </c>
      <c r="B1929" s="57" t="s">
        <v>3132</v>
      </c>
      <c r="C1929" s="57" t="s">
        <v>3133</v>
      </c>
      <c r="D1929" s="57" t="s">
        <v>170</v>
      </c>
      <c r="E1929" s="58">
        <v>30221</v>
      </c>
      <c r="F1929" s="58" t="s">
        <v>171</v>
      </c>
      <c r="G1929" s="58" t="s">
        <v>190</v>
      </c>
      <c r="H1929" s="57">
        <f t="shared" ca="1" si="58"/>
        <v>40</v>
      </c>
      <c r="I1929" s="57">
        <v>16</v>
      </c>
      <c r="J1929" s="59">
        <v>7169.2436492399675</v>
      </c>
      <c r="K1929" s="60">
        <v>0.25</v>
      </c>
      <c r="L1929" s="61">
        <f t="shared" si="59"/>
        <v>1792.3109123099919</v>
      </c>
      <c r="M1929" s="57" t="s">
        <v>173</v>
      </c>
      <c r="N1929" s="61">
        <v>331.78144459529955</v>
      </c>
    </row>
    <row r="1930" spans="1:14" x14ac:dyDescent="0.25">
      <c r="A1930" s="57">
        <v>61803</v>
      </c>
      <c r="B1930" s="57" t="s">
        <v>3134</v>
      </c>
      <c r="C1930" s="57" t="s">
        <v>2252</v>
      </c>
      <c r="D1930" s="57" t="s">
        <v>176</v>
      </c>
      <c r="E1930" s="58">
        <v>38267</v>
      </c>
      <c r="F1930" s="58" t="s">
        <v>171</v>
      </c>
      <c r="G1930" s="58" t="s">
        <v>172</v>
      </c>
      <c r="H1930" s="57">
        <f t="shared" ca="1" si="58"/>
        <v>18</v>
      </c>
      <c r="I1930" s="57">
        <v>19</v>
      </c>
      <c r="J1930" s="59">
        <v>2696.6707564331823</v>
      </c>
      <c r="K1930" s="60">
        <v>7.0000000000000007E-2</v>
      </c>
      <c r="L1930" s="61">
        <f t="shared" si="59"/>
        <v>188.76695295032277</v>
      </c>
      <c r="M1930" s="57" t="s">
        <v>173</v>
      </c>
      <c r="N1930" s="61">
        <v>138.43120667043144</v>
      </c>
    </row>
    <row r="1931" spans="1:14" x14ac:dyDescent="0.25">
      <c r="A1931" s="57">
        <v>60581</v>
      </c>
      <c r="B1931" s="57" t="s">
        <v>3135</v>
      </c>
      <c r="C1931" s="57" t="s">
        <v>295</v>
      </c>
      <c r="D1931" s="57" t="s">
        <v>170</v>
      </c>
      <c r="E1931" s="58">
        <v>32520</v>
      </c>
      <c r="F1931" s="58" t="s">
        <v>171</v>
      </c>
      <c r="G1931" s="58" t="s">
        <v>172</v>
      </c>
      <c r="H1931" s="57">
        <f t="shared" ca="1" si="58"/>
        <v>34</v>
      </c>
      <c r="I1931" s="57">
        <v>12</v>
      </c>
      <c r="J1931" s="59">
        <v>1869.1405908887214</v>
      </c>
      <c r="K1931" s="60">
        <v>0.15</v>
      </c>
      <c r="L1931" s="61">
        <f t="shared" si="59"/>
        <v>280.3710886333082</v>
      </c>
      <c r="M1931" s="57" t="s">
        <v>173</v>
      </c>
      <c r="N1931" s="61">
        <v>194.73483966976434</v>
      </c>
    </row>
    <row r="1932" spans="1:14" x14ac:dyDescent="0.25">
      <c r="A1932" s="57">
        <v>61199</v>
      </c>
      <c r="B1932" s="57" t="s">
        <v>3136</v>
      </c>
      <c r="C1932" s="57" t="s">
        <v>1786</v>
      </c>
      <c r="D1932" s="57" t="s">
        <v>176</v>
      </c>
      <c r="E1932" s="58">
        <v>39623</v>
      </c>
      <c r="F1932" s="58" t="s">
        <v>171</v>
      </c>
      <c r="G1932" s="58" t="s">
        <v>177</v>
      </c>
      <c r="H1932" s="57">
        <f t="shared" ref="H1932:H1995" ca="1" si="60">DATEDIF(E1932,TODAY(),"y")</f>
        <v>15</v>
      </c>
      <c r="I1932" s="57">
        <v>18</v>
      </c>
      <c r="J1932" s="59">
        <v>6310.2802066273171</v>
      </c>
      <c r="K1932" s="60">
        <v>0</v>
      </c>
      <c r="L1932" s="61">
        <f t="shared" ref="L1932:L1995" si="61">K1932*J1932</f>
        <v>0</v>
      </c>
      <c r="M1932" s="57" t="s">
        <v>173</v>
      </c>
      <c r="N1932" s="61">
        <v>121.58746096314798</v>
      </c>
    </row>
    <row r="1933" spans="1:14" x14ac:dyDescent="0.25">
      <c r="A1933" s="57">
        <v>61802</v>
      </c>
      <c r="B1933" s="57" t="s">
        <v>3137</v>
      </c>
      <c r="C1933" s="57" t="s">
        <v>3138</v>
      </c>
      <c r="D1933" s="57" t="s">
        <v>176</v>
      </c>
      <c r="E1933" s="58">
        <v>31319</v>
      </c>
      <c r="F1933" s="58" t="s">
        <v>171</v>
      </c>
      <c r="G1933" s="58" t="s">
        <v>172</v>
      </c>
      <c r="H1933" s="57">
        <f t="shared" ca="1" si="60"/>
        <v>37</v>
      </c>
      <c r="I1933" s="57">
        <v>29</v>
      </c>
      <c r="J1933" s="59">
        <v>9425.6881493717483</v>
      </c>
      <c r="K1933" s="60">
        <v>0.15</v>
      </c>
      <c r="L1933" s="61">
        <f t="shared" si="61"/>
        <v>1413.8532224057622</v>
      </c>
      <c r="M1933" s="57" t="s">
        <v>187</v>
      </c>
      <c r="N1933" s="61">
        <v>126.94964674014358</v>
      </c>
    </row>
    <row r="1934" spans="1:14" x14ac:dyDescent="0.25">
      <c r="A1934" s="57">
        <v>61801</v>
      </c>
      <c r="B1934" s="57" t="s">
        <v>3139</v>
      </c>
      <c r="C1934" s="57" t="s">
        <v>3140</v>
      </c>
      <c r="D1934" s="57" t="s">
        <v>176</v>
      </c>
      <c r="E1934" s="58">
        <v>38370</v>
      </c>
      <c r="F1934" s="58" t="s">
        <v>171</v>
      </c>
      <c r="G1934" s="58" t="s">
        <v>172</v>
      </c>
      <c r="H1934" s="57">
        <f t="shared" ca="1" si="60"/>
        <v>18</v>
      </c>
      <c r="I1934" s="57">
        <v>33</v>
      </c>
      <c r="J1934" s="59">
        <v>4444.9146256602098</v>
      </c>
      <c r="K1934" s="60">
        <v>7.0000000000000007E-2</v>
      </c>
      <c r="L1934" s="61">
        <f t="shared" si="61"/>
        <v>311.1440237962147</v>
      </c>
      <c r="M1934" s="57" t="s">
        <v>173</v>
      </c>
      <c r="N1934" s="61">
        <v>96.214459457907068</v>
      </c>
    </row>
    <row r="1935" spans="1:14" x14ac:dyDescent="0.25">
      <c r="A1935" s="57">
        <v>60580</v>
      </c>
      <c r="B1935" s="57" t="s">
        <v>3141</v>
      </c>
      <c r="C1935" s="57" t="s">
        <v>800</v>
      </c>
      <c r="D1935" s="57" t="s">
        <v>170</v>
      </c>
      <c r="E1935" s="58">
        <v>37543</v>
      </c>
      <c r="F1935" s="58" t="s">
        <v>193</v>
      </c>
      <c r="G1935" s="58" t="s">
        <v>194</v>
      </c>
      <c r="H1935" s="57">
        <f t="shared" ca="1" si="60"/>
        <v>20</v>
      </c>
      <c r="I1935" s="57">
        <v>27</v>
      </c>
      <c r="J1935" s="59">
        <v>6012.3506676455017</v>
      </c>
      <c r="K1935" s="60">
        <v>7.0000000000000007E-2</v>
      </c>
      <c r="L1935" s="61">
        <f t="shared" si="61"/>
        <v>420.86454673518517</v>
      </c>
      <c r="M1935" s="57" t="s">
        <v>173</v>
      </c>
      <c r="N1935" s="61">
        <v>229.59875535812131</v>
      </c>
    </row>
    <row r="1936" spans="1:14" x14ac:dyDescent="0.25">
      <c r="A1936" s="57">
        <v>60579</v>
      </c>
      <c r="B1936" s="57" t="s">
        <v>3142</v>
      </c>
      <c r="C1936" s="57" t="s">
        <v>1690</v>
      </c>
      <c r="D1936" s="57" t="s">
        <v>176</v>
      </c>
      <c r="E1936" s="58">
        <v>37850</v>
      </c>
      <c r="F1936" s="58" t="s">
        <v>171</v>
      </c>
      <c r="G1936" s="58" t="s">
        <v>172</v>
      </c>
      <c r="H1936" s="57">
        <f t="shared" ca="1" si="60"/>
        <v>19</v>
      </c>
      <c r="I1936" s="57">
        <v>12</v>
      </c>
      <c r="J1936" s="59">
        <v>7316.1034037782083</v>
      </c>
      <c r="K1936" s="60">
        <v>7.0000000000000007E-2</v>
      </c>
      <c r="L1936" s="61">
        <f t="shared" si="61"/>
        <v>512.12723826447461</v>
      </c>
      <c r="M1936" s="57" t="s">
        <v>173</v>
      </c>
      <c r="N1936" s="61">
        <v>99.247467003786028</v>
      </c>
    </row>
    <row r="1937" spans="1:14" x14ac:dyDescent="0.25">
      <c r="A1937" s="57">
        <v>62425</v>
      </c>
      <c r="B1937" s="57" t="s">
        <v>3143</v>
      </c>
      <c r="C1937" s="57" t="s">
        <v>1281</v>
      </c>
      <c r="D1937" s="57" t="s">
        <v>170</v>
      </c>
      <c r="E1937" s="58">
        <v>39222</v>
      </c>
      <c r="F1937" s="58" t="s">
        <v>171</v>
      </c>
      <c r="G1937" s="58" t="s">
        <v>172</v>
      </c>
      <c r="H1937" s="57">
        <f t="shared" ca="1" si="60"/>
        <v>16</v>
      </c>
      <c r="I1937" s="57">
        <v>10</v>
      </c>
      <c r="J1937" s="59">
        <v>4254.1428220206326</v>
      </c>
      <c r="K1937" s="60">
        <v>0.04</v>
      </c>
      <c r="L1937" s="61">
        <f t="shared" si="61"/>
        <v>170.16571288082531</v>
      </c>
      <c r="M1937" s="57" t="s">
        <v>173</v>
      </c>
      <c r="N1937" s="61">
        <v>98.502317440925552</v>
      </c>
    </row>
    <row r="1938" spans="1:14" x14ac:dyDescent="0.25">
      <c r="A1938" s="57">
        <v>62424</v>
      </c>
      <c r="B1938" s="57" t="s">
        <v>3144</v>
      </c>
      <c r="C1938" s="57" t="s">
        <v>1586</v>
      </c>
      <c r="D1938" s="57" t="s">
        <v>170</v>
      </c>
      <c r="E1938" s="58">
        <v>30955</v>
      </c>
      <c r="F1938" s="58" t="s">
        <v>171</v>
      </c>
      <c r="G1938" s="58" t="s">
        <v>172</v>
      </c>
      <c r="H1938" s="57">
        <f t="shared" ca="1" si="60"/>
        <v>38</v>
      </c>
      <c r="I1938" s="57">
        <v>39</v>
      </c>
      <c r="J1938" s="59">
        <v>4576.0868355141511</v>
      </c>
      <c r="K1938" s="60">
        <v>0.25</v>
      </c>
      <c r="L1938" s="61">
        <f t="shared" si="61"/>
        <v>1144.0217088785378</v>
      </c>
      <c r="M1938" s="57" t="s">
        <v>173</v>
      </c>
      <c r="N1938" s="61">
        <v>206.02034512752743</v>
      </c>
    </row>
    <row r="1939" spans="1:14" x14ac:dyDescent="0.25">
      <c r="A1939" s="57">
        <v>62423</v>
      </c>
      <c r="B1939" s="57" t="s">
        <v>3145</v>
      </c>
      <c r="C1939" s="57" t="s">
        <v>3146</v>
      </c>
      <c r="D1939" s="57" t="s">
        <v>170</v>
      </c>
      <c r="E1939" s="58">
        <v>34478</v>
      </c>
      <c r="F1939" s="58" t="s">
        <v>171</v>
      </c>
      <c r="G1939" s="58" t="s">
        <v>190</v>
      </c>
      <c r="H1939" s="57">
        <f t="shared" ca="1" si="60"/>
        <v>29</v>
      </c>
      <c r="I1939" s="57">
        <v>7</v>
      </c>
      <c r="J1939" s="59">
        <v>2937.8143197752142</v>
      </c>
      <c r="K1939" s="60">
        <v>0.12</v>
      </c>
      <c r="L1939" s="61">
        <f t="shared" si="61"/>
        <v>352.53771837302571</v>
      </c>
      <c r="M1939" s="57" t="s">
        <v>173</v>
      </c>
      <c r="N1939" s="61">
        <v>88.181789718793084</v>
      </c>
    </row>
    <row r="1940" spans="1:14" x14ac:dyDescent="0.25">
      <c r="A1940" s="57">
        <v>62422</v>
      </c>
      <c r="B1940" s="57" t="s">
        <v>3147</v>
      </c>
      <c r="C1940" s="57" t="s">
        <v>3148</v>
      </c>
      <c r="D1940" s="57" t="s">
        <v>170</v>
      </c>
      <c r="E1940" s="58">
        <v>38132</v>
      </c>
      <c r="F1940" s="58" t="s">
        <v>171</v>
      </c>
      <c r="G1940" s="58" t="s">
        <v>172</v>
      </c>
      <c r="H1940" s="57">
        <f t="shared" ca="1" si="60"/>
        <v>19</v>
      </c>
      <c r="I1940" s="57">
        <v>14</v>
      </c>
      <c r="J1940" s="59">
        <v>2327.8749281445821</v>
      </c>
      <c r="K1940" s="60">
        <v>7.0000000000000007E-2</v>
      </c>
      <c r="L1940" s="61">
        <f t="shared" si="61"/>
        <v>162.95124497012077</v>
      </c>
      <c r="M1940" s="57" t="s">
        <v>173</v>
      </c>
      <c r="N1940" s="61">
        <v>171.51761103422248</v>
      </c>
    </row>
    <row r="1941" spans="1:14" x14ac:dyDescent="0.25">
      <c r="A1941" s="57">
        <v>60578</v>
      </c>
      <c r="B1941" s="57" t="s">
        <v>3149</v>
      </c>
      <c r="C1941" s="57" t="s">
        <v>663</v>
      </c>
      <c r="D1941" s="57" t="s">
        <v>170</v>
      </c>
      <c r="E1941" s="58">
        <v>32815</v>
      </c>
      <c r="F1941" s="58" t="s">
        <v>171</v>
      </c>
      <c r="G1941" s="58" t="s">
        <v>172</v>
      </c>
      <c r="H1941" s="57">
        <f t="shared" ca="1" si="60"/>
        <v>33</v>
      </c>
      <c r="I1941" s="57">
        <v>30</v>
      </c>
      <c r="J1941" s="59">
        <v>2993.8072768269385</v>
      </c>
      <c r="K1941" s="60">
        <v>0.15</v>
      </c>
      <c r="L1941" s="61">
        <f t="shared" si="61"/>
        <v>449.07109152404075</v>
      </c>
      <c r="M1941" s="57" t="s">
        <v>173</v>
      </c>
      <c r="N1941" s="61">
        <v>108.87199185158659</v>
      </c>
    </row>
    <row r="1942" spans="1:14" x14ac:dyDescent="0.25">
      <c r="A1942" s="57">
        <v>62421</v>
      </c>
      <c r="B1942" s="57" t="s">
        <v>3150</v>
      </c>
      <c r="C1942" s="57" t="s">
        <v>1723</v>
      </c>
      <c r="D1942" s="57" t="s">
        <v>170</v>
      </c>
      <c r="E1942" s="58">
        <v>39923</v>
      </c>
      <c r="F1942" s="58" t="s">
        <v>171</v>
      </c>
      <c r="G1942" s="58" t="s">
        <v>190</v>
      </c>
      <c r="H1942" s="57">
        <f t="shared" ca="1" si="60"/>
        <v>14</v>
      </c>
      <c r="I1942" s="57">
        <v>31</v>
      </c>
      <c r="J1942" s="59">
        <v>8291.2850333407878</v>
      </c>
      <c r="K1942" s="60">
        <v>0</v>
      </c>
      <c r="L1942" s="61">
        <f t="shared" si="61"/>
        <v>0</v>
      </c>
      <c r="M1942" s="57" t="s">
        <v>187</v>
      </c>
      <c r="N1942" s="61">
        <v>241.66333064777805</v>
      </c>
    </row>
    <row r="1943" spans="1:14" x14ac:dyDescent="0.25">
      <c r="A1943" s="57">
        <v>61198</v>
      </c>
      <c r="B1943" s="57" t="s">
        <v>3151</v>
      </c>
      <c r="C1943" s="57" t="s">
        <v>3152</v>
      </c>
      <c r="D1943" s="57" t="s">
        <v>176</v>
      </c>
      <c r="E1943" s="58">
        <v>29609</v>
      </c>
      <c r="F1943" s="58" t="s">
        <v>171</v>
      </c>
      <c r="G1943" s="58" t="s">
        <v>203</v>
      </c>
      <c r="H1943" s="57">
        <f t="shared" ca="1" si="60"/>
        <v>42</v>
      </c>
      <c r="I1943" s="57">
        <v>8</v>
      </c>
      <c r="J1943" s="59">
        <v>4262.2887278926719</v>
      </c>
      <c r="K1943" s="60">
        <v>0.25</v>
      </c>
      <c r="L1943" s="61">
        <f t="shared" si="61"/>
        <v>1065.572181973168</v>
      </c>
      <c r="M1943" s="57" t="s">
        <v>173</v>
      </c>
      <c r="N1943" s="61">
        <v>91.913406769695953</v>
      </c>
    </row>
    <row r="1944" spans="1:14" x14ac:dyDescent="0.25">
      <c r="A1944" s="57">
        <v>62420</v>
      </c>
      <c r="B1944" s="57" t="s">
        <v>3153</v>
      </c>
      <c r="C1944" s="57" t="s">
        <v>2936</v>
      </c>
      <c r="D1944" s="57" t="s">
        <v>176</v>
      </c>
      <c r="E1944" s="58">
        <v>27811</v>
      </c>
      <c r="F1944" s="58" t="s">
        <v>171</v>
      </c>
      <c r="G1944" s="58" t="s">
        <v>172</v>
      </c>
      <c r="H1944" s="57">
        <f t="shared" ca="1" si="60"/>
        <v>47</v>
      </c>
      <c r="I1944" s="57">
        <v>24</v>
      </c>
      <c r="J1944" s="59">
        <v>9624.3924244527389</v>
      </c>
      <c r="K1944" s="60">
        <v>0.25</v>
      </c>
      <c r="L1944" s="61">
        <f t="shared" si="61"/>
        <v>2406.0981061131847</v>
      </c>
      <c r="M1944" s="57" t="s">
        <v>187</v>
      </c>
      <c r="N1944" s="61">
        <v>83.9766080020799</v>
      </c>
    </row>
    <row r="1945" spans="1:14" x14ac:dyDescent="0.25">
      <c r="A1945" s="57">
        <v>61800</v>
      </c>
      <c r="B1945" s="57" t="s">
        <v>3154</v>
      </c>
      <c r="C1945" s="57" t="s">
        <v>390</v>
      </c>
      <c r="D1945" s="57" t="s">
        <v>170</v>
      </c>
      <c r="E1945" s="58">
        <v>34648</v>
      </c>
      <c r="F1945" s="58" t="s">
        <v>193</v>
      </c>
      <c r="G1945" s="58" t="s">
        <v>441</v>
      </c>
      <c r="H1945" s="57">
        <f t="shared" ca="1" si="60"/>
        <v>28</v>
      </c>
      <c r="I1945" s="57">
        <v>19</v>
      </c>
      <c r="J1945" s="59">
        <v>4977.5930353388949</v>
      </c>
      <c r="K1945" s="60">
        <v>0.12</v>
      </c>
      <c r="L1945" s="61">
        <f t="shared" si="61"/>
        <v>597.31116424066738</v>
      </c>
      <c r="M1945" s="57" t="s">
        <v>173</v>
      </c>
      <c r="N1945" s="61">
        <v>86.269666791076546</v>
      </c>
    </row>
    <row r="1946" spans="1:14" x14ac:dyDescent="0.25">
      <c r="A1946" s="57">
        <v>61799</v>
      </c>
      <c r="B1946" s="57" t="s">
        <v>3155</v>
      </c>
      <c r="C1946" s="57" t="s">
        <v>1480</v>
      </c>
      <c r="D1946" s="57" t="s">
        <v>170</v>
      </c>
      <c r="E1946" s="58">
        <v>32348</v>
      </c>
      <c r="F1946" s="58" t="s">
        <v>171</v>
      </c>
      <c r="G1946" s="58" t="s">
        <v>172</v>
      </c>
      <c r="H1946" s="57">
        <f t="shared" ca="1" si="60"/>
        <v>35</v>
      </c>
      <c r="I1946" s="57">
        <v>29</v>
      </c>
      <c r="J1946" s="59">
        <v>2009.9288356839793</v>
      </c>
      <c r="K1946" s="60">
        <v>0.15</v>
      </c>
      <c r="L1946" s="61">
        <f t="shared" si="61"/>
        <v>301.48932535259689</v>
      </c>
      <c r="M1946" s="57" t="s">
        <v>173</v>
      </c>
      <c r="N1946" s="61">
        <v>256.78054594871008</v>
      </c>
    </row>
    <row r="1947" spans="1:14" x14ac:dyDescent="0.25">
      <c r="A1947" s="57">
        <v>62419</v>
      </c>
      <c r="B1947" s="57" t="s">
        <v>3156</v>
      </c>
      <c r="C1947" s="57" t="s">
        <v>2940</v>
      </c>
      <c r="D1947" s="57" t="s">
        <v>176</v>
      </c>
      <c r="E1947" s="58">
        <v>32324</v>
      </c>
      <c r="F1947" s="58" t="s">
        <v>171</v>
      </c>
      <c r="G1947" s="58" t="s">
        <v>203</v>
      </c>
      <c r="H1947" s="57">
        <f t="shared" ca="1" si="60"/>
        <v>35</v>
      </c>
      <c r="I1947" s="57">
        <v>31</v>
      </c>
      <c r="J1947" s="59">
        <v>7673.9019178559192</v>
      </c>
      <c r="K1947" s="60">
        <v>0.15</v>
      </c>
      <c r="L1947" s="61">
        <f t="shared" si="61"/>
        <v>1151.0852876783879</v>
      </c>
      <c r="M1947" s="57" t="s">
        <v>173</v>
      </c>
      <c r="N1947" s="61">
        <v>135.46624477278922</v>
      </c>
    </row>
    <row r="1948" spans="1:14" x14ac:dyDescent="0.25">
      <c r="A1948" s="57">
        <v>62418</v>
      </c>
      <c r="B1948" s="57" t="s">
        <v>3157</v>
      </c>
      <c r="C1948" s="57" t="s">
        <v>3158</v>
      </c>
      <c r="D1948" s="57" t="s">
        <v>176</v>
      </c>
      <c r="E1948" s="58">
        <v>35853</v>
      </c>
      <c r="F1948" s="58" t="s">
        <v>171</v>
      </c>
      <c r="G1948" s="58" t="s">
        <v>177</v>
      </c>
      <c r="H1948" s="57">
        <f t="shared" ca="1" si="60"/>
        <v>25</v>
      </c>
      <c r="I1948" s="57">
        <v>23</v>
      </c>
      <c r="J1948" s="59">
        <v>3214.5187379153876</v>
      </c>
      <c r="K1948" s="60">
        <v>0.09</v>
      </c>
      <c r="L1948" s="61">
        <f t="shared" si="61"/>
        <v>289.30668641238486</v>
      </c>
      <c r="M1948" s="57" t="s">
        <v>173</v>
      </c>
      <c r="N1948" s="61">
        <v>106.43147791917522</v>
      </c>
    </row>
    <row r="1949" spans="1:14" x14ac:dyDescent="0.25">
      <c r="A1949" s="57">
        <v>61798</v>
      </c>
      <c r="B1949" s="57" t="s">
        <v>3159</v>
      </c>
      <c r="C1949" s="57" t="s">
        <v>552</v>
      </c>
      <c r="D1949" s="57" t="s">
        <v>170</v>
      </c>
      <c r="E1949" s="58">
        <v>36653</v>
      </c>
      <c r="F1949" s="58" t="s">
        <v>171</v>
      </c>
      <c r="G1949" s="58" t="s">
        <v>172</v>
      </c>
      <c r="H1949" s="57">
        <f t="shared" ca="1" si="60"/>
        <v>23</v>
      </c>
      <c r="I1949" s="57">
        <v>28</v>
      </c>
      <c r="J1949" s="59">
        <v>5782.1100128567005</v>
      </c>
      <c r="K1949" s="60">
        <v>7.0000000000000007E-2</v>
      </c>
      <c r="L1949" s="61">
        <f t="shared" si="61"/>
        <v>404.74770089996906</v>
      </c>
      <c r="M1949" s="57" t="s">
        <v>173</v>
      </c>
      <c r="N1949" s="61">
        <v>191.73309694290259</v>
      </c>
    </row>
    <row r="1950" spans="1:14" x14ac:dyDescent="0.25">
      <c r="A1950" s="57">
        <v>61197</v>
      </c>
      <c r="B1950" s="57" t="s">
        <v>3160</v>
      </c>
      <c r="C1950" s="57" t="s">
        <v>2270</v>
      </c>
      <c r="D1950" s="57" t="s">
        <v>176</v>
      </c>
      <c r="E1950" s="58">
        <v>28528</v>
      </c>
      <c r="F1950" s="58" t="s">
        <v>171</v>
      </c>
      <c r="G1950" s="58" t="s">
        <v>172</v>
      </c>
      <c r="H1950" s="57">
        <f t="shared" ca="1" si="60"/>
        <v>45</v>
      </c>
      <c r="I1950" s="57">
        <v>29</v>
      </c>
      <c r="J1950" s="59">
        <v>9058.8197877001949</v>
      </c>
      <c r="K1950" s="60">
        <v>0.25</v>
      </c>
      <c r="L1950" s="61">
        <f t="shared" si="61"/>
        <v>2264.7049469250487</v>
      </c>
      <c r="M1950" s="57" t="s">
        <v>187</v>
      </c>
      <c r="N1950" s="61">
        <v>105.37811894273818</v>
      </c>
    </row>
    <row r="1951" spans="1:14" x14ac:dyDescent="0.25">
      <c r="A1951" s="57">
        <v>61797</v>
      </c>
      <c r="B1951" s="57" t="s">
        <v>3161</v>
      </c>
      <c r="C1951" s="57" t="s">
        <v>2665</v>
      </c>
      <c r="D1951" s="57" t="s">
        <v>176</v>
      </c>
      <c r="E1951" s="58">
        <v>35975</v>
      </c>
      <c r="F1951" s="58" t="s">
        <v>171</v>
      </c>
      <c r="G1951" s="58" t="s">
        <v>172</v>
      </c>
      <c r="H1951" s="57">
        <f t="shared" ca="1" si="60"/>
        <v>25</v>
      </c>
      <c r="I1951" s="57">
        <v>19</v>
      </c>
      <c r="J1951" s="59">
        <v>4306.6615439101852</v>
      </c>
      <c r="K1951" s="60">
        <v>0.09</v>
      </c>
      <c r="L1951" s="61">
        <f t="shared" si="61"/>
        <v>387.59953895191666</v>
      </c>
      <c r="M1951" s="57" t="s">
        <v>173</v>
      </c>
      <c r="N1951" s="61">
        <v>131.99927306006589</v>
      </c>
    </row>
    <row r="1952" spans="1:14" x14ac:dyDescent="0.25">
      <c r="A1952" s="57">
        <v>62417</v>
      </c>
      <c r="B1952" s="57" t="s">
        <v>3162</v>
      </c>
      <c r="C1952" s="57" t="s">
        <v>3163</v>
      </c>
      <c r="D1952" s="57" t="s">
        <v>176</v>
      </c>
      <c r="E1952" s="58">
        <v>28096</v>
      </c>
      <c r="F1952" s="58" t="s">
        <v>171</v>
      </c>
      <c r="G1952" s="58" t="s">
        <v>172</v>
      </c>
      <c r="H1952" s="57">
        <f t="shared" ca="1" si="60"/>
        <v>46</v>
      </c>
      <c r="I1952" s="57">
        <v>35</v>
      </c>
      <c r="J1952" s="59">
        <v>3154.2116888169185</v>
      </c>
      <c r="K1952" s="60">
        <v>0.25</v>
      </c>
      <c r="L1952" s="61">
        <f t="shared" si="61"/>
        <v>788.55292220422962</v>
      </c>
      <c r="M1952" s="57" t="s">
        <v>173</v>
      </c>
      <c r="N1952" s="61">
        <v>65.589332499648123</v>
      </c>
    </row>
    <row r="1953" spans="1:14" x14ac:dyDescent="0.25">
      <c r="A1953" s="57">
        <v>61196</v>
      </c>
      <c r="B1953" s="57" t="s">
        <v>3164</v>
      </c>
      <c r="C1953" s="57" t="s">
        <v>2232</v>
      </c>
      <c r="D1953" s="57" t="s">
        <v>170</v>
      </c>
      <c r="E1953" s="58">
        <v>29392</v>
      </c>
      <c r="F1953" s="58" t="s">
        <v>171</v>
      </c>
      <c r="G1953" s="58" t="s">
        <v>172</v>
      </c>
      <c r="H1953" s="57">
        <f t="shared" ca="1" si="60"/>
        <v>43</v>
      </c>
      <c r="I1953" s="57">
        <v>21</v>
      </c>
      <c r="J1953" s="59">
        <v>5468.8425427722032</v>
      </c>
      <c r="K1953" s="60">
        <v>0.25</v>
      </c>
      <c r="L1953" s="61">
        <f t="shared" si="61"/>
        <v>1367.2106356930508</v>
      </c>
      <c r="M1953" s="57" t="s">
        <v>173</v>
      </c>
      <c r="N1953" s="61">
        <v>216.73259060869862</v>
      </c>
    </row>
    <row r="1954" spans="1:14" x14ac:dyDescent="0.25">
      <c r="A1954" s="57">
        <v>62416</v>
      </c>
      <c r="B1954" s="57" t="s">
        <v>3165</v>
      </c>
      <c r="C1954" s="57" t="s">
        <v>655</v>
      </c>
      <c r="D1954" s="57" t="s">
        <v>170</v>
      </c>
      <c r="E1954" s="58">
        <v>32078</v>
      </c>
      <c r="F1954" s="58" t="s">
        <v>171</v>
      </c>
      <c r="G1954" s="58" t="s">
        <v>172</v>
      </c>
      <c r="H1954" s="57">
        <f t="shared" ca="1" si="60"/>
        <v>35</v>
      </c>
      <c r="I1954" s="57">
        <v>27</v>
      </c>
      <c r="J1954" s="59">
        <v>1602.1720193725128</v>
      </c>
      <c r="K1954" s="60">
        <v>0.15</v>
      </c>
      <c r="L1954" s="61">
        <f t="shared" si="61"/>
        <v>240.32580290587691</v>
      </c>
      <c r="M1954" s="57" t="s">
        <v>173</v>
      </c>
      <c r="N1954" s="61">
        <v>276.1277290667316</v>
      </c>
    </row>
    <row r="1955" spans="1:14" x14ac:dyDescent="0.25">
      <c r="A1955" s="57">
        <v>61796</v>
      </c>
      <c r="B1955" s="57" t="s">
        <v>3166</v>
      </c>
      <c r="C1955" s="57" t="s">
        <v>2234</v>
      </c>
      <c r="D1955" s="57" t="s">
        <v>170</v>
      </c>
      <c r="E1955" s="58">
        <v>31983</v>
      </c>
      <c r="F1955" s="58" t="s">
        <v>171</v>
      </c>
      <c r="G1955" s="58" t="s">
        <v>172</v>
      </c>
      <c r="H1955" s="57">
        <f t="shared" ca="1" si="60"/>
        <v>36</v>
      </c>
      <c r="I1955" s="57">
        <v>24</v>
      </c>
      <c r="J1955" s="59">
        <v>6109.0386964088866</v>
      </c>
      <c r="K1955" s="60">
        <v>0.15</v>
      </c>
      <c r="L1955" s="61">
        <f t="shared" si="61"/>
        <v>916.35580446133292</v>
      </c>
      <c r="M1955" s="57" t="s">
        <v>173</v>
      </c>
      <c r="N1955" s="61">
        <v>171.61224008683712</v>
      </c>
    </row>
    <row r="1956" spans="1:14" x14ac:dyDescent="0.25">
      <c r="A1956" s="57">
        <v>61195</v>
      </c>
      <c r="B1956" s="57" t="s">
        <v>3167</v>
      </c>
      <c r="C1956" s="57" t="s">
        <v>3158</v>
      </c>
      <c r="D1956" s="57" t="s">
        <v>176</v>
      </c>
      <c r="E1956" s="58">
        <v>38274</v>
      </c>
      <c r="F1956" s="58" t="s">
        <v>171</v>
      </c>
      <c r="G1956" s="58" t="s">
        <v>172</v>
      </c>
      <c r="H1956" s="57">
        <f t="shared" ca="1" si="60"/>
        <v>18</v>
      </c>
      <c r="I1956" s="57">
        <v>8</v>
      </c>
      <c r="J1956" s="59">
        <v>9335.069465753586</v>
      </c>
      <c r="K1956" s="60">
        <v>7.0000000000000007E-2</v>
      </c>
      <c r="L1956" s="61">
        <f t="shared" si="61"/>
        <v>653.45486260275106</v>
      </c>
      <c r="M1956" s="57" t="s">
        <v>187</v>
      </c>
      <c r="N1956" s="61">
        <v>42.666368910412515</v>
      </c>
    </row>
    <row r="1957" spans="1:14" x14ac:dyDescent="0.25">
      <c r="A1957" s="57">
        <v>60577</v>
      </c>
      <c r="B1957" s="57" t="s">
        <v>3168</v>
      </c>
      <c r="C1957" s="57" t="s">
        <v>666</v>
      </c>
      <c r="D1957" s="57" t="s">
        <v>170</v>
      </c>
      <c r="E1957" s="58">
        <v>39386</v>
      </c>
      <c r="F1957" s="58" t="s">
        <v>171</v>
      </c>
      <c r="G1957" s="58" t="s">
        <v>172</v>
      </c>
      <c r="H1957" s="57">
        <f t="shared" ca="1" si="60"/>
        <v>15</v>
      </c>
      <c r="I1957" s="57">
        <v>20</v>
      </c>
      <c r="J1957" s="59">
        <v>9658.0924339896847</v>
      </c>
      <c r="K1957" s="60">
        <v>0.04</v>
      </c>
      <c r="L1957" s="61">
        <f t="shared" si="61"/>
        <v>386.32369735958741</v>
      </c>
      <c r="M1957" s="57" t="s">
        <v>187</v>
      </c>
      <c r="N1957" s="61">
        <v>68.890712894789587</v>
      </c>
    </row>
    <row r="1958" spans="1:14" x14ac:dyDescent="0.25">
      <c r="A1958" s="57">
        <v>61194</v>
      </c>
      <c r="B1958" s="57" t="s">
        <v>3169</v>
      </c>
      <c r="C1958" s="57" t="s">
        <v>2279</v>
      </c>
      <c r="D1958" s="57" t="s">
        <v>170</v>
      </c>
      <c r="E1958" s="58">
        <v>29491</v>
      </c>
      <c r="F1958" s="58" t="s">
        <v>171</v>
      </c>
      <c r="G1958" s="58" t="s">
        <v>203</v>
      </c>
      <c r="H1958" s="57">
        <f t="shared" ca="1" si="60"/>
        <v>42</v>
      </c>
      <c r="I1958" s="57">
        <v>30</v>
      </c>
      <c r="J1958" s="59">
        <v>7806.4862815288925</v>
      </c>
      <c r="K1958" s="60">
        <v>0.25</v>
      </c>
      <c r="L1958" s="61">
        <f t="shared" si="61"/>
        <v>1951.6215703822231</v>
      </c>
      <c r="M1958" s="57" t="s">
        <v>173</v>
      </c>
      <c r="N1958" s="61">
        <v>278.61955610273094</v>
      </c>
    </row>
    <row r="1959" spans="1:14" x14ac:dyDescent="0.25">
      <c r="A1959" s="57">
        <v>61795</v>
      </c>
      <c r="B1959" s="57" t="s">
        <v>3170</v>
      </c>
      <c r="C1959" s="57" t="s">
        <v>3171</v>
      </c>
      <c r="D1959" s="57" t="s">
        <v>176</v>
      </c>
      <c r="E1959" s="58">
        <v>34754</v>
      </c>
      <c r="F1959" s="58" t="s">
        <v>214</v>
      </c>
      <c r="G1959" s="58" t="s">
        <v>699</v>
      </c>
      <c r="H1959" s="57">
        <f t="shared" ca="1" si="60"/>
        <v>28</v>
      </c>
      <c r="I1959" s="57">
        <v>13</v>
      </c>
      <c r="J1959" s="59">
        <v>9877.0323681468944</v>
      </c>
      <c r="K1959" s="60">
        <v>0.12</v>
      </c>
      <c r="L1959" s="61">
        <f t="shared" si="61"/>
        <v>1185.2438841776273</v>
      </c>
      <c r="M1959" s="57" t="s">
        <v>187</v>
      </c>
      <c r="N1959" s="61">
        <v>67.252965268160892</v>
      </c>
    </row>
    <row r="1960" spans="1:14" x14ac:dyDescent="0.25">
      <c r="A1960" s="57">
        <v>60576</v>
      </c>
      <c r="B1960" s="57" t="s">
        <v>3172</v>
      </c>
      <c r="C1960" s="57" t="s">
        <v>1624</v>
      </c>
      <c r="D1960" s="57" t="s">
        <v>170</v>
      </c>
      <c r="E1960" s="58">
        <v>28024</v>
      </c>
      <c r="F1960" s="58" t="s">
        <v>193</v>
      </c>
      <c r="G1960" s="58" t="s">
        <v>441</v>
      </c>
      <c r="H1960" s="57">
        <f t="shared" ca="1" si="60"/>
        <v>46</v>
      </c>
      <c r="I1960" s="57">
        <v>17</v>
      </c>
      <c r="J1960" s="59">
        <v>7662.17788192237</v>
      </c>
      <c r="K1960" s="60">
        <v>0.25</v>
      </c>
      <c r="L1960" s="61">
        <f t="shared" si="61"/>
        <v>1915.5444704805925</v>
      </c>
      <c r="M1960" s="57" t="s">
        <v>173</v>
      </c>
      <c r="N1960" s="61">
        <v>161.82364925338823</v>
      </c>
    </row>
    <row r="1961" spans="1:14" x14ac:dyDescent="0.25">
      <c r="A1961" s="57">
        <v>62415</v>
      </c>
      <c r="B1961" s="57" t="s">
        <v>3173</v>
      </c>
      <c r="C1961" s="57" t="s">
        <v>3174</v>
      </c>
      <c r="D1961" s="57" t="s">
        <v>176</v>
      </c>
      <c r="E1961" s="58">
        <v>34044</v>
      </c>
      <c r="F1961" s="58" t="s">
        <v>193</v>
      </c>
      <c r="G1961" s="58" t="s">
        <v>194</v>
      </c>
      <c r="H1961" s="57">
        <f t="shared" ca="1" si="60"/>
        <v>30</v>
      </c>
      <c r="I1961" s="57">
        <v>17</v>
      </c>
      <c r="J1961" s="59">
        <v>5478.7629677808809</v>
      </c>
      <c r="K1961" s="60">
        <v>0.12</v>
      </c>
      <c r="L1961" s="61">
        <f t="shared" si="61"/>
        <v>657.45155613370571</v>
      </c>
      <c r="M1961" s="57" t="s">
        <v>173</v>
      </c>
      <c r="N1961" s="61">
        <v>88.993986454747017</v>
      </c>
    </row>
    <row r="1962" spans="1:14" x14ac:dyDescent="0.25">
      <c r="A1962" s="57">
        <v>61794</v>
      </c>
      <c r="B1962" s="57" t="s">
        <v>3175</v>
      </c>
      <c r="C1962" s="57" t="s">
        <v>3176</v>
      </c>
      <c r="D1962" s="57" t="s">
        <v>176</v>
      </c>
      <c r="E1962" s="58">
        <v>33007</v>
      </c>
      <c r="F1962" s="58" t="s">
        <v>171</v>
      </c>
      <c r="G1962" s="58" t="s">
        <v>172</v>
      </c>
      <c r="H1962" s="57">
        <f t="shared" ca="1" si="60"/>
        <v>33</v>
      </c>
      <c r="I1962" s="57">
        <v>33</v>
      </c>
      <c r="J1962" s="59">
        <v>9062.3083707091537</v>
      </c>
      <c r="K1962" s="60">
        <v>0.12</v>
      </c>
      <c r="L1962" s="61">
        <f t="shared" si="61"/>
        <v>1087.4770044850984</v>
      </c>
      <c r="M1962" s="57" t="s">
        <v>187</v>
      </c>
      <c r="N1962" s="61">
        <v>95.44263598141039</v>
      </c>
    </row>
    <row r="1963" spans="1:14" x14ac:dyDescent="0.25">
      <c r="A1963" s="57">
        <v>60575</v>
      </c>
      <c r="B1963" s="57" t="s">
        <v>3177</v>
      </c>
      <c r="C1963" s="57" t="s">
        <v>305</v>
      </c>
      <c r="D1963" s="57" t="s">
        <v>170</v>
      </c>
      <c r="E1963" s="58">
        <v>36437</v>
      </c>
      <c r="F1963" s="58" t="s">
        <v>171</v>
      </c>
      <c r="G1963" s="58" t="s">
        <v>172</v>
      </c>
      <c r="H1963" s="57">
        <f t="shared" ca="1" si="60"/>
        <v>23</v>
      </c>
      <c r="I1963" s="57">
        <v>20</v>
      </c>
      <c r="J1963" s="59">
        <v>4860.4997137091486</v>
      </c>
      <c r="K1963" s="60">
        <v>0.09</v>
      </c>
      <c r="L1963" s="61">
        <f t="shared" si="61"/>
        <v>437.44497423382336</v>
      </c>
      <c r="M1963" s="57" t="s">
        <v>173</v>
      </c>
      <c r="N1963" s="61">
        <v>77.451805796341034</v>
      </c>
    </row>
    <row r="1964" spans="1:14" x14ac:dyDescent="0.25">
      <c r="A1964" s="57">
        <v>60574</v>
      </c>
      <c r="B1964" s="57" t="s">
        <v>3178</v>
      </c>
      <c r="C1964" s="57" t="s">
        <v>308</v>
      </c>
      <c r="D1964" s="57" t="s">
        <v>170</v>
      </c>
      <c r="E1964" s="58">
        <v>34687</v>
      </c>
      <c r="F1964" s="58" t="s">
        <v>171</v>
      </c>
      <c r="G1964" s="58" t="s">
        <v>172</v>
      </c>
      <c r="H1964" s="57">
        <f t="shared" ca="1" si="60"/>
        <v>28</v>
      </c>
      <c r="I1964" s="57">
        <v>12</v>
      </c>
      <c r="J1964" s="59">
        <v>3876.5119061014907</v>
      </c>
      <c r="K1964" s="60">
        <v>0.12</v>
      </c>
      <c r="L1964" s="61">
        <f t="shared" si="61"/>
        <v>465.18142873217886</v>
      </c>
      <c r="M1964" s="57" t="s">
        <v>173</v>
      </c>
      <c r="N1964" s="61">
        <v>215.3536500763407</v>
      </c>
    </row>
    <row r="1965" spans="1:14" x14ac:dyDescent="0.25">
      <c r="A1965" s="57">
        <v>62414</v>
      </c>
      <c r="B1965" s="57" t="s">
        <v>3179</v>
      </c>
      <c r="C1965" s="57" t="s">
        <v>1364</v>
      </c>
      <c r="D1965" s="57" t="s">
        <v>170</v>
      </c>
      <c r="E1965" s="58">
        <v>28154</v>
      </c>
      <c r="F1965" s="58" t="s">
        <v>171</v>
      </c>
      <c r="G1965" s="58" t="s">
        <v>172</v>
      </c>
      <c r="H1965" s="57">
        <f t="shared" ca="1" si="60"/>
        <v>46</v>
      </c>
      <c r="I1965" s="57">
        <v>25</v>
      </c>
      <c r="J1965" s="59">
        <v>7024.2556552626147</v>
      </c>
      <c r="K1965" s="60">
        <v>0.25</v>
      </c>
      <c r="L1965" s="61">
        <f t="shared" si="61"/>
        <v>1756.0639138156537</v>
      </c>
      <c r="M1965" s="57" t="s">
        <v>173</v>
      </c>
      <c r="N1965" s="61">
        <v>278.00745295669122</v>
      </c>
    </row>
    <row r="1966" spans="1:14" x14ac:dyDescent="0.25">
      <c r="A1966" s="57">
        <v>61793</v>
      </c>
      <c r="B1966" s="57" t="s">
        <v>3180</v>
      </c>
      <c r="C1966" s="57" t="s">
        <v>1128</v>
      </c>
      <c r="D1966" s="57" t="s">
        <v>170</v>
      </c>
      <c r="E1966" s="58">
        <v>29814</v>
      </c>
      <c r="F1966" s="58" t="s">
        <v>171</v>
      </c>
      <c r="G1966" s="58" t="s">
        <v>172</v>
      </c>
      <c r="H1966" s="57">
        <f t="shared" ca="1" si="60"/>
        <v>41</v>
      </c>
      <c r="I1966" s="57">
        <v>10</v>
      </c>
      <c r="J1966" s="59">
        <v>3474.6755332051439</v>
      </c>
      <c r="K1966" s="60">
        <v>0.25</v>
      </c>
      <c r="L1966" s="61">
        <f t="shared" si="61"/>
        <v>868.66888330128597</v>
      </c>
      <c r="M1966" s="57" t="s">
        <v>173</v>
      </c>
      <c r="N1966" s="61">
        <v>82.307759073760735</v>
      </c>
    </row>
    <row r="1967" spans="1:14" x14ac:dyDescent="0.25">
      <c r="A1967" s="57">
        <v>60573</v>
      </c>
      <c r="B1967" s="57" t="s">
        <v>3181</v>
      </c>
      <c r="C1967" s="57" t="s">
        <v>3182</v>
      </c>
      <c r="D1967" s="57" t="s">
        <v>176</v>
      </c>
      <c r="E1967" s="58">
        <v>35884</v>
      </c>
      <c r="F1967" s="58" t="s">
        <v>171</v>
      </c>
      <c r="G1967" s="58" t="s">
        <v>172</v>
      </c>
      <c r="H1967" s="57">
        <f t="shared" ca="1" si="60"/>
        <v>25</v>
      </c>
      <c r="I1967" s="57">
        <v>8</v>
      </c>
      <c r="J1967" s="59">
        <v>6469.7369387709787</v>
      </c>
      <c r="K1967" s="60">
        <v>0.09</v>
      </c>
      <c r="L1967" s="61">
        <f t="shared" si="61"/>
        <v>582.276324489388</v>
      </c>
      <c r="M1967" s="57" t="s">
        <v>173</v>
      </c>
      <c r="N1967" s="61">
        <v>89.276935950107898</v>
      </c>
    </row>
    <row r="1968" spans="1:14" x14ac:dyDescent="0.25">
      <c r="A1968" s="57">
        <v>61792</v>
      </c>
      <c r="B1968" s="57" t="s">
        <v>3183</v>
      </c>
      <c r="C1968" s="57" t="s">
        <v>3184</v>
      </c>
      <c r="D1968" s="57" t="s">
        <v>170</v>
      </c>
      <c r="E1968" s="58">
        <v>37788</v>
      </c>
      <c r="F1968" s="58" t="s">
        <v>171</v>
      </c>
      <c r="G1968" s="58" t="s">
        <v>172</v>
      </c>
      <c r="H1968" s="57">
        <f t="shared" ca="1" si="60"/>
        <v>20</v>
      </c>
      <c r="I1968" s="57">
        <v>5</v>
      </c>
      <c r="J1968" s="59">
        <v>2095.9618394259596</v>
      </c>
      <c r="K1968" s="60">
        <v>7.0000000000000007E-2</v>
      </c>
      <c r="L1968" s="61">
        <f t="shared" si="61"/>
        <v>146.71732875981718</v>
      </c>
      <c r="M1968" s="57" t="s">
        <v>173</v>
      </c>
      <c r="N1968" s="61">
        <v>93.891342652235892</v>
      </c>
    </row>
    <row r="1969" spans="1:14" x14ac:dyDescent="0.25">
      <c r="A1969" s="57">
        <v>61193</v>
      </c>
      <c r="B1969" s="57" t="s">
        <v>3185</v>
      </c>
      <c r="C1969" s="57" t="s">
        <v>421</v>
      </c>
      <c r="D1969" s="57" t="s">
        <v>170</v>
      </c>
      <c r="E1969" s="58">
        <v>32125</v>
      </c>
      <c r="F1969" s="58" t="s">
        <v>996</v>
      </c>
      <c r="G1969" s="58" t="s">
        <v>172</v>
      </c>
      <c r="H1969" s="57">
        <f t="shared" ca="1" si="60"/>
        <v>35</v>
      </c>
      <c r="I1969" s="57">
        <v>12</v>
      </c>
      <c r="J1969" s="59">
        <v>7661.6187673540053</v>
      </c>
      <c r="K1969" s="60">
        <v>0.15</v>
      </c>
      <c r="L1969" s="61">
        <f t="shared" si="61"/>
        <v>1149.2428151031008</v>
      </c>
      <c r="M1969" s="57" t="s">
        <v>173</v>
      </c>
      <c r="N1969" s="61">
        <v>199.70812127582454</v>
      </c>
    </row>
    <row r="1970" spans="1:14" x14ac:dyDescent="0.25">
      <c r="A1970" s="57">
        <v>60572</v>
      </c>
      <c r="B1970" s="57" t="s">
        <v>3186</v>
      </c>
      <c r="C1970" s="57" t="s">
        <v>1514</v>
      </c>
      <c r="D1970" s="57" t="s">
        <v>170</v>
      </c>
      <c r="E1970" s="58">
        <v>32282</v>
      </c>
      <c r="F1970" s="58" t="s">
        <v>171</v>
      </c>
      <c r="G1970" s="58" t="s">
        <v>177</v>
      </c>
      <c r="H1970" s="57">
        <f t="shared" ca="1" si="60"/>
        <v>35</v>
      </c>
      <c r="I1970" s="57">
        <v>13</v>
      </c>
      <c r="J1970" s="59">
        <v>4375.6376674031835</v>
      </c>
      <c r="K1970" s="60">
        <v>0.15</v>
      </c>
      <c r="L1970" s="61">
        <f t="shared" si="61"/>
        <v>656.34565011047755</v>
      </c>
      <c r="M1970" s="57" t="s">
        <v>173</v>
      </c>
      <c r="N1970" s="61">
        <v>241.88949065556892</v>
      </c>
    </row>
    <row r="1971" spans="1:14" x14ac:dyDescent="0.25">
      <c r="A1971" s="57">
        <v>60571</v>
      </c>
      <c r="B1971" s="57" t="s">
        <v>3187</v>
      </c>
      <c r="C1971" s="57" t="s">
        <v>257</v>
      </c>
      <c r="D1971" s="57" t="s">
        <v>170</v>
      </c>
      <c r="E1971" s="58">
        <v>31651</v>
      </c>
      <c r="F1971" s="58" t="s">
        <v>171</v>
      </c>
      <c r="G1971" s="58" t="s">
        <v>172</v>
      </c>
      <c r="H1971" s="57">
        <f t="shared" ca="1" si="60"/>
        <v>36</v>
      </c>
      <c r="I1971" s="57">
        <v>40</v>
      </c>
      <c r="J1971" s="59">
        <v>3081.199490133954</v>
      </c>
      <c r="K1971" s="60">
        <v>0.15</v>
      </c>
      <c r="L1971" s="61">
        <f t="shared" si="61"/>
        <v>462.1799235200931</v>
      </c>
      <c r="M1971" s="57" t="s">
        <v>173</v>
      </c>
      <c r="N1971" s="61">
        <v>60.661538542562177</v>
      </c>
    </row>
    <row r="1972" spans="1:14" x14ac:dyDescent="0.25">
      <c r="A1972" s="57">
        <v>61192</v>
      </c>
      <c r="B1972" s="57" t="s">
        <v>3188</v>
      </c>
      <c r="C1972" s="57" t="s">
        <v>2349</v>
      </c>
      <c r="D1972" s="57" t="s">
        <v>170</v>
      </c>
      <c r="E1972" s="58">
        <v>29629</v>
      </c>
      <c r="F1972" s="58" t="s">
        <v>171</v>
      </c>
      <c r="G1972" s="58" t="s">
        <v>172</v>
      </c>
      <c r="H1972" s="57">
        <f t="shared" ca="1" si="60"/>
        <v>42</v>
      </c>
      <c r="I1972" s="57">
        <v>26</v>
      </c>
      <c r="J1972" s="59">
        <v>5992.8934524253591</v>
      </c>
      <c r="K1972" s="60">
        <v>0.25</v>
      </c>
      <c r="L1972" s="61">
        <f t="shared" si="61"/>
        <v>1498.2233631063398</v>
      </c>
      <c r="M1972" s="57" t="s">
        <v>173</v>
      </c>
      <c r="N1972" s="61">
        <v>126.35593874404499</v>
      </c>
    </row>
    <row r="1973" spans="1:14" x14ac:dyDescent="0.25">
      <c r="A1973" s="57">
        <v>62413</v>
      </c>
      <c r="B1973" s="57" t="s">
        <v>3189</v>
      </c>
      <c r="C1973" s="57" t="s">
        <v>580</v>
      </c>
      <c r="D1973" s="57" t="s">
        <v>170</v>
      </c>
      <c r="E1973" s="58">
        <v>38525</v>
      </c>
      <c r="F1973" s="58" t="s">
        <v>171</v>
      </c>
      <c r="G1973" s="58" t="s">
        <v>172</v>
      </c>
      <c r="H1973" s="57">
        <f t="shared" ca="1" si="60"/>
        <v>18</v>
      </c>
      <c r="I1973" s="57">
        <v>29</v>
      </c>
      <c r="J1973" s="59">
        <v>7474.4206328568498</v>
      </c>
      <c r="K1973" s="60">
        <v>0.04</v>
      </c>
      <c r="L1973" s="61">
        <f t="shared" si="61"/>
        <v>298.97682531427398</v>
      </c>
      <c r="M1973" s="57" t="s">
        <v>173</v>
      </c>
      <c r="N1973" s="61">
        <v>248.27478863383209</v>
      </c>
    </row>
    <row r="1974" spans="1:14" x14ac:dyDescent="0.25">
      <c r="A1974" s="57">
        <v>61791</v>
      </c>
      <c r="B1974" s="57" t="s">
        <v>3190</v>
      </c>
      <c r="C1974" s="57" t="s">
        <v>3191</v>
      </c>
      <c r="D1974" s="57" t="s">
        <v>176</v>
      </c>
      <c r="E1974" s="58">
        <v>36493</v>
      </c>
      <c r="F1974" s="58" t="s">
        <v>171</v>
      </c>
      <c r="G1974" s="58" t="s">
        <v>172</v>
      </c>
      <c r="H1974" s="57">
        <f t="shared" ca="1" si="60"/>
        <v>23</v>
      </c>
      <c r="I1974" s="57">
        <v>33</v>
      </c>
      <c r="J1974" s="59">
        <v>7351.8095549694144</v>
      </c>
      <c r="K1974" s="60">
        <v>0.09</v>
      </c>
      <c r="L1974" s="61">
        <f t="shared" si="61"/>
        <v>661.66285994724728</v>
      </c>
      <c r="M1974" s="57" t="s">
        <v>173</v>
      </c>
      <c r="N1974" s="61">
        <v>64.002717066555277</v>
      </c>
    </row>
    <row r="1975" spans="1:14" x14ac:dyDescent="0.25">
      <c r="A1975" s="57">
        <v>62412</v>
      </c>
      <c r="B1975" s="57" t="s">
        <v>3192</v>
      </c>
      <c r="C1975" s="57" t="s">
        <v>3193</v>
      </c>
      <c r="D1975" s="57" t="s">
        <v>170</v>
      </c>
      <c r="E1975" s="58">
        <v>28146</v>
      </c>
      <c r="F1975" s="58" t="s">
        <v>171</v>
      </c>
      <c r="G1975" s="58" t="s">
        <v>172</v>
      </c>
      <c r="H1975" s="57">
        <f t="shared" ca="1" si="60"/>
        <v>46</v>
      </c>
      <c r="I1975" s="57">
        <v>30</v>
      </c>
      <c r="J1975" s="59">
        <v>5891.4292779003626</v>
      </c>
      <c r="K1975" s="60">
        <v>0.25</v>
      </c>
      <c r="L1975" s="61">
        <f t="shared" si="61"/>
        <v>1472.8573194750907</v>
      </c>
      <c r="M1975" s="57" t="s">
        <v>173</v>
      </c>
      <c r="N1975" s="61">
        <v>68.070708411654479</v>
      </c>
    </row>
    <row r="1976" spans="1:14" x14ac:dyDescent="0.25">
      <c r="A1976" s="57">
        <v>61790</v>
      </c>
      <c r="B1976" s="57" t="s">
        <v>3194</v>
      </c>
      <c r="C1976" s="57" t="s">
        <v>841</v>
      </c>
      <c r="D1976" s="57" t="s">
        <v>170</v>
      </c>
      <c r="E1976" s="58">
        <v>37429</v>
      </c>
      <c r="F1976" s="58" t="s">
        <v>171</v>
      </c>
      <c r="G1976" s="58" t="s">
        <v>172</v>
      </c>
      <c r="H1976" s="57">
        <f t="shared" ca="1" si="60"/>
        <v>21</v>
      </c>
      <c r="I1976" s="57">
        <v>12</v>
      </c>
      <c r="J1976" s="59">
        <v>5484.4046291600225</v>
      </c>
      <c r="K1976" s="60">
        <v>7.0000000000000007E-2</v>
      </c>
      <c r="L1976" s="61">
        <f t="shared" si="61"/>
        <v>383.90832404120164</v>
      </c>
      <c r="M1976" s="57" t="s">
        <v>173</v>
      </c>
      <c r="N1976" s="61">
        <v>346.51158038214953</v>
      </c>
    </row>
    <row r="1977" spans="1:14" x14ac:dyDescent="0.25">
      <c r="A1977" s="57">
        <v>61191</v>
      </c>
      <c r="B1977" s="57" t="s">
        <v>3195</v>
      </c>
      <c r="C1977" s="57" t="s">
        <v>507</v>
      </c>
      <c r="D1977" s="57" t="s">
        <v>170</v>
      </c>
      <c r="E1977" s="58">
        <v>36720</v>
      </c>
      <c r="F1977" s="58" t="s">
        <v>171</v>
      </c>
      <c r="G1977" s="58" t="s">
        <v>172</v>
      </c>
      <c r="H1977" s="57">
        <f t="shared" ca="1" si="60"/>
        <v>23</v>
      </c>
      <c r="I1977" s="57">
        <v>18</v>
      </c>
      <c r="J1977" s="59">
        <v>6352.5815948041109</v>
      </c>
      <c r="K1977" s="60">
        <v>7.0000000000000007E-2</v>
      </c>
      <c r="L1977" s="61">
        <f t="shared" si="61"/>
        <v>444.68071163628781</v>
      </c>
      <c r="M1977" s="57" t="s">
        <v>173</v>
      </c>
      <c r="N1977" s="61">
        <v>217.1250445199006</v>
      </c>
    </row>
    <row r="1978" spans="1:14" x14ac:dyDescent="0.25">
      <c r="A1978" s="57">
        <v>60570</v>
      </c>
      <c r="B1978" s="57" t="s">
        <v>3196</v>
      </c>
      <c r="C1978" s="57" t="s">
        <v>1030</v>
      </c>
      <c r="D1978" s="57" t="s">
        <v>170</v>
      </c>
      <c r="E1978" s="58">
        <v>36521</v>
      </c>
      <c r="F1978" s="58" t="s">
        <v>171</v>
      </c>
      <c r="G1978" s="58" t="s">
        <v>172</v>
      </c>
      <c r="H1978" s="57">
        <f t="shared" ca="1" si="60"/>
        <v>23</v>
      </c>
      <c r="I1978" s="57">
        <v>36</v>
      </c>
      <c r="J1978" s="59">
        <v>6763.8035911913839</v>
      </c>
      <c r="K1978" s="60">
        <v>0.09</v>
      </c>
      <c r="L1978" s="61">
        <f t="shared" si="61"/>
        <v>608.74232320722456</v>
      </c>
      <c r="M1978" s="57" t="s">
        <v>173</v>
      </c>
      <c r="N1978" s="61">
        <v>54.969573256066205</v>
      </c>
    </row>
    <row r="1979" spans="1:14" x14ac:dyDescent="0.25">
      <c r="A1979" s="57">
        <v>62411</v>
      </c>
      <c r="B1979" s="57" t="s">
        <v>3197</v>
      </c>
      <c r="C1979" s="57" t="s">
        <v>1788</v>
      </c>
      <c r="D1979" s="57" t="s">
        <v>170</v>
      </c>
      <c r="E1979" s="58">
        <v>37944</v>
      </c>
      <c r="F1979" s="58" t="s">
        <v>171</v>
      </c>
      <c r="G1979" s="58" t="s">
        <v>172</v>
      </c>
      <c r="H1979" s="57">
        <f t="shared" ca="1" si="60"/>
        <v>19</v>
      </c>
      <c r="I1979" s="57">
        <v>10</v>
      </c>
      <c r="J1979" s="59">
        <v>4670.27606728314</v>
      </c>
      <c r="K1979" s="60">
        <v>7.0000000000000007E-2</v>
      </c>
      <c r="L1979" s="61">
        <f t="shared" si="61"/>
        <v>326.91932470981982</v>
      </c>
      <c r="M1979" s="57" t="s">
        <v>173</v>
      </c>
      <c r="N1979" s="61">
        <v>174.96794167525192</v>
      </c>
    </row>
    <row r="1980" spans="1:14" x14ac:dyDescent="0.25">
      <c r="A1980" s="57">
        <v>62410</v>
      </c>
      <c r="B1980" s="57" t="s">
        <v>3198</v>
      </c>
      <c r="C1980" s="57" t="s">
        <v>1371</v>
      </c>
      <c r="D1980" s="57" t="s">
        <v>170</v>
      </c>
      <c r="E1980" s="58">
        <v>29080</v>
      </c>
      <c r="F1980" s="58" t="s">
        <v>171</v>
      </c>
      <c r="G1980" s="58" t="s">
        <v>172</v>
      </c>
      <c r="H1980" s="57">
        <f t="shared" ca="1" si="60"/>
        <v>43</v>
      </c>
      <c r="I1980" s="57">
        <v>13</v>
      </c>
      <c r="J1980" s="59">
        <v>4756.8591487656304</v>
      </c>
      <c r="K1980" s="60">
        <v>0.25</v>
      </c>
      <c r="L1980" s="61">
        <f t="shared" si="61"/>
        <v>1189.2147871914076</v>
      </c>
      <c r="M1980" s="57" t="s">
        <v>173</v>
      </c>
      <c r="N1980" s="61">
        <v>96.004665971135339</v>
      </c>
    </row>
    <row r="1981" spans="1:14" x14ac:dyDescent="0.25">
      <c r="A1981" s="57">
        <v>60569</v>
      </c>
      <c r="B1981" s="57" t="s">
        <v>3199</v>
      </c>
      <c r="C1981" s="57" t="s">
        <v>1241</v>
      </c>
      <c r="D1981" s="57" t="s">
        <v>176</v>
      </c>
      <c r="E1981" s="58">
        <v>34132</v>
      </c>
      <c r="F1981" s="58" t="s">
        <v>171</v>
      </c>
      <c r="G1981" s="58" t="s">
        <v>172</v>
      </c>
      <c r="H1981" s="57">
        <f t="shared" ca="1" si="60"/>
        <v>30</v>
      </c>
      <c r="I1981" s="57">
        <v>13</v>
      </c>
      <c r="J1981" s="59">
        <v>4179.4407246643077</v>
      </c>
      <c r="K1981" s="60">
        <v>0.12</v>
      </c>
      <c r="L1981" s="61">
        <f t="shared" si="61"/>
        <v>501.5328869597169</v>
      </c>
      <c r="M1981" s="57" t="s">
        <v>173</v>
      </c>
      <c r="N1981" s="61">
        <v>48.461011533786746</v>
      </c>
    </row>
    <row r="1982" spans="1:14" x14ac:dyDescent="0.25">
      <c r="A1982" s="57">
        <v>62409</v>
      </c>
      <c r="B1982" s="57" t="s">
        <v>3200</v>
      </c>
      <c r="C1982" s="57" t="s">
        <v>3201</v>
      </c>
      <c r="D1982" s="57" t="s">
        <v>170</v>
      </c>
      <c r="E1982" s="58">
        <v>32938</v>
      </c>
      <c r="F1982" s="58" t="s">
        <v>171</v>
      </c>
      <c r="G1982" s="58" t="s">
        <v>172</v>
      </c>
      <c r="H1982" s="57">
        <f t="shared" ca="1" si="60"/>
        <v>33</v>
      </c>
      <c r="I1982" s="57">
        <v>22</v>
      </c>
      <c r="J1982" s="59">
        <v>4608.5975978137794</v>
      </c>
      <c r="K1982" s="60">
        <v>0.15</v>
      </c>
      <c r="L1982" s="61">
        <f t="shared" si="61"/>
        <v>691.28963967206687</v>
      </c>
      <c r="M1982" s="57" t="s">
        <v>173</v>
      </c>
      <c r="N1982" s="61">
        <v>224.99479419854399</v>
      </c>
    </row>
    <row r="1983" spans="1:14" x14ac:dyDescent="0.25">
      <c r="A1983" s="57">
        <v>60568</v>
      </c>
      <c r="B1983" s="57" t="s">
        <v>3202</v>
      </c>
      <c r="C1983" s="57" t="s">
        <v>371</v>
      </c>
      <c r="D1983" s="57" t="s">
        <v>170</v>
      </c>
      <c r="E1983" s="58">
        <v>31470</v>
      </c>
      <c r="F1983" s="58" t="s">
        <v>171</v>
      </c>
      <c r="G1983" s="58" t="s">
        <v>172</v>
      </c>
      <c r="H1983" s="57">
        <f t="shared" ca="1" si="60"/>
        <v>37</v>
      </c>
      <c r="I1983" s="57">
        <v>24</v>
      </c>
      <c r="J1983" s="59">
        <v>6918.5584140303199</v>
      </c>
      <c r="K1983" s="60">
        <v>0.15</v>
      </c>
      <c r="L1983" s="61">
        <f t="shared" si="61"/>
        <v>1037.783762104548</v>
      </c>
      <c r="M1983" s="57" t="s">
        <v>173</v>
      </c>
      <c r="N1983" s="61">
        <v>247.82838720073124</v>
      </c>
    </row>
    <row r="1984" spans="1:14" x14ac:dyDescent="0.25">
      <c r="A1984" s="57">
        <v>60567</v>
      </c>
      <c r="B1984" s="57" t="s">
        <v>3203</v>
      </c>
      <c r="C1984" s="57" t="s">
        <v>223</v>
      </c>
      <c r="D1984" s="57" t="s">
        <v>170</v>
      </c>
      <c r="E1984" s="58">
        <v>31103</v>
      </c>
      <c r="F1984" s="58" t="s">
        <v>171</v>
      </c>
      <c r="G1984" s="58" t="s">
        <v>172</v>
      </c>
      <c r="H1984" s="57">
        <f t="shared" ca="1" si="60"/>
        <v>38</v>
      </c>
      <c r="I1984" s="57">
        <v>6</v>
      </c>
      <c r="J1984" s="59">
        <v>4695.5274023309539</v>
      </c>
      <c r="K1984" s="60">
        <v>0.25</v>
      </c>
      <c r="L1984" s="61">
        <f t="shared" si="61"/>
        <v>1173.8818505827385</v>
      </c>
      <c r="M1984" s="57" t="s">
        <v>173</v>
      </c>
      <c r="N1984" s="61">
        <v>225.15182060193811</v>
      </c>
    </row>
    <row r="1985" spans="1:14" x14ac:dyDescent="0.25">
      <c r="A1985" s="57">
        <v>61789</v>
      </c>
      <c r="B1985" s="57" t="s">
        <v>3204</v>
      </c>
      <c r="C1985" s="57" t="s">
        <v>445</v>
      </c>
      <c r="D1985" s="57" t="s">
        <v>170</v>
      </c>
      <c r="E1985" s="58">
        <v>37051</v>
      </c>
      <c r="F1985" s="58" t="s">
        <v>171</v>
      </c>
      <c r="G1985" s="58" t="s">
        <v>172</v>
      </c>
      <c r="H1985" s="57">
        <f t="shared" ca="1" si="60"/>
        <v>22</v>
      </c>
      <c r="I1985" s="57">
        <v>34</v>
      </c>
      <c r="J1985" s="59">
        <v>9062.8539048635685</v>
      </c>
      <c r="K1985" s="60">
        <v>7.0000000000000007E-2</v>
      </c>
      <c r="L1985" s="61">
        <f t="shared" si="61"/>
        <v>634.39977334044988</v>
      </c>
      <c r="M1985" s="57" t="s">
        <v>187</v>
      </c>
      <c r="N1985" s="61">
        <v>305.77394690411489</v>
      </c>
    </row>
    <row r="1986" spans="1:14" x14ac:dyDescent="0.25">
      <c r="A1986" s="57">
        <v>60566</v>
      </c>
      <c r="B1986" s="57" t="s">
        <v>3205</v>
      </c>
      <c r="C1986" s="57" t="s">
        <v>2647</v>
      </c>
      <c r="D1986" s="57" t="s">
        <v>176</v>
      </c>
      <c r="E1986" s="58">
        <v>36211</v>
      </c>
      <c r="F1986" s="58" t="s">
        <v>193</v>
      </c>
      <c r="G1986" s="58" t="s">
        <v>339</v>
      </c>
      <c r="H1986" s="57">
        <f t="shared" ca="1" si="60"/>
        <v>24</v>
      </c>
      <c r="I1986" s="57">
        <v>22</v>
      </c>
      <c r="J1986" s="59">
        <v>7247.0299211809433</v>
      </c>
      <c r="K1986" s="60">
        <v>0.09</v>
      </c>
      <c r="L1986" s="61">
        <f t="shared" si="61"/>
        <v>652.23269290628491</v>
      </c>
      <c r="M1986" s="57" t="s">
        <v>173</v>
      </c>
      <c r="N1986" s="61">
        <v>66.605224411164741</v>
      </c>
    </row>
    <row r="1987" spans="1:14" x14ac:dyDescent="0.25">
      <c r="A1987" s="57">
        <v>62408</v>
      </c>
      <c r="B1987" s="57" t="s">
        <v>3206</v>
      </c>
      <c r="C1987" s="57" t="s">
        <v>3207</v>
      </c>
      <c r="D1987" s="57" t="s">
        <v>170</v>
      </c>
      <c r="E1987" s="58">
        <v>28423</v>
      </c>
      <c r="F1987" s="58" t="s">
        <v>171</v>
      </c>
      <c r="G1987" s="58" t="s">
        <v>172</v>
      </c>
      <c r="H1987" s="57">
        <f t="shared" ca="1" si="60"/>
        <v>45</v>
      </c>
      <c r="I1987" s="57">
        <v>23</v>
      </c>
      <c r="J1987" s="59">
        <v>9662.1124564477832</v>
      </c>
      <c r="K1987" s="60">
        <v>0.25</v>
      </c>
      <c r="L1987" s="61">
        <f t="shared" si="61"/>
        <v>2415.5281141119458</v>
      </c>
      <c r="M1987" s="57" t="s">
        <v>187</v>
      </c>
      <c r="N1987" s="61">
        <v>194.31785611416058</v>
      </c>
    </row>
    <row r="1988" spans="1:14" x14ac:dyDescent="0.25">
      <c r="A1988" s="57">
        <v>60565</v>
      </c>
      <c r="B1988" s="57" t="s">
        <v>3208</v>
      </c>
      <c r="C1988" s="57" t="s">
        <v>599</v>
      </c>
      <c r="D1988" s="57" t="s">
        <v>176</v>
      </c>
      <c r="E1988" s="58">
        <v>34165</v>
      </c>
      <c r="F1988" s="58" t="s">
        <v>171</v>
      </c>
      <c r="G1988" s="58" t="s">
        <v>172</v>
      </c>
      <c r="H1988" s="57">
        <f t="shared" ca="1" si="60"/>
        <v>30</v>
      </c>
      <c r="I1988" s="57">
        <v>26</v>
      </c>
      <c r="J1988" s="59">
        <v>5470.0003827319979</v>
      </c>
      <c r="K1988" s="60">
        <v>0.12</v>
      </c>
      <c r="L1988" s="61">
        <f t="shared" si="61"/>
        <v>656.40004592783976</v>
      </c>
      <c r="M1988" s="57" t="s">
        <v>173</v>
      </c>
      <c r="N1988" s="61">
        <v>133.27719065136495</v>
      </c>
    </row>
    <row r="1989" spans="1:14" x14ac:dyDescent="0.25">
      <c r="A1989" s="57">
        <v>60564</v>
      </c>
      <c r="B1989" s="57" t="s">
        <v>3209</v>
      </c>
      <c r="C1989" s="57" t="s">
        <v>405</v>
      </c>
      <c r="D1989" s="57" t="s">
        <v>170</v>
      </c>
      <c r="E1989" s="58">
        <v>37098</v>
      </c>
      <c r="F1989" s="58" t="s">
        <v>171</v>
      </c>
      <c r="G1989" s="58" t="s">
        <v>172</v>
      </c>
      <c r="H1989" s="57">
        <f t="shared" ca="1" si="60"/>
        <v>21</v>
      </c>
      <c r="I1989" s="57">
        <v>32</v>
      </c>
      <c r="J1989" s="59">
        <v>5427.7056084319911</v>
      </c>
      <c r="K1989" s="60">
        <v>7.0000000000000007E-2</v>
      </c>
      <c r="L1989" s="61">
        <f t="shared" si="61"/>
        <v>379.93939259023944</v>
      </c>
      <c r="M1989" s="57" t="s">
        <v>173</v>
      </c>
      <c r="N1989" s="61">
        <v>111.6041472428934</v>
      </c>
    </row>
    <row r="1990" spans="1:14" x14ac:dyDescent="0.25">
      <c r="A1990" s="57">
        <v>61788</v>
      </c>
      <c r="B1990" s="57" t="s">
        <v>3210</v>
      </c>
      <c r="C1990" s="57" t="s">
        <v>2107</v>
      </c>
      <c r="D1990" s="57" t="s">
        <v>170</v>
      </c>
      <c r="E1990" s="58">
        <v>35652</v>
      </c>
      <c r="F1990" s="58" t="s">
        <v>171</v>
      </c>
      <c r="G1990" s="58" t="s">
        <v>172</v>
      </c>
      <c r="H1990" s="57">
        <f t="shared" ca="1" si="60"/>
        <v>25</v>
      </c>
      <c r="I1990" s="57">
        <v>23</v>
      </c>
      <c r="J1990" s="59">
        <v>7442.741651270424</v>
      </c>
      <c r="K1990" s="60">
        <v>0.09</v>
      </c>
      <c r="L1990" s="61">
        <f t="shared" si="61"/>
        <v>669.84674861433814</v>
      </c>
      <c r="M1990" s="57" t="s">
        <v>173</v>
      </c>
      <c r="N1990" s="61">
        <v>348.78348633703376</v>
      </c>
    </row>
    <row r="1991" spans="1:14" x14ac:dyDescent="0.25">
      <c r="A1991" s="57">
        <v>62407</v>
      </c>
      <c r="B1991" s="57" t="s">
        <v>3211</v>
      </c>
      <c r="C1991" s="57" t="s">
        <v>3212</v>
      </c>
      <c r="D1991" s="57" t="s">
        <v>176</v>
      </c>
      <c r="E1991" s="58">
        <v>30061</v>
      </c>
      <c r="F1991" s="58" t="s">
        <v>171</v>
      </c>
      <c r="G1991" s="58" t="s">
        <v>172</v>
      </c>
      <c r="H1991" s="57">
        <f t="shared" ca="1" si="60"/>
        <v>41</v>
      </c>
      <c r="I1991" s="57">
        <v>31</v>
      </c>
      <c r="J1991" s="59">
        <v>6367.5356475897097</v>
      </c>
      <c r="K1991" s="60">
        <v>0.25</v>
      </c>
      <c r="L1991" s="61">
        <f t="shared" si="61"/>
        <v>1591.8839118974274</v>
      </c>
      <c r="M1991" s="57" t="s">
        <v>173</v>
      </c>
      <c r="N1991" s="61">
        <v>84.080140873067862</v>
      </c>
    </row>
    <row r="1992" spans="1:14" x14ac:dyDescent="0.25">
      <c r="A1992" s="57">
        <v>61190</v>
      </c>
      <c r="B1992" s="57" t="s">
        <v>3213</v>
      </c>
      <c r="C1992" s="57" t="s">
        <v>559</v>
      </c>
      <c r="D1992" s="57" t="s">
        <v>170</v>
      </c>
      <c r="E1992" s="58">
        <v>30615</v>
      </c>
      <c r="F1992" s="58" t="s">
        <v>171</v>
      </c>
      <c r="G1992" s="58" t="s">
        <v>172</v>
      </c>
      <c r="H1992" s="57">
        <f t="shared" ca="1" si="60"/>
        <v>39</v>
      </c>
      <c r="I1992" s="57">
        <v>14</v>
      </c>
      <c r="J1992" s="59">
        <v>6100.5928249112158</v>
      </c>
      <c r="K1992" s="60">
        <v>0.25</v>
      </c>
      <c r="L1992" s="61">
        <f t="shared" si="61"/>
        <v>1525.1482062278039</v>
      </c>
      <c r="M1992" s="57" t="s">
        <v>173</v>
      </c>
      <c r="N1992" s="61">
        <v>161.53290648681826</v>
      </c>
    </row>
    <row r="1993" spans="1:14" x14ac:dyDescent="0.25">
      <c r="A1993" s="57">
        <v>61787</v>
      </c>
      <c r="B1993" s="57" t="s">
        <v>3214</v>
      </c>
      <c r="C1993" s="57" t="s">
        <v>247</v>
      </c>
      <c r="D1993" s="57" t="s">
        <v>170</v>
      </c>
      <c r="E1993" s="58">
        <v>28856</v>
      </c>
      <c r="F1993" s="58" t="s">
        <v>171</v>
      </c>
      <c r="G1993" s="58" t="s">
        <v>172</v>
      </c>
      <c r="H1993" s="57">
        <f t="shared" ca="1" si="60"/>
        <v>44</v>
      </c>
      <c r="I1993" s="57">
        <v>33</v>
      </c>
      <c r="J1993" s="59">
        <v>5952.8146453676036</v>
      </c>
      <c r="K1993" s="60">
        <v>0.25</v>
      </c>
      <c r="L1993" s="61">
        <f t="shared" si="61"/>
        <v>1488.2036613419009</v>
      </c>
      <c r="M1993" s="57" t="s">
        <v>173</v>
      </c>
      <c r="N1993" s="61">
        <v>172.96132626692167</v>
      </c>
    </row>
    <row r="1994" spans="1:14" x14ac:dyDescent="0.25">
      <c r="A1994" s="57">
        <v>61189</v>
      </c>
      <c r="B1994" s="57" t="s">
        <v>3215</v>
      </c>
      <c r="C1994" s="57" t="s">
        <v>2928</v>
      </c>
      <c r="D1994" s="57" t="s">
        <v>176</v>
      </c>
      <c r="E1994" s="58">
        <v>35344</v>
      </c>
      <c r="F1994" s="58" t="s">
        <v>171</v>
      </c>
      <c r="G1994" s="58" t="s">
        <v>172</v>
      </c>
      <c r="H1994" s="57">
        <f t="shared" ca="1" si="60"/>
        <v>26</v>
      </c>
      <c r="I1994" s="57">
        <v>17</v>
      </c>
      <c r="J1994" s="59">
        <v>4696.7279483797392</v>
      </c>
      <c r="K1994" s="60">
        <v>0.09</v>
      </c>
      <c r="L1994" s="61">
        <f t="shared" si="61"/>
        <v>422.7055153541765</v>
      </c>
      <c r="M1994" s="57" t="s">
        <v>173</v>
      </c>
      <c r="N1994" s="61">
        <v>110.47002611607341</v>
      </c>
    </row>
    <row r="1995" spans="1:14" x14ac:dyDescent="0.25">
      <c r="A1995" s="57">
        <v>61786</v>
      </c>
      <c r="B1995" s="57" t="s">
        <v>3216</v>
      </c>
      <c r="C1995" s="57" t="s">
        <v>2288</v>
      </c>
      <c r="D1995" s="57" t="s">
        <v>170</v>
      </c>
      <c r="E1995" s="58">
        <v>29573</v>
      </c>
      <c r="F1995" s="58" t="s">
        <v>171</v>
      </c>
      <c r="G1995" s="58" t="s">
        <v>172</v>
      </c>
      <c r="H1995" s="57">
        <f t="shared" ca="1" si="60"/>
        <v>42</v>
      </c>
      <c r="I1995" s="57">
        <v>34</v>
      </c>
      <c r="J1995" s="59">
        <v>7825.1991865035434</v>
      </c>
      <c r="K1995" s="60">
        <v>0.25</v>
      </c>
      <c r="L1995" s="61">
        <f t="shared" si="61"/>
        <v>1956.2997966258858</v>
      </c>
      <c r="M1995" s="57" t="s">
        <v>173</v>
      </c>
      <c r="N1995" s="61">
        <v>191.32825583576232</v>
      </c>
    </row>
    <row r="1996" spans="1:14" x14ac:dyDescent="0.25">
      <c r="A1996" s="57">
        <v>61188</v>
      </c>
      <c r="B1996" s="57" t="s">
        <v>3217</v>
      </c>
      <c r="C1996" s="57" t="s">
        <v>680</v>
      </c>
      <c r="D1996" s="57" t="s">
        <v>170</v>
      </c>
      <c r="E1996" s="58">
        <v>36232</v>
      </c>
      <c r="F1996" s="58" t="s">
        <v>171</v>
      </c>
      <c r="G1996" s="58" t="s">
        <v>172</v>
      </c>
      <c r="H1996" s="57">
        <f t="shared" ref="H1996:H2059" ca="1" si="62">DATEDIF(E1996,TODAY(),"y")</f>
        <v>24</v>
      </c>
      <c r="I1996" s="57">
        <v>19</v>
      </c>
      <c r="J1996" s="59">
        <v>6550.1685973598123</v>
      </c>
      <c r="K1996" s="60">
        <v>0.09</v>
      </c>
      <c r="L1996" s="61">
        <f t="shared" ref="L1996:L2059" si="63">K1996*J1996</f>
        <v>589.51517376238314</v>
      </c>
      <c r="M1996" s="57" t="s">
        <v>173</v>
      </c>
      <c r="N1996" s="61">
        <v>320.99306319099122</v>
      </c>
    </row>
    <row r="1997" spans="1:14" x14ac:dyDescent="0.25">
      <c r="A1997" s="57">
        <v>61187</v>
      </c>
      <c r="B1997" s="57" t="s">
        <v>3218</v>
      </c>
      <c r="C1997" s="57" t="s">
        <v>1030</v>
      </c>
      <c r="D1997" s="57" t="s">
        <v>170</v>
      </c>
      <c r="E1997" s="58">
        <v>39084</v>
      </c>
      <c r="F1997" s="58" t="s">
        <v>171</v>
      </c>
      <c r="G1997" s="58" t="s">
        <v>177</v>
      </c>
      <c r="H1997" s="57">
        <f t="shared" ca="1" si="62"/>
        <v>16</v>
      </c>
      <c r="I1997" s="57">
        <v>21</v>
      </c>
      <c r="J1997" s="59">
        <v>1639.5446424360789</v>
      </c>
      <c r="K1997" s="60">
        <v>0.04</v>
      </c>
      <c r="L1997" s="61">
        <f t="shared" si="63"/>
        <v>65.581785697443152</v>
      </c>
      <c r="M1997" s="57" t="s">
        <v>173</v>
      </c>
      <c r="N1997" s="61">
        <v>320.97508755492242</v>
      </c>
    </row>
    <row r="1998" spans="1:14" x14ac:dyDescent="0.25">
      <c r="A1998" s="57">
        <v>62406</v>
      </c>
      <c r="B1998" s="57" t="s">
        <v>3219</v>
      </c>
      <c r="C1998" s="57" t="s">
        <v>3220</v>
      </c>
      <c r="D1998" s="57" t="s">
        <v>176</v>
      </c>
      <c r="E1998" s="58">
        <v>30351</v>
      </c>
      <c r="F1998" s="58" t="s">
        <v>171</v>
      </c>
      <c r="G1998" s="58" t="s">
        <v>203</v>
      </c>
      <c r="H1998" s="57">
        <f t="shared" ca="1" si="62"/>
        <v>40</v>
      </c>
      <c r="I1998" s="57">
        <v>37</v>
      </c>
      <c r="J1998" s="59">
        <v>3977.2664504456116</v>
      </c>
      <c r="K1998" s="60">
        <v>0.25</v>
      </c>
      <c r="L1998" s="61">
        <f t="shared" si="63"/>
        <v>994.31661261140289</v>
      </c>
      <c r="M1998" s="57" t="s">
        <v>173</v>
      </c>
      <c r="N1998" s="61">
        <v>125.18483664786316</v>
      </c>
    </row>
    <row r="1999" spans="1:14" x14ac:dyDescent="0.25">
      <c r="A1999" s="57">
        <v>61186</v>
      </c>
      <c r="B1999" s="57" t="s">
        <v>3221</v>
      </c>
      <c r="C1999" s="57" t="s">
        <v>1103</v>
      </c>
      <c r="D1999" s="57" t="s">
        <v>170</v>
      </c>
      <c r="E1999" s="58">
        <v>30344</v>
      </c>
      <c r="F1999" s="58" t="s">
        <v>171</v>
      </c>
      <c r="G1999" s="58" t="s">
        <v>172</v>
      </c>
      <c r="H1999" s="57">
        <f t="shared" ca="1" si="62"/>
        <v>40</v>
      </c>
      <c r="I1999" s="57">
        <v>12</v>
      </c>
      <c r="J1999" s="59">
        <v>5360.5374615616083</v>
      </c>
      <c r="K1999" s="60">
        <v>0.25</v>
      </c>
      <c r="L1999" s="61">
        <f t="shared" si="63"/>
        <v>1340.1343653904021</v>
      </c>
      <c r="M1999" s="57" t="s">
        <v>173</v>
      </c>
      <c r="N1999" s="61">
        <v>277.18496728385759</v>
      </c>
    </row>
    <row r="2000" spans="1:14" x14ac:dyDescent="0.25">
      <c r="A2000" s="57">
        <v>61185</v>
      </c>
      <c r="B2000" s="57" t="s">
        <v>3222</v>
      </c>
      <c r="C2000" s="57" t="s">
        <v>443</v>
      </c>
      <c r="D2000" s="57" t="s">
        <v>176</v>
      </c>
      <c r="E2000" s="58">
        <v>30967</v>
      </c>
      <c r="F2000" s="58" t="s">
        <v>171</v>
      </c>
      <c r="G2000" s="58" t="s">
        <v>190</v>
      </c>
      <c r="H2000" s="57">
        <f t="shared" ca="1" si="62"/>
        <v>38</v>
      </c>
      <c r="I2000" s="57">
        <v>36</v>
      </c>
      <c r="J2000" s="59">
        <v>2398.9036240871328</v>
      </c>
      <c r="K2000" s="60">
        <v>0.25</v>
      </c>
      <c r="L2000" s="61">
        <f t="shared" si="63"/>
        <v>599.7259060217832</v>
      </c>
      <c r="M2000" s="57" t="s">
        <v>173</v>
      </c>
      <c r="N2000" s="61">
        <v>82.907144258518713</v>
      </c>
    </row>
    <row r="2001" spans="1:14" x14ac:dyDescent="0.25">
      <c r="A2001" s="57">
        <v>61785</v>
      </c>
      <c r="B2001" s="57" t="s">
        <v>3223</v>
      </c>
      <c r="C2001" s="57" t="s">
        <v>3224</v>
      </c>
      <c r="D2001" s="57" t="s">
        <v>176</v>
      </c>
      <c r="E2001" s="58">
        <v>31491</v>
      </c>
      <c r="F2001" s="58" t="s">
        <v>171</v>
      </c>
      <c r="G2001" s="58" t="s">
        <v>172</v>
      </c>
      <c r="H2001" s="57">
        <f t="shared" ca="1" si="62"/>
        <v>37</v>
      </c>
      <c r="I2001" s="57">
        <v>25</v>
      </c>
      <c r="J2001" s="59">
        <v>7636.2268090102052</v>
      </c>
      <c r="K2001" s="60">
        <v>0.15</v>
      </c>
      <c r="L2001" s="61">
        <f t="shared" si="63"/>
        <v>1145.4340213515306</v>
      </c>
      <c r="M2001" s="57" t="s">
        <v>173</v>
      </c>
      <c r="N2001" s="61">
        <v>112.62728057852824</v>
      </c>
    </row>
    <row r="2002" spans="1:14" x14ac:dyDescent="0.25">
      <c r="A2002" s="57">
        <v>61184</v>
      </c>
      <c r="B2002" s="57" t="s">
        <v>3225</v>
      </c>
      <c r="C2002" s="57" t="s">
        <v>513</v>
      </c>
      <c r="D2002" s="57" t="s">
        <v>170</v>
      </c>
      <c r="E2002" s="58">
        <v>28029</v>
      </c>
      <c r="F2002" s="58" t="s">
        <v>214</v>
      </c>
      <c r="G2002" s="58" t="s">
        <v>837</v>
      </c>
      <c r="H2002" s="57">
        <f t="shared" ca="1" si="62"/>
        <v>46</v>
      </c>
      <c r="I2002" s="57">
        <v>16</v>
      </c>
      <c r="J2002" s="59">
        <v>6945.1347326934902</v>
      </c>
      <c r="K2002" s="60">
        <v>0.25</v>
      </c>
      <c r="L2002" s="61">
        <f t="shared" si="63"/>
        <v>1736.2836831733725</v>
      </c>
      <c r="M2002" s="57" t="s">
        <v>173</v>
      </c>
      <c r="N2002" s="61">
        <v>301.37374466851384</v>
      </c>
    </row>
    <row r="2003" spans="1:14" x14ac:dyDescent="0.25">
      <c r="A2003" s="57">
        <v>61183</v>
      </c>
      <c r="B2003" s="57" t="s">
        <v>3226</v>
      </c>
      <c r="C2003" s="57" t="s">
        <v>2410</v>
      </c>
      <c r="D2003" s="57" t="s">
        <v>170</v>
      </c>
      <c r="E2003" s="58">
        <v>36104</v>
      </c>
      <c r="F2003" s="58" t="s">
        <v>171</v>
      </c>
      <c r="G2003" s="58" t="s">
        <v>172</v>
      </c>
      <c r="H2003" s="57">
        <f t="shared" ca="1" si="62"/>
        <v>24</v>
      </c>
      <c r="I2003" s="57">
        <v>33</v>
      </c>
      <c r="J2003" s="59">
        <v>2821.5582608659151</v>
      </c>
      <c r="K2003" s="60">
        <v>0.09</v>
      </c>
      <c r="L2003" s="61">
        <f t="shared" si="63"/>
        <v>253.94024347793234</v>
      </c>
      <c r="M2003" s="57" t="s">
        <v>173</v>
      </c>
      <c r="N2003" s="61">
        <v>327.29566534883213</v>
      </c>
    </row>
    <row r="2004" spans="1:14" x14ac:dyDescent="0.25">
      <c r="A2004" s="57">
        <v>62405</v>
      </c>
      <c r="B2004" s="57" t="s">
        <v>3227</v>
      </c>
      <c r="C2004" s="57" t="s">
        <v>1849</v>
      </c>
      <c r="D2004" s="57" t="s">
        <v>170</v>
      </c>
      <c r="E2004" s="58">
        <v>30836</v>
      </c>
      <c r="F2004" s="58" t="s">
        <v>193</v>
      </c>
      <c r="G2004" s="58" t="s">
        <v>194</v>
      </c>
      <c r="H2004" s="57">
        <f t="shared" ca="1" si="62"/>
        <v>39</v>
      </c>
      <c r="I2004" s="57">
        <v>30</v>
      </c>
      <c r="J2004" s="59">
        <v>9697.8966707314539</v>
      </c>
      <c r="K2004" s="60">
        <v>0.25</v>
      </c>
      <c r="L2004" s="61">
        <f t="shared" si="63"/>
        <v>2424.4741676828635</v>
      </c>
      <c r="M2004" s="57" t="s">
        <v>187</v>
      </c>
      <c r="N2004" s="61">
        <v>109.89975695777812</v>
      </c>
    </row>
    <row r="2005" spans="1:14" x14ac:dyDescent="0.25">
      <c r="A2005" s="57">
        <v>61784</v>
      </c>
      <c r="B2005" s="57" t="s">
        <v>3228</v>
      </c>
      <c r="C2005" s="57" t="s">
        <v>3229</v>
      </c>
      <c r="D2005" s="57" t="s">
        <v>176</v>
      </c>
      <c r="E2005" s="58">
        <v>39178</v>
      </c>
      <c r="F2005" s="58" t="s">
        <v>171</v>
      </c>
      <c r="G2005" s="58" t="s">
        <v>172</v>
      </c>
      <c r="H2005" s="57">
        <f t="shared" ca="1" si="62"/>
        <v>16</v>
      </c>
      <c r="I2005" s="57">
        <v>37</v>
      </c>
      <c r="J2005" s="59">
        <v>6746.6859699274655</v>
      </c>
      <c r="K2005" s="60">
        <v>0.04</v>
      </c>
      <c r="L2005" s="61">
        <f t="shared" si="63"/>
        <v>269.8674387970986</v>
      </c>
      <c r="M2005" s="57" t="s">
        <v>173</v>
      </c>
      <c r="N2005" s="61">
        <v>130.12550304520511</v>
      </c>
    </row>
    <row r="2006" spans="1:14" x14ac:dyDescent="0.25">
      <c r="A2006" s="57">
        <v>62404</v>
      </c>
      <c r="B2006" s="57" t="s">
        <v>3230</v>
      </c>
      <c r="C2006" s="57" t="s">
        <v>3231</v>
      </c>
      <c r="D2006" s="57" t="s">
        <v>170</v>
      </c>
      <c r="E2006" s="58">
        <v>29350</v>
      </c>
      <c r="F2006" s="58" t="s">
        <v>171</v>
      </c>
      <c r="G2006" s="58" t="s">
        <v>172</v>
      </c>
      <c r="H2006" s="57">
        <f t="shared" ca="1" si="62"/>
        <v>43</v>
      </c>
      <c r="I2006" s="57">
        <v>25</v>
      </c>
      <c r="J2006" s="59">
        <v>9243.8147014829847</v>
      </c>
      <c r="K2006" s="60">
        <v>0.25</v>
      </c>
      <c r="L2006" s="61">
        <f t="shared" si="63"/>
        <v>2310.9536753707462</v>
      </c>
      <c r="M2006" s="57" t="s">
        <v>187</v>
      </c>
      <c r="N2006" s="61">
        <v>266.86048015499688</v>
      </c>
    </row>
    <row r="2007" spans="1:14" x14ac:dyDescent="0.25">
      <c r="A2007" s="57">
        <v>62403</v>
      </c>
      <c r="B2007" s="57" t="s">
        <v>3232</v>
      </c>
      <c r="C2007" s="57" t="s">
        <v>363</v>
      </c>
      <c r="D2007" s="57" t="s">
        <v>176</v>
      </c>
      <c r="E2007" s="58">
        <v>38623</v>
      </c>
      <c r="F2007" s="58" t="s">
        <v>171</v>
      </c>
      <c r="G2007" s="58" t="s">
        <v>172</v>
      </c>
      <c r="H2007" s="57">
        <f t="shared" ca="1" si="62"/>
        <v>17</v>
      </c>
      <c r="I2007" s="57">
        <v>22</v>
      </c>
      <c r="J2007" s="59">
        <v>5439.45225746917</v>
      </c>
      <c r="K2007" s="60">
        <v>0.04</v>
      </c>
      <c r="L2007" s="61">
        <f t="shared" si="63"/>
        <v>217.5780902987668</v>
      </c>
      <c r="M2007" s="57" t="s">
        <v>173</v>
      </c>
      <c r="N2007" s="61">
        <v>48.058370687158849</v>
      </c>
    </row>
    <row r="2008" spans="1:14" x14ac:dyDescent="0.25">
      <c r="A2008" s="57">
        <v>61182</v>
      </c>
      <c r="B2008" s="57" t="s">
        <v>3233</v>
      </c>
      <c r="C2008" s="57" t="s">
        <v>678</v>
      </c>
      <c r="D2008" s="57" t="s">
        <v>170</v>
      </c>
      <c r="E2008" s="58">
        <v>33027</v>
      </c>
      <c r="F2008" s="58" t="s">
        <v>171</v>
      </c>
      <c r="G2008" s="58" t="s">
        <v>172</v>
      </c>
      <c r="H2008" s="57">
        <f t="shared" ca="1" si="62"/>
        <v>33</v>
      </c>
      <c r="I2008" s="57">
        <v>15</v>
      </c>
      <c r="J2008" s="59">
        <v>4535.2395320008454</v>
      </c>
      <c r="K2008" s="60">
        <v>0.12</v>
      </c>
      <c r="L2008" s="61">
        <f t="shared" si="63"/>
        <v>544.2287438401014</v>
      </c>
      <c r="M2008" s="57" t="s">
        <v>173</v>
      </c>
      <c r="N2008" s="61">
        <v>122.98473072142269</v>
      </c>
    </row>
    <row r="2009" spans="1:14" x14ac:dyDescent="0.25">
      <c r="A2009" s="57">
        <v>62402</v>
      </c>
      <c r="B2009" s="57" t="s">
        <v>3234</v>
      </c>
      <c r="C2009" s="57" t="s">
        <v>663</v>
      </c>
      <c r="D2009" s="57" t="s">
        <v>170</v>
      </c>
      <c r="E2009" s="58">
        <v>34914</v>
      </c>
      <c r="F2009" s="58" t="s">
        <v>171</v>
      </c>
      <c r="G2009" s="58" t="s">
        <v>172</v>
      </c>
      <c r="H2009" s="57">
        <f t="shared" ca="1" si="62"/>
        <v>27</v>
      </c>
      <c r="I2009" s="57">
        <v>19</v>
      </c>
      <c r="J2009" s="59">
        <v>9774.942303900807</v>
      </c>
      <c r="K2009" s="60">
        <v>0.09</v>
      </c>
      <c r="L2009" s="61">
        <f t="shared" si="63"/>
        <v>879.74480735107261</v>
      </c>
      <c r="M2009" s="57" t="s">
        <v>187</v>
      </c>
      <c r="N2009" s="61">
        <v>227.92999890070806</v>
      </c>
    </row>
    <row r="2010" spans="1:14" x14ac:dyDescent="0.25">
      <c r="A2010" s="57">
        <v>60563</v>
      </c>
      <c r="B2010" s="57" t="s">
        <v>3235</v>
      </c>
      <c r="C2010" s="57" t="s">
        <v>588</v>
      </c>
      <c r="D2010" s="57" t="s">
        <v>170</v>
      </c>
      <c r="E2010" s="58">
        <v>28358</v>
      </c>
      <c r="F2010" s="58" t="s">
        <v>171</v>
      </c>
      <c r="G2010" s="58" t="s">
        <v>172</v>
      </c>
      <c r="H2010" s="57">
        <f t="shared" ca="1" si="62"/>
        <v>45</v>
      </c>
      <c r="I2010" s="57">
        <v>10</v>
      </c>
      <c r="J2010" s="59">
        <v>3150.3430532608904</v>
      </c>
      <c r="K2010" s="60">
        <v>0.25</v>
      </c>
      <c r="L2010" s="61">
        <f t="shared" si="63"/>
        <v>787.58576331522261</v>
      </c>
      <c r="M2010" s="57" t="s">
        <v>173</v>
      </c>
      <c r="N2010" s="61">
        <v>239.05855913137896</v>
      </c>
    </row>
    <row r="2011" spans="1:14" x14ac:dyDescent="0.25">
      <c r="A2011" s="57">
        <v>61181</v>
      </c>
      <c r="B2011" s="57" t="s">
        <v>3236</v>
      </c>
      <c r="C2011" s="57" t="s">
        <v>255</v>
      </c>
      <c r="D2011" s="57" t="s">
        <v>176</v>
      </c>
      <c r="E2011" s="58">
        <v>39347</v>
      </c>
      <c r="F2011" s="58" t="s">
        <v>171</v>
      </c>
      <c r="G2011" s="58" t="s">
        <v>172</v>
      </c>
      <c r="H2011" s="57">
        <f t="shared" ca="1" si="62"/>
        <v>15</v>
      </c>
      <c r="I2011" s="57">
        <v>12</v>
      </c>
      <c r="J2011" s="59">
        <v>8464.9003898038445</v>
      </c>
      <c r="K2011" s="60">
        <v>0.04</v>
      </c>
      <c r="L2011" s="61">
        <f t="shared" si="63"/>
        <v>338.59601559215378</v>
      </c>
      <c r="M2011" s="57" t="s">
        <v>187</v>
      </c>
      <c r="N2011" s="61">
        <v>42.978341224211107</v>
      </c>
    </row>
    <row r="2012" spans="1:14" x14ac:dyDescent="0.25">
      <c r="A2012" s="57">
        <v>60562</v>
      </c>
      <c r="B2012" s="57" t="s">
        <v>3237</v>
      </c>
      <c r="C2012" s="57" t="s">
        <v>701</v>
      </c>
      <c r="D2012" s="57" t="s">
        <v>176</v>
      </c>
      <c r="E2012" s="58">
        <v>37816</v>
      </c>
      <c r="F2012" s="58" t="s">
        <v>171</v>
      </c>
      <c r="G2012" s="58" t="s">
        <v>172</v>
      </c>
      <c r="H2012" s="57">
        <f t="shared" ca="1" si="62"/>
        <v>20</v>
      </c>
      <c r="I2012" s="57">
        <v>9</v>
      </c>
      <c r="J2012" s="59">
        <v>3150.0760681192196</v>
      </c>
      <c r="K2012" s="60">
        <v>7.0000000000000007E-2</v>
      </c>
      <c r="L2012" s="61">
        <f t="shared" si="63"/>
        <v>220.50532476834539</v>
      </c>
      <c r="M2012" s="57" t="s">
        <v>173</v>
      </c>
      <c r="N2012" s="61">
        <v>84.600752670051705</v>
      </c>
    </row>
    <row r="2013" spans="1:14" x14ac:dyDescent="0.25">
      <c r="A2013" s="57">
        <v>60561</v>
      </c>
      <c r="B2013" s="57" t="s">
        <v>3238</v>
      </c>
      <c r="C2013" s="57" t="s">
        <v>659</v>
      </c>
      <c r="D2013" s="57" t="s">
        <v>170</v>
      </c>
      <c r="E2013" s="58">
        <v>31593</v>
      </c>
      <c r="F2013" s="58" t="s">
        <v>171</v>
      </c>
      <c r="G2013" s="58" t="s">
        <v>172</v>
      </c>
      <c r="H2013" s="57">
        <f t="shared" ca="1" si="62"/>
        <v>37</v>
      </c>
      <c r="I2013" s="57">
        <v>34</v>
      </c>
      <c r="J2013" s="59">
        <v>8963.5941122017302</v>
      </c>
      <c r="K2013" s="60">
        <v>0.15</v>
      </c>
      <c r="L2013" s="61">
        <f t="shared" si="63"/>
        <v>1344.5391168302594</v>
      </c>
      <c r="M2013" s="57" t="s">
        <v>187</v>
      </c>
      <c r="N2013" s="61">
        <v>149.10020868931642</v>
      </c>
    </row>
    <row r="2014" spans="1:14" x14ac:dyDescent="0.25">
      <c r="A2014" s="57">
        <v>60560</v>
      </c>
      <c r="B2014" s="57" t="s">
        <v>3239</v>
      </c>
      <c r="C2014" s="57" t="s">
        <v>724</v>
      </c>
      <c r="D2014" s="57" t="s">
        <v>170</v>
      </c>
      <c r="E2014" s="58">
        <v>31504</v>
      </c>
      <c r="F2014" s="58" t="s">
        <v>171</v>
      </c>
      <c r="G2014" s="58" t="s">
        <v>172</v>
      </c>
      <c r="H2014" s="57">
        <f t="shared" ca="1" si="62"/>
        <v>37</v>
      </c>
      <c r="I2014" s="57">
        <v>21</v>
      </c>
      <c r="J2014" s="59">
        <v>5486.9030425654937</v>
      </c>
      <c r="K2014" s="60">
        <v>0.15</v>
      </c>
      <c r="L2014" s="61">
        <f t="shared" si="63"/>
        <v>823.03545638482399</v>
      </c>
      <c r="M2014" s="57" t="s">
        <v>173</v>
      </c>
      <c r="N2014" s="61">
        <v>314.33137650821141</v>
      </c>
    </row>
    <row r="2015" spans="1:14" x14ac:dyDescent="0.25">
      <c r="A2015" s="57">
        <v>60559</v>
      </c>
      <c r="B2015" s="57" t="s">
        <v>3240</v>
      </c>
      <c r="C2015" s="57" t="s">
        <v>744</v>
      </c>
      <c r="D2015" s="57" t="s">
        <v>170</v>
      </c>
      <c r="E2015" s="58">
        <v>34031</v>
      </c>
      <c r="F2015" s="58" t="s">
        <v>214</v>
      </c>
      <c r="G2015" s="58" t="s">
        <v>215</v>
      </c>
      <c r="H2015" s="57">
        <f t="shared" ca="1" si="62"/>
        <v>30</v>
      </c>
      <c r="I2015" s="57">
        <v>22</v>
      </c>
      <c r="J2015" s="59">
        <v>8800.2275259352537</v>
      </c>
      <c r="K2015" s="60">
        <v>0.12</v>
      </c>
      <c r="L2015" s="61">
        <f t="shared" si="63"/>
        <v>1056.0273031122304</v>
      </c>
      <c r="M2015" s="57" t="s">
        <v>187</v>
      </c>
      <c r="N2015" s="61">
        <v>106.24078462474645</v>
      </c>
    </row>
    <row r="2016" spans="1:14" x14ac:dyDescent="0.25">
      <c r="A2016" s="57">
        <v>61180</v>
      </c>
      <c r="B2016" s="57" t="s">
        <v>3241</v>
      </c>
      <c r="C2016" s="57" t="s">
        <v>934</v>
      </c>
      <c r="D2016" s="57" t="s">
        <v>176</v>
      </c>
      <c r="E2016" s="58">
        <v>31814</v>
      </c>
      <c r="F2016" s="58" t="s">
        <v>171</v>
      </c>
      <c r="G2016" s="58" t="s">
        <v>172</v>
      </c>
      <c r="H2016" s="57">
        <f t="shared" ca="1" si="62"/>
        <v>36</v>
      </c>
      <c r="I2016" s="57">
        <v>14</v>
      </c>
      <c r="J2016" s="59">
        <v>9014.1752003585425</v>
      </c>
      <c r="K2016" s="60">
        <v>0.15</v>
      </c>
      <c r="L2016" s="61">
        <f t="shared" si="63"/>
        <v>1352.1262800537813</v>
      </c>
      <c r="M2016" s="57" t="s">
        <v>187</v>
      </c>
      <c r="N2016" s="61">
        <v>57.629474440844042</v>
      </c>
    </row>
    <row r="2017" spans="1:14" x14ac:dyDescent="0.25">
      <c r="A2017" s="57">
        <v>61179</v>
      </c>
      <c r="B2017" s="57" t="s">
        <v>3242</v>
      </c>
      <c r="C2017" s="57" t="s">
        <v>680</v>
      </c>
      <c r="D2017" s="57" t="s">
        <v>170</v>
      </c>
      <c r="E2017" s="58">
        <v>35128</v>
      </c>
      <c r="F2017" s="58" t="s">
        <v>171</v>
      </c>
      <c r="G2017" s="58" t="s">
        <v>172</v>
      </c>
      <c r="H2017" s="57">
        <f t="shared" ca="1" si="62"/>
        <v>27</v>
      </c>
      <c r="I2017" s="57">
        <v>17</v>
      </c>
      <c r="J2017" s="59">
        <v>1669.8156571974655</v>
      </c>
      <c r="K2017" s="60">
        <v>0.09</v>
      </c>
      <c r="L2017" s="61">
        <f t="shared" si="63"/>
        <v>150.28340914777189</v>
      </c>
      <c r="M2017" s="57" t="s">
        <v>173</v>
      </c>
      <c r="N2017" s="61">
        <v>78.525069732151621</v>
      </c>
    </row>
    <row r="2018" spans="1:14" x14ac:dyDescent="0.25">
      <c r="A2018" s="57">
        <v>60558</v>
      </c>
      <c r="B2018" s="57" t="s">
        <v>3243</v>
      </c>
      <c r="C2018" s="57" t="s">
        <v>864</v>
      </c>
      <c r="D2018" s="57" t="s">
        <v>170</v>
      </c>
      <c r="E2018" s="58">
        <v>28409</v>
      </c>
      <c r="F2018" s="58" t="s">
        <v>171</v>
      </c>
      <c r="G2018" s="58" t="s">
        <v>172</v>
      </c>
      <c r="H2018" s="57">
        <f t="shared" ca="1" si="62"/>
        <v>45</v>
      </c>
      <c r="I2018" s="57">
        <v>23</v>
      </c>
      <c r="J2018" s="59">
        <v>9712.3563202417336</v>
      </c>
      <c r="K2018" s="60">
        <v>0.25</v>
      </c>
      <c r="L2018" s="61">
        <f t="shared" si="63"/>
        <v>2428.0890800604334</v>
      </c>
      <c r="M2018" s="57" t="s">
        <v>187</v>
      </c>
      <c r="N2018" s="61">
        <v>118.74680669103591</v>
      </c>
    </row>
    <row r="2019" spans="1:14" x14ac:dyDescent="0.25">
      <c r="A2019" s="57">
        <v>61178</v>
      </c>
      <c r="B2019" s="57" t="s">
        <v>3244</v>
      </c>
      <c r="C2019" s="57" t="s">
        <v>748</v>
      </c>
      <c r="D2019" s="57" t="s">
        <v>170</v>
      </c>
      <c r="E2019" s="58">
        <v>27940</v>
      </c>
      <c r="F2019" s="58" t="s">
        <v>171</v>
      </c>
      <c r="G2019" s="58" t="s">
        <v>203</v>
      </c>
      <c r="H2019" s="57">
        <f t="shared" ca="1" si="62"/>
        <v>47</v>
      </c>
      <c r="I2019" s="57">
        <v>36</v>
      </c>
      <c r="J2019" s="59">
        <v>9730.7625286584898</v>
      </c>
      <c r="K2019" s="60">
        <v>0.25</v>
      </c>
      <c r="L2019" s="61">
        <f t="shared" si="63"/>
        <v>2432.6906321646225</v>
      </c>
      <c r="M2019" s="57" t="s">
        <v>187</v>
      </c>
      <c r="N2019" s="61">
        <v>133.94428912083191</v>
      </c>
    </row>
    <row r="2020" spans="1:14" x14ac:dyDescent="0.25">
      <c r="A2020" s="57">
        <v>61783</v>
      </c>
      <c r="B2020" s="57" t="s">
        <v>3245</v>
      </c>
      <c r="C2020" s="57" t="s">
        <v>2147</v>
      </c>
      <c r="D2020" s="57" t="s">
        <v>170</v>
      </c>
      <c r="E2020" s="58">
        <v>30948</v>
      </c>
      <c r="F2020" s="58" t="s">
        <v>171</v>
      </c>
      <c r="G2020" s="58" t="s">
        <v>172</v>
      </c>
      <c r="H2020" s="57">
        <f t="shared" ca="1" si="62"/>
        <v>38</v>
      </c>
      <c r="I2020" s="57">
        <v>22</v>
      </c>
      <c r="J2020" s="59">
        <v>4487.6858237272672</v>
      </c>
      <c r="K2020" s="60">
        <v>0.25</v>
      </c>
      <c r="L2020" s="61">
        <f t="shared" si="63"/>
        <v>1121.9214559318168</v>
      </c>
      <c r="M2020" s="57" t="s">
        <v>173</v>
      </c>
      <c r="N2020" s="61">
        <v>330.35360639183159</v>
      </c>
    </row>
    <row r="2021" spans="1:14" x14ac:dyDescent="0.25">
      <c r="A2021" s="57">
        <v>60557</v>
      </c>
      <c r="B2021" s="57" t="s">
        <v>3246</v>
      </c>
      <c r="C2021" s="57" t="s">
        <v>1036</v>
      </c>
      <c r="D2021" s="57" t="s">
        <v>176</v>
      </c>
      <c r="E2021" s="58">
        <v>35720</v>
      </c>
      <c r="F2021" s="58" t="s">
        <v>171</v>
      </c>
      <c r="G2021" s="58" t="s">
        <v>172</v>
      </c>
      <c r="H2021" s="57">
        <f t="shared" ca="1" si="62"/>
        <v>25</v>
      </c>
      <c r="I2021" s="57">
        <v>29</v>
      </c>
      <c r="J2021" s="59">
        <v>5071.7119344689327</v>
      </c>
      <c r="K2021" s="60">
        <v>0.09</v>
      </c>
      <c r="L2021" s="61">
        <f t="shared" si="63"/>
        <v>456.45407410220395</v>
      </c>
      <c r="M2021" s="57" t="s">
        <v>173</v>
      </c>
      <c r="N2021" s="61">
        <v>29.146398201876263</v>
      </c>
    </row>
    <row r="2022" spans="1:14" x14ac:dyDescent="0.25">
      <c r="A2022" s="57">
        <v>60556</v>
      </c>
      <c r="B2022" s="57" t="s">
        <v>3247</v>
      </c>
      <c r="C2022" s="57" t="s">
        <v>462</v>
      </c>
      <c r="D2022" s="57" t="s">
        <v>170</v>
      </c>
      <c r="E2022" s="58">
        <v>33964</v>
      </c>
      <c r="F2022" s="58" t="s">
        <v>171</v>
      </c>
      <c r="G2022" s="58" t="s">
        <v>172</v>
      </c>
      <c r="H2022" s="57">
        <f t="shared" ca="1" si="62"/>
        <v>30</v>
      </c>
      <c r="I2022" s="57">
        <v>23</v>
      </c>
      <c r="J2022" s="59">
        <v>3203.3620873260152</v>
      </c>
      <c r="K2022" s="60">
        <v>0.12</v>
      </c>
      <c r="L2022" s="61">
        <f t="shared" si="63"/>
        <v>384.40345047912183</v>
      </c>
      <c r="M2022" s="57" t="s">
        <v>173</v>
      </c>
      <c r="N2022" s="61">
        <v>163.56512514941608</v>
      </c>
    </row>
    <row r="2023" spans="1:14" x14ac:dyDescent="0.25">
      <c r="A2023" s="57">
        <v>62401</v>
      </c>
      <c r="B2023" s="57" t="s">
        <v>3248</v>
      </c>
      <c r="C2023" s="57" t="s">
        <v>305</v>
      </c>
      <c r="D2023" s="57" t="s">
        <v>170</v>
      </c>
      <c r="E2023" s="58">
        <v>36864</v>
      </c>
      <c r="F2023" s="58" t="s">
        <v>171</v>
      </c>
      <c r="G2023" s="58" t="s">
        <v>172</v>
      </c>
      <c r="H2023" s="57">
        <f t="shared" ca="1" si="62"/>
        <v>22</v>
      </c>
      <c r="I2023" s="57">
        <v>13</v>
      </c>
      <c r="J2023" s="59">
        <v>6399.2940837797141</v>
      </c>
      <c r="K2023" s="60">
        <v>7.0000000000000007E-2</v>
      </c>
      <c r="L2023" s="61">
        <f t="shared" si="63"/>
        <v>447.95058586458003</v>
      </c>
      <c r="M2023" s="57" t="s">
        <v>173</v>
      </c>
      <c r="N2023" s="61">
        <v>50.50987360502193</v>
      </c>
    </row>
    <row r="2024" spans="1:14" x14ac:dyDescent="0.25">
      <c r="A2024" s="57">
        <v>60555</v>
      </c>
      <c r="B2024" s="57" t="s">
        <v>3249</v>
      </c>
      <c r="C2024" s="57" t="s">
        <v>544</v>
      </c>
      <c r="D2024" s="57" t="s">
        <v>170</v>
      </c>
      <c r="E2024" s="58">
        <v>27884</v>
      </c>
      <c r="F2024" s="58" t="s">
        <v>171</v>
      </c>
      <c r="G2024" s="58" t="s">
        <v>172</v>
      </c>
      <c r="H2024" s="57">
        <f t="shared" ca="1" si="62"/>
        <v>47</v>
      </c>
      <c r="I2024" s="57">
        <v>35</v>
      </c>
      <c r="J2024" s="59">
        <v>8748.9282159300928</v>
      </c>
      <c r="K2024" s="60">
        <v>0.25</v>
      </c>
      <c r="L2024" s="61">
        <f t="shared" si="63"/>
        <v>2187.2320539825232</v>
      </c>
      <c r="M2024" s="57" t="s">
        <v>187</v>
      </c>
      <c r="N2024" s="61">
        <v>148.99373609200239</v>
      </c>
    </row>
    <row r="2025" spans="1:14" x14ac:dyDescent="0.25">
      <c r="A2025" s="57">
        <v>61782</v>
      </c>
      <c r="B2025" s="57" t="s">
        <v>3250</v>
      </c>
      <c r="C2025" s="57" t="s">
        <v>3251</v>
      </c>
      <c r="D2025" s="57" t="s">
        <v>176</v>
      </c>
      <c r="E2025" s="58">
        <v>28070</v>
      </c>
      <c r="F2025" s="58" t="s">
        <v>171</v>
      </c>
      <c r="G2025" s="58" t="s">
        <v>172</v>
      </c>
      <c r="H2025" s="57">
        <f t="shared" ca="1" si="62"/>
        <v>46</v>
      </c>
      <c r="I2025" s="57">
        <v>8</v>
      </c>
      <c r="J2025" s="59">
        <v>5867.07687953191</v>
      </c>
      <c r="K2025" s="60">
        <v>0.25</v>
      </c>
      <c r="L2025" s="61">
        <f t="shared" si="63"/>
        <v>1466.7692198829775</v>
      </c>
      <c r="M2025" s="57" t="s">
        <v>173</v>
      </c>
      <c r="N2025" s="61">
        <v>93.011154908639469</v>
      </c>
    </row>
    <row r="2026" spans="1:14" x14ac:dyDescent="0.25">
      <c r="A2026" s="57">
        <v>61781</v>
      </c>
      <c r="B2026" s="57" t="s">
        <v>3252</v>
      </c>
      <c r="C2026" s="57" t="s">
        <v>2303</v>
      </c>
      <c r="D2026" s="57" t="s">
        <v>170</v>
      </c>
      <c r="E2026" s="58">
        <v>28286</v>
      </c>
      <c r="F2026" s="58" t="s">
        <v>193</v>
      </c>
      <c r="G2026" s="58" t="s">
        <v>194</v>
      </c>
      <c r="H2026" s="57">
        <f t="shared" ca="1" si="62"/>
        <v>46</v>
      </c>
      <c r="I2026" s="57">
        <v>12</v>
      </c>
      <c r="J2026" s="59">
        <v>3499.5319711109873</v>
      </c>
      <c r="K2026" s="60">
        <v>0.25</v>
      </c>
      <c r="L2026" s="61">
        <f t="shared" si="63"/>
        <v>874.88299277774684</v>
      </c>
      <c r="M2026" s="57" t="s">
        <v>173</v>
      </c>
      <c r="N2026" s="61">
        <v>255.01838031691923</v>
      </c>
    </row>
    <row r="2027" spans="1:14" x14ac:dyDescent="0.25">
      <c r="A2027" s="57">
        <v>61780</v>
      </c>
      <c r="B2027" s="57" t="s">
        <v>3253</v>
      </c>
      <c r="C2027" s="57" t="s">
        <v>3254</v>
      </c>
      <c r="D2027" s="57" t="s">
        <v>176</v>
      </c>
      <c r="E2027" s="58">
        <v>29046</v>
      </c>
      <c r="F2027" s="58" t="s">
        <v>193</v>
      </c>
      <c r="G2027" s="58" t="s">
        <v>194</v>
      </c>
      <c r="H2027" s="57">
        <f t="shared" ca="1" si="62"/>
        <v>44</v>
      </c>
      <c r="I2027" s="57">
        <v>26</v>
      </c>
      <c r="J2027" s="59">
        <v>2544.1529614835736</v>
      </c>
      <c r="K2027" s="60">
        <v>0.25</v>
      </c>
      <c r="L2027" s="61">
        <f t="shared" si="63"/>
        <v>636.03824037089339</v>
      </c>
      <c r="M2027" s="57" t="s">
        <v>173</v>
      </c>
      <c r="N2027" s="61">
        <v>40.249870237569674</v>
      </c>
    </row>
    <row r="2028" spans="1:14" x14ac:dyDescent="0.25">
      <c r="A2028" s="57">
        <v>61779</v>
      </c>
      <c r="B2028" s="57" t="s">
        <v>3255</v>
      </c>
      <c r="C2028" s="57" t="s">
        <v>3256</v>
      </c>
      <c r="D2028" s="57" t="s">
        <v>176</v>
      </c>
      <c r="E2028" s="58">
        <v>32586</v>
      </c>
      <c r="F2028" s="58" t="s">
        <v>171</v>
      </c>
      <c r="G2028" s="58" t="s">
        <v>203</v>
      </c>
      <c r="H2028" s="57">
        <f t="shared" ca="1" si="62"/>
        <v>34</v>
      </c>
      <c r="I2028" s="57">
        <v>31</v>
      </c>
      <c r="J2028" s="59">
        <v>6945.36346635684</v>
      </c>
      <c r="K2028" s="60">
        <v>0.15</v>
      </c>
      <c r="L2028" s="61">
        <f t="shared" si="63"/>
        <v>1041.8045199535259</v>
      </c>
      <c r="M2028" s="57" t="s">
        <v>173</v>
      </c>
      <c r="N2028" s="61">
        <v>28.772208302826954</v>
      </c>
    </row>
    <row r="2029" spans="1:14" x14ac:dyDescent="0.25">
      <c r="A2029" s="57">
        <v>61778</v>
      </c>
      <c r="B2029" s="57" t="s">
        <v>3257</v>
      </c>
      <c r="C2029" s="57" t="s">
        <v>2161</v>
      </c>
      <c r="D2029" s="57" t="s">
        <v>170</v>
      </c>
      <c r="E2029" s="58">
        <v>37600</v>
      </c>
      <c r="F2029" s="58" t="s">
        <v>171</v>
      </c>
      <c r="G2029" s="58" t="s">
        <v>172</v>
      </c>
      <c r="H2029" s="57">
        <f t="shared" ca="1" si="62"/>
        <v>20</v>
      </c>
      <c r="I2029" s="57">
        <v>20</v>
      </c>
      <c r="J2029" s="59">
        <v>2497.5603123052979</v>
      </c>
      <c r="K2029" s="60">
        <v>7.0000000000000007E-2</v>
      </c>
      <c r="L2029" s="61">
        <f t="shared" si="63"/>
        <v>174.82922186137088</v>
      </c>
      <c r="M2029" s="57" t="s">
        <v>173</v>
      </c>
      <c r="N2029" s="61">
        <v>236.18074411625389</v>
      </c>
    </row>
    <row r="2030" spans="1:14" x14ac:dyDescent="0.25">
      <c r="A2030" s="57">
        <v>62400</v>
      </c>
      <c r="B2030" s="57" t="s">
        <v>3258</v>
      </c>
      <c r="C2030" s="57" t="s">
        <v>386</v>
      </c>
      <c r="D2030" s="57" t="s">
        <v>176</v>
      </c>
      <c r="E2030" s="58">
        <v>28093</v>
      </c>
      <c r="F2030" s="58" t="s">
        <v>171</v>
      </c>
      <c r="G2030" s="58" t="s">
        <v>172</v>
      </c>
      <c r="H2030" s="57">
        <f t="shared" ca="1" si="62"/>
        <v>46</v>
      </c>
      <c r="I2030" s="57">
        <v>22</v>
      </c>
      <c r="J2030" s="59">
        <v>5357.8234655411943</v>
      </c>
      <c r="K2030" s="60">
        <v>0.25</v>
      </c>
      <c r="L2030" s="61">
        <f t="shared" si="63"/>
        <v>1339.4558663852986</v>
      </c>
      <c r="M2030" s="57" t="s">
        <v>173</v>
      </c>
      <c r="N2030" s="61">
        <v>55.77004257188193</v>
      </c>
    </row>
    <row r="2031" spans="1:14" x14ac:dyDescent="0.25">
      <c r="A2031" s="57">
        <v>60554</v>
      </c>
      <c r="B2031" s="57" t="s">
        <v>3259</v>
      </c>
      <c r="C2031" s="57" t="s">
        <v>1095</v>
      </c>
      <c r="D2031" s="57" t="s">
        <v>176</v>
      </c>
      <c r="E2031" s="58">
        <v>39828</v>
      </c>
      <c r="F2031" s="58" t="s">
        <v>171</v>
      </c>
      <c r="G2031" s="58" t="s">
        <v>172</v>
      </c>
      <c r="H2031" s="57">
        <f t="shared" ca="1" si="62"/>
        <v>14</v>
      </c>
      <c r="I2031" s="57">
        <v>13</v>
      </c>
      <c r="J2031" s="59">
        <v>4611.8263763251616</v>
      </c>
      <c r="K2031" s="60">
        <v>0</v>
      </c>
      <c r="L2031" s="61">
        <f t="shared" si="63"/>
        <v>0</v>
      </c>
      <c r="M2031" s="57" t="s">
        <v>173</v>
      </c>
      <c r="N2031" s="61">
        <v>61.584172482926483</v>
      </c>
    </row>
    <row r="2032" spans="1:14" x14ac:dyDescent="0.25">
      <c r="A2032" s="57">
        <v>62399</v>
      </c>
      <c r="B2032" s="57" t="s">
        <v>3260</v>
      </c>
      <c r="C2032" s="57" t="s">
        <v>999</v>
      </c>
      <c r="D2032" s="57" t="s">
        <v>176</v>
      </c>
      <c r="E2032" s="58">
        <v>37340</v>
      </c>
      <c r="F2032" s="58" t="s">
        <v>171</v>
      </c>
      <c r="G2032" s="58" t="s">
        <v>172</v>
      </c>
      <c r="H2032" s="57">
        <f t="shared" ca="1" si="62"/>
        <v>21</v>
      </c>
      <c r="I2032" s="57">
        <v>6</v>
      </c>
      <c r="J2032" s="59">
        <v>5207.1376415863469</v>
      </c>
      <c r="K2032" s="60">
        <v>7.0000000000000007E-2</v>
      </c>
      <c r="L2032" s="61">
        <f t="shared" si="63"/>
        <v>364.49963491104432</v>
      </c>
      <c r="M2032" s="57" t="s">
        <v>173</v>
      </c>
      <c r="N2032" s="61">
        <v>130.08332611910669</v>
      </c>
    </row>
    <row r="2033" spans="1:14" x14ac:dyDescent="0.25">
      <c r="A2033" s="57">
        <v>62398</v>
      </c>
      <c r="B2033" s="57" t="s">
        <v>3261</v>
      </c>
      <c r="C2033" s="57" t="s">
        <v>666</v>
      </c>
      <c r="D2033" s="57" t="s">
        <v>170</v>
      </c>
      <c r="E2033" s="58">
        <v>30187</v>
      </c>
      <c r="F2033" s="58" t="s">
        <v>171</v>
      </c>
      <c r="G2033" s="58" t="s">
        <v>172</v>
      </c>
      <c r="H2033" s="57">
        <f t="shared" ca="1" si="62"/>
        <v>40</v>
      </c>
      <c r="I2033" s="57">
        <v>10</v>
      </c>
      <c r="J2033" s="59">
        <v>9320.5572417300573</v>
      </c>
      <c r="K2033" s="60">
        <v>0.25</v>
      </c>
      <c r="L2033" s="61">
        <f t="shared" si="63"/>
        <v>2330.1393104325143</v>
      </c>
      <c r="M2033" s="57" t="s">
        <v>187</v>
      </c>
      <c r="N2033" s="61">
        <v>170.86737790504438</v>
      </c>
    </row>
    <row r="2034" spans="1:14" x14ac:dyDescent="0.25">
      <c r="A2034" s="57">
        <v>61177</v>
      </c>
      <c r="B2034" s="57" t="s">
        <v>3262</v>
      </c>
      <c r="C2034" s="57" t="s">
        <v>200</v>
      </c>
      <c r="D2034" s="57" t="s">
        <v>176</v>
      </c>
      <c r="E2034" s="58">
        <v>28773</v>
      </c>
      <c r="F2034" s="58" t="s">
        <v>171</v>
      </c>
      <c r="G2034" s="58" t="s">
        <v>172</v>
      </c>
      <c r="H2034" s="57">
        <f t="shared" ca="1" si="62"/>
        <v>44</v>
      </c>
      <c r="I2034" s="57">
        <v>17</v>
      </c>
      <c r="J2034" s="59">
        <v>5495.3185930139871</v>
      </c>
      <c r="K2034" s="60">
        <v>0.25</v>
      </c>
      <c r="L2034" s="61">
        <f t="shared" si="63"/>
        <v>1373.8296482534968</v>
      </c>
      <c r="M2034" s="57" t="s">
        <v>173</v>
      </c>
      <c r="N2034" s="61">
        <v>106.11613311213314</v>
      </c>
    </row>
    <row r="2035" spans="1:14" x14ac:dyDescent="0.25">
      <c r="A2035" s="57">
        <v>61176</v>
      </c>
      <c r="B2035" s="57" t="s">
        <v>3263</v>
      </c>
      <c r="C2035" s="57" t="s">
        <v>3163</v>
      </c>
      <c r="D2035" s="57" t="s">
        <v>176</v>
      </c>
      <c r="E2035" s="58">
        <v>36793</v>
      </c>
      <c r="F2035" s="58" t="s">
        <v>171</v>
      </c>
      <c r="G2035" s="58" t="s">
        <v>172</v>
      </c>
      <c r="H2035" s="57">
        <f t="shared" ca="1" si="62"/>
        <v>22</v>
      </c>
      <c r="I2035" s="57">
        <v>17</v>
      </c>
      <c r="J2035" s="59">
        <v>3262.674361640291</v>
      </c>
      <c r="K2035" s="60">
        <v>7.0000000000000007E-2</v>
      </c>
      <c r="L2035" s="61">
        <f t="shared" si="63"/>
        <v>228.38720531482039</v>
      </c>
      <c r="M2035" s="57" t="s">
        <v>173</v>
      </c>
      <c r="N2035" s="61">
        <v>113.77305873674811</v>
      </c>
    </row>
    <row r="2036" spans="1:14" x14ac:dyDescent="0.25">
      <c r="A2036" s="57">
        <v>60553</v>
      </c>
      <c r="B2036" s="57" t="s">
        <v>3264</v>
      </c>
      <c r="C2036" s="57" t="s">
        <v>1541</v>
      </c>
      <c r="D2036" s="57" t="s">
        <v>170</v>
      </c>
      <c r="E2036" s="58">
        <v>39468</v>
      </c>
      <c r="F2036" s="58" t="s">
        <v>171</v>
      </c>
      <c r="G2036" s="58" t="s">
        <v>172</v>
      </c>
      <c r="H2036" s="57">
        <f t="shared" ca="1" si="62"/>
        <v>15</v>
      </c>
      <c r="I2036" s="57">
        <v>10</v>
      </c>
      <c r="J2036" s="59">
        <v>9828.5719352911183</v>
      </c>
      <c r="K2036" s="60">
        <v>0.04</v>
      </c>
      <c r="L2036" s="61">
        <f t="shared" si="63"/>
        <v>393.14287741164475</v>
      </c>
      <c r="M2036" s="57" t="s">
        <v>187</v>
      </c>
      <c r="N2036" s="61">
        <v>325.53957352327831</v>
      </c>
    </row>
    <row r="2037" spans="1:14" x14ac:dyDescent="0.25">
      <c r="A2037" s="57">
        <v>61777</v>
      </c>
      <c r="B2037" s="57" t="s">
        <v>3265</v>
      </c>
      <c r="C2037" s="57" t="s">
        <v>263</v>
      </c>
      <c r="D2037" s="57" t="s">
        <v>170</v>
      </c>
      <c r="E2037" s="58">
        <v>28067</v>
      </c>
      <c r="F2037" s="58" t="s">
        <v>171</v>
      </c>
      <c r="G2037" s="58" t="s">
        <v>172</v>
      </c>
      <c r="H2037" s="57">
        <f t="shared" ca="1" si="62"/>
        <v>46</v>
      </c>
      <c r="I2037" s="57">
        <v>11</v>
      </c>
      <c r="J2037" s="59">
        <v>2702.4270236904586</v>
      </c>
      <c r="K2037" s="60">
        <v>0.25</v>
      </c>
      <c r="L2037" s="61">
        <f t="shared" si="63"/>
        <v>675.60675592261464</v>
      </c>
      <c r="M2037" s="57" t="s">
        <v>173</v>
      </c>
      <c r="N2037" s="61">
        <v>237.71071028296342</v>
      </c>
    </row>
    <row r="2038" spans="1:14" x14ac:dyDescent="0.25">
      <c r="A2038" s="57">
        <v>62397</v>
      </c>
      <c r="B2038" s="57" t="s">
        <v>3266</v>
      </c>
      <c r="C2038" s="57" t="s">
        <v>430</v>
      </c>
      <c r="D2038" s="57" t="s">
        <v>176</v>
      </c>
      <c r="E2038" s="58">
        <v>31157</v>
      </c>
      <c r="F2038" s="58" t="s">
        <v>171</v>
      </c>
      <c r="G2038" s="58" t="s">
        <v>172</v>
      </c>
      <c r="H2038" s="57">
        <f t="shared" ca="1" si="62"/>
        <v>38</v>
      </c>
      <c r="I2038" s="57">
        <v>31</v>
      </c>
      <c r="J2038" s="59">
        <v>8576.0034931129849</v>
      </c>
      <c r="K2038" s="60">
        <v>0.15</v>
      </c>
      <c r="L2038" s="61">
        <f t="shared" si="63"/>
        <v>1286.4005239669477</v>
      </c>
      <c r="M2038" s="57" t="s">
        <v>187</v>
      </c>
      <c r="N2038" s="61">
        <v>36.142940098014549</v>
      </c>
    </row>
    <row r="2039" spans="1:14" x14ac:dyDescent="0.25">
      <c r="A2039" s="57">
        <v>61175</v>
      </c>
      <c r="B2039" s="57" t="s">
        <v>3267</v>
      </c>
      <c r="C2039" s="57" t="s">
        <v>1658</v>
      </c>
      <c r="D2039" s="57" t="s">
        <v>176</v>
      </c>
      <c r="E2039" s="58">
        <v>38199</v>
      </c>
      <c r="F2039" s="58" t="s">
        <v>171</v>
      </c>
      <c r="G2039" s="58" t="s">
        <v>172</v>
      </c>
      <c r="H2039" s="57">
        <f t="shared" ca="1" si="62"/>
        <v>18</v>
      </c>
      <c r="I2039" s="57">
        <v>15</v>
      </c>
      <c r="J2039" s="59">
        <v>1705.9042180675447</v>
      </c>
      <c r="K2039" s="60">
        <v>7.0000000000000007E-2</v>
      </c>
      <c r="L2039" s="61">
        <f t="shared" si="63"/>
        <v>119.41329526472813</v>
      </c>
      <c r="M2039" s="57" t="s">
        <v>173</v>
      </c>
      <c r="N2039" s="61">
        <v>122.21332723221127</v>
      </c>
    </row>
    <row r="2040" spans="1:14" x14ac:dyDescent="0.25">
      <c r="A2040" s="57">
        <v>61174</v>
      </c>
      <c r="B2040" s="57" t="s">
        <v>3268</v>
      </c>
      <c r="C2040" s="57" t="s">
        <v>2448</v>
      </c>
      <c r="D2040" s="57" t="s">
        <v>170</v>
      </c>
      <c r="E2040" s="58">
        <v>36087</v>
      </c>
      <c r="F2040" s="58" t="s">
        <v>171</v>
      </c>
      <c r="G2040" s="58" t="s">
        <v>172</v>
      </c>
      <c r="H2040" s="57">
        <f t="shared" ca="1" si="62"/>
        <v>24</v>
      </c>
      <c r="I2040" s="57">
        <v>12</v>
      </c>
      <c r="J2040" s="59">
        <v>5394.9090499221511</v>
      </c>
      <c r="K2040" s="60">
        <v>0.09</v>
      </c>
      <c r="L2040" s="61">
        <f t="shared" si="63"/>
        <v>485.54181449299358</v>
      </c>
      <c r="M2040" s="57" t="s">
        <v>173</v>
      </c>
      <c r="N2040" s="61">
        <v>61.052503950531104</v>
      </c>
    </row>
    <row r="2041" spans="1:14" x14ac:dyDescent="0.25">
      <c r="A2041" s="57">
        <v>61173</v>
      </c>
      <c r="B2041" s="57" t="s">
        <v>3269</v>
      </c>
      <c r="C2041" s="57" t="s">
        <v>341</v>
      </c>
      <c r="D2041" s="57" t="s">
        <v>176</v>
      </c>
      <c r="E2041" s="58">
        <v>29564</v>
      </c>
      <c r="F2041" s="58" t="s">
        <v>171</v>
      </c>
      <c r="G2041" s="58" t="s">
        <v>172</v>
      </c>
      <c r="H2041" s="57">
        <f t="shared" ca="1" si="62"/>
        <v>42</v>
      </c>
      <c r="I2041" s="57">
        <v>19</v>
      </c>
      <c r="J2041" s="59">
        <v>5225.4913542317045</v>
      </c>
      <c r="K2041" s="60">
        <v>0.25</v>
      </c>
      <c r="L2041" s="61">
        <f t="shared" si="63"/>
        <v>1306.3728385579261</v>
      </c>
      <c r="M2041" s="57" t="s">
        <v>173</v>
      </c>
      <c r="N2041" s="61">
        <v>26.390442351083365</v>
      </c>
    </row>
    <row r="2042" spans="1:14" x14ac:dyDescent="0.25">
      <c r="A2042" s="57">
        <v>61776</v>
      </c>
      <c r="B2042" s="57" t="s">
        <v>3270</v>
      </c>
      <c r="C2042" s="57" t="s">
        <v>3271</v>
      </c>
      <c r="D2042" s="57" t="s">
        <v>176</v>
      </c>
      <c r="E2042" s="58">
        <v>33906</v>
      </c>
      <c r="F2042" s="58" t="s">
        <v>171</v>
      </c>
      <c r="G2042" s="58" t="s">
        <v>203</v>
      </c>
      <c r="H2042" s="57">
        <f t="shared" ca="1" si="62"/>
        <v>30</v>
      </c>
      <c r="I2042" s="57">
        <v>6</v>
      </c>
      <c r="J2042" s="59">
        <v>1519.7119049592468</v>
      </c>
      <c r="K2042" s="60">
        <v>0.12</v>
      </c>
      <c r="L2042" s="61">
        <f t="shared" si="63"/>
        <v>182.36542859510962</v>
      </c>
      <c r="M2042" s="57" t="s">
        <v>173</v>
      </c>
      <c r="N2042" s="61">
        <v>90.932879404880964</v>
      </c>
    </row>
    <row r="2043" spans="1:14" x14ac:dyDescent="0.25">
      <c r="A2043" s="57">
        <v>61775</v>
      </c>
      <c r="B2043" s="57" t="s">
        <v>3272</v>
      </c>
      <c r="C2043" s="57" t="s">
        <v>3273</v>
      </c>
      <c r="D2043" s="57" t="s">
        <v>176</v>
      </c>
      <c r="E2043" s="58">
        <v>35325</v>
      </c>
      <c r="F2043" s="58" t="s">
        <v>171</v>
      </c>
      <c r="G2043" s="58" t="s">
        <v>172</v>
      </c>
      <c r="H2043" s="57">
        <f t="shared" ca="1" si="62"/>
        <v>26</v>
      </c>
      <c r="I2043" s="57">
        <v>27</v>
      </c>
      <c r="J2043" s="59">
        <v>5600.7814967509657</v>
      </c>
      <c r="K2043" s="60">
        <v>0.09</v>
      </c>
      <c r="L2043" s="61">
        <f t="shared" si="63"/>
        <v>504.07033470758688</v>
      </c>
      <c r="M2043" s="57" t="s">
        <v>173</v>
      </c>
      <c r="N2043" s="61">
        <v>113.9929191387922</v>
      </c>
    </row>
    <row r="2044" spans="1:14" x14ac:dyDescent="0.25">
      <c r="A2044" s="57">
        <v>61172</v>
      </c>
      <c r="B2044" s="57" t="s">
        <v>3274</v>
      </c>
      <c r="C2044" s="57" t="s">
        <v>2305</v>
      </c>
      <c r="D2044" s="57" t="s">
        <v>176</v>
      </c>
      <c r="E2044" s="58">
        <v>31081</v>
      </c>
      <c r="F2044" s="58" t="s">
        <v>171</v>
      </c>
      <c r="G2044" s="58" t="s">
        <v>172</v>
      </c>
      <c r="H2044" s="57">
        <f t="shared" ca="1" si="62"/>
        <v>38</v>
      </c>
      <c r="I2044" s="57">
        <v>28</v>
      </c>
      <c r="J2044" s="59">
        <v>7376.5983172259776</v>
      </c>
      <c r="K2044" s="60">
        <v>0.25</v>
      </c>
      <c r="L2044" s="61">
        <f t="shared" si="63"/>
        <v>1844.1495793064944</v>
      </c>
      <c r="M2044" s="57" t="s">
        <v>173</v>
      </c>
      <c r="N2044" s="61">
        <v>20.266758981954389</v>
      </c>
    </row>
    <row r="2045" spans="1:14" x14ac:dyDescent="0.25">
      <c r="A2045" s="57">
        <v>60552</v>
      </c>
      <c r="B2045" s="57" t="s">
        <v>3275</v>
      </c>
      <c r="C2045" s="57" t="s">
        <v>905</v>
      </c>
      <c r="D2045" s="57" t="s">
        <v>170</v>
      </c>
      <c r="E2045" s="58">
        <v>34213</v>
      </c>
      <c r="F2045" s="58" t="s">
        <v>214</v>
      </c>
      <c r="G2045" s="58" t="s">
        <v>215</v>
      </c>
      <c r="H2045" s="57">
        <f t="shared" ca="1" si="62"/>
        <v>29</v>
      </c>
      <c r="I2045" s="57">
        <v>31</v>
      </c>
      <c r="J2045" s="59">
        <v>1974.8240245763795</v>
      </c>
      <c r="K2045" s="60">
        <v>0.12</v>
      </c>
      <c r="L2045" s="61">
        <f t="shared" si="63"/>
        <v>236.97888294916552</v>
      </c>
      <c r="M2045" s="57" t="s">
        <v>173</v>
      </c>
      <c r="N2045" s="61">
        <v>69.700369688718666</v>
      </c>
    </row>
    <row r="2046" spans="1:14" x14ac:dyDescent="0.25">
      <c r="A2046" s="57">
        <v>60551</v>
      </c>
      <c r="B2046" s="57" t="s">
        <v>3276</v>
      </c>
      <c r="C2046" s="57" t="s">
        <v>1140</v>
      </c>
      <c r="D2046" s="57" t="s">
        <v>176</v>
      </c>
      <c r="E2046" s="58">
        <v>31241</v>
      </c>
      <c r="F2046" s="58" t="s">
        <v>171</v>
      </c>
      <c r="G2046" s="58" t="s">
        <v>172</v>
      </c>
      <c r="H2046" s="57">
        <f t="shared" ca="1" si="62"/>
        <v>38</v>
      </c>
      <c r="I2046" s="57">
        <v>21</v>
      </c>
      <c r="J2046" s="59">
        <v>1692.4828808078512</v>
      </c>
      <c r="K2046" s="60">
        <v>0.15</v>
      </c>
      <c r="L2046" s="61">
        <f t="shared" si="63"/>
        <v>253.87243212117767</v>
      </c>
      <c r="M2046" s="57" t="s">
        <v>173</v>
      </c>
      <c r="N2046" s="61">
        <v>135.58000378081385</v>
      </c>
    </row>
    <row r="2047" spans="1:14" x14ac:dyDescent="0.25">
      <c r="A2047" s="57">
        <v>61774</v>
      </c>
      <c r="B2047" s="57" t="s">
        <v>3277</v>
      </c>
      <c r="C2047" s="57" t="s">
        <v>2440</v>
      </c>
      <c r="D2047" s="57" t="s">
        <v>170</v>
      </c>
      <c r="E2047" s="58">
        <v>38685</v>
      </c>
      <c r="F2047" s="58" t="s">
        <v>171</v>
      </c>
      <c r="G2047" s="58" t="s">
        <v>172</v>
      </c>
      <c r="H2047" s="57">
        <f t="shared" ca="1" si="62"/>
        <v>17</v>
      </c>
      <c r="I2047" s="57">
        <v>20</v>
      </c>
      <c r="J2047" s="59">
        <v>8017.0561098240978</v>
      </c>
      <c r="K2047" s="60">
        <v>0.04</v>
      </c>
      <c r="L2047" s="61">
        <f t="shared" si="63"/>
        <v>320.68224439296392</v>
      </c>
      <c r="M2047" s="57" t="s">
        <v>187</v>
      </c>
      <c r="N2047" s="61">
        <v>171.01451589914961</v>
      </c>
    </row>
    <row r="2048" spans="1:14" x14ac:dyDescent="0.25">
      <c r="A2048" s="57">
        <v>60550</v>
      </c>
      <c r="B2048" s="57" t="s">
        <v>3278</v>
      </c>
      <c r="C2048" s="57" t="s">
        <v>1154</v>
      </c>
      <c r="D2048" s="57" t="s">
        <v>176</v>
      </c>
      <c r="E2048" s="58">
        <v>32392</v>
      </c>
      <c r="F2048" s="58" t="s">
        <v>171</v>
      </c>
      <c r="G2048" s="58" t="s">
        <v>172</v>
      </c>
      <c r="H2048" s="57">
        <f t="shared" ca="1" si="62"/>
        <v>34</v>
      </c>
      <c r="I2048" s="57">
        <v>15</v>
      </c>
      <c r="J2048" s="59">
        <v>8537.8086164267479</v>
      </c>
      <c r="K2048" s="60">
        <v>0.15</v>
      </c>
      <c r="L2048" s="61">
        <f t="shared" si="63"/>
        <v>1280.6712924640121</v>
      </c>
      <c r="M2048" s="57" t="s">
        <v>187</v>
      </c>
      <c r="N2048" s="61">
        <v>59.057662863931156</v>
      </c>
    </row>
    <row r="2049" spans="1:14" x14ac:dyDescent="0.25">
      <c r="A2049" s="57">
        <v>62396</v>
      </c>
      <c r="B2049" s="57" t="s">
        <v>3279</v>
      </c>
      <c r="C2049" s="57" t="s">
        <v>2825</v>
      </c>
      <c r="D2049" s="57" t="s">
        <v>170</v>
      </c>
      <c r="E2049" s="58">
        <v>33612</v>
      </c>
      <c r="F2049" s="58" t="s">
        <v>171</v>
      </c>
      <c r="G2049" s="58" t="s">
        <v>177</v>
      </c>
      <c r="H2049" s="57">
        <f t="shared" ca="1" si="62"/>
        <v>31</v>
      </c>
      <c r="I2049" s="57">
        <v>7</v>
      </c>
      <c r="J2049" s="59">
        <v>3198.9680475859195</v>
      </c>
      <c r="K2049" s="60">
        <v>0.12</v>
      </c>
      <c r="L2049" s="61">
        <f t="shared" si="63"/>
        <v>383.87616571031032</v>
      </c>
      <c r="M2049" s="57" t="s">
        <v>173</v>
      </c>
      <c r="N2049" s="61">
        <v>228.88712287155241</v>
      </c>
    </row>
    <row r="2050" spans="1:14" x14ac:dyDescent="0.25">
      <c r="A2050" s="57">
        <v>61773</v>
      </c>
      <c r="B2050" s="57" t="s">
        <v>3280</v>
      </c>
      <c r="C2050" s="57" t="s">
        <v>1391</v>
      </c>
      <c r="D2050" s="57" t="s">
        <v>170</v>
      </c>
      <c r="E2050" s="58">
        <v>28531</v>
      </c>
      <c r="F2050" s="58" t="s">
        <v>171</v>
      </c>
      <c r="G2050" s="58" t="s">
        <v>172</v>
      </c>
      <c r="H2050" s="57">
        <f t="shared" ca="1" si="62"/>
        <v>45</v>
      </c>
      <c r="I2050" s="57">
        <v>40</v>
      </c>
      <c r="J2050" s="59">
        <v>3394.363626354374</v>
      </c>
      <c r="K2050" s="60">
        <v>0.25</v>
      </c>
      <c r="L2050" s="61">
        <f t="shared" si="63"/>
        <v>848.5909065885935</v>
      </c>
      <c r="M2050" s="57" t="s">
        <v>173</v>
      </c>
      <c r="N2050" s="61">
        <v>269.36252972235519</v>
      </c>
    </row>
    <row r="2051" spans="1:14" x14ac:dyDescent="0.25">
      <c r="A2051" s="57">
        <v>62395</v>
      </c>
      <c r="B2051" s="57" t="s">
        <v>3281</v>
      </c>
      <c r="C2051" s="57" t="s">
        <v>3282</v>
      </c>
      <c r="D2051" s="57" t="s">
        <v>170</v>
      </c>
      <c r="E2051" s="58">
        <v>37031</v>
      </c>
      <c r="F2051" s="58" t="s">
        <v>171</v>
      </c>
      <c r="G2051" s="58" t="s">
        <v>172</v>
      </c>
      <c r="H2051" s="57">
        <f t="shared" ca="1" si="62"/>
        <v>22</v>
      </c>
      <c r="I2051" s="57">
        <v>39</v>
      </c>
      <c r="J2051" s="59">
        <v>4491.2468184264326</v>
      </c>
      <c r="K2051" s="60">
        <v>7.0000000000000007E-2</v>
      </c>
      <c r="L2051" s="61">
        <f t="shared" si="63"/>
        <v>314.38727728985032</v>
      </c>
      <c r="M2051" s="57" t="s">
        <v>173</v>
      </c>
      <c r="N2051" s="61">
        <v>341.40455299474274</v>
      </c>
    </row>
    <row r="2052" spans="1:14" x14ac:dyDescent="0.25">
      <c r="A2052" s="57">
        <v>61772</v>
      </c>
      <c r="B2052" s="57" t="s">
        <v>3283</v>
      </c>
      <c r="C2052" s="57" t="s">
        <v>1808</v>
      </c>
      <c r="D2052" s="57" t="s">
        <v>176</v>
      </c>
      <c r="E2052" s="58">
        <v>32312</v>
      </c>
      <c r="F2052" s="58" t="s">
        <v>171</v>
      </c>
      <c r="G2052" s="58" t="s">
        <v>172</v>
      </c>
      <c r="H2052" s="57">
        <f t="shared" ca="1" si="62"/>
        <v>35</v>
      </c>
      <c r="I2052" s="57">
        <v>31</v>
      </c>
      <c r="J2052" s="59">
        <v>2552.2655653026354</v>
      </c>
      <c r="K2052" s="60">
        <v>0.15</v>
      </c>
      <c r="L2052" s="61">
        <f t="shared" si="63"/>
        <v>382.83983479539529</v>
      </c>
      <c r="M2052" s="57" t="s">
        <v>173</v>
      </c>
      <c r="N2052" s="61">
        <v>79.872178836130942</v>
      </c>
    </row>
    <row r="2053" spans="1:14" x14ac:dyDescent="0.25">
      <c r="A2053" s="57">
        <v>61771</v>
      </c>
      <c r="B2053" s="57" t="s">
        <v>3284</v>
      </c>
      <c r="C2053" s="57" t="s">
        <v>2560</v>
      </c>
      <c r="D2053" s="57" t="s">
        <v>170</v>
      </c>
      <c r="E2053" s="58">
        <v>35822</v>
      </c>
      <c r="F2053" s="58" t="s">
        <v>171</v>
      </c>
      <c r="G2053" s="58" t="s">
        <v>172</v>
      </c>
      <c r="H2053" s="57">
        <f t="shared" ca="1" si="62"/>
        <v>25</v>
      </c>
      <c r="I2053" s="57">
        <v>19</v>
      </c>
      <c r="J2053" s="59">
        <v>4854.6611857634516</v>
      </c>
      <c r="K2053" s="60">
        <v>0.09</v>
      </c>
      <c r="L2053" s="61">
        <f t="shared" si="63"/>
        <v>436.91950671871064</v>
      </c>
      <c r="M2053" s="57" t="s">
        <v>173</v>
      </c>
      <c r="N2053" s="61">
        <v>176.35004213577136</v>
      </c>
    </row>
    <row r="2054" spans="1:14" x14ac:dyDescent="0.25">
      <c r="A2054" s="57">
        <v>60549</v>
      </c>
      <c r="B2054" s="57" t="s">
        <v>3285</v>
      </c>
      <c r="C2054" s="57" t="s">
        <v>750</v>
      </c>
      <c r="D2054" s="57" t="s">
        <v>170</v>
      </c>
      <c r="E2054" s="58">
        <v>32744</v>
      </c>
      <c r="F2054" s="58" t="s">
        <v>171</v>
      </c>
      <c r="G2054" s="58" t="s">
        <v>172</v>
      </c>
      <c r="H2054" s="57">
        <f t="shared" ca="1" si="62"/>
        <v>33</v>
      </c>
      <c r="I2054" s="57">
        <v>12</v>
      </c>
      <c r="J2054" s="59">
        <v>5621.1702920676798</v>
      </c>
      <c r="K2054" s="60">
        <v>0.15</v>
      </c>
      <c r="L2054" s="61">
        <f t="shared" si="63"/>
        <v>843.17554381015191</v>
      </c>
      <c r="M2054" s="57" t="s">
        <v>173</v>
      </c>
      <c r="N2054" s="61">
        <v>183.84248324844287</v>
      </c>
    </row>
    <row r="2055" spans="1:14" x14ac:dyDescent="0.25">
      <c r="A2055" s="57">
        <v>60548</v>
      </c>
      <c r="B2055" s="57" t="s">
        <v>3286</v>
      </c>
      <c r="C2055" s="57" t="s">
        <v>1411</v>
      </c>
      <c r="D2055" s="57" t="s">
        <v>176</v>
      </c>
      <c r="E2055" s="58">
        <v>35572</v>
      </c>
      <c r="F2055" s="58" t="s">
        <v>171</v>
      </c>
      <c r="G2055" s="58" t="s">
        <v>172</v>
      </c>
      <c r="H2055" s="57">
        <f t="shared" ca="1" si="62"/>
        <v>26</v>
      </c>
      <c r="I2055" s="57">
        <v>37</v>
      </c>
      <c r="J2055" s="59">
        <v>2206.8324093687488</v>
      </c>
      <c r="K2055" s="60">
        <v>0.09</v>
      </c>
      <c r="L2055" s="61">
        <f t="shared" si="63"/>
        <v>198.61491684318739</v>
      </c>
      <c r="M2055" s="57" t="s">
        <v>173</v>
      </c>
      <c r="N2055" s="61">
        <v>54.086124625159009</v>
      </c>
    </row>
    <row r="2056" spans="1:14" x14ac:dyDescent="0.25">
      <c r="A2056" s="57">
        <v>60547</v>
      </c>
      <c r="B2056" s="57" t="s">
        <v>3287</v>
      </c>
      <c r="C2056" s="57" t="s">
        <v>782</v>
      </c>
      <c r="D2056" s="57" t="s">
        <v>170</v>
      </c>
      <c r="E2056" s="58">
        <v>28082</v>
      </c>
      <c r="F2056" s="58" t="s">
        <v>171</v>
      </c>
      <c r="G2056" s="58" t="s">
        <v>172</v>
      </c>
      <c r="H2056" s="57">
        <f t="shared" ca="1" si="62"/>
        <v>46</v>
      </c>
      <c r="I2056" s="57">
        <v>15</v>
      </c>
      <c r="J2056" s="59">
        <v>3267.6109419172572</v>
      </c>
      <c r="K2056" s="60">
        <v>0.25</v>
      </c>
      <c r="L2056" s="61">
        <f t="shared" si="63"/>
        <v>816.90273547931429</v>
      </c>
      <c r="M2056" s="57" t="s">
        <v>173</v>
      </c>
      <c r="N2056" s="61">
        <v>222.44944468160122</v>
      </c>
    </row>
    <row r="2057" spans="1:14" x14ac:dyDescent="0.25">
      <c r="A2057" s="57">
        <v>61171</v>
      </c>
      <c r="B2057" s="57" t="s">
        <v>3288</v>
      </c>
      <c r="C2057" s="57" t="s">
        <v>3289</v>
      </c>
      <c r="D2057" s="57" t="s">
        <v>176</v>
      </c>
      <c r="E2057" s="58">
        <v>40089</v>
      </c>
      <c r="F2057" s="58" t="s">
        <v>171</v>
      </c>
      <c r="G2057" s="58" t="s">
        <v>172</v>
      </c>
      <c r="H2057" s="57">
        <f t="shared" ca="1" si="62"/>
        <v>13</v>
      </c>
      <c r="I2057" s="57">
        <v>33</v>
      </c>
      <c r="J2057" s="59">
        <v>8838.1927160753439</v>
      </c>
      <c r="K2057" s="60">
        <v>0</v>
      </c>
      <c r="L2057" s="61">
        <f t="shared" si="63"/>
        <v>0</v>
      </c>
      <c r="M2057" s="57" t="s">
        <v>187</v>
      </c>
      <c r="N2057" s="61">
        <v>95.977536911015633</v>
      </c>
    </row>
    <row r="2058" spans="1:14" x14ac:dyDescent="0.25">
      <c r="A2058" s="57">
        <v>60546</v>
      </c>
      <c r="B2058" s="57" t="s">
        <v>3290</v>
      </c>
      <c r="C2058" s="57" t="s">
        <v>2070</v>
      </c>
      <c r="D2058" s="57" t="s">
        <v>176</v>
      </c>
      <c r="E2058" s="58">
        <v>35139</v>
      </c>
      <c r="F2058" s="58" t="s">
        <v>171</v>
      </c>
      <c r="G2058" s="58" t="s">
        <v>172</v>
      </c>
      <c r="H2058" s="57">
        <f t="shared" ca="1" si="62"/>
        <v>27</v>
      </c>
      <c r="I2058" s="57">
        <v>13</v>
      </c>
      <c r="J2058" s="59">
        <v>8565.9994761621401</v>
      </c>
      <c r="K2058" s="60">
        <v>0.09</v>
      </c>
      <c r="L2058" s="61">
        <f t="shared" si="63"/>
        <v>770.93995285459255</v>
      </c>
      <c r="M2058" s="57" t="s">
        <v>187</v>
      </c>
      <c r="N2058" s="61">
        <v>136.36367080036743</v>
      </c>
    </row>
    <row r="2059" spans="1:14" x14ac:dyDescent="0.25">
      <c r="A2059" s="57">
        <v>62394</v>
      </c>
      <c r="B2059" s="57" t="s">
        <v>3291</v>
      </c>
      <c r="C2059" s="57" t="s">
        <v>257</v>
      </c>
      <c r="D2059" s="57" t="s">
        <v>170</v>
      </c>
      <c r="E2059" s="58">
        <v>34144</v>
      </c>
      <c r="F2059" s="58" t="s">
        <v>171</v>
      </c>
      <c r="G2059" s="58" t="s">
        <v>190</v>
      </c>
      <c r="H2059" s="57">
        <f t="shared" ca="1" si="62"/>
        <v>30</v>
      </c>
      <c r="I2059" s="57">
        <v>6</v>
      </c>
      <c r="J2059" s="59">
        <v>6903.6534229054578</v>
      </c>
      <c r="K2059" s="60">
        <v>0.12</v>
      </c>
      <c r="L2059" s="61">
        <f t="shared" si="63"/>
        <v>828.43841074865486</v>
      </c>
      <c r="M2059" s="57" t="s">
        <v>173</v>
      </c>
      <c r="N2059" s="61">
        <v>70.310178431920534</v>
      </c>
    </row>
    <row r="2060" spans="1:14" x14ac:dyDescent="0.25">
      <c r="A2060" s="57">
        <v>61770</v>
      </c>
      <c r="B2060" s="57" t="s">
        <v>3292</v>
      </c>
      <c r="C2060" s="57" t="s">
        <v>3293</v>
      </c>
      <c r="D2060" s="57" t="s">
        <v>170</v>
      </c>
      <c r="E2060" s="58">
        <v>34732</v>
      </c>
      <c r="F2060" s="58" t="s">
        <v>171</v>
      </c>
      <c r="G2060" s="58" t="s">
        <v>172</v>
      </c>
      <c r="H2060" s="57">
        <f t="shared" ref="H2060:H2123" ca="1" si="64">DATEDIF(E2060,TODAY(),"y")</f>
        <v>28</v>
      </c>
      <c r="I2060" s="57">
        <v>17</v>
      </c>
      <c r="J2060" s="59">
        <v>7678.6701592280142</v>
      </c>
      <c r="K2060" s="60">
        <v>0.12</v>
      </c>
      <c r="L2060" s="61">
        <f t="shared" ref="L2060:L2123" si="65">K2060*J2060</f>
        <v>921.44041910736166</v>
      </c>
      <c r="M2060" s="57" t="s">
        <v>173</v>
      </c>
      <c r="N2060" s="61">
        <v>245.87658523906839</v>
      </c>
    </row>
    <row r="2061" spans="1:14" x14ac:dyDescent="0.25">
      <c r="A2061" s="57">
        <v>62393</v>
      </c>
      <c r="B2061" s="57" t="s">
        <v>3294</v>
      </c>
      <c r="C2061" s="57" t="s">
        <v>3295</v>
      </c>
      <c r="D2061" s="57" t="s">
        <v>170</v>
      </c>
      <c r="E2061" s="58">
        <v>28301</v>
      </c>
      <c r="F2061" s="58" t="s">
        <v>193</v>
      </c>
      <c r="G2061" s="58" t="s">
        <v>194</v>
      </c>
      <c r="H2061" s="57">
        <f t="shared" ca="1" si="64"/>
        <v>46</v>
      </c>
      <c r="I2061" s="57">
        <v>22</v>
      </c>
      <c r="J2061" s="59">
        <v>4799.4678204678057</v>
      </c>
      <c r="K2061" s="60">
        <v>0.25</v>
      </c>
      <c r="L2061" s="61">
        <f t="shared" si="65"/>
        <v>1199.8669551169514</v>
      </c>
      <c r="M2061" s="57" t="s">
        <v>173</v>
      </c>
      <c r="N2061" s="61">
        <v>113.33790257002852</v>
      </c>
    </row>
    <row r="2062" spans="1:14" x14ac:dyDescent="0.25">
      <c r="A2062" s="57">
        <v>61769</v>
      </c>
      <c r="B2062" s="57" t="s">
        <v>3296</v>
      </c>
      <c r="C2062" s="57" t="s">
        <v>742</v>
      </c>
      <c r="D2062" s="57" t="s">
        <v>176</v>
      </c>
      <c r="E2062" s="58">
        <v>38769</v>
      </c>
      <c r="F2062" s="58" t="s">
        <v>193</v>
      </c>
      <c r="G2062" s="58" t="s">
        <v>194</v>
      </c>
      <c r="H2062" s="57">
        <f t="shared" ca="1" si="64"/>
        <v>17</v>
      </c>
      <c r="I2062" s="57">
        <v>34</v>
      </c>
      <c r="J2062" s="59">
        <v>8235.4604247600291</v>
      </c>
      <c r="K2062" s="60">
        <v>0.04</v>
      </c>
      <c r="L2062" s="61">
        <f t="shared" si="65"/>
        <v>329.41841699040117</v>
      </c>
      <c r="M2062" s="57" t="s">
        <v>187</v>
      </c>
      <c r="N2062" s="61">
        <v>115.93353906363896</v>
      </c>
    </row>
    <row r="2063" spans="1:14" x14ac:dyDescent="0.25">
      <c r="A2063" s="57">
        <v>60545</v>
      </c>
      <c r="B2063" s="57" t="s">
        <v>3297</v>
      </c>
      <c r="C2063" s="57" t="s">
        <v>3298</v>
      </c>
      <c r="D2063" s="57" t="s">
        <v>170</v>
      </c>
      <c r="E2063" s="58">
        <v>32596</v>
      </c>
      <c r="F2063" s="58" t="s">
        <v>171</v>
      </c>
      <c r="G2063" s="58" t="s">
        <v>172</v>
      </c>
      <c r="H2063" s="57">
        <f t="shared" ca="1" si="64"/>
        <v>34</v>
      </c>
      <c r="I2063" s="57">
        <v>13</v>
      </c>
      <c r="J2063" s="59">
        <v>5930.949485459264</v>
      </c>
      <c r="K2063" s="60">
        <v>0.15</v>
      </c>
      <c r="L2063" s="61">
        <f t="shared" si="65"/>
        <v>889.6424228188896</v>
      </c>
      <c r="M2063" s="57" t="s">
        <v>173</v>
      </c>
      <c r="N2063" s="61">
        <v>165.56592098086469</v>
      </c>
    </row>
    <row r="2064" spans="1:14" x14ac:dyDescent="0.25">
      <c r="A2064" s="57">
        <v>62392</v>
      </c>
      <c r="B2064" s="57" t="s">
        <v>3299</v>
      </c>
      <c r="C2064" s="57" t="s">
        <v>610</v>
      </c>
      <c r="D2064" s="57" t="s">
        <v>176</v>
      </c>
      <c r="E2064" s="58">
        <v>29643</v>
      </c>
      <c r="F2064" s="58" t="s">
        <v>171</v>
      </c>
      <c r="G2064" s="58" t="s">
        <v>172</v>
      </c>
      <c r="H2064" s="57">
        <f t="shared" ca="1" si="64"/>
        <v>42</v>
      </c>
      <c r="I2064" s="57">
        <v>34</v>
      </c>
      <c r="J2064" s="59">
        <v>7011.962097183171</v>
      </c>
      <c r="K2064" s="60">
        <v>0.25</v>
      </c>
      <c r="L2064" s="61">
        <f t="shared" si="65"/>
        <v>1752.9905242957927</v>
      </c>
      <c r="M2064" s="57" t="s">
        <v>173</v>
      </c>
      <c r="N2064" s="61">
        <v>103.9387444496372</v>
      </c>
    </row>
    <row r="2065" spans="1:14" x14ac:dyDescent="0.25">
      <c r="A2065" s="57">
        <v>62391</v>
      </c>
      <c r="B2065" s="57" t="s">
        <v>3300</v>
      </c>
      <c r="C2065" s="57" t="s">
        <v>622</v>
      </c>
      <c r="D2065" s="57" t="s">
        <v>170</v>
      </c>
      <c r="E2065" s="58">
        <v>37668</v>
      </c>
      <c r="F2065" s="58" t="s">
        <v>171</v>
      </c>
      <c r="G2065" s="58" t="s">
        <v>172</v>
      </c>
      <c r="H2065" s="57">
        <f t="shared" ca="1" si="64"/>
        <v>20</v>
      </c>
      <c r="I2065" s="57">
        <v>6</v>
      </c>
      <c r="J2065" s="59">
        <v>8106.5208871355026</v>
      </c>
      <c r="K2065" s="60">
        <v>7.0000000000000007E-2</v>
      </c>
      <c r="L2065" s="61">
        <f t="shared" si="65"/>
        <v>567.45646209948518</v>
      </c>
      <c r="M2065" s="57" t="s">
        <v>187</v>
      </c>
      <c r="N2065" s="61">
        <v>262.39786721595846</v>
      </c>
    </row>
    <row r="2066" spans="1:14" x14ac:dyDescent="0.25">
      <c r="A2066" s="57">
        <v>61170</v>
      </c>
      <c r="B2066" s="57" t="s">
        <v>3301</v>
      </c>
      <c r="C2066" s="57" t="s">
        <v>939</v>
      </c>
      <c r="D2066" s="57" t="s">
        <v>176</v>
      </c>
      <c r="E2066" s="58">
        <v>34356</v>
      </c>
      <c r="F2066" s="58" t="s">
        <v>171</v>
      </c>
      <c r="G2066" s="58" t="s">
        <v>172</v>
      </c>
      <c r="H2066" s="57">
        <f t="shared" ca="1" si="64"/>
        <v>29</v>
      </c>
      <c r="I2066" s="57">
        <v>28</v>
      </c>
      <c r="J2066" s="59">
        <v>3602.9315733071489</v>
      </c>
      <c r="K2066" s="60">
        <v>0.12</v>
      </c>
      <c r="L2066" s="61">
        <f t="shared" si="65"/>
        <v>432.35178879685787</v>
      </c>
      <c r="M2066" s="57" t="s">
        <v>173</v>
      </c>
      <c r="N2066" s="61">
        <v>21.831456168272709</v>
      </c>
    </row>
    <row r="2067" spans="1:14" x14ac:dyDescent="0.25">
      <c r="A2067" s="57">
        <v>61768</v>
      </c>
      <c r="B2067" s="57" t="s">
        <v>3302</v>
      </c>
      <c r="C2067" s="57" t="s">
        <v>3303</v>
      </c>
      <c r="D2067" s="57" t="s">
        <v>176</v>
      </c>
      <c r="E2067" s="58">
        <v>28939</v>
      </c>
      <c r="F2067" s="58" t="s">
        <v>171</v>
      </c>
      <c r="G2067" s="58" t="s">
        <v>172</v>
      </c>
      <c r="H2067" s="57">
        <f t="shared" ca="1" si="64"/>
        <v>44</v>
      </c>
      <c r="I2067" s="57">
        <v>36</v>
      </c>
      <c r="J2067" s="59">
        <v>6819.2224687105081</v>
      </c>
      <c r="K2067" s="60">
        <v>0.25</v>
      </c>
      <c r="L2067" s="61">
        <f t="shared" si="65"/>
        <v>1704.805617177627</v>
      </c>
      <c r="M2067" s="57" t="s">
        <v>173</v>
      </c>
      <c r="N2067" s="61">
        <v>75.230549101354683</v>
      </c>
    </row>
    <row r="2068" spans="1:14" x14ac:dyDescent="0.25">
      <c r="A2068" s="57">
        <v>61767</v>
      </c>
      <c r="B2068" s="57" t="s">
        <v>3304</v>
      </c>
      <c r="C2068" s="57" t="s">
        <v>1510</v>
      </c>
      <c r="D2068" s="57" t="s">
        <v>170</v>
      </c>
      <c r="E2068" s="58">
        <v>29886</v>
      </c>
      <c r="F2068" s="58" t="s">
        <v>193</v>
      </c>
      <c r="G2068" s="58" t="s">
        <v>194</v>
      </c>
      <c r="H2068" s="57">
        <f t="shared" ca="1" si="64"/>
        <v>41</v>
      </c>
      <c r="I2068" s="57">
        <v>31</v>
      </c>
      <c r="J2068" s="59">
        <v>8272.1032759913178</v>
      </c>
      <c r="K2068" s="60">
        <v>0.25</v>
      </c>
      <c r="L2068" s="61">
        <f t="shared" si="65"/>
        <v>2068.0258189978294</v>
      </c>
      <c r="M2068" s="57" t="s">
        <v>187</v>
      </c>
      <c r="N2068" s="61">
        <v>237.03226375090298</v>
      </c>
    </row>
    <row r="2069" spans="1:14" x14ac:dyDescent="0.25">
      <c r="A2069" s="57">
        <v>60544</v>
      </c>
      <c r="B2069" s="57" t="s">
        <v>3305</v>
      </c>
      <c r="C2069" s="57" t="s">
        <v>1425</v>
      </c>
      <c r="D2069" s="57" t="s">
        <v>176</v>
      </c>
      <c r="E2069" s="58">
        <v>40161</v>
      </c>
      <c r="F2069" s="58" t="s">
        <v>171</v>
      </c>
      <c r="G2069" s="58" t="s">
        <v>172</v>
      </c>
      <c r="H2069" s="57">
        <f t="shared" ca="1" si="64"/>
        <v>13</v>
      </c>
      <c r="I2069" s="57">
        <v>23</v>
      </c>
      <c r="J2069" s="59">
        <v>9332.6563382940767</v>
      </c>
      <c r="K2069" s="60">
        <v>0</v>
      </c>
      <c r="L2069" s="61">
        <f t="shared" si="65"/>
        <v>0</v>
      </c>
      <c r="M2069" s="57" t="s">
        <v>187</v>
      </c>
      <c r="N2069" s="61">
        <v>69.530753121335849</v>
      </c>
    </row>
    <row r="2070" spans="1:14" x14ac:dyDescent="0.25">
      <c r="A2070" s="57">
        <v>61169</v>
      </c>
      <c r="B2070" s="57" t="s">
        <v>3306</v>
      </c>
      <c r="C2070" s="57" t="s">
        <v>2427</v>
      </c>
      <c r="D2070" s="57" t="s">
        <v>176</v>
      </c>
      <c r="E2070" s="58">
        <v>30292</v>
      </c>
      <c r="F2070" s="58" t="s">
        <v>171</v>
      </c>
      <c r="G2070" s="58" t="s">
        <v>172</v>
      </c>
      <c r="H2070" s="57">
        <f t="shared" ca="1" si="64"/>
        <v>40</v>
      </c>
      <c r="I2070" s="57">
        <v>32</v>
      </c>
      <c r="J2070" s="59">
        <v>2057.4765150956264</v>
      </c>
      <c r="K2070" s="60">
        <v>0.25</v>
      </c>
      <c r="L2070" s="61">
        <f t="shared" si="65"/>
        <v>514.3691287739066</v>
      </c>
      <c r="M2070" s="57" t="s">
        <v>173</v>
      </c>
      <c r="N2070" s="61">
        <v>128.03963018541953</v>
      </c>
    </row>
    <row r="2071" spans="1:14" x14ac:dyDescent="0.25">
      <c r="A2071" s="57">
        <v>61766</v>
      </c>
      <c r="B2071" s="57" t="s">
        <v>3307</v>
      </c>
      <c r="C2071" s="57" t="s">
        <v>436</v>
      </c>
      <c r="D2071" s="57" t="s">
        <v>170</v>
      </c>
      <c r="E2071" s="58">
        <v>33255</v>
      </c>
      <c r="F2071" s="58" t="s">
        <v>171</v>
      </c>
      <c r="G2071" s="58" t="s">
        <v>172</v>
      </c>
      <c r="H2071" s="57">
        <f t="shared" ca="1" si="64"/>
        <v>32</v>
      </c>
      <c r="I2071" s="57">
        <v>11</v>
      </c>
      <c r="J2071" s="59">
        <v>6157.3312438981711</v>
      </c>
      <c r="K2071" s="60">
        <v>0.12</v>
      </c>
      <c r="L2071" s="61">
        <f t="shared" si="65"/>
        <v>738.87974926778054</v>
      </c>
      <c r="M2071" s="57" t="s">
        <v>173</v>
      </c>
      <c r="N2071" s="61">
        <v>270.01585585752224</v>
      </c>
    </row>
    <row r="2072" spans="1:14" x14ac:dyDescent="0.25">
      <c r="A2072" s="57">
        <v>61168</v>
      </c>
      <c r="B2072" s="57" t="s">
        <v>3308</v>
      </c>
      <c r="C2072" s="57" t="s">
        <v>1995</v>
      </c>
      <c r="D2072" s="57" t="s">
        <v>176</v>
      </c>
      <c r="E2072" s="58">
        <v>35537</v>
      </c>
      <c r="F2072" s="58" t="s">
        <v>171</v>
      </c>
      <c r="G2072" s="58" t="s">
        <v>172</v>
      </c>
      <c r="H2072" s="57">
        <f t="shared" ca="1" si="64"/>
        <v>26</v>
      </c>
      <c r="I2072" s="57">
        <v>37</v>
      </c>
      <c r="J2072" s="59">
        <v>2001.7719507516174</v>
      </c>
      <c r="K2072" s="60">
        <v>0.09</v>
      </c>
      <c r="L2072" s="61">
        <f t="shared" si="65"/>
        <v>180.15947556764556</v>
      </c>
      <c r="M2072" s="57" t="s">
        <v>173</v>
      </c>
      <c r="N2072" s="61">
        <v>99.311263877479945</v>
      </c>
    </row>
    <row r="2073" spans="1:14" x14ac:dyDescent="0.25">
      <c r="A2073" s="57">
        <v>60543</v>
      </c>
      <c r="B2073" s="57" t="s">
        <v>3309</v>
      </c>
      <c r="C2073" s="57" t="s">
        <v>941</v>
      </c>
      <c r="D2073" s="57" t="s">
        <v>170</v>
      </c>
      <c r="E2073" s="58">
        <v>38223</v>
      </c>
      <c r="F2073" s="58" t="s">
        <v>171</v>
      </c>
      <c r="G2073" s="58" t="s">
        <v>172</v>
      </c>
      <c r="H2073" s="57">
        <f t="shared" ca="1" si="64"/>
        <v>18</v>
      </c>
      <c r="I2073" s="57">
        <v>13</v>
      </c>
      <c r="J2073" s="59">
        <v>4052.7012368600881</v>
      </c>
      <c r="K2073" s="60">
        <v>7.0000000000000007E-2</v>
      </c>
      <c r="L2073" s="61">
        <f t="shared" si="65"/>
        <v>283.68908658020621</v>
      </c>
      <c r="M2073" s="57" t="s">
        <v>173</v>
      </c>
      <c r="N2073" s="61">
        <v>166.154757764403</v>
      </c>
    </row>
    <row r="2074" spans="1:14" x14ac:dyDescent="0.25">
      <c r="A2074" s="57">
        <v>61167</v>
      </c>
      <c r="B2074" s="57" t="s">
        <v>3310</v>
      </c>
      <c r="C2074" s="57" t="s">
        <v>748</v>
      </c>
      <c r="D2074" s="57" t="s">
        <v>170</v>
      </c>
      <c r="E2074" s="58">
        <v>32516</v>
      </c>
      <c r="F2074" s="58" t="s">
        <v>171</v>
      </c>
      <c r="G2074" s="58" t="s">
        <v>172</v>
      </c>
      <c r="H2074" s="57">
        <f t="shared" ca="1" si="64"/>
        <v>34</v>
      </c>
      <c r="I2074" s="57">
        <v>33</v>
      </c>
      <c r="J2074" s="59">
        <v>2203.2181554759941</v>
      </c>
      <c r="K2074" s="60">
        <v>0.15</v>
      </c>
      <c r="L2074" s="61">
        <f t="shared" si="65"/>
        <v>330.48272332139908</v>
      </c>
      <c r="M2074" s="57" t="s">
        <v>173</v>
      </c>
      <c r="N2074" s="61">
        <v>285.54881038513992</v>
      </c>
    </row>
    <row r="2075" spans="1:14" x14ac:dyDescent="0.25">
      <c r="A2075" s="57">
        <v>61166</v>
      </c>
      <c r="B2075" s="57" t="s">
        <v>3311</v>
      </c>
      <c r="C2075" s="57" t="s">
        <v>930</v>
      </c>
      <c r="D2075" s="57" t="s">
        <v>170</v>
      </c>
      <c r="E2075" s="58">
        <v>36179</v>
      </c>
      <c r="F2075" s="58" t="s">
        <v>171</v>
      </c>
      <c r="G2075" s="58" t="s">
        <v>203</v>
      </c>
      <c r="H2075" s="57">
        <f t="shared" ca="1" si="64"/>
        <v>24</v>
      </c>
      <c r="I2075" s="57">
        <v>18</v>
      </c>
      <c r="J2075" s="59">
        <v>8559.9853104423364</v>
      </c>
      <c r="K2075" s="60">
        <v>0.09</v>
      </c>
      <c r="L2075" s="61">
        <f t="shared" si="65"/>
        <v>770.39867793981023</v>
      </c>
      <c r="M2075" s="57" t="s">
        <v>187</v>
      </c>
      <c r="N2075" s="61">
        <v>63.69259743964033</v>
      </c>
    </row>
    <row r="2076" spans="1:14" x14ac:dyDescent="0.25">
      <c r="A2076" s="57">
        <v>60542</v>
      </c>
      <c r="B2076" s="57" t="s">
        <v>3312</v>
      </c>
      <c r="C2076" s="57" t="s">
        <v>766</v>
      </c>
      <c r="D2076" s="57" t="s">
        <v>170</v>
      </c>
      <c r="E2076" s="58">
        <v>37994</v>
      </c>
      <c r="F2076" s="58" t="s">
        <v>171</v>
      </c>
      <c r="G2076" s="58" t="s">
        <v>203</v>
      </c>
      <c r="H2076" s="57">
        <f t="shared" ca="1" si="64"/>
        <v>19</v>
      </c>
      <c r="I2076" s="57">
        <v>10</v>
      </c>
      <c r="J2076" s="59">
        <v>1848.7898714286712</v>
      </c>
      <c r="K2076" s="60">
        <v>7.0000000000000007E-2</v>
      </c>
      <c r="L2076" s="61">
        <f t="shared" si="65"/>
        <v>129.41529100000699</v>
      </c>
      <c r="M2076" s="57" t="s">
        <v>173</v>
      </c>
      <c r="N2076" s="61">
        <v>280.12651617635981</v>
      </c>
    </row>
    <row r="2077" spans="1:14" x14ac:dyDescent="0.25">
      <c r="A2077" s="57">
        <v>61765</v>
      </c>
      <c r="B2077" s="57" t="s">
        <v>3313</v>
      </c>
      <c r="C2077" s="57" t="s">
        <v>354</v>
      </c>
      <c r="D2077" s="57" t="s">
        <v>170</v>
      </c>
      <c r="E2077" s="58">
        <v>36684</v>
      </c>
      <c r="F2077" s="58" t="s">
        <v>171</v>
      </c>
      <c r="G2077" s="58" t="s">
        <v>172</v>
      </c>
      <c r="H2077" s="57">
        <f t="shared" ca="1" si="64"/>
        <v>23</v>
      </c>
      <c r="I2077" s="57">
        <v>16</v>
      </c>
      <c r="J2077" s="59">
        <v>3220.0332137387877</v>
      </c>
      <c r="K2077" s="60">
        <v>7.0000000000000007E-2</v>
      </c>
      <c r="L2077" s="61">
        <f t="shared" si="65"/>
        <v>225.40232496171515</v>
      </c>
      <c r="M2077" s="57" t="s">
        <v>173</v>
      </c>
      <c r="N2077" s="61">
        <v>58.955573638229367</v>
      </c>
    </row>
    <row r="2078" spans="1:14" x14ac:dyDescent="0.25">
      <c r="A2078" s="57">
        <v>61764</v>
      </c>
      <c r="B2078" s="57" t="s">
        <v>3314</v>
      </c>
      <c r="C2078" s="57" t="s">
        <v>425</v>
      </c>
      <c r="D2078" s="57" t="s">
        <v>170</v>
      </c>
      <c r="E2078" s="58">
        <v>28979</v>
      </c>
      <c r="F2078" s="58" t="s">
        <v>171</v>
      </c>
      <c r="G2078" s="58" t="s">
        <v>203</v>
      </c>
      <c r="H2078" s="57">
        <f t="shared" ca="1" si="64"/>
        <v>44</v>
      </c>
      <c r="I2078" s="57">
        <v>33</v>
      </c>
      <c r="J2078" s="59">
        <v>2720.5964890795653</v>
      </c>
      <c r="K2078" s="60">
        <v>0.25</v>
      </c>
      <c r="L2078" s="61">
        <f t="shared" si="65"/>
        <v>680.14912226989134</v>
      </c>
      <c r="M2078" s="57" t="s">
        <v>173</v>
      </c>
      <c r="N2078" s="61">
        <v>345.92706339369511</v>
      </c>
    </row>
    <row r="2079" spans="1:14" x14ac:dyDescent="0.25">
      <c r="A2079" s="57">
        <v>60541</v>
      </c>
      <c r="B2079" s="57" t="s">
        <v>3315</v>
      </c>
      <c r="C2079" s="57" t="s">
        <v>1709</v>
      </c>
      <c r="D2079" s="57" t="s">
        <v>176</v>
      </c>
      <c r="E2079" s="58">
        <v>30448</v>
      </c>
      <c r="F2079" s="58" t="s">
        <v>171</v>
      </c>
      <c r="G2079" s="58" t="s">
        <v>172</v>
      </c>
      <c r="H2079" s="57">
        <f t="shared" ca="1" si="64"/>
        <v>40</v>
      </c>
      <c r="I2079" s="57">
        <v>35</v>
      </c>
      <c r="J2079" s="59">
        <v>3868.4943691332915</v>
      </c>
      <c r="K2079" s="60">
        <v>0.25</v>
      </c>
      <c r="L2079" s="61">
        <f t="shared" si="65"/>
        <v>967.12359228332286</v>
      </c>
      <c r="M2079" s="57" t="s">
        <v>173</v>
      </c>
      <c r="N2079" s="61">
        <v>67.731026741340727</v>
      </c>
    </row>
    <row r="2080" spans="1:14" x14ac:dyDescent="0.25">
      <c r="A2080" s="57">
        <v>61763</v>
      </c>
      <c r="B2080" s="57" t="s">
        <v>3316</v>
      </c>
      <c r="C2080" s="57" t="s">
        <v>647</v>
      </c>
      <c r="D2080" s="57" t="s">
        <v>170</v>
      </c>
      <c r="E2080" s="58">
        <v>37542</v>
      </c>
      <c r="F2080" s="58" t="s">
        <v>996</v>
      </c>
      <c r="G2080" s="58" t="s">
        <v>172</v>
      </c>
      <c r="H2080" s="57">
        <f t="shared" ca="1" si="64"/>
        <v>20</v>
      </c>
      <c r="I2080" s="57">
        <v>13</v>
      </c>
      <c r="J2080" s="59">
        <v>8810.0191141556861</v>
      </c>
      <c r="K2080" s="60">
        <v>7.0000000000000007E-2</v>
      </c>
      <c r="L2080" s="61">
        <f t="shared" si="65"/>
        <v>616.70133799089808</v>
      </c>
      <c r="M2080" s="57" t="s">
        <v>187</v>
      </c>
      <c r="N2080" s="61">
        <v>258.6321053688784</v>
      </c>
    </row>
    <row r="2081" spans="1:14" x14ac:dyDescent="0.25">
      <c r="A2081" s="57">
        <v>62390</v>
      </c>
      <c r="B2081" s="57" t="s">
        <v>3317</v>
      </c>
      <c r="C2081" s="57" t="s">
        <v>704</v>
      </c>
      <c r="D2081" s="57" t="s">
        <v>170</v>
      </c>
      <c r="E2081" s="58">
        <v>28579</v>
      </c>
      <c r="F2081" s="58" t="s">
        <v>171</v>
      </c>
      <c r="G2081" s="58" t="s">
        <v>172</v>
      </c>
      <c r="H2081" s="57">
        <f t="shared" ca="1" si="64"/>
        <v>45</v>
      </c>
      <c r="I2081" s="57">
        <v>39</v>
      </c>
      <c r="J2081" s="59">
        <v>4188.5884206543024</v>
      </c>
      <c r="K2081" s="60">
        <v>0.25</v>
      </c>
      <c r="L2081" s="61">
        <f t="shared" si="65"/>
        <v>1047.1471051635756</v>
      </c>
      <c r="M2081" s="57" t="s">
        <v>173</v>
      </c>
      <c r="N2081" s="61">
        <v>68.637164692109479</v>
      </c>
    </row>
    <row r="2082" spans="1:14" x14ac:dyDescent="0.25">
      <c r="A2082" s="57">
        <v>61762</v>
      </c>
      <c r="B2082" s="57" t="s">
        <v>3318</v>
      </c>
      <c r="C2082" s="57" t="s">
        <v>2199</v>
      </c>
      <c r="D2082" s="57" t="s">
        <v>170</v>
      </c>
      <c r="E2082" s="58">
        <v>34226</v>
      </c>
      <c r="F2082" s="58" t="s">
        <v>171</v>
      </c>
      <c r="G2082" s="58" t="s">
        <v>172</v>
      </c>
      <c r="H2082" s="57">
        <f t="shared" ca="1" si="64"/>
        <v>29</v>
      </c>
      <c r="I2082" s="57">
        <v>17</v>
      </c>
      <c r="J2082" s="59">
        <v>2292.7368821526316</v>
      </c>
      <c r="K2082" s="60">
        <v>0.12</v>
      </c>
      <c r="L2082" s="61">
        <f t="shared" si="65"/>
        <v>275.12842585831578</v>
      </c>
      <c r="M2082" s="57" t="s">
        <v>173</v>
      </c>
      <c r="N2082" s="61">
        <v>301.45428322516506</v>
      </c>
    </row>
    <row r="2083" spans="1:14" x14ac:dyDescent="0.25">
      <c r="A2083" s="57">
        <v>61761</v>
      </c>
      <c r="B2083" s="57" t="s">
        <v>3319</v>
      </c>
      <c r="C2083" s="57" t="s">
        <v>1829</v>
      </c>
      <c r="D2083" s="57" t="s">
        <v>176</v>
      </c>
      <c r="E2083" s="58">
        <v>31631</v>
      </c>
      <c r="F2083" s="58" t="s">
        <v>171</v>
      </c>
      <c r="G2083" s="58" t="s">
        <v>172</v>
      </c>
      <c r="H2083" s="57">
        <f t="shared" ca="1" si="64"/>
        <v>36</v>
      </c>
      <c r="I2083" s="57">
        <v>15</v>
      </c>
      <c r="J2083" s="59">
        <v>1560.1284062477257</v>
      </c>
      <c r="K2083" s="60">
        <v>0.15</v>
      </c>
      <c r="L2083" s="61">
        <f t="shared" si="65"/>
        <v>234.01926093715883</v>
      </c>
      <c r="M2083" s="57" t="s">
        <v>173</v>
      </c>
      <c r="N2083" s="61">
        <v>106.55265600883553</v>
      </c>
    </row>
    <row r="2084" spans="1:14" x14ac:dyDescent="0.25">
      <c r="A2084" s="57">
        <v>61760</v>
      </c>
      <c r="B2084" s="57" t="s">
        <v>3320</v>
      </c>
      <c r="C2084" s="57" t="s">
        <v>761</v>
      </c>
      <c r="D2084" s="57" t="s">
        <v>170</v>
      </c>
      <c r="E2084" s="58">
        <v>29603</v>
      </c>
      <c r="F2084" s="58" t="s">
        <v>171</v>
      </c>
      <c r="G2084" s="58" t="s">
        <v>203</v>
      </c>
      <c r="H2084" s="57">
        <f t="shared" ca="1" si="64"/>
        <v>42</v>
      </c>
      <c r="I2084" s="57">
        <v>19</v>
      </c>
      <c r="J2084" s="59">
        <v>9831.1701672779072</v>
      </c>
      <c r="K2084" s="60">
        <v>0.25</v>
      </c>
      <c r="L2084" s="61">
        <f t="shared" si="65"/>
        <v>2457.7925418194768</v>
      </c>
      <c r="M2084" s="57" t="s">
        <v>187</v>
      </c>
      <c r="N2084" s="61">
        <v>336.19180186106905</v>
      </c>
    </row>
    <row r="2085" spans="1:14" x14ac:dyDescent="0.25">
      <c r="A2085" s="57">
        <v>61759</v>
      </c>
      <c r="B2085" s="57" t="s">
        <v>3321</v>
      </c>
      <c r="C2085" s="57" t="s">
        <v>1852</v>
      </c>
      <c r="D2085" s="57" t="s">
        <v>176</v>
      </c>
      <c r="E2085" s="58">
        <v>38336</v>
      </c>
      <c r="F2085" s="58" t="s">
        <v>171</v>
      </c>
      <c r="G2085" s="58" t="s">
        <v>172</v>
      </c>
      <c r="H2085" s="57">
        <f t="shared" ca="1" si="64"/>
        <v>18</v>
      </c>
      <c r="I2085" s="57">
        <v>18</v>
      </c>
      <c r="J2085" s="59">
        <v>8510.7507738093427</v>
      </c>
      <c r="K2085" s="60">
        <v>7.0000000000000007E-2</v>
      </c>
      <c r="L2085" s="61">
        <f t="shared" si="65"/>
        <v>595.75255416665402</v>
      </c>
      <c r="M2085" s="57" t="s">
        <v>187</v>
      </c>
      <c r="N2085" s="61">
        <v>118.7078073472032</v>
      </c>
    </row>
    <row r="2086" spans="1:14" x14ac:dyDescent="0.25">
      <c r="A2086" s="57">
        <v>61165</v>
      </c>
      <c r="B2086" s="57" t="s">
        <v>3322</v>
      </c>
      <c r="C2086" s="57" t="s">
        <v>2507</v>
      </c>
      <c r="D2086" s="57" t="s">
        <v>176</v>
      </c>
      <c r="E2086" s="58">
        <v>38389</v>
      </c>
      <c r="F2086" s="58" t="s">
        <v>171</v>
      </c>
      <c r="G2086" s="58" t="s">
        <v>172</v>
      </c>
      <c r="H2086" s="57">
        <f t="shared" ca="1" si="64"/>
        <v>18</v>
      </c>
      <c r="I2086" s="57">
        <v>7</v>
      </c>
      <c r="J2086" s="59">
        <v>8637.6976865253018</v>
      </c>
      <c r="K2086" s="60">
        <v>7.0000000000000007E-2</v>
      </c>
      <c r="L2086" s="61">
        <f t="shared" si="65"/>
        <v>604.63883805677119</v>
      </c>
      <c r="M2086" s="57" t="s">
        <v>187</v>
      </c>
      <c r="N2086" s="61">
        <v>134.85960626113527</v>
      </c>
    </row>
    <row r="2087" spans="1:14" x14ac:dyDescent="0.25">
      <c r="A2087" s="57">
        <v>61758</v>
      </c>
      <c r="B2087" s="57" t="s">
        <v>3323</v>
      </c>
      <c r="C2087" s="57" t="s">
        <v>1212</v>
      </c>
      <c r="D2087" s="57" t="s">
        <v>176</v>
      </c>
      <c r="E2087" s="58">
        <v>35584</v>
      </c>
      <c r="F2087" s="58" t="s">
        <v>171</v>
      </c>
      <c r="G2087" s="58" t="s">
        <v>172</v>
      </c>
      <c r="H2087" s="57">
        <f t="shared" ca="1" si="64"/>
        <v>26</v>
      </c>
      <c r="I2087" s="57">
        <v>11</v>
      </c>
      <c r="J2087" s="59">
        <v>4342.6148678057834</v>
      </c>
      <c r="K2087" s="60">
        <v>0.09</v>
      </c>
      <c r="L2087" s="61">
        <f t="shared" si="65"/>
        <v>390.8353381025205</v>
      </c>
      <c r="M2087" s="57" t="s">
        <v>173</v>
      </c>
      <c r="N2087" s="61">
        <v>52.275953767011458</v>
      </c>
    </row>
    <row r="2088" spans="1:14" x14ac:dyDescent="0.25">
      <c r="A2088" s="57">
        <v>62389</v>
      </c>
      <c r="B2088" s="57" t="s">
        <v>3324</v>
      </c>
      <c r="C2088" s="57" t="s">
        <v>696</v>
      </c>
      <c r="D2088" s="57" t="s">
        <v>176</v>
      </c>
      <c r="E2088" s="58">
        <v>33192</v>
      </c>
      <c r="F2088" s="58" t="s">
        <v>171</v>
      </c>
      <c r="G2088" s="58" t="s">
        <v>172</v>
      </c>
      <c r="H2088" s="57">
        <f t="shared" ca="1" si="64"/>
        <v>32</v>
      </c>
      <c r="I2088" s="57">
        <v>29</v>
      </c>
      <c r="J2088" s="59">
        <v>5010.2913144614131</v>
      </c>
      <c r="K2088" s="60">
        <v>0.12</v>
      </c>
      <c r="L2088" s="61">
        <f t="shared" si="65"/>
        <v>601.23495773536956</v>
      </c>
      <c r="M2088" s="57" t="s">
        <v>173</v>
      </c>
      <c r="N2088" s="61">
        <v>83.996817889566486</v>
      </c>
    </row>
    <row r="2089" spans="1:14" x14ac:dyDescent="0.25">
      <c r="A2089" s="57">
        <v>61164</v>
      </c>
      <c r="B2089" s="57" t="s">
        <v>3325</v>
      </c>
      <c r="C2089" s="57" t="s">
        <v>930</v>
      </c>
      <c r="D2089" s="57" t="s">
        <v>170</v>
      </c>
      <c r="E2089" s="58">
        <v>28155</v>
      </c>
      <c r="F2089" s="58" t="s">
        <v>171</v>
      </c>
      <c r="G2089" s="58" t="s">
        <v>172</v>
      </c>
      <c r="H2089" s="57">
        <f t="shared" ca="1" si="64"/>
        <v>46</v>
      </c>
      <c r="I2089" s="57">
        <v>38</v>
      </c>
      <c r="J2089" s="59">
        <v>7478.2461120346361</v>
      </c>
      <c r="K2089" s="60">
        <v>0.25</v>
      </c>
      <c r="L2089" s="61">
        <f t="shared" si="65"/>
        <v>1869.561528008659</v>
      </c>
      <c r="M2089" s="57" t="s">
        <v>173</v>
      </c>
      <c r="N2089" s="61">
        <v>240.40142740450563</v>
      </c>
    </row>
    <row r="2090" spans="1:14" x14ac:dyDescent="0.25">
      <c r="A2090" s="57">
        <v>60540</v>
      </c>
      <c r="B2090" s="57" t="s">
        <v>3326</v>
      </c>
      <c r="C2090" s="57" t="s">
        <v>628</v>
      </c>
      <c r="D2090" s="57" t="s">
        <v>170</v>
      </c>
      <c r="E2090" s="58">
        <v>30908</v>
      </c>
      <c r="F2090" s="58" t="s">
        <v>171</v>
      </c>
      <c r="G2090" s="58" t="s">
        <v>172</v>
      </c>
      <c r="H2090" s="57">
        <f t="shared" ca="1" si="64"/>
        <v>38</v>
      </c>
      <c r="I2090" s="57">
        <v>23</v>
      </c>
      <c r="J2090" s="59">
        <v>8525.5528798894684</v>
      </c>
      <c r="K2090" s="60">
        <v>0.25</v>
      </c>
      <c r="L2090" s="61">
        <f t="shared" si="65"/>
        <v>2131.3882199723671</v>
      </c>
      <c r="M2090" s="57" t="s">
        <v>187</v>
      </c>
      <c r="N2090" s="61">
        <v>107.75717646230198</v>
      </c>
    </row>
    <row r="2091" spans="1:14" x14ac:dyDescent="0.25">
      <c r="A2091" s="57">
        <v>60539</v>
      </c>
      <c r="B2091" s="57" t="s">
        <v>3327</v>
      </c>
      <c r="C2091" s="57" t="s">
        <v>324</v>
      </c>
      <c r="D2091" s="57" t="s">
        <v>170</v>
      </c>
      <c r="E2091" s="58">
        <v>38009</v>
      </c>
      <c r="F2091" s="58" t="s">
        <v>171</v>
      </c>
      <c r="G2091" s="58" t="s">
        <v>172</v>
      </c>
      <c r="H2091" s="57">
        <f t="shared" ca="1" si="64"/>
        <v>19</v>
      </c>
      <c r="I2091" s="57">
        <v>24</v>
      </c>
      <c r="J2091" s="59">
        <v>9790.024080814952</v>
      </c>
      <c r="K2091" s="60">
        <v>7.0000000000000007E-2</v>
      </c>
      <c r="L2091" s="61">
        <f t="shared" si="65"/>
        <v>685.30168565704673</v>
      </c>
      <c r="M2091" s="57" t="s">
        <v>187</v>
      </c>
      <c r="N2091" s="61">
        <v>95.066276799013053</v>
      </c>
    </row>
    <row r="2092" spans="1:14" x14ac:dyDescent="0.25">
      <c r="A2092" s="57">
        <v>60538</v>
      </c>
      <c r="B2092" s="57" t="s">
        <v>3328</v>
      </c>
      <c r="C2092" s="57" t="s">
        <v>643</v>
      </c>
      <c r="D2092" s="57" t="s">
        <v>170</v>
      </c>
      <c r="E2092" s="58">
        <v>35748</v>
      </c>
      <c r="F2092" s="58" t="s">
        <v>171</v>
      </c>
      <c r="G2092" s="58" t="s">
        <v>172</v>
      </c>
      <c r="H2092" s="57">
        <f t="shared" ca="1" si="64"/>
        <v>25</v>
      </c>
      <c r="I2092" s="57">
        <v>7</v>
      </c>
      <c r="J2092" s="59">
        <v>5870.3315789209755</v>
      </c>
      <c r="K2092" s="60">
        <v>0.09</v>
      </c>
      <c r="L2092" s="61">
        <f t="shared" si="65"/>
        <v>528.32984210288782</v>
      </c>
      <c r="M2092" s="57" t="s">
        <v>173</v>
      </c>
      <c r="N2092" s="61">
        <v>343.39354497179414</v>
      </c>
    </row>
    <row r="2093" spans="1:14" x14ac:dyDescent="0.25">
      <c r="A2093" s="57">
        <v>61163</v>
      </c>
      <c r="B2093" s="57" t="s">
        <v>3329</v>
      </c>
      <c r="C2093" s="57" t="s">
        <v>964</v>
      </c>
      <c r="D2093" s="57" t="s">
        <v>170</v>
      </c>
      <c r="E2093" s="58">
        <v>36078</v>
      </c>
      <c r="F2093" s="58" t="s">
        <v>171</v>
      </c>
      <c r="G2093" s="58" t="s">
        <v>190</v>
      </c>
      <c r="H2093" s="57">
        <f t="shared" ca="1" si="64"/>
        <v>24</v>
      </c>
      <c r="I2093" s="57">
        <v>40</v>
      </c>
      <c r="J2093" s="59">
        <v>6067.7443029577571</v>
      </c>
      <c r="K2093" s="60">
        <v>0.09</v>
      </c>
      <c r="L2093" s="61">
        <f t="shared" si="65"/>
        <v>546.09698726619808</v>
      </c>
      <c r="M2093" s="57" t="s">
        <v>173</v>
      </c>
      <c r="N2093" s="61">
        <v>118.36735938799468</v>
      </c>
    </row>
    <row r="2094" spans="1:14" x14ac:dyDescent="0.25">
      <c r="A2094" s="57">
        <v>62388</v>
      </c>
      <c r="B2094" s="57" t="s">
        <v>3330</v>
      </c>
      <c r="C2094" s="57" t="s">
        <v>3331</v>
      </c>
      <c r="D2094" s="57" t="s">
        <v>170</v>
      </c>
      <c r="E2094" s="58">
        <v>31005</v>
      </c>
      <c r="F2094" s="58" t="s">
        <v>171</v>
      </c>
      <c r="G2094" s="58" t="s">
        <v>180</v>
      </c>
      <c r="H2094" s="57">
        <f t="shared" ca="1" si="64"/>
        <v>38</v>
      </c>
      <c r="I2094" s="57">
        <v>29</v>
      </c>
      <c r="J2094" s="59">
        <v>2488.950669509708</v>
      </c>
      <c r="K2094" s="60">
        <v>0.25</v>
      </c>
      <c r="L2094" s="61">
        <f t="shared" si="65"/>
        <v>622.23766737742699</v>
      </c>
      <c r="M2094" s="57" t="s">
        <v>173</v>
      </c>
      <c r="N2094" s="61">
        <v>347.85545066085473</v>
      </c>
    </row>
    <row r="2095" spans="1:14" x14ac:dyDescent="0.25">
      <c r="A2095" s="57">
        <v>61757</v>
      </c>
      <c r="B2095" s="57" t="s">
        <v>3332</v>
      </c>
      <c r="C2095" s="57" t="s">
        <v>784</v>
      </c>
      <c r="D2095" s="57" t="s">
        <v>170</v>
      </c>
      <c r="E2095" s="58">
        <v>29464</v>
      </c>
      <c r="F2095" s="58" t="s">
        <v>562</v>
      </c>
      <c r="G2095" s="58" t="s">
        <v>172</v>
      </c>
      <c r="H2095" s="57">
        <f t="shared" ca="1" si="64"/>
        <v>42</v>
      </c>
      <c r="I2095" s="57">
        <v>35</v>
      </c>
      <c r="J2095" s="59">
        <v>7718.2546628763139</v>
      </c>
      <c r="K2095" s="60">
        <v>0.25</v>
      </c>
      <c r="L2095" s="61">
        <f t="shared" si="65"/>
        <v>1929.5636657190785</v>
      </c>
      <c r="M2095" s="57" t="s">
        <v>173</v>
      </c>
      <c r="N2095" s="61">
        <v>286.03062089308258</v>
      </c>
    </row>
    <row r="2096" spans="1:14" x14ac:dyDescent="0.25">
      <c r="A2096" s="57">
        <v>62387</v>
      </c>
      <c r="B2096" s="57" t="s">
        <v>3333</v>
      </c>
      <c r="C2096" s="57" t="s">
        <v>1488</v>
      </c>
      <c r="D2096" s="57" t="s">
        <v>170</v>
      </c>
      <c r="E2096" s="58">
        <v>30875</v>
      </c>
      <c r="F2096" s="58" t="s">
        <v>171</v>
      </c>
      <c r="G2096" s="58" t="s">
        <v>172</v>
      </c>
      <c r="H2096" s="57">
        <f t="shared" ca="1" si="64"/>
        <v>39</v>
      </c>
      <c r="I2096" s="57">
        <v>31</v>
      </c>
      <c r="J2096" s="59">
        <v>2008.4950048122278</v>
      </c>
      <c r="K2096" s="60">
        <v>0.25</v>
      </c>
      <c r="L2096" s="61">
        <f t="shared" si="65"/>
        <v>502.12375120305694</v>
      </c>
      <c r="M2096" s="57" t="s">
        <v>173</v>
      </c>
      <c r="N2096" s="61">
        <v>335.61371002541523</v>
      </c>
    </row>
    <row r="2097" spans="1:14" x14ac:dyDescent="0.25">
      <c r="A2097" s="57">
        <v>60537</v>
      </c>
      <c r="B2097" s="57" t="s">
        <v>3334</v>
      </c>
      <c r="C2097" s="57" t="s">
        <v>1670</v>
      </c>
      <c r="D2097" s="57" t="s">
        <v>170</v>
      </c>
      <c r="E2097" s="58">
        <v>34540</v>
      </c>
      <c r="F2097" s="58" t="s">
        <v>171</v>
      </c>
      <c r="G2097" s="58" t="s">
        <v>172</v>
      </c>
      <c r="H2097" s="57">
        <f t="shared" ca="1" si="64"/>
        <v>29</v>
      </c>
      <c r="I2097" s="57">
        <v>32</v>
      </c>
      <c r="J2097" s="59">
        <v>3358.7290627791076</v>
      </c>
      <c r="K2097" s="60">
        <v>0.12</v>
      </c>
      <c r="L2097" s="61">
        <f t="shared" si="65"/>
        <v>403.04748753349287</v>
      </c>
      <c r="M2097" s="57" t="s">
        <v>173</v>
      </c>
      <c r="N2097" s="61">
        <v>250.69195012158059</v>
      </c>
    </row>
    <row r="2098" spans="1:14" x14ac:dyDescent="0.25">
      <c r="A2098" s="57">
        <v>61756</v>
      </c>
      <c r="B2098" s="57" t="s">
        <v>3335</v>
      </c>
      <c r="C2098" s="57" t="s">
        <v>856</v>
      </c>
      <c r="D2098" s="57" t="s">
        <v>170</v>
      </c>
      <c r="E2098" s="58">
        <v>28690</v>
      </c>
      <c r="F2098" s="58" t="s">
        <v>171</v>
      </c>
      <c r="G2098" s="58" t="s">
        <v>172</v>
      </c>
      <c r="H2098" s="57">
        <f t="shared" ca="1" si="64"/>
        <v>45</v>
      </c>
      <c r="I2098" s="57">
        <v>16</v>
      </c>
      <c r="J2098" s="59">
        <v>4536.9254287950462</v>
      </c>
      <c r="K2098" s="60">
        <v>0.25</v>
      </c>
      <c r="L2098" s="61">
        <f t="shared" si="65"/>
        <v>1134.2313571987615</v>
      </c>
      <c r="M2098" s="57" t="s">
        <v>173</v>
      </c>
      <c r="N2098" s="61">
        <v>174.91178602451566</v>
      </c>
    </row>
    <row r="2099" spans="1:14" x14ac:dyDescent="0.25">
      <c r="A2099" s="57">
        <v>60536</v>
      </c>
      <c r="B2099" s="57" t="s">
        <v>3336</v>
      </c>
      <c r="C2099" s="57" t="s">
        <v>186</v>
      </c>
      <c r="D2099" s="57" t="s">
        <v>176</v>
      </c>
      <c r="E2099" s="58">
        <v>28675</v>
      </c>
      <c r="F2099" s="58" t="s">
        <v>171</v>
      </c>
      <c r="G2099" s="58" t="s">
        <v>172</v>
      </c>
      <c r="H2099" s="57">
        <f t="shared" ca="1" si="64"/>
        <v>45</v>
      </c>
      <c r="I2099" s="57">
        <v>25</v>
      </c>
      <c r="J2099" s="59">
        <v>6995.6132100029226</v>
      </c>
      <c r="K2099" s="60">
        <v>0.25</v>
      </c>
      <c r="L2099" s="61">
        <f t="shared" si="65"/>
        <v>1748.9033025007307</v>
      </c>
      <c r="M2099" s="57" t="s">
        <v>173</v>
      </c>
      <c r="N2099" s="61">
        <v>79.434448011049312</v>
      </c>
    </row>
    <row r="2100" spans="1:14" x14ac:dyDescent="0.25">
      <c r="A2100" s="57">
        <v>61162</v>
      </c>
      <c r="B2100" s="57" t="s">
        <v>3337</v>
      </c>
      <c r="C2100" s="57" t="s">
        <v>221</v>
      </c>
      <c r="D2100" s="57" t="s">
        <v>170</v>
      </c>
      <c r="E2100" s="58">
        <v>35122</v>
      </c>
      <c r="F2100" s="58" t="s">
        <v>171</v>
      </c>
      <c r="G2100" s="58" t="s">
        <v>172</v>
      </c>
      <c r="H2100" s="57">
        <f t="shared" ca="1" si="64"/>
        <v>27</v>
      </c>
      <c r="I2100" s="57">
        <v>18</v>
      </c>
      <c r="J2100" s="59">
        <v>1646.047990459838</v>
      </c>
      <c r="K2100" s="60">
        <v>0.09</v>
      </c>
      <c r="L2100" s="61">
        <f t="shared" si="65"/>
        <v>148.14431914138541</v>
      </c>
      <c r="M2100" s="57" t="s">
        <v>173</v>
      </c>
      <c r="N2100" s="61">
        <v>207.56545768277849</v>
      </c>
    </row>
    <row r="2101" spans="1:14" x14ac:dyDescent="0.25">
      <c r="A2101" s="57">
        <v>61755</v>
      </c>
      <c r="B2101" s="57" t="s">
        <v>3338</v>
      </c>
      <c r="C2101" s="57" t="s">
        <v>2211</v>
      </c>
      <c r="D2101" s="57" t="s">
        <v>170</v>
      </c>
      <c r="E2101" s="58">
        <v>31103</v>
      </c>
      <c r="F2101" s="58" t="s">
        <v>171</v>
      </c>
      <c r="G2101" s="58" t="s">
        <v>172</v>
      </c>
      <c r="H2101" s="57">
        <f t="shared" ca="1" si="64"/>
        <v>38</v>
      </c>
      <c r="I2101" s="57">
        <v>27</v>
      </c>
      <c r="J2101" s="59">
        <v>7339.9160670163246</v>
      </c>
      <c r="K2101" s="60">
        <v>0.25</v>
      </c>
      <c r="L2101" s="61">
        <f t="shared" si="65"/>
        <v>1834.9790167540812</v>
      </c>
      <c r="M2101" s="57" t="s">
        <v>173</v>
      </c>
      <c r="N2101" s="61">
        <v>78.12474307064582</v>
      </c>
    </row>
    <row r="2102" spans="1:14" x14ac:dyDescent="0.25">
      <c r="A2102" s="57">
        <v>62386</v>
      </c>
      <c r="B2102" s="57" t="s">
        <v>3339</v>
      </c>
      <c r="C2102" s="57" t="s">
        <v>759</v>
      </c>
      <c r="D2102" s="57" t="s">
        <v>176</v>
      </c>
      <c r="E2102" s="58">
        <v>39721</v>
      </c>
      <c r="F2102" s="58" t="s">
        <v>171</v>
      </c>
      <c r="G2102" s="58" t="s">
        <v>190</v>
      </c>
      <c r="H2102" s="57">
        <f t="shared" ca="1" si="64"/>
        <v>14</v>
      </c>
      <c r="I2102" s="57">
        <v>35</v>
      </c>
      <c r="J2102" s="59">
        <v>3683.4076566090821</v>
      </c>
      <c r="K2102" s="60">
        <v>0</v>
      </c>
      <c r="L2102" s="61">
        <f t="shared" si="65"/>
        <v>0</v>
      </c>
      <c r="M2102" s="57" t="s">
        <v>173</v>
      </c>
      <c r="N2102" s="61">
        <v>106.13317663525133</v>
      </c>
    </row>
    <row r="2103" spans="1:14" x14ac:dyDescent="0.25">
      <c r="A2103" s="57">
        <v>61754</v>
      </c>
      <c r="B2103" s="57" t="s">
        <v>3340</v>
      </c>
      <c r="C2103" s="57" t="s">
        <v>2215</v>
      </c>
      <c r="D2103" s="57" t="s">
        <v>170</v>
      </c>
      <c r="E2103" s="58">
        <v>28714</v>
      </c>
      <c r="F2103" s="58" t="s">
        <v>171</v>
      </c>
      <c r="G2103" s="58" t="s">
        <v>172</v>
      </c>
      <c r="H2103" s="57">
        <f t="shared" ca="1" si="64"/>
        <v>44</v>
      </c>
      <c r="I2103" s="57">
        <v>29</v>
      </c>
      <c r="J2103" s="59">
        <v>2047.2898295026175</v>
      </c>
      <c r="K2103" s="60">
        <v>0.25</v>
      </c>
      <c r="L2103" s="61">
        <f t="shared" si="65"/>
        <v>511.82245737565438</v>
      </c>
      <c r="M2103" s="57" t="s">
        <v>173</v>
      </c>
      <c r="N2103" s="61">
        <v>185.26536086607075</v>
      </c>
    </row>
    <row r="2104" spans="1:14" x14ac:dyDescent="0.25">
      <c r="A2104" s="57">
        <v>62385</v>
      </c>
      <c r="B2104" s="57" t="s">
        <v>3341</v>
      </c>
      <c r="C2104" s="57" t="s">
        <v>773</v>
      </c>
      <c r="D2104" s="57" t="s">
        <v>170</v>
      </c>
      <c r="E2104" s="58">
        <v>29516</v>
      </c>
      <c r="F2104" s="58" t="s">
        <v>171</v>
      </c>
      <c r="G2104" s="58" t="s">
        <v>172</v>
      </c>
      <c r="H2104" s="57">
        <f t="shared" ca="1" si="64"/>
        <v>42</v>
      </c>
      <c r="I2104" s="57">
        <v>22</v>
      </c>
      <c r="J2104" s="59">
        <v>9154.5721654714907</v>
      </c>
      <c r="K2104" s="60">
        <v>0.25</v>
      </c>
      <c r="L2104" s="61">
        <f t="shared" si="65"/>
        <v>2288.6430413678727</v>
      </c>
      <c r="M2104" s="57" t="s">
        <v>187</v>
      </c>
      <c r="N2104" s="61">
        <v>168.734035965001</v>
      </c>
    </row>
    <row r="2105" spans="1:14" x14ac:dyDescent="0.25">
      <c r="A2105" s="57">
        <v>61753</v>
      </c>
      <c r="B2105" s="57" t="s">
        <v>3342</v>
      </c>
      <c r="C2105" s="57" t="s">
        <v>1895</v>
      </c>
      <c r="D2105" s="57" t="s">
        <v>176</v>
      </c>
      <c r="E2105" s="58">
        <v>34014</v>
      </c>
      <c r="F2105" s="58" t="s">
        <v>171</v>
      </c>
      <c r="G2105" s="58" t="s">
        <v>172</v>
      </c>
      <c r="H2105" s="57">
        <f t="shared" ca="1" si="64"/>
        <v>30</v>
      </c>
      <c r="I2105" s="57">
        <v>8</v>
      </c>
      <c r="J2105" s="59">
        <v>5000.7412212815889</v>
      </c>
      <c r="K2105" s="60">
        <v>0.12</v>
      </c>
      <c r="L2105" s="61">
        <f t="shared" si="65"/>
        <v>600.08894655379061</v>
      </c>
      <c r="M2105" s="57" t="s">
        <v>173</v>
      </c>
      <c r="N2105" s="61">
        <v>111.99402956284231</v>
      </c>
    </row>
    <row r="2106" spans="1:14" x14ac:dyDescent="0.25">
      <c r="A2106" s="57">
        <v>60535</v>
      </c>
      <c r="B2106" s="57" t="s">
        <v>3343</v>
      </c>
      <c r="C2106" s="57" t="s">
        <v>1995</v>
      </c>
      <c r="D2106" s="57" t="s">
        <v>176</v>
      </c>
      <c r="E2106" s="58">
        <v>39461</v>
      </c>
      <c r="F2106" s="58" t="s">
        <v>171</v>
      </c>
      <c r="G2106" s="58" t="s">
        <v>172</v>
      </c>
      <c r="H2106" s="57">
        <f t="shared" ca="1" si="64"/>
        <v>15</v>
      </c>
      <c r="I2106" s="57">
        <v>17</v>
      </c>
      <c r="J2106" s="59">
        <v>4409.9224599343352</v>
      </c>
      <c r="K2106" s="60">
        <v>0.04</v>
      </c>
      <c r="L2106" s="61">
        <f t="shared" si="65"/>
        <v>176.39689839737341</v>
      </c>
      <c r="M2106" s="57" t="s">
        <v>173</v>
      </c>
      <c r="N2106" s="61">
        <v>102.81272934719975</v>
      </c>
    </row>
    <row r="2107" spans="1:14" x14ac:dyDescent="0.25">
      <c r="A2107" s="57">
        <v>61161</v>
      </c>
      <c r="B2107" s="57" t="s">
        <v>3344</v>
      </c>
      <c r="C2107" s="57" t="s">
        <v>3174</v>
      </c>
      <c r="D2107" s="57" t="s">
        <v>176</v>
      </c>
      <c r="E2107" s="58">
        <v>35847</v>
      </c>
      <c r="F2107" s="58" t="s">
        <v>193</v>
      </c>
      <c r="G2107" s="58" t="s">
        <v>194</v>
      </c>
      <c r="H2107" s="57">
        <f t="shared" ca="1" si="64"/>
        <v>25</v>
      </c>
      <c r="I2107" s="57">
        <v>35</v>
      </c>
      <c r="J2107" s="59">
        <v>6866.4043645191805</v>
      </c>
      <c r="K2107" s="60">
        <v>0.09</v>
      </c>
      <c r="L2107" s="61">
        <f t="shared" si="65"/>
        <v>617.97639280672627</v>
      </c>
      <c r="M2107" s="57" t="s">
        <v>173</v>
      </c>
      <c r="N2107" s="61">
        <v>130.88721656177839</v>
      </c>
    </row>
    <row r="2108" spans="1:14" x14ac:dyDescent="0.25">
      <c r="A2108" s="57">
        <v>62384</v>
      </c>
      <c r="B2108" s="57" t="s">
        <v>3345</v>
      </c>
      <c r="C2108" s="57" t="s">
        <v>1019</v>
      </c>
      <c r="D2108" s="57" t="s">
        <v>176</v>
      </c>
      <c r="E2108" s="58">
        <v>35142</v>
      </c>
      <c r="F2108" s="58" t="s">
        <v>171</v>
      </c>
      <c r="G2108" s="58" t="s">
        <v>172</v>
      </c>
      <c r="H2108" s="57">
        <f t="shared" ca="1" si="64"/>
        <v>27</v>
      </c>
      <c r="I2108" s="57">
        <v>38</v>
      </c>
      <c r="J2108" s="59">
        <v>5122.1255107787183</v>
      </c>
      <c r="K2108" s="60">
        <v>0.09</v>
      </c>
      <c r="L2108" s="61">
        <f t="shared" si="65"/>
        <v>460.99129597008465</v>
      </c>
      <c r="M2108" s="57" t="s">
        <v>173</v>
      </c>
      <c r="N2108" s="61">
        <v>47.324565551806188</v>
      </c>
    </row>
    <row r="2109" spans="1:14" x14ac:dyDescent="0.25">
      <c r="A2109" s="57">
        <v>61752</v>
      </c>
      <c r="B2109" s="57" t="s">
        <v>3346</v>
      </c>
      <c r="C2109" s="57" t="s">
        <v>1482</v>
      </c>
      <c r="D2109" s="57" t="s">
        <v>170</v>
      </c>
      <c r="E2109" s="58">
        <v>29790</v>
      </c>
      <c r="F2109" s="58" t="s">
        <v>171</v>
      </c>
      <c r="G2109" s="58" t="s">
        <v>172</v>
      </c>
      <c r="H2109" s="57">
        <f t="shared" ca="1" si="64"/>
        <v>42</v>
      </c>
      <c r="I2109" s="57">
        <v>24</v>
      </c>
      <c r="J2109" s="59">
        <v>5979.7625597948781</v>
      </c>
      <c r="K2109" s="60">
        <v>0.25</v>
      </c>
      <c r="L2109" s="61">
        <f t="shared" si="65"/>
        <v>1494.9406399487195</v>
      </c>
      <c r="M2109" s="57" t="s">
        <v>173</v>
      </c>
      <c r="N2109" s="61">
        <v>257.31937248580851</v>
      </c>
    </row>
    <row r="2110" spans="1:14" x14ac:dyDescent="0.25">
      <c r="A2110" s="57">
        <v>61160</v>
      </c>
      <c r="B2110" s="57" t="s">
        <v>3347</v>
      </c>
      <c r="C2110" s="57" t="s">
        <v>692</v>
      </c>
      <c r="D2110" s="57" t="s">
        <v>170</v>
      </c>
      <c r="E2110" s="58">
        <v>33053</v>
      </c>
      <c r="F2110" s="58" t="s">
        <v>171</v>
      </c>
      <c r="G2110" s="58" t="s">
        <v>172</v>
      </c>
      <c r="H2110" s="57">
        <f t="shared" ca="1" si="64"/>
        <v>33</v>
      </c>
      <c r="I2110" s="57">
        <v>38</v>
      </c>
      <c r="J2110" s="59">
        <v>4395.7188392995531</v>
      </c>
      <c r="K2110" s="60">
        <v>0.12</v>
      </c>
      <c r="L2110" s="61">
        <f t="shared" si="65"/>
        <v>527.4862607159464</v>
      </c>
      <c r="M2110" s="57" t="s">
        <v>173</v>
      </c>
      <c r="N2110" s="61">
        <v>174.78834956670175</v>
      </c>
    </row>
    <row r="2111" spans="1:14" x14ac:dyDescent="0.25">
      <c r="A2111" s="57">
        <v>61159</v>
      </c>
      <c r="B2111" s="57" t="s">
        <v>3348</v>
      </c>
      <c r="C2111" s="57" t="s">
        <v>2492</v>
      </c>
      <c r="D2111" s="57" t="s">
        <v>170</v>
      </c>
      <c r="E2111" s="58">
        <v>28102</v>
      </c>
      <c r="F2111" s="58" t="s">
        <v>171</v>
      </c>
      <c r="G2111" s="58" t="s">
        <v>172</v>
      </c>
      <c r="H2111" s="57">
        <f t="shared" ca="1" si="64"/>
        <v>46</v>
      </c>
      <c r="I2111" s="57">
        <v>11</v>
      </c>
      <c r="J2111" s="59">
        <v>4501.417164840228</v>
      </c>
      <c r="K2111" s="60">
        <v>0.25</v>
      </c>
      <c r="L2111" s="61">
        <f t="shared" si="65"/>
        <v>1125.354291210057</v>
      </c>
      <c r="M2111" s="57" t="s">
        <v>173</v>
      </c>
      <c r="N2111" s="61">
        <v>186.8067863509053</v>
      </c>
    </row>
    <row r="2112" spans="1:14" x14ac:dyDescent="0.25">
      <c r="A2112" s="57">
        <v>61158</v>
      </c>
      <c r="B2112" s="57" t="s">
        <v>3349</v>
      </c>
      <c r="C2112" s="57" t="s">
        <v>2554</v>
      </c>
      <c r="D2112" s="57" t="s">
        <v>176</v>
      </c>
      <c r="E2112" s="58">
        <v>38670</v>
      </c>
      <c r="F2112" s="58" t="s">
        <v>171</v>
      </c>
      <c r="G2112" s="58" t="s">
        <v>172</v>
      </c>
      <c r="H2112" s="57">
        <f t="shared" ca="1" si="64"/>
        <v>17</v>
      </c>
      <c r="I2112" s="57">
        <v>10</v>
      </c>
      <c r="J2112" s="59">
        <v>6349.4444446540501</v>
      </c>
      <c r="K2112" s="60">
        <v>0.04</v>
      </c>
      <c r="L2112" s="61">
        <f t="shared" si="65"/>
        <v>253.97777778616202</v>
      </c>
      <c r="M2112" s="57" t="s">
        <v>173</v>
      </c>
      <c r="N2112" s="61">
        <v>49.588286529737523</v>
      </c>
    </row>
    <row r="2113" spans="1:14" x14ac:dyDescent="0.25">
      <c r="A2113" s="57">
        <v>61751</v>
      </c>
      <c r="B2113" s="57" t="s">
        <v>3350</v>
      </c>
      <c r="C2113" s="57" t="s">
        <v>2007</v>
      </c>
      <c r="D2113" s="57" t="s">
        <v>176</v>
      </c>
      <c r="E2113" s="58">
        <v>38262</v>
      </c>
      <c r="F2113" s="58" t="s">
        <v>171</v>
      </c>
      <c r="G2113" s="58" t="s">
        <v>177</v>
      </c>
      <c r="H2113" s="57">
        <f t="shared" ca="1" si="64"/>
        <v>18</v>
      </c>
      <c r="I2113" s="57">
        <v>30</v>
      </c>
      <c r="J2113" s="59">
        <v>5407.140484154781</v>
      </c>
      <c r="K2113" s="60">
        <v>7.0000000000000007E-2</v>
      </c>
      <c r="L2113" s="61">
        <f t="shared" si="65"/>
        <v>378.49983389083468</v>
      </c>
      <c r="M2113" s="57" t="s">
        <v>173</v>
      </c>
      <c r="N2113" s="61">
        <v>106.40573677506005</v>
      </c>
    </row>
    <row r="2114" spans="1:14" x14ac:dyDescent="0.25">
      <c r="A2114" s="57">
        <v>62383</v>
      </c>
      <c r="B2114" s="57" t="s">
        <v>3351</v>
      </c>
      <c r="C2114" s="57" t="s">
        <v>869</v>
      </c>
      <c r="D2114" s="57" t="s">
        <v>176</v>
      </c>
      <c r="E2114" s="58">
        <v>34351</v>
      </c>
      <c r="F2114" s="58" t="s">
        <v>171</v>
      </c>
      <c r="G2114" s="58" t="s">
        <v>172</v>
      </c>
      <c r="H2114" s="57">
        <f t="shared" ca="1" si="64"/>
        <v>29</v>
      </c>
      <c r="I2114" s="57">
        <v>16</v>
      </c>
      <c r="J2114" s="59">
        <v>7924.3697025931224</v>
      </c>
      <c r="K2114" s="60">
        <v>0.12</v>
      </c>
      <c r="L2114" s="61">
        <f t="shared" si="65"/>
        <v>950.9243643111746</v>
      </c>
      <c r="M2114" s="57" t="s">
        <v>173</v>
      </c>
      <c r="N2114" s="61">
        <v>120.60428353674223</v>
      </c>
    </row>
    <row r="2115" spans="1:14" x14ac:dyDescent="0.25">
      <c r="A2115" s="57">
        <v>61157</v>
      </c>
      <c r="B2115" s="57" t="s">
        <v>3352</v>
      </c>
      <c r="C2115" s="57" t="s">
        <v>1164</v>
      </c>
      <c r="D2115" s="57" t="s">
        <v>170</v>
      </c>
      <c r="E2115" s="58">
        <v>35342</v>
      </c>
      <c r="F2115" s="58" t="s">
        <v>193</v>
      </c>
      <c r="G2115" s="58" t="s">
        <v>339</v>
      </c>
      <c r="H2115" s="57">
        <f t="shared" ca="1" si="64"/>
        <v>26</v>
      </c>
      <c r="I2115" s="57">
        <v>28</v>
      </c>
      <c r="J2115" s="59">
        <v>1675.0343253802896</v>
      </c>
      <c r="K2115" s="60">
        <v>0.09</v>
      </c>
      <c r="L2115" s="61">
        <f t="shared" si="65"/>
        <v>150.75308928422606</v>
      </c>
      <c r="M2115" s="57" t="s">
        <v>173</v>
      </c>
      <c r="N2115" s="61">
        <v>342.63757898217222</v>
      </c>
    </row>
    <row r="2116" spans="1:14" x14ac:dyDescent="0.25">
      <c r="A2116" s="57">
        <v>61156</v>
      </c>
      <c r="B2116" s="57" t="s">
        <v>3353</v>
      </c>
      <c r="C2116" s="57" t="s">
        <v>1044</v>
      </c>
      <c r="D2116" s="57" t="s">
        <v>170</v>
      </c>
      <c r="E2116" s="58">
        <v>39685</v>
      </c>
      <c r="F2116" s="58" t="s">
        <v>171</v>
      </c>
      <c r="G2116" s="58" t="s">
        <v>172</v>
      </c>
      <c r="H2116" s="57">
        <f t="shared" ca="1" si="64"/>
        <v>14</v>
      </c>
      <c r="I2116" s="57">
        <v>20</v>
      </c>
      <c r="J2116" s="59">
        <v>4506.805694351533</v>
      </c>
      <c r="K2116" s="60">
        <v>0</v>
      </c>
      <c r="L2116" s="61">
        <f t="shared" si="65"/>
        <v>0</v>
      </c>
      <c r="M2116" s="57" t="s">
        <v>173</v>
      </c>
      <c r="N2116" s="61">
        <v>185.29489763603681</v>
      </c>
    </row>
    <row r="2117" spans="1:14" x14ac:dyDescent="0.25">
      <c r="A2117" s="57">
        <v>61155</v>
      </c>
      <c r="B2117" s="57" t="s">
        <v>3354</v>
      </c>
      <c r="C2117" s="57" t="s">
        <v>570</v>
      </c>
      <c r="D2117" s="57" t="s">
        <v>176</v>
      </c>
      <c r="E2117" s="58">
        <v>29524</v>
      </c>
      <c r="F2117" s="58" t="s">
        <v>171</v>
      </c>
      <c r="G2117" s="58" t="s">
        <v>172</v>
      </c>
      <c r="H2117" s="57">
        <f t="shared" ca="1" si="64"/>
        <v>42</v>
      </c>
      <c r="I2117" s="57">
        <v>34</v>
      </c>
      <c r="J2117" s="59">
        <v>6192.8361946278192</v>
      </c>
      <c r="K2117" s="60">
        <v>0.25</v>
      </c>
      <c r="L2117" s="61">
        <f t="shared" si="65"/>
        <v>1548.2090486569548</v>
      </c>
      <c r="M2117" s="57" t="s">
        <v>173</v>
      </c>
      <c r="N2117" s="61">
        <v>75.806816885038202</v>
      </c>
    </row>
    <row r="2118" spans="1:14" x14ac:dyDescent="0.25">
      <c r="A2118" s="57">
        <v>61750</v>
      </c>
      <c r="B2118" s="57" t="s">
        <v>3355</v>
      </c>
      <c r="C2118" s="57" t="s">
        <v>895</v>
      </c>
      <c r="D2118" s="57" t="s">
        <v>176</v>
      </c>
      <c r="E2118" s="58">
        <v>32292</v>
      </c>
      <c r="F2118" s="58" t="s">
        <v>171</v>
      </c>
      <c r="G2118" s="58" t="s">
        <v>177</v>
      </c>
      <c r="H2118" s="57">
        <f t="shared" ca="1" si="64"/>
        <v>35</v>
      </c>
      <c r="I2118" s="57">
        <v>39</v>
      </c>
      <c r="J2118" s="59">
        <v>7467.4775136465605</v>
      </c>
      <c r="K2118" s="60">
        <v>0.15</v>
      </c>
      <c r="L2118" s="61">
        <f t="shared" si="65"/>
        <v>1120.121627046984</v>
      </c>
      <c r="M2118" s="57" t="s">
        <v>173</v>
      </c>
      <c r="N2118" s="61">
        <v>35.248556102247001</v>
      </c>
    </row>
    <row r="2119" spans="1:14" x14ac:dyDescent="0.25">
      <c r="A2119" s="57">
        <v>60534</v>
      </c>
      <c r="B2119" s="57" t="s">
        <v>3356</v>
      </c>
      <c r="C2119" s="57" t="s">
        <v>2179</v>
      </c>
      <c r="D2119" s="57" t="s">
        <v>176</v>
      </c>
      <c r="E2119" s="58">
        <v>35781</v>
      </c>
      <c r="F2119" s="58" t="s">
        <v>171</v>
      </c>
      <c r="G2119" s="58" t="s">
        <v>172</v>
      </c>
      <c r="H2119" s="57">
        <f t="shared" ca="1" si="64"/>
        <v>25</v>
      </c>
      <c r="I2119" s="57">
        <v>17</v>
      </c>
      <c r="J2119" s="59">
        <v>7569.4079333406908</v>
      </c>
      <c r="K2119" s="60">
        <v>0.09</v>
      </c>
      <c r="L2119" s="61">
        <f t="shared" si="65"/>
        <v>681.24671400066211</v>
      </c>
      <c r="M2119" s="57" t="s">
        <v>173</v>
      </c>
      <c r="N2119" s="61">
        <v>62.445362274777565</v>
      </c>
    </row>
    <row r="2120" spans="1:14" x14ac:dyDescent="0.25">
      <c r="A2120" s="57">
        <v>61749</v>
      </c>
      <c r="B2120" s="57" t="s">
        <v>3357</v>
      </c>
      <c r="C2120" s="57" t="s">
        <v>2234</v>
      </c>
      <c r="D2120" s="57" t="s">
        <v>170</v>
      </c>
      <c r="E2120" s="58">
        <v>38329</v>
      </c>
      <c r="F2120" s="58" t="s">
        <v>171</v>
      </c>
      <c r="G2120" s="58" t="s">
        <v>172</v>
      </c>
      <c r="H2120" s="57">
        <f t="shared" ca="1" si="64"/>
        <v>18</v>
      </c>
      <c r="I2120" s="57">
        <v>13</v>
      </c>
      <c r="J2120" s="59">
        <v>2900.1656034326616</v>
      </c>
      <c r="K2120" s="60">
        <v>7.0000000000000007E-2</v>
      </c>
      <c r="L2120" s="61">
        <f t="shared" si="65"/>
        <v>203.01159224028632</v>
      </c>
      <c r="M2120" s="57" t="s">
        <v>173</v>
      </c>
      <c r="N2120" s="61">
        <v>167.3881492103344</v>
      </c>
    </row>
    <row r="2121" spans="1:14" x14ac:dyDescent="0.25">
      <c r="A2121" s="57">
        <v>61154</v>
      </c>
      <c r="B2121" s="57" t="s">
        <v>3358</v>
      </c>
      <c r="C2121" s="57" t="s">
        <v>964</v>
      </c>
      <c r="D2121" s="57" t="s">
        <v>170</v>
      </c>
      <c r="E2121" s="58">
        <v>30307</v>
      </c>
      <c r="F2121" s="58" t="s">
        <v>171</v>
      </c>
      <c r="G2121" s="58" t="s">
        <v>190</v>
      </c>
      <c r="H2121" s="57">
        <f t="shared" ca="1" si="64"/>
        <v>40</v>
      </c>
      <c r="I2121" s="57">
        <v>15</v>
      </c>
      <c r="J2121" s="59">
        <v>9084.8378995567073</v>
      </c>
      <c r="K2121" s="60">
        <v>0.25</v>
      </c>
      <c r="L2121" s="61">
        <f t="shared" si="65"/>
        <v>2271.2094748891768</v>
      </c>
      <c r="M2121" s="57" t="s">
        <v>187</v>
      </c>
      <c r="N2121" s="61">
        <v>114.48923370795433</v>
      </c>
    </row>
    <row r="2122" spans="1:14" x14ac:dyDescent="0.25">
      <c r="A2122" s="57">
        <v>61153</v>
      </c>
      <c r="B2122" s="57" t="s">
        <v>3359</v>
      </c>
      <c r="C2122" s="57" t="s">
        <v>3360</v>
      </c>
      <c r="D2122" s="57" t="s">
        <v>176</v>
      </c>
      <c r="E2122" s="58">
        <v>29854</v>
      </c>
      <c r="F2122" s="58" t="s">
        <v>171</v>
      </c>
      <c r="G2122" s="58" t="s">
        <v>172</v>
      </c>
      <c r="H2122" s="57">
        <f t="shared" ca="1" si="64"/>
        <v>41</v>
      </c>
      <c r="I2122" s="57">
        <v>19</v>
      </c>
      <c r="J2122" s="59">
        <v>4752.7142549271512</v>
      </c>
      <c r="K2122" s="60">
        <v>0.25</v>
      </c>
      <c r="L2122" s="61">
        <f t="shared" si="65"/>
        <v>1188.1785637317878</v>
      </c>
      <c r="M2122" s="57" t="s">
        <v>173</v>
      </c>
      <c r="N2122" s="61">
        <v>125.1077234781098</v>
      </c>
    </row>
    <row r="2123" spans="1:14" x14ac:dyDescent="0.25">
      <c r="A2123" s="57">
        <v>61152</v>
      </c>
      <c r="B2123" s="57" t="s">
        <v>3361</v>
      </c>
      <c r="C2123" s="57" t="s">
        <v>576</v>
      </c>
      <c r="D2123" s="57" t="s">
        <v>170</v>
      </c>
      <c r="E2123" s="58">
        <v>38022</v>
      </c>
      <c r="F2123" s="58" t="s">
        <v>171</v>
      </c>
      <c r="G2123" s="58" t="s">
        <v>203</v>
      </c>
      <c r="H2123" s="57">
        <f t="shared" ca="1" si="64"/>
        <v>19</v>
      </c>
      <c r="I2123" s="57">
        <v>25</v>
      </c>
      <c r="J2123" s="59">
        <v>6410.8615889766988</v>
      </c>
      <c r="K2123" s="60">
        <v>7.0000000000000007E-2</v>
      </c>
      <c r="L2123" s="61">
        <f t="shared" si="65"/>
        <v>448.76031122836895</v>
      </c>
      <c r="M2123" s="57" t="s">
        <v>173</v>
      </c>
      <c r="N2123" s="61">
        <v>100.16080441477379</v>
      </c>
    </row>
    <row r="2124" spans="1:14" x14ac:dyDescent="0.25">
      <c r="A2124" s="57">
        <v>61151</v>
      </c>
      <c r="B2124" s="57" t="s">
        <v>3362</v>
      </c>
      <c r="C2124" s="57" t="s">
        <v>1130</v>
      </c>
      <c r="D2124" s="57" t="s">
        <v>170</v>
      </c>
      <c r="E2124" s="58">
        <v>35027</v>
      </c>
      <c r="F2124" s="58" t="s">
        <v>171</v>
      </c>
      <c r="G2124" s="58" t="s">
        <v>177</v>
      </c>
      <c r="H2124" s="57">
        <f t="shared" ref="H2124:H2187" ca="1" si="66">DATEDIF(E2124,TODAY(),"y")</f>
        <v>27</v>
      </c>
      <c r="I2124" s="57">
        <v>16</v>
      </c>
      <c r="J2124" s="59">
        <v>7748.1314190909407</v>
      </c>
      <c r="K2124" s="60">
        <v>0.09</v>
      </c>
      <c r="L2124" s="61">
        <f t="shared" ref="L2124:L2187" si="67">K2124*J2124</f>
        <v>697.33182771818463</v>
      </c>
      <c r="M2124" s="57" t="s">
        <v>173</v>
      </c>
      <c r="N2124" s="61">
        <v>298.51630318432063</v>
      </c>
    </row>
    <row r="2125" spans="1:14" x14ac:dyDescent="0.25">
      <c r="A2125" s="57">
        <v>61150</v>
      </c>
      <c r="B2125" s="57" t="s">
        <v>3363</v>
      </c>
      <c r="C2125" s="57" t="s">
        <v>2602</v>
      </c>
      <c r="D2125" s="57" t="s">
        <v>176</v>
      </c>
      <c r="E2125" s="58">
        <v>33255</v>
      </c>
      <c r="F2125" s="58" t="s">
        <v>193</v>
      </c>
      <c r="G2125" s="58" t="s">
        <v>194</v>
      </c>
      <c r="H2125" s="57">
        <f t="shared" ca="1" si="66"/>
        <v>32</v>
      </c>
      <c r="I2125" s="57">
        <v>33</v>
      </c>
      <c r="J2125" s="59">
        <v>1724.7145138444473</v>
      </c>
      <c r="K2125" s="60">
        <v>0.12</v>
      </c>
      <c r="L2125" s="61">
        <f t="shared" si="67"/>
        <v>206.96574166133368</v>
      </c>
      <c r="M2125" s="57" t="s">
        <v>173</v>
      </c>
      <c r="N2125" s="61">
        <v>80.649393960313986</v>
      </c>
    </row>
    <row r="2126" spans="1:14" x14ac:dyDescent="0.25">
      <c r="A2126" s="57">
        <v>60533</v>
      </c>
      <c r="B2126" s="57" t="s">
        <v>3364</v>
      </c>
      <c r="C2126" s="57" t="s">
        <v>2184</v>
      </c>
      <c r="D2126" s="57" t="s">
        <v>176</v>
      </c>
      <c r="E2126" s="58">
        <v>32499</v>
      </c>
      <c r="F2126" s="58" t="s">
        <v>171</v>
      </c>
      <c r="G2126" s="58" t="s">
        <v>172</v>
      </c>
      <c r="H2126" s="57">
        <f t="shared" ca="1" si="66"/>
        <v>34</v>
      </c>
      <c r="I2126" s="57">
        <v>22</v>
      </c>
      <c r="J2126" s="59">
        <v>7082.3620656300018</v>
      </c>
      <c r="K2126" s="60">
        <v>0.15</v>
      </c>
      <c r="L2126" s="61">
        <f t="shared" si="67"/>
        <v>1062.3543098445002</v>
      </c>
      <c r="M2126" s="57" t="s">
        <v>173</v>
      </c>
      <c r="N2126" s="61">
        <v>34.644297447093955</v>
      </c>
    </row>
    <row r="2127" spans="1:14" x14ac:dyDescent="0.25">
      <c r="A2127" s="57">
        <v>60532</v>
      </c>
      <c r="B2127" s="57" t="s">
        <v>3365</v>
      </c>
      <c r="C2127" s="57" t="s">
        <v>3366</v>
      </c>
      <c r="D2127" s="57" t="s">
        <v>176</v>
      </c>
      <c r="E2127" s="58">
        <v>36718</v>
      </c>
      <c r="F2127" s="58" t="s">
        <v>171</v>
      </c>
      <c r="G2127" s="58" t="s">
        <v>172</v>
      </c>
      <c r="H2127" s="57">
        <f t="shared" ca="1" si="66"/>
        <v>23</v>
      </c>
      <c r="I2127" s="57">
        <v>35</v>
      </c>
      <c r="J2127" s="59">
        <v>8545.3057746803479</v>
      </c>
      <c r="K2127" s="60">
        <v>7.0000000000000007E-2</v>
      </c>
      <c r="L2127" s="61">
        <f t="shared" si="67"/>
        <v>598.17140422762441</v>
      </c>
      <c r="M2127" s="57" t="s">
        <v>187</v>
      </c>
      <c r="N2127" s="61">
        <v>110.21040339414229</v>
      </c>
    </row>
    <row r="2128" spans="1:14" x14ac:dyDescent="0.25">
      <c r="A2128" s="57">
        <v>61748</v>
      </c>
      <c r="B2128" s="57" t="s">
        <v>3367</v>
      </c>
      <c r="C2128" s="57" t="s">
        <v>2568</v>
      </c>
      <c r="D2128" s="57" t="s">
        <v>170</v>
      </c>
      <c r="E2128" s="58">
        <v>35795</v>
      </c>
      <c r="F2128" s="58" t="s">
        <v>171</v>
      </c>
      <c r="G2128" s="58" t="s">
        <v>190</v>
      </c>
      <c r="H2128" s="57">
        <f t="shared" ca="1" si="66"/>
        <v>25</v>
      </c>
      <c r="I2128" s="57">
        <v>16</v>
      </c>
      <c r="J2128" s="59">
        <v>3410.5402663996119</v>
      </c>
      <c r="K2128" s="60">
        <v>0.09</v>
      </c>
      <c r="L2128" s="61">
        <f t="shared" si="67"/>
        <v>306.94862397596506</v>
      </c>
      <c r="M2128" s="57" t="s">
        <v>173</v>
      </c>
      <c r="N2128" s="61">
        <v>62.039760584903263</v>
      </c>
    </row>
    <row r="2129" spans="1:14" x14ac:dyDescent="0.25">
      <c r="A2129" s="57">
        <v>61747</v>
      </c>
      <c r="B2129" s="57" t="s">
        <v>3368</v>
      </c>
      <c r="C2129" s="57" t="s">
        <v>3369</v>
      </c>
      <c r="D2129" s="57" t="s">
        <v>176</v>
      </c>
      <c r="E2129" s="58">
        <v>38666</v>
      </c>
      <c r="F2129" s="58" t="s">
        <v>171</v>
      </c>
      <c r="G2129" s="58" t="s">
        <v>172</v>
      </c>
      <c r="H2129" s="57">
        <f t="shared" ca="1" si="66"/>
        <v>17</v>
      </c>
      <c r="I2129" s="57">
        <v>40</v>
      </c>
      <c r="J2129" s="59">
        <v>4619.7228477231247</v>
      </c>
      <c r="K2129" s="60">
        <v>0.04</v>
      </c>
      <c r="L2129" s="61">
        <f t="shared" si="67"/>
        <v>184.788913908925</v>
      </c>
      <c r="M2129" s="57" t="s">
        <v>173</v>
      </c>
      <c r="N2129" s="61">
        <v>50.391127214122626</v>
      </c>
    </row>
    <row r="2130" spans="1:14" x14ac:dyDescent="0.25">
      <c r="A2130" s="57">
        <v>62382</v>
      </c>
      <c r="B2130" s="57" t="s">
        <v>3370</v>
      </c>
      <c r="C2130" s="57" t="s">
        <v>1092</v>
      </c>
      <c r="D2130" s="57" t="s">
        <v>176</v>
      </c>
      <c r="E2130" s="58">
        <v>37789</v>
      </c>
      <c r="F2130" s="58" t="s">
        <v>171</v>
      </c>
      <c r="G2130" s="58" t="s">
        <v>172</v>
      </c>
      <c r="H2130" s="57">
        <f t="shared" ca="1" si="66"/>
        <v>20</v>
      </c>
      <c r="I2130" s="57">
        <v>16</v>
      </c>
      <c r="J2130" s="59">
        <v>7460.0448596224533</v>
      </c>
      <c r="K2130" s="60">
        <v>7.0000000000000007E-2</v>
      </c>
      <c r="L2130" s="61">
        <f t="shared" si="67"/>
        <v>522.2031401735718</v>
      </c>
      <c r="M2130" s="57" t="s">
        <v>173</v>
      </c>
      <c r="N2130" s="61">
        <v>85.475132874713395</v>
      </c>
    </row>
    <row r="2131" spans="1:14" x14ac:dyDescent="0.25">
      <c r="A2131" s="57">
        <v>60531</v>
      </c>
      <c r="B2131" s="57" t="s">
        <v>3371</v>
      </c>
      <c r="C2131" s="57" t="s">
        <v>326</v>
      </c>
      <c r="D2131" s="57" t="s">
        <v>170</v>
      </c>
      <c r="E2131" s="58">
        <v>37041</v>
      </c>
      <c r="F2131" s="58" t="s">
        <v>171</v>
      </c>
      <c r="G2131" s="58" t="s">
        <v>172</v>
      </c>
      <c r="H2131" s="57">
        <f t="shared" ca="1" si="66"/>
        <v>22</v>
      </c>
      <c r="I2131" s="57">
        <v>9</v>
      </c>
      <c r="J2131" s="59">
        <v>4262.8650292669581</v>
      </c>
      <c r="K2131" s="60">
        <v>7.0000000000000007E-2</v>
      </c>
      <c r="L2131" s="61">
        <f t="shared" si="67"/>
        <v>298.40055204868708</v>
      </c>
      <c r="M2131" s="57" t="s">
        <v>173</v>
      </c>
      <c r="N2131" s="61">
        <v>129.69064303369336</v>
      </c>
    </row>
    <row r="2132" spans="1:14" x14ac:dyDescent="0.25">
      <c r="A2132" s="57">
        <v>61149</v>
      </c>
      <c r="B2132" s="57" t="s">
        <v>3372</v>
      </c>
      <c r="C2132" s="57" t="s">
        <v>3373</v>
      </c>
      <c r="D2132" s="57" t="s">
        <v>176</v>
      </c>
      <c r="E2132" s="58">
        <v>33236</v>
      </c>
      <c r="F2132" s="58" t="s">
        <v>171</v>
      </c>
      <c r="G2132" s="58" t="s">
        <v>172</v>
      </c>
      <c r="H2132" s="57">
        <f t="shared" ca="1" si="66"/>
        <v>32</v>
      </c>
      <c r="I2132" s="57">
        <v>21</v>
      </c>
      <c r="J2132" s="59">
        <v>5473.2036532341526</v>
      </c>
      <c r="K2132" s="60">
        <v>0.12</v>
      </c>
      <c r="L2132" s="61">
        <f t="shared" si="67"/>
        <v>656.78443838809824</v>
      </c>
      <c r="M2132" s="57" t="s">
        <v>173</v>
      </c>
      <c r="N2132" s="61">
        <v>104.00117990627142</v>
      </c>
    </row>
    <row r="2133" spans="1:14" x14ac:dyDescent="0.25">
      <c r="A2133" s="57">
        <v>61746</v>
      </c>
      <c r="B2133" s="57" t="s">
        <v>3374</v>
      </c>
      <c r="C2133" s="57" t="s">
        <v>1514</v>
      </c>
      <c r="D2133" s="57" t="s">
        <v>170</v>
      </c>
      <c r="E2133" s="58">
        <v>28562</v>
      </c>
      <c r="F2133" s="58" t="s">
        <v>171</v>
      </c>
      <c r="G2133" s="58" t="s">
        <v>172</v>
      </c>
      <c r="H2133" s="57">
        <f t="shared" ca="1" si="66"/>
        <v>45</v>
      </c>
      <c r="I2133" s="57">
        <v>31</v>
      </c>
      <c r="J2133" s="59">
        <v>7460.1968417773996</v>
      </c>
      <c r="K2133" s="60">
        <v>0.25</v>
      </c>
      <c r="L2133" s="61">
        <f t="shared" si="67"/>
        <v>1865.0492104443499</v>
      </c>
      <c r="M2133" s="57" t="s">
        <v>173</v>
      </c>
      <c r="N2133" s="61">
        <v>87.613499884053169</v>
      </c>
    </row>
    <row r="2134" spans="1:14" x14ac:dyDescent="0.25">
      <c r="A2134" s="57">
        <v>61745</v>
      </c>
      <c r="B2134" s="57" t="s">
        <v>3375</v>
      </c>
      <c r="C2134" s="57" t="s">
        <v>3376</v>
      </c>
      <c r="D2134" s="57" t="s">
        <v>176</v>
      </c>
      <c r="E2134" s="58">
        <v>30719</v>
      </c>
      <c r="F2134" s="58" t="s">
        <v>171</v>
      </c>
      <c r="G2134" s="58" t="s">
        <v>172</v>
      </c>
      <c r="H2134" s="57">
        <f t="shared" ca="1" si="66"/>
        <v>39</v>
      </c>
      <c r="I2134" s="57">
        <v>14</v>
      </c>
      <c r="J2134" s="59">
        <v>4981.0513420184689</v>
      </c>
      <c r="K2134" s="60">
        <v>0.25</v>
      </c>
      <c r="L2134" s="61">
        <f t="shared" si="67"/>
        <v>1245.2628355046172</v>
      </c>
      <c r="M2134" s="57" t="s">
        <v>173</v>
      </c>
      <c r="N2134" s="61">
        <v>114.3516160278584</v>
      </c>
    </row>
    <row r="2135" spans="1:14" x14ac:dyDescent="0.25">
      <c r="A2135" s="57">
        <v>62381</v>
      </c>
      <c r="B2135" s="57" t="s">
        <v>3377</v>
      </c>
      <c r="C2135" s="57" t="s">
        <v>2876</v>
      </c>
      <c r="D2135" s="57" t="s">
        <v>176</v>
      </c>
      <c r="E2135" s="58">
        <v>30986</v>
      </c>
      <c r="F2135" s="58" t="s">
        <v>171</v>
      </c>
      <c r="G2135" s="58" t="s">
        <v>172</v>
      </c>
      <c r="H2135" s="57">
        <f t="shared" ca="1" si="66"/>
        <v>38</v>
      </c>
      <c r="I2135" s="57">
        <v>6</v>
      </c>
      <c r="J2135" s="59">
        <v>1918.8098476838159</v>
      </c>
      <c r="K2135" s="60">
        <v>0.25</v>
      </c>
      <c r="L2135" s="61">
        <f t="shared" si="67"/>
        <v>479.70246192095397</v>
      </c>
      <c r="M2135" s="57" t="s">
        <v>173</v>
      </c>
      <c r="N2135" s="61">
        <v>108.54823760946874</v>
      </c>
    </row>
    <row r="2136" spans="1:14" x14ac:dyDescent="0.25">
      <c r="A2136" s="57">
        <v>61744</v>
      </c>
      <c r="B2136" s="57" t="s">
        <v>3378</v>
      </c>
      <c r="C2136" s="57" t="s">
        <v>3379</v>
      </c>
      <c r="D2136" s="57" t="s">
        <v>176</v>
      </c>
      <c r="E2136" s="58">
        <v>38912</v>
      </c>
      <c r="F2136" s="58" t="s">
        <v>171</v>
      </c>
      <c r="G2136" s="58" t="s">
        <v>172</v>
      </c>
      <c r="H2136" s="57">
        <f t="shared" ca="1" si="66"/>
        <v>17</v>
      </c>
      <c r="I2136" s="57">
        <v>8</v>
      </c>
      <c r="J2136" s="59">
        <v>2025.4710155271769</v>
      </c>
      <c r="K2136" s="60">
        <v>0.04</v>
      </c>
      <c r="L2136" s="61">
        <f t="shared" si="67"/>
        <v>81.01884062108708</v>
      </c>
      <c r="M2136" s="57" t="s">
        <v>173</v>
      </c>
      <c r="N2136" s="61">
        <v>88.534007661606609</v>
      </c>
    </row>
    <row r="2137" spans="1:14" x14ac:dyDescent="0.25">
      <c r="A2137" s="57">
        <v>62380</v>
      </c>
      <c r="B2137" s="57" t="s">
        <v>3380</v>
      </c>
      <c r="C2137" s="57" t="s">
        <v>371</v>
      </c>
      <c r="D2137" s="57" t="s">
        <v>170</v>
      </c>
      <c r="E2137" s="58">
        <v>30037</v>
      </c>
      <c r="F2137" s="58" t="s">
        <v>171</v>
      </c>
      <c r="G2137" s="58" t="s">
        <v>190</v>
      </c>
      <c r="H2137" s="57">
        <f t="shared" ca="1" si="66"/>
        <v>41</v>
      </c>
      <c r="I2137" s="57">
        <v>22</v>
      </c>
      <c r="J2137" s="59">
        <v>4915.8343843036037</v>
      </c>
      <c r="K2137" s="60">
        <v>0.25</v>
      </c>
      <c r="L2137" s="61">
        <f t="shared" si="67"/>
        <v>1228.9585960759009</v>
      </c>
      <c r="M2137" s="57" t="s">
        <v>173</v>
      </c>
      <c r="N2137" s="61">
        <v>117.01923152325399</v>
      </c>
    </row>
    <row r="2138" spans="1:14" x14ac:dyDescent="0.25">
      <c r="A2138" s="57">
        <v>62379</v>
      </c>
      <c r="B2138" s="57" t="s">
        <v>3381</v>
      </c>
      <c r="C2138" s="57" t="s">
        <v>3382</v>
      </c>
      <c r="D2138" s="57" t="s">
        <v>170</v>
      </c>
      <c r="E2138" s="58">
        <v>37092</v>
      </c>
      <c r="F2138" s="58" t="s">
        <v>171</v>
      </c>
      <c r="G2138" s="58" t="s">
        <v>172</v>
      </c>
      <c r="H2138" s="57">
        <f t="shared" ca="1" si="66"/>
        <v>22</v>
      </c>
      <c r="I2138" s="57">
        <v>26</v>
      </c>
      <c r="J2138" s="59">
        <v>5733.1818256669603</v>
      </c>
      <c r="K2138" s="60">
        <v>7.0000000000000007E-2</v>
      </c>
      <c r="L2138" s="61">
        <f t="shared" si="67"/>
        <v>401.32272779668727</v>
      </c>
      <c r="M2138" s="57" t="s">
        <v>173</v>
      </c>
      <c r="N2138" s="61">
        <v>213.68890194744145</v>
      </c>
    </row>
    <row r="2139" spans="1:14" x14ac:dyDescent="0.25">
      <c r="A2139" s="57">
        <v>62378</v>
      </c>
      <c r="B2139" s="57" t="s">
        <v>3383</v>
      </c>
      <c r="C2139" s="57" t="s">
        <v>3384</v>
      </c>
      <c r="D2139" s="57" t="s">
        <v>170</v>
      </c>
      <c r="E2139" s="58">
        <v>29352</v>
      </c>
      <c r="F2139" s="58" t="s">
        <v>171</v>
      </c>
      <c r="G2139" s="58" t="s">
        <v>172</v>
      </c>
      <c r="H2139" s="57">
        <f t="shared" ca="1" si="66"/>
        <v>43</v>
      </c>
      <c r="I2139" s="57">
        <v>13</v>
      </c>
      <c r="J2139" s="59">
        <v>5878.0357230004502</v>
      </c>
      <c r="K2139" s="60">
        <v>0.25</v>
      </c>
      <c r="L2139" s="61">
        <f t="shared" si="67"/>
        <v>1469.5089307501125</v>
      </c>
      <c r="M2139" s="57" t="s">
        <v>173</v>
      </c>
      <c r="N2139" s="61">
        <v>298.63584914391163</v>
      </c>
    </row>
    <row r="2140" spans="1:14" x14ac:dyDescent="0.25">
      <c r="A2140" s="57">
        <v>60530</v>
      </c>
      <c r="B2140" s="57" t="s">
        <v>3385</v>
      </c>
      <c r="C2140" s="57" t="s">
        <v>943</v>
      </c>
      <c r="D2140" s="57" t="s">
        <v>170</v>
      </c>
      <c r="E2140" s="58">
        <v>32281</v>
      </c>
      <c r="F2140" s="58" t="s">
        <v>171</v>
      </c>
      <c r="G2140" s="58" t="s">
        <v>172</v>
      </c>
      <c r="H2140" s="57">
        <f t="shared" ca="1" si="66"/>
        <v>35</v>
      </c>
      <c r="I2140" s="57">
        <v>18</v>
      </c>
      <c r="J2140" s="59">
        <v>6209.5420223547117</v>
      </c>
      <c r="K2140" s="60">
        <v>0.15</v>
      </c>
      <c r="L2140" s="61">
        <f t="shared" si="67"/>
        <v>931.43130335320666</v>
      </c>
      <c r="M2140" s="57" t="s">
        <v>173</v>
      </c>
      <c r="N2140" s="61">
        <v>126.01317601961101</v>
      </c>
    </row>
    <row r="2141" spans="1:14" x14ac:dyDescent="0.25">
      <c r="A2141" s="57">
        <v>60529</v>
      </c>
      <c r="B2141" s="57" t="s">
        <v>3386</v>
      </c>
      <c r="C2141" s="57" t="s">
        <v>3387</v>
      </c>
      <c r="D2141" s="57" t="s">
        <v>176</v>
      </c>
      <c r="E2141" s="58">
        <v>34883</v>
      </c>
      <c r="F2141" s="58" t="s">
        <v>171</v>
      </c>
      <c r="G2141" s="58" t="s">
        <v>172</v>
      </c>
      <c r="H2141" s="57">
        <f t="shared" ca="1" si="66"/>
        <v>28</v>
      </c>
      <c r="I2141" s="57">
        <v>14</v>
      </c>
      <c r="J2141" s="59">
        <v>5724.0148651742857</v>
      </c>
      <c r="K2141" s="60">
        <v>0.09</v>
      </c>
      <c r="L2141" s="61">
        <f t="shared" si="67"/>
        <v>515.16133786568571</v>
      </c>
      <c r="M2141" s="57" t="s">
        <v>173</v>
      </c>
      <c r="N2141" s="61">
        <v>46.768373318338199</v>
      </c>
    </row>
    <row r="2142" spans="1:14" x14ac:dyDescent="0.25">
      <c r="A2142" s="57">
        <v>61743</v>
      </c>
      <c r="B2142" s="57" t="s">
        <v>3388</v>
      </c>
      <c r="C2142" s="57" t="s">
        <v>2288</v>
      </c>
      <c r="D2142" s="57" t="s">
        <v>170</v>
      </c>
      <c r="E2142" s="58">
        <v>30974</v>
      </c>
      <c r="F2142" s="58" t="s">
        <v>171</v>
      </c>
      <c r="G2142" s="58" t="s">
        <v>172</v>
      </c>
      <c r="H2142" s="57">
        <f t="shared" ca="1" si="66"/>
        <v>38</v>
      </c>
      <c r="I2142" s="57">
        <v>25</v>
      </c>
      <c r="J2142" s="59">
        <v>4605.8454438539566</v>
      </c>
      <c r="K2142" s="60">
        <v>0.25</v>
      </c>
      <c r="L2142" s="61">
        <f t="shared" si="67"/>
        <v>1151.4613609634891</v>
      </c>
      <c r="M2142" s="57" t="s">
        <v>173</v>
      </c>
      <c r="N2142" s="61">
        <v>179.52050471028502</v>
      </c>
    </row>
    <row r="2143" spans="1:14" x14ac:dyDescent="0.25">
      <c r="A2143" s="57">
        <v>61742</v>
      </c>
      <c r="B2143" s="57" t="s">
        <v>3389</v>
      </c>
      <c r="C2143" s="57" t="s">
        <v>3390</v>
      </c>
      <c r="D2143" s="57" t="s">
        <v>176</v>
      </c>
      <c r="E2143" s="58">
        <v>35348</v>
      </c>
      <c r="F2143" s="58" t="s">
        <v>171</v>
      </c>
      <c r="G2143" s="58" t="s">
        <v>203</v>
      </c>
      <c r="H2143" s="57">
        <f t="shared" ca="1" si="66"/>
        <v>26</v>
      </c>
      <c r="I2143" s="57">
        <v>21</v>
      </c>
      <c r="J2143" s="59">
        <v>1575.1993553358186</v>
      </c>
      <c r="K2143" s="60">
        <v>0.09</v>
      </c>
      <c r="L2143" s="61">
        <f t="shared" si="67"/>
        <v>141.76794198022367</v>
      </c>
      <c r="M2143" s="57" t="s">
        <v>173</v>
      </c>
      <c r="N2143" s="61">
        <v>126.27534843796313</v>
      </c>
    </row>
    <row r="2144" spans="1:14" x14ac:dyDescent="0.25">
      <c r="A2144" s="57">
        <v>60528</v>
      </c>
      <c r="B2144" s="57" t="s">
        <v>3391</v>
      </c>
      <c r="C2144" s="57" t="s">
        <v>2812</v>
      </c>
      <c r="D2144" s="57" t="s">
        <v>176</v>
      </c>
      <c r="E2144" s="58">
        <v>37161</v>
      </c>
      <c r="F2144" s="58" t="s">
        <v>171</v>
      </c>
      <c r="G2144" s="58" t="s">
        <v>172</v>
      </c>
      <c r="H2144" s="57">
        <f t="shared" ca="1" si="66"/>
        <v>21</v>
      </c>
      <c r="I2144" s="57">
        <v>30</v>
      </c>
      <c r="J2144" s="59">
        <v>6620.029173894507</v>
      </c>
      <c r="K2144" s="60">
        <v>7.0000000000000007E-2</v>
      </c>
      <c r="L2144" s="61">
        <f t="shared" si="67"/>
        <v>463.40204217261555</v>
      </c>
      <c r="M2144" s="57" t="s">
        <v>173</v>
      </c>
      <c r="N2144" s="61">
        <v>86.90185796165801</v>
      </c>
    </row>
    <row r="2145" spans="1:14" x14ac:dyDescent="0.25">
      <c r="A2145" s="57">
        <v>60527</v>
      </c>
      <c r="B2145" s="57" t="s">
        <v>3392</v>
      </c>
      <c r="C2145" s="57" t="s">
        <v>952</v>
      </c>
      <c r="D2145" s="57" t="s">
        <v>170</v>
      </c>
      <c r="E2145" s="58">
        <v>39819</v>
      </c>
      <c r="F2145" s="58" t="s">
        <v>171</v>
      </c>
      <c r="G2145" s="58" t="s">
        <v>172</v>
      </c>
      <c r="H2145" s="57">
        <f t="shared" ca="1" si="66"/>
        <v>14</v>
      </c>
      <c r="I2145" s="57">
        <v>9</v>
      </c>
      <c r="J2145" s="59">
        <v>2215.2792224669565</v>
      </c>
      <c r="K2145" s="60">
        <v>0</v>
      </c>
      <c r="L2145" s="61">
        <f t="shared" si="67"/>
        <v>0</v>
      </c>
      <c r="M2145" s="57" t="s">
        <v>173</v>
      </c>
      <c r="N2145" s="61">
        <v>156.8257971938782</v>
      </c>
    </row>
    <row r="2146" spans="1:14" x14ac:dyDescent="0.25">
      <c r="A2146" s="57">
        <v>61148</v>
      </c>
      <c r="B2146" s="57" t="s">
        <v>3393</v>
      </c>
      <c r="C2146" s="57" t="s">
        <v>1044</v>
      </c>
      <c r="D2146" s="57" t="s">
        <v>170</v>
      </c>
      <c r="E2146" s="58">
        <v>37360</v>
      </c>
      <c r="F2146" s="58" t="s">
        <v>171</v>
      </c>
      <c r="G2146" s="58" t="s">
        <v>172</v>
      </c>
      <c r="H2146" s="57">
        <f t="shared" ca="1" si="66"/>
        <v>21</v>
      </c>
      <c r="I2146" s="57">
        <v>26</v>
      </c>
      <c r="J2146" s="59">
        <v>2127.3240981935396</v>
      </c>
      <c r="K2146" s="60">
        <v>7.0000000000000007E-2</v>
      </c>
      <c r="L2146" s="61">
        <f t="shared" si="67"/>
        <v>148.91268687354778</v>
      </c>
      <c r="M2146" s="57" t="s">
        <v>173</v>
      </c>
      <c r="N2146" s="61">
        <v>147.46348545992259</v>
      </c>
    </row>
    <row r="2147" spans="1:14" x14ac:dyDescent="0.25">
      <c r="A2147" s="57">
        <v>61741</v>
      </c>
      <c r="B2147" s="57" t="s">
        <v>3394</v>
      </c>
      <c r="C2147" s="57" t="s">
        <v>3395</v>
      </c>
      <c r="D2147" s="57" t="s">
        <v>176</v>
      </c>
      <c r="E2147" s="58">
        <v>34541</v>
      </c>
      <c r="F2147" s="58" t="s">
        <v>171</v>
      </c>
      <c r="G2147" s="58" t="s">
        <v>172</v>
      </c>
      <c r="H2147" s="57">
        <f t="shared" ca="1" si="66"/>
        <v>28</v>
      </c>
      <c r="I2147" s="57">
        <v>38</v>
      </c>
      <c r="J2147" s="59">
        <v>9804.1612191916374</v>
      </c>
      <c r="K2147" s="60">
        <v>0.12</v>
      </c>
      <c r="L2147" s="61">
        <f t="shared" si="67"/>
        <v>1176.4993463029964</v>
      </c>
      <c r="M2147" s="57" t="s">
        <v>187</v>
      </c>
      <c r="N2147" s="61">
        <v>78.472048251580716</v>
      </c>
    </row>
    <row r="2148" spans="1:14" x14ac:dyDescent="0.25">
      <c r="A2148" s="57">
        <v>61740</v>
      </c>
      <c r="B2148" s="57" t="s">
        <v>3396</v>
      </c>
      <c r="C2148" s="57" t="s">
        <v>2303</v>
      </c>
      <c r="D2148" s="57" t="s">
        <v>170</v>
      </c>
      <c r="E2148" s="58">
        <v>28918</v>
      </c>
      <c r="F2148" s="58" t="s">
        <v>171</v>
      </c>
      <c r="G2148" s="58" t="s">
        <v>172</v>
      </c>
      <c r="H2148" s="57">
        <f t="shared" ca="1" si="66"/>
        <v>44</v>
      </c>
      <c r="I2148" s="57">
        <v>14</v>
      </c>
      <c r="J2148" s="59">
        <v>5587.622173443564</v>
      </c>
      <c r="K2148" s="60">
        <v>0.25</v>
      </c>
      <c r="L2148" s="61">
        <f t="shared" si="67"/>
        <v>1396.905543360891</v>
      </c>
      <c r="M2148" s="57" t="s">
        <v>173</v>
      </c>
      <c r="N2148" s="61">
        <v>284.82088040376368</v>
      </c>
    </row>
    <row r="2149" spans="1:14" x14ac:dyDescent="0.25">
      <c r="A2149" s="57">
        <v>61739</v>
      </c>
      <c r="B2149" s="57" t="s">
        <v>3397</v>
      </c>
      <c r="C2149" s="57" t="s">
        <v>3398</v>
      </c>
      <c r="D2149" s="57" t="s">
        <v>176</v>
      </c>
      <c r="E2149" s="58">
        <v>34796</v>
      </c>
      <c r="F2149" s="58" t="s">
        <v>171</v>
      </c>
      <c r="G2149" s="58" t="s">
        <v>172</v>
      </c>
      <c r="H2149" s="57">
        <f t="shared" ca="1" si="66"/>
        <v>28</v>
      </c>
      <c r="I2149" s="57">
        <v>28</v>
      </c>
      <c r="J2149" s="59">
        <v>5762.6957792385092</v>
      </c>
      <c r="K2149" s="60">
        <v>0.09</v>
      </c>
      <c r="L2149" s="61">
        <f t="shared" si="67"/>
        <v>518.64262013146583</v>
      </c>
      <c r="M2149" s="57" t="s">
        <v>173</v>
      </c>
      <c r="N2149" s="61">
        <v>52.292805721197581</v>
      </c>
    </row>
    <row r="2150" spans="1:14" x14ac:dyDescent="0.25">
      <c r="A2150" s="57">
        <v>61147</v>
      </c>
      <c r="B2150" s="57" t="s">
        <v>3399</v>
      </c>
      <c r="C2150" s="57" t="s">
        <v>3400</v>
      </c>
      <c r="D2150" s="57" t="s">
        <v>176</v>
      </c>
      <c r="E2150" s="58">
        <v>33971</v>
      </c>
      <c r="F2150" s="58" t="s">
        <v>171</v>
      </c>
      <c r="G2150" s="58" t="s">
        <v>190</v>
      </c>
      <c r="H2150" s="57">
        <f t="shared" ca="1" si="66"/>
        <v>30</v>
      </c>
      <c r="I2150" s="57">
        <v>21</v>
      </c>
      <c r="J2150" s="59">
        <v>2304.2900884894279</v>
      </c>
      <c r="K2150" s="60">
        <v>0.12</v>
      </c>
      <c r="L2150" s="61">
        <f t="shared" si="67"/>
        <v>276.51481061873136</v>
      </c>
      <c r="M2150" s="57" t="s">
        <v>173</v>
      </c>
      <c r="N2150" s="61">
        <v>55.856460756141715</v>
      </c>
    </row>
    <row r="2151" spans="1:14" x14ac:dyDescent="0.25">
      <c r="A2151" s="57">
        <v>60526</v>
      </c>
      <c r="B2151" s="57" t="s">
        <v>3401</v>
      </c>
      <c r="C2151" s="57" t="s">
        <v>2853</v>
      </c>
      <c r="D2151" s="57" t="s">
        <v>176</v>
      </c>
      <c r="E2151" s="58">
        <v>39233</v>
      </c>
      <c r="F2151" s="58" t="s">
        <v>171</v>
      </c>
      <c r="G2151" s="58" t="s">
        <v>172</v>
      </c>
      <c r="H2151" s="57">
        <f t="shared" ca="1" si="66"/>
        <v>16</v>
      </c>
      <c r="I2151" s="57">
        <v>18</v>
      </c>
      <c r="J2151" s="59">
        <v>5623.2333247588203</v>
      </c>
      <c r="K2151" s="60">
        <v>0.04</v>
      </c>
      <c r="L2151" s="61">
        <f t="shared" si="67"/>
        <v>224.9293329903528</v>
      </c>
      <c r="M2151" s="57" t="s">
        <v>173</v>
      </c>
      <c r="N2151" s="61">
        <v>76.666629997636406</v>
      </c>
    </row>
    <row r="2152" spans="1:14" x14ac:dyDescent="0.25">
      <c r="A2152" s="57">
        <v>61738</v>
      </c>
      <c r="B2152" s="57" t="s">
        <v>3402</v>
      </c>
      <c r="C2152" s="57" t="s">
        <v>3403</v>
      </c>
      <c r="D2152" s="57" t="s">
        <v>176</v>
      </c>
      <c r="E2152" s="58">
        <v>30922</v>
      </c>
      <c r="F2152" s="58" t="s">
        <v>171</v>
      </c>
      <c r="G2152" s="58" t="s">
        <v>172</v>
      </c>
      <c r="H2152" s="57">
        <f t="shared" ca="1" si="66"/>
        <v>38</v>
      </c>
      <c r="I2152" s="57">
        <v>21</v>
      </c>
      <c r="J2152" s="59">
        <v>9313.0829968262406</v>
      </c>
      <c r="K2152" s="60">
        <v>0.25</v>
      </c>
      <c r="L2152" s="61">
        <f t="shared" si="67"/>
        <v>2328.2707492065601</v>
      </c>
      <c r="M2152" s="57" t="s">
        <v>187</v>
      </c>
      <c r="N2152" s="61">
        <v>67.030172111808696</v>
      </c>
    </row>
    <row r="2153" spans="1:14" x14ac:dyDescent="0.25">
      <c r="A2153" s="57">
        <v>60525</v>
      </c>
      <c r="B2153" s="57" t="s">
        <v>3404</v>
      </c>
      <c r="C2153" s="57" t="s">
        <v>2858</v>
      </c>
      <c r="D2153" s="57" t="s">
        <v>176</v>
      </c>
      <c r="E2153" s="58">
        <v>31143</v>
      </c>
      <c r="F2153" s="58" t="s">
        <v>171</v>
      </c>
      <c r="G2153" s="58" t="s">
        <v>172</v>
      </c>
      <c r="H2153" s="57">
        <f t="shared" ca="1" si="66"/>
        <v>38</v>
      </c>
      <c r="I2153" s="57">
        <v>35</v>
      </c>
      <c r="J2153" s="59">
        <v>9804.998919880265</v>
      </c>
      <c r="K2153" s="60">
        <v>0.15</v>
      </c>
      <c r="L2153" s="61">
        <f t="shared" si="67"/>
        <v>1470.7498379820397</v>
      </c>
      <c r="M2153" s="57" t="s">
        <v>187</v>
      </c>
      <c r="N2153" s="61">
        <v>50.614319562744406</v>
      </c>
    </row>
    <row r="2154" spans="1:14" x14ac:dyDescent="0.25">
      <c r="A2154" s="57">
        <v>61146</v>
      </c>
      <c r="B2154" s="57" t="s">
        <v>3405</v>
      </c>
      <c r="C2154" s="57" t="s">
        <v>2812</v>
      </c>
      <c r="D2154" s="57" t="s">
        <v>176</v>
      </c>
      <c r="E2154" s="58">
        <v>30846</v>
      </c>
      <c r="F2154" s="58" t="s">
        <v>171</v>
      </c>
      <c r="G2154" s="58" t="s">
        <v>180</v>
      </c>
      <c r="H2154" s="57">
        <f t="shared" ca="1" si="66"/>
        <v>39</v>
      </c>
      <c r="I2154" s="57">
        <v>31</v>
      </c>
      <c r="J2154" s="59">
        <v>8071.4241699573649</v>
      </c>
      <c r="K2154" s="60">
        <v>0.25</v>
      </c>
      <c r="L2154" s="61">
        <f t="shared" si="67"/>
        <v>2017.8560424893412</v>
      </c>
      <c r="M2154" s="57" t="s">
        <v>187</v>
      </c>
      <c r="N2154" s="61">
        <v>119.74616441600705</v>
      </c>
    </row>
    <row r="2155" spans="1:14" x14ac:dyDescent="0.25">
      <c r="A2155" s="57">
        <v>60524</v>
      </c>
      <c r="B2155" s="57" t="s">
        <v>3406</v>
      </c>
      <c r="C2155" s="57" t="s">
        <v>651</v>
      </c>
      <c r="D2155" s="57" t="s">
        <v>176</v>
      </c>
      <c r="E2155" s="58">
        <v>27959</v>
      </c>
      <c r="F2155" s="58" t="s">
        <v>171</v>
      </c>
      <c r="G2155" s="58" t="s">
        <v>172</v>
      </c>
      <c r="H2155" s="57">
        <f t="shared" ca="1" si="66"/>
        <v>47</v>
      </c>
      <c r="I2155" s="57">
        <v>39</v>
      </c>
      <c r="J2155" s="59">
        <v>6793.7229262197343</v>
      </c>
      <c r="K2155" s="60">
        <v>0.25</v>
      </c>
      <c r="L2155" s="61">
        <f t="shared" si="67"/>
        <v>1698.4307315549336</v>
      </c>
      <c r="M2155" s="57" t="s">
        <v>173</v>
      </c>
      <c r="N2155" s="61">
        <v>133.6412653979412</v>
      </c>
    </row>
    <row r="2156" spans="1:14" x14ac:dyDescent="0.25">
      <c r="A2156" s="57">
        <v>62377</v>
      </c>
      <c r="B2156" s="57" t="s">
        <v>3407</v>
      </c>
      <c r="C2156" s="57" t="s">
        <v>211</v>
      </c>
      <c r="D2156" s="57" t="s">
        <v>170</v>
      </c>
      <c r="E2156" s="58">
        <v>39758</v>
      </c>
      <c r="F2156" s="58" t="s">
        <v>171</v>
      </c>
      <c r="G2156" s="58" t="s">
        <v>172</v>
      </c>
      <c r="H2156" s="57">
        <f t="shared" ca="1" si="66"/>
        <v>14</v>
      </c>
      <c r="I2156" s="57">
        <v>39</v>
      </c>
      <c r="J2156" s="59">
        <v>3422.9911013704441</v>
      </c>
      <c r="K2156" s="60">
        <v>0</v>
      </c>
      <c r="L2156" s="61">
        <f t="shared" si="67"/>
        <v>0</v>
      </c>
      <c r="M2156" s="57" t="s">
        <v>173</v>
      </c>
      <c r="N2156" s="61">
        <v>200.52621544711533</v>
      </c>
    </row>
    <row r="2157" spans="1:14" x14ac:dyDescent="0.25">
      <c r="A2157" s="57">
        <v>61737</v>
      </c>
      <c r="B2157" s="57" t="s">
        <v>3408</v>
      </c>
      <c r="C2157" s="57" t="s">
        <v>3409</v>
      </c>
      <c r="D2157" s="57" t="s">
        <v>176</v>
      </c>
      <c r="E2157" s="58">
        <v>32105</v>
      </c>
      <c r="F2157" s="58" t="s">
        <v>214</v>
      </c>
      <c r="G2157" s="58" t="s">
        <v>215</v>
      </c>
      <c r="H2157" s="57">
        <f t="shared" ca="1" si="66"/>
        <v>35</v>
      </c>
      <c r="I2157" s="57">
        <v>18</v>
      </c>
      <c r="J2157" s="59">
        <v>1562.6564729903537</v>
      </c>
      <c r="K2157" s="60">
        <v>0.15</v>
      </c>
      <c r="L2157" s="61">
        <f t="shared" si="67"/>
        <v>234.39847094855304</v>
      </c>
      <c r="M2157" s="57" t="s">
        <v>173</v>
      </c>
      <c r="N2157" s="61">
        <v>109.00688172189106</v>
      </c>
    </row>
    <row r="2158" spans="1:14" x14ac:dyDescent="0.25">
      <c r="A2158" s="57">
        <v>62376</v>
      </c>
      <c r="B2158" s="57" t="s">
        <v>3410</v>
      </c>
      <c r="C2158" s="57" t="s">
        <v>887</v>
      </c>
      <c r="D2158" s="57" t="s">
        <v>176</v>
      </c>
      <c r="E2158" s="58">
        <v>38298</v>
      </c>
      <c r="F2158" s="58" t="s">
        <v>171</v>
      </c>
      <c r="G2158" s="58" t="s">
        <v>172</v>
      </c>
      <c r="H2158" s="57">
        <f t="shared" ca="1" si="66"/>
        <v>18</v>
      </c>
      <c r="I2158" s="57">
        <v>13</v>
      </c>
      <c r="J2158" s="59">
        <v>5311.2041553822255</v>
      </c>
      <c r="K2158" s="60">
        <v>7.0000000000000007E-2</v>
      </c>
      <c r="L2158" s="61">
        <f t="shared" si="67"/>
        <v>371.78429087675585</v>
      </c>
      <c r="M2158" s="57" t="s">
        <v>173</v>
      </c>
      <c r="N2158" s="61">
        <v>27.055328858352752</v>
      </c>
    </row>
    <row r="2159" spans="1:14" x14ac:dyDescent="0.25">
      <c r="A2159" s="57">
        <v>61736</v>
      </c>
      <c r="B2159" s="57" t="s">
        <v>3411</v>
      </c>
      <c r="C2159" s="57" t="s">
        <v>3412</v>
      </c>
      <c r="D2159" s="57" t="s">
        <v>176</v>
      </c>
      <c r="E2159" s="58">
        <v>35591</v>
      </c>
      <c r="F2159" s="58" t="s">
        <v>171</v>
      </c>
      <c r="G2159" s="58" t="s">
        <v>203</v>
      </c>
      <c r="H2159" s="57">
        <f t="shared" ca="1" si="66"/>
        <v>26</v>
      </c>
      <c r="I2159" s="57">
        <v>24</v>
      </c>
      <c r="J2159" s="59">
        <v>6221.6591318982264</v>
      </c>
      <c r="K2159" s="60">
        <v>0.09</v>
      </c>
      <c r="L2159" s="61">
        <f t="shared" si="67"/>
        <v>559.94932187084032</v>
      </c>
      <c r="M2159" s="57" t="s">
        <v>173</v>
      </c>
      <c r="N2159" s="61">
        <v>39.45065973710679</v>
      </c>
    </row>
    <row r="2160" spans="1:14" x14ac:dyDescent="0.25">
      <c r="A2160" s="57">
        <v>62375</v>
      </c>
      <c r="B2160" s="57" t="s">
        <v>3413</v>
      </c>
      <c r="C2160" s="57" t="s">
        <v>1033</v>
      </c>
      <c r="D2160" s="57" t="s">
        <v>176</v>
      </c>
      <c r="E2160" s="58">
        <v>28096</v>
      </c>
      <c r="F2160" s="58" t="s">
        <v>171</v>
      </c>
      <c r="G2160" s="58" t="s">
        <v>336</v>
      </c>
      <c r="H2160" s="57">
        <f t="shared" ca="1" si="66"/>
        <v>46</v>
      </c>
      <c r="I2160" s="57">
        <v>25</v>
      </c>
      <c r="J2160" s="59">
        <v>3301.3275989322765</v>
      </c>
      <c r="K2160" s="60">
        <v>0.25</v>
      </c>
      <c r="L2160" s="61">
        <f t="shared" si="67"/>
        <v>825.33189973306912</v>
      </c>
      <c r="M2160" s="57" t="s">
        <v>173</v>
      </c>
      <c r="N2160" s="61">
        <v>25.714972060702941</v>
      </c>
    </row>
    <row r="2161" spans="1:14" x14ac:dyDescent="0.25">
      <c r="A2161" s="57">
        <v>62374</v>
      </c>
      <c r="B2161" s="57" t="s">
        <v>3414</v>
      </c>
      <c r="C2161" s="57" t="s">
        <v>1196</v>
      </c>
      <c r="D2161" s="57" t="s">
        <v>176</v>
      </c>
      <c r="E2161" s="58">
        <v>31679</v>
      </c>
      <c r="F2161" s="58" t="s">
        <v>171</v>
      </c>
      <c r="G2161" s="58" t="s">
        <v>172</v>
      </c>
      <c r="H2161" s="57">
        <f t="shared" ca="1" si="66"/>
        <v>36</v>
      </c>
      <c r="I2161" s="57">
        <v>28</v>
      </c>
      <c r="J2161" s="59">
        <v>4560.4818153804135</v>
      </c>
      <c r="K2161" s="60">
        <v>0.15</v>
      </c>
      <c r="L2161" s="61">
        <f t="shared" si="67"/>
        <v>684.07227230706201</v>
      </c>
      <c r="M2161" s="57" t="s">
        <v>173</v>
      </c>
      <c r="N2161" s="61">
        <v>24.585087918515864</v>
      </c>
    </row>
    <row r="2162" spans="1:14" x14ac:dyDescent="0.25">
      <c r="A2162" s="57">
        <v>61735</v>
      </c>
      <c r="B2162" s="57" t="s">
        <v>3415</v>
      </c>
      <c r="C2162" s="57" t="s">
        <v>3416</v>
      </c>
      <c r="D2162" s="57" t="s">
        <v>176</v>
      </c>
      <c r="E2162" s="58">
        <v>32853</v>
      </c>
      <c r="F2162" s="58" t="s">
        <v>171</v>
      </c>
      <c r="G2162" s="58" t="s">
        <v>172</v>
      </c>
      <c r="H2162" s="57">
        <f t="shared" ca="1" si="66"/>
        <v>33</v>
      </c>
      <c r="I2162" s="57">
        <v>38</v>
      </c>
      <c r="J2162" s="59">
        <v>4128.2981168622719</v>
      </c>
      <c r="K2162" s="60">
        <v>0.15</v>
      </c>
      <c r="L2162" s="61">
        <f t="shared" si="67"/>
        <v>619.24471752934073</v>
      </c>
      <c r="M2162" s="57" t="s">
        <v>173</v>
      </c>
      <c r="N2162" s="61">
        <v>42.755836929561646</v>
      </c>
    </row>
    <row r="2163" spans="1:14" x14ac:dyDescent="0.25">
      <c r="A2163" s="57">
        <v>62373</v>
      </c>
      <c r="B2163" s="57" t="s">
        <v>3417</v>
      </c>
      <c r="C2163" s="57" t="s">
        <v>405</v>
      </c>
      <c r="D2163" s="57" t="s">
        <v>170</v>
      </c>
      <c r="E2163" s="58">
        <v>30128</v>
      </c>
      <c r="F2163" s="58" t="s">
        <v>171</v>
      </c>
      <c r="G2163" s="58" t="s">
        <v>172</v>
      </c>
      <c r="H2163" s="57">
        <f t="shared" ca="1" si="66"/>
        <v>41</v>
      </c>
      <c r="I2163" s="57">
        <v>11</v>
      </c>
      <c r="J2163" s="59">
        <v>2931.7920145366493</v>
      </c>
      <c r="K2163" s="60">
        <v>0.25</v>
      </c>
      <c r="L2163" s="61">
        <f t="shared" si="67"/>
        <v>732.94800363416232</v>
      </c>
      <c r="M2163" s="57" t="s">
        <v>173</v>
      </c>
      <c r="N2163" s="61">
        <v>223.41174921174772</v>
      </c>
    </row>
    <row r="2164" spans="1:14" x14ac:dyDescent="0.25">
      <c r="A2164" s="57">
        <v>61734</v>
      </c>
      <c r="B2164" s="57" t="s">
        <v>3418</v>
      </c>
      <c r="C2164" s="57" t="s">
        <v>3419</v>
      </c>
      <c r="D2164" s="57" t="s">
        <v>176</v>
      </c>
      <c r="E2164" s="58">
        <v>39313</v>
      </c>
      <c r="F2164" s="58" t="s">
        <v>193</v>
      </c>
      <c r="G2164" s="58" t="s">
        <v>194</v>
      </c>
      <c r="H2164" s="57">
        <f t="shared" ca="1" si="66"/>
        <v>15</v>
      </c>
      <c r="I2164" s="57">
        <v>28</v>
      </c>
      <c r="J2164" s="59">
        <v>8065.946154207948</v>
      </c>
      <c r="K2164" s="60">
        <v>0.04</v>
      </c>
      <c r="L2164" s="61">
        <f t="shared" si="67"/>
        <v>322.63784616831794</v>
      </c>
      <c r="M2164" s="57" t="s">
        <v>187</v>
      </c>
      <c r="N2164" s="61">
        <v>85.54176862761436</v>
      </c>
    </row>
    <row r="2165" spans="1:14" x14ac:dyDescent="0.25">
      <c r="A2165" s="57">
        <v>61145</v>
      </c>
      <c r="B2165" s="57" t="s">
        <v>3420</v>
      </c>
      <c r="C2165" s="57" t="s">
        <v>464</v>
      </c>
      <c r="D2165" s="57" t="s">
        <v>176</v>
      </c>
      <c r="E2165" s="58">
        <v>28418</v>
      </c>
      <c r="F2165" s="58" t="s">
        <v>171</v>
      </c>
      <c r="G2165" s="58" t="s">
        <v>172</v>
      </c>
      <c r="H2165" s="57">
        <f t="shared" ca="1" si="66"/>
        <v>45</v>
      </c>
      <c r="I2165" s="57">
        <v>38</v>
      </c>
      <c r="J2165" s="59">
        <v>9536.8851591300845</v>
      </c>
      <c r="K2165" s="60">
        <v>0.25</v>
      </c>
      <c r="L2165" s="61">
        <f t="shared" si="67"/>
        <v>2384.2212897825211</v>
      </c>
      <c r="M2165" s="57" t="s">
        <v>187</v>
      </c>
      <c r="N2165" s="61">
        <v>45.059744041889864</v>
      </c>
    </row>
    <row r="2166" spans="1:14" x14ac:dyDescent="0.25">
      <c r="A2166" s="57">
        <v>61733</v>
      </c>
      <c r="B2166" s="57" t="s">
        <v>3421</v>
      </c>
      <c r="C2166" s="57" t="s">
        <v>2576</v>
      </c>
      <c r="D2166" s="57" t="s">
        <v>170</v>
      </c>
      <c r="E2166" s="58">
        <v>30808</v>
      </c>
      <c r="F2166" s="58" t="s">
        <v>171</v>
      </c>
      <c r="G2166" s="58" t="s">
        <v>172</v>
      </c>
      <c r="H2166" s="57">
        <f t="shared" ca="1" si="66"/>
        <v>39</v>
      </c>
      <c r="I2166" s="57">
        <v>27</v>
      </c>
      <c r="J2166" s="59">
        <v>8079.405144968001</v>
      </c>
      <c r="K2166" s="60">
        <v>0.25</v>
      </c>
      <c r="L2166" s="61">
        <f t="shared" si="67"/>
        <v>2019.8512862420002</v>
      </c>
      <c r="M2166" s="57" t="s">
        <v>187</v>
      </c>
      <c r="N2166" s="61">
        <v>290.53292586262654</v>
      </c>
    </row>
    <row r="2167" spans="1:14" x14ac:dyDescent="0.25">
      <c r="A2167" s="57">
        <v>62372</v>
      </c>
      <c r="B2167" s="57" t="s">
        <v>3422</v>
      </c>
      <c r="C2167" s="57" t="s">
        <v>462</v>
      </c>
      <c r="D2167" s="57" t="s">
        <v>170</v>
      </c>
      <c r="E2167" s="58">
        <v>28682</v>
      </c>
      <c r="F2167" s="58" t="s">
        <v>171</v>
      </c>
      <c r="G2167" s="58" t="s">
        <v>172</v>
      </c>
      <c r="H2167" s="57">
        <f t="shared" ca="1" si="66"/>
        <v>45</v>
      </c>
      <c r="I2167" s="57">
        <v>13</v>
      </c>
      <c r="J2167" s="59">
        <v>1610.8087626556717</v>
      </c>
      <c r="K2167" s="60">
        <v>0.25</v>
      </c>
      <c r="L2167" s="61">
        <f t="shared" si="67"/>
        <v>402.70219066391792</v>
      </c>
      <c r="M2167" s="57" t="s">
        <v>173</v>
      </c>
      <c r="N2167" s="61">
        <v>139.58033650867185</v>
      </c>
    </row>
    <row r="2168" spans="1:14" x14ac:dyDescent="0.25">
      <c r="A2168" s="57">
        <v>60523</v>
      </c>
      <c r="B2168" s="57" t="s">
        <v>3423</v>
      </c>
      <c r="C2168" s="57" t="s">
        <v>3424</v>
      </c>
      <c r="D2168" s="57" t="s">
        <v>176</v>
      </c>
      <c r="E2168" s="58">
        <v>32993</v>
      </c>
      <c r="F2168" s="58" t="s">
        <v>171</v>
      </c>
      <c r="G2168" s="58" t="s">
        <v>190</v>
      </c>
      <c r="H2168" s="57">
        <f t="shared" ca="1" si="66"/>
        <v>33</v>
      </c>
      <c r="I2168" s="57">
        <v>14</v>
      </c>
      <c r="J2168" s="59">
        <v>2962.133938286634</v>
      </c>
      <c r="K2168" s="60">
        <v>0.12</v>
      </c>
      <c r="L2168" s="61">
        <f t="shared" si="67"/>
        <v>355.45607259439606</v>
      </c>
      <c r="M2168" s="57" t="s">
        <v>173</v>
      </c>
      <c r="N2168" s="61">
        <v>127.44912786615961</v>
      </c>
    </row>
    <row r="2169" spans="1:14" x14ac:dyDescent="0.25">
      <c r="A2169" s="57">
        <v>62371</v>
      </c>
      <c r="B2169" s="57" t="s">
        <v>3425</v>
      </c>
      <c r="C2169" s="57" t="s">
        <v>1070</v>
      </c>
      <c r="D2169" s="57" t="s">
        <v>176</v>
      </c>
      <c r="E2169" s="58">
        <v>36850</v>
      </c>
      <c r="F2169" s="58" t="s">
        <v>171</v>
      </c>
      <c r="G2169" s="58" t="s">
        <v>172</v>
      </c>
      <c r="H2169" s="57">
        <f t="shared" ca="1" si="66"/>
        <v>22</v>
      </c>
      <c r="I2169" s="57">
        <v>27</v>
      </c>
      <c r="J2169" s="59">
        <v>7245.5548689910174</v>
      </c>
      <c r="K2169" s="60">
        <v>7.0000000000000007E-2</v>
      </c>
      <c r="L2169" s="61">
        <f t="shared" si="67"/>
        <v>507.18884082937126</v>
      </c>
      <c r="M2169" s="57" t="s">
        <v>173</v>
      </c>
      <c r="N2169" s="61">
        <v>135.19900872643058</v>
      </c>
    </row>
    <row r="2170" spans="1:14" x14ac:dyDescent="0.25">
      <c r="A2170" s="57">
        <v>62370</v>
      </c>
      <c r="B2170" s="57" t="s">
        <v>3426</v>
      </c>
      <c r="C2170" s="57" t="s">
        <v>1097</v>
      </c>
      <c r="D2170" s="57" t="s">
        <v>176</v>
      </c>
      <c r="E2170" s="58">
        <v>38564</v>
      </c>
      <c r="F2170" s="58" t="s">
        <v>193</v>
      </c>
      <c r="G2170" s="58" t="s">
        <v>339</v>
      </c>
      <c r="H2170" s="57">
        <f t="shared" ca="1" si="66"/>
        <v>17</v>
      </c>
      <c r="I2170" s="57">
        <v>9</v>
      </c>
      <c r="J2170" s="59">
        <v>7565.2098273007978</v>
      </c>
      <c r="K2170" s="60">
        <v>0.04</v>
      </c>
      <c r="L2170" s="61">
        <f t="shared" si="67"/>
        <v>302.60839309203192</v>
      </c>
      <c r="M2170" s="57" t="s">
        <v>173</v>
      </c>
      <c r="N2170" s="61">
        <v>101.31555510509982</v>
      </c>
    </row>
    <row r="2171" spans="1:14" x14ac:dyDescent="0.25">
      <c r="A2171" s="57">
        <v>60522</v>
      </c>
      <c r="B2171" s="57" t="s">
        <v>3427</v>
      </c>
      <c r="C2171" s="57" t="s">
        <v>2190</v>
      </c>
      <c r="D2171" s="57" t="s">
        <v>176</v>
      </c>
      <c r="E2171" s="58">
        <v>39208</v>
      </c>
      <c r="F2171" s="58" t="s">
        <v>171</v>
      </c>
      <c r="G2171" s="58" t="s">
        <v>177</v>
      </c>
      <c r="H2171" s="57">
        <f t="shared" ca="1" si="66"/>
        <v>16</v>
      </c>
      <c r="I2171" s="57">
        <v>29</v>
      </c>
      <c r="J2171" s="59">
        <v>4169.750702789569</v>
      </c>
      <c r="K2171" s="60">
        <v>0.04</v>
      </c>
      <c r="L2171" s="61">
        <f t="shared" si="67"/>
        <v>166.79002811158276</v>
      </c>
      <c r="M2171" s="57" t="s">
        <v>173</v>
      </c>
      <c r="N2171" s="61">
        <v>118.17277675198963</v>
      </c>
    </row>
    <row r="2172" spans="1:14" x14ac:dyDescent="0.25">
      <c r="A2172" s="57">
        <v>61144</v>
      </c>
      <c r="B2172" s="57" t="s">
        <v>3428</v>
      </c>
      <c r="C2172" s="57" t="s">
        <v>862</v>
      </c>
      <c r="D2172" s="57" t="s">
        <v>176</v>
      </c>
      <c r="E2172" s="58">
        <v>36378</v>
      </c>
      <c r="F2172" s="58" t="s">
        <v>171</v>
      </c>
      <c r="G2172" s="58" t="s">
        <v>172</v>
      </c>
      <c r="H2172" s="57">
        <f t="shared" ca="1" si="66"/>
        <v>23</v>
      </c>
      <c r="I2172" s="57">
        <v>11</v>
      </c>
      <c r="J2172" s="59">
        <v>5284.050403387515</v>
      </c>
      <c r="K2172" s="60">
        <v>0.09</v>
      </c>
      <c r="L2172" s="61">
        <f t="shared" si="67"/>
        <v>475.56453630487636</v>
      </c>
      <c r="M2172" s="57" t="s">
        <v>173</v>
      </c>
      <c r="N2172" s="61">
        <v>132.58155008650084</v>
      </c>
    </row>
    <row r="2173" spans="1:14" x14ac:dyDescent="0.25">
      <c r="A2173" s="57">
        <v>60521</v>
      </c>
      <c r="B2173" s="57" t="s">
        <v>3429</v>
      </c>
      <c r="C2173" s="57" t="s">
        <v>1012</v>
      </c>
      <c r="D2173" s="57" t="s">
        <v>170</v>
      </c>
      <c r="E2173" s="58">
        <v>38726</v>
      </c>
      <c r="F2173" s="58" t="s">
        <v>171</v>
      </c>
      <c r="G2173" s="58" t="s">
        <v>177</v>
      </c>
      <c r="H2173" s="57">
        <f t="shared" ca="1" si="66"/>
        <v>17</v>
      </c>
      <c r="I2173" s="57">
        <v>32</v>
      </c>
      <c r="J2173" s="59">
        <v>9789.3627928483857</v>
      </c>
      <c r="K2173" s="60">
        <v>0.04</v>
      </c>
      <c r="L2173" s="61">
        <f t="shared" si="67"/>
        <v>391.57451171393541</v>
      </c>
      <c r="M2173" s="57" t="s">
        <v>187</v>
      </c>
      <c r="N2173" s="61">
        <v>105.50377323733153</v>
      </c>
    </row>
    <row r="2174" spans="1:14" x14ac:dyDescent="0.25">
      <c r="A2174" s="57">
        <v>61732</v>
      </c>
      <c r="B2174" s="57" t="s">
        <v>3430</v>
      </c>
      <c r="C2174" s="57" t="s">
        <v>827</v>
      </c>
      <c r="D2174" s="57" t="s">
        <v>176</v>
      </c>
      <c r="E2174" s="58">
        <v>35704</v>
      </c>
      <c r="F2174" s="58" t="s">
        <v>171</v>
      </c>
      <c r="G2174" s="58" t="s">
        <v>172</v>
      </c>
      <c r="H2174" s="57">
        <f t="shared" ca="1" si="66"/>
        <v>25</v>
      </c>
      <c r="I2174" s="57">
        <v>17</v>
      </c>
      <c r="J2174" s="59">
        <v>5376.3395088975394</v>
      </c>
      <c r="K2174" s="60">
        <v>0.09</v>
      </c>
      <c r="L2174" s="61">
        <f t="shared" si="67"/>
        <v>483.8705558007785</v>
      </c>
      <c r="M2174" s="57" t="s">
        <v>173</v>
      </c>
      <c r="N2174" s="61">
        <v>106.50400022144029</v>
      </c>
    </row>
    <row r="2175" spans="1:14" x14ac:dyDescent="0.25">
      <c r="A2175" s="57">
        <v>60520</v>
      </c>
      <c r="B2175" s="57" t="s">
        <v>3431</v>
      </c>
      <c r="C2175" s="57" t="s">
        <v>797</v>
      </c>
      <c r="D2175" s="57" t="s">
        <v>170</v>
      </c>
      <c r="E2175" s="58">
        <v>34529</v>
      </c>
      <c r="F2175" s="58" t="s">
        <v>171</v>
      </c>
      <c r="G2175" s="58" t="s">
        <v>172</v>
      </c>
      <c r="H2175" s="57">
        <f t="shared" ca="1" si="66"/>
        <v>29</v>
      </c>
      <c r="I2175" s="57">
        <v>8</v>
      </c>
      <c r="J2175" s="59">
        <v>3807.4411144140645</v>
      </c>
      <c r="K2175" s="60">
        <v>0.12</v>
      </c>
      <c r="L2175" s="61">
        <f t="shared" si="67"/>
        <v>456.89293372968774</v>
      </c>
      <c r="M2175" s="57" t="s">
        <v>173</v>
      </c>
      <c r="N2175" s="61">
        <v>95.314537450895557</v>
      </c>
    </row>
    <row r="2176" spans="1:14" x14ac:dyDescent="0.25">
      <c r="A2176" s="57">
        <v>62369</v>
      </c>
      <c r="B2176" s="57" t="s">
        <v>3432</v>
      </c>
      <c r="C2176" s="57" t="s">
        <v>1796</v>
      </c>
      <c r="D2176" s="57" t="s">
        <v>176</v>
      </c>
      <c r="E2176" s="58">
        <v>34554</v>
      </c>
      <c r="F2176" s="58" t="s">
        <v>171</v>
      </c>
      <c r="G2176" s="58" t="s">
        <v>172</v>
      </c>
      <c r="H2176" s="57">
        <f t="shared" ca="1" si="66"/>
        <v>28</v>
      </c>
      <c r="I2176" s="57">
        <v>22</v>
      </c>
      <c r="J2176" s="59">
        <v>5173.0965576472836</v>
      </c>
      <c r="K2176" s="60">
        <v>0.12</v>
      </c>
      <c r="L2176" s="61">
        <f t="shared" si="67"/>
        <v>620.77158691767397</v>
      </c>
      <c r="M2176" s="57" t="s">
        <v>173</v>
      </c>
      <c r="N2176" s="61">
        <v>40.803607417159711</v>
      </c>
    </row>
    <row r="2177" spans="1:14" x14ac:dyDescent="0.25">
      <c r="A2177" s="57">
        <v>61143</v>
      </c>
      <c r="B2177" s="57" t="s">
        <v>3433</v>
      </c>
      <c r="C2177" s="57" t="s">
        <v>3434</v>
      </c>
      <c r="D2177" s="57" t="s">
        <v>176</v>
      </c>
      <c r="E2177" s="58">
        <v>27516</v>
      </c>
      <c r="F2177" s="58" t="s">
        <v>171</v>
      </c>
      <c r="G2177" s="58" t="s">
        <v>172</v>
      </c>
      <c r="H2177" s="57">
        <f t="shared" ca="1" si="66"/>
        <v>48</v>
      </c>
      <c r="I2177" s="57">
        <v>33</v>
      </c>
      <c r="J2177" s="59">
        <v>3919.6194625860549</v>
      </c>
      <c r="K2177" s="60">
        <v>0.25</v>
      </c>
      <c r="L2177" s="61">
        <f t="shared" si="67"/>
        <v>979.90486564651371</v>
      </c>
      <c r="M2177" s="57" t="s">
        <v>173</v>
      </c>
      <c r="N2177" s="61">
        <v>91.482395014151791</v>
      </c>
    </row>
    <row r="2178" spans="1:14" x14ac:dyDescent="0.25">
      <c r="A2178" s="57">
        <v>60519</v>
      </c>
      <c r="B2178" s="57" t="s">
        <v>3435</v>
      </c>
      <c r="C2178" s="57" t="s">
        <v>2383</v>
      </c>
      <c r="D2178" s="57" t="s">
        <v>176</v>
      </c>
      <c r="E2178" s="58">
        <v>31241</v>
      </c>
      <c r="F2178" s="58" t="s">
        <v>171</v>
      </c>
      <c r="G2178" s="58" t="s">
        <v>172</v>
      </c>
      <c r="H2178" s="57">
        <f t="shared" ca="1" si="66"/>
        <v>38</v>
      </c>
      <c r="I2178" s="57">
        <v>19</v>
      </c>
      <c r="J2178" s="59">
        <v>4974.6633598361605</v>
      </c>
      <c r="K2178" s="60">
        <v>0.15</v>
      </c>
      <c r="L2178" s="61">
        <f t="shared" si="67"/>
        <v>746.19950397542402</v>
      </c>
      <c r="M2178" s="57" t="s">
        <v>173</v>
      </c>
      <c r="N2178" s="61">
        <v>74.125740299497451</v>
      </c>
    </row>
    <row r="2179" spans="1:14" x14ac:dyDescent="0.25">
      <c r="A2179" s="57">
        <v>60518</v>
      </c>
      <c r="B2179" s="57" t="s">
        <v>3436</v>
      </c>
      <c r="C2179" s="57" t="s">
        <v>2925</v>
      </c>
      <c r="D2179" s="57" t="s">
        <v>176</v>
      </c>
      <c r="E2179" s="58">
        <v>33549</v>
      </c>
      <c r="F2179" s="58" t="s">
        <v>171</v>
      </c>
      <c r="G2179" s="58" t="s">
        <v>172</v>
      </c>
      <c r="H2179" s="57">
        <f t="shared" ca="1" si="66"/>
        <v>31</v>
      </c>
      <c r="I2179" s="57">
        <v>37</v>
      </c>
      <c r="J2179" s="59">
        <v>6168.0980706178534</v>
      </c>
      <c r="K2179" s="60">
        <v>0.12</v>
      </c>
      <c r="L2179" s="61">
        <f t="shared" si="67"/>
        <v>740.17176847414237</v>
      </c>
      <c r="M2179" s="57" t="s">
        <v>173</v>
      </c>
      <c r="N2179" s="61">
        <v>131.04884528819471</v>
      </c>
    </row>
    <row r="2180" spans="1:14" x14ac:dyDescent="0.25">
      <c r="A2180" s="57">
        <v>62368</v>
      </c>
      <c r="B2180" s="57" t="s">
        <v>3437</v>
      </c>
      <c r="C2180" s="57" t="s">
        <v>3438</v>
      </c>
      <c r="D2180" s="57" t="s">
        <v>176</v>
      </c>
      <c r="E2180" s="58">
        <v>40150</v>
      </c>
      <c r="F2180" s="58" t="s">
        <v>171</v>
      </c>
      <c r="G2180" s="58" t="s">
        <v>177</v>
      </c>
      <c r="H2180" s="57">
        <f t="shared" ca="1" si="66"/>
        <v>13</v>
      </c>
      <c r="I2180" s="57">
        <v>32</v>
      </c>
      <c r="J2180" s="59">
        <v>5824.6088744193685</v>
      </c>
      <c r="K2180" s="60">
        <v>0</v>
      </c>
      <c r="L2180" s="61">
        <f t="shared" si="67"/>
        <v>0</v>
      </c>
      <c r="M2180" s="57" t="s">
        <v>173</v>
      </c>
      <c r="N2180" s="61">
        <v>105.88731899478591</v>
      </c>
    </row>
    <row r="2181" spans="1:14" x14ac:dyDescent="0.25">
      <c r="A2181" s="57">
        <v>60517</v>
      </c>
      <c r="B2181" s="57" t="s">
        <v>3439</v>
      </c>
      <c r="C2181" s="57" t="s">
        <v>3440</v>
      </c>
      <c r="D2181" s="57" t="s">
        <v>176</v>
      </c>
      <c r="E2181" s="58">
        <v>31953</v>
      </c>
      <c r="F2181" s="58" t="s">
        <v>171</v>
      </c>
      <c r="G2181" s="58" t="s">
        <v>172</v>
      </c>
      <c r="H2181" s="57">
        <f t="shared" ca="1" si="66"/>
        <v>36</v>
      </c>
      <c r="I2181" s="57">
        <v>21</v>
      </c>
      <c r="J2181" s="59">
        <v>2862.6927741332402</v>
      </c>
      <c r="K2181" s="60">
        <v>0.15</v>
      </c>
      <c r="L2181" s="61">
        <f t="shared" si="67"/>
        <v>429.40391611998604</v>
      </c>
      <c r="M2181" s="57" t="s">
        <v>173</v>
      </c>
      <c r="N2181" s="61">
        <v>49.992741830351122</v>
      </c>
    </row>
    <row r="2182" spans="1:14" x14ac:dyDescent="0.25">
      <c r="A2182" s="57">
        <v>61731</v>
      </c>
      <c r="B2182" s="57" t="s">
        <v>3441</v>
      </c>
      <c r="C2182" s="57" t="s">
        <v>3442</v>
      </c>
      <c r="D2182" s="57" t="s">
        <v>170</v>
      </c>
      <c r="E2182" s="58">
        <v>34038</v>
      </c>
      <c r="F2182" s="58" t="s">
        <v>171</v>
      </c>
      <c r="G2182" s="58" t="s">
        <v>172</v>
      </c>
      <c r="H2182" s="57">
        <f t="shared" ca="1" si="66"/>
        <v>30</v>
      </c>
      <c r="I2182" s="57">
        <v>19</v>
      </c>
      <c r="J2182" s="59">
        <v>8678.3795137564448</v>
      </c>
      <c r="K2182" s="60">
        <v>0.12</v>
      </c>
      <c r="L2182" s="61">
        <f t="shared" si="67"/>
        <v>1041.4055416507733</v>
      </c>
      <c r="M2182" s="57" t="s">
        <v>187</v>
      </c>
      <c r="N2182" s="61">
        <v>157.64179198995578</v>
      </c>
    </row>
    <row r="2183" spans="1:14" x14ac:dyDescent="0.25">
      <c r="A2183" s="57">
        <v>62367</v>
      </c>
      <c r="B2183" s="57" t="s">
        <v>3443</v>
      </c>
      <c r="C2183" s="57" t="s">
        <v>1393</v>
      </c>
      <c r="D2183" s="57" t="s">
        <v>176</v>
      </c>
      <c r="E2183" s="58">
        <v>35078</v>
      </c>
      <c r="F2183" s="58" t="s">
        <v>193</v>
      </c>
      <c r="G2183" s="58" t="s">
        <v>194</v>
      </c>
      <c r="H2183" s="57">
        <f t="shared" ca="1" si="66"/>
        <v>27</v>
      </c>
      <c r="I2183" s="57">
        <v>24</v>
      </c>
      <c r="J2183" s="59">
        <v>7567.3344960974309</v>
      </c>
      <c r="K2183" s="60">
        <v>0.09</v>
      </c>
      <c r="L2183" s="61">
        <f t="shared" si="67"/>
        <v>681.06010464876874</v>
      </c>
      <c r="M2183" s="57" t="s">
        <v>173</v>
      </c>
      <c r="N2183" s="61">
        <v>129.9084646390065</v>
      </c>
    </row>
    <row r="2184" spans="1:14" x14ac:dyDescent="0.25">
      <c r="A2184" s="57">
        <v>61730</v>
      </c>
      <c r="B2184" s="57" t="s">
        <v>3444</v>
      </c>
      <c r="C2184" s="57" t="s">
        <v>3445</v>
      </c>
      <c r="D2184" s="57" t="s">
        <v>176</v>
      </c>
      <c r="E2184" s="58">
        <v>35591</v>
      </c>
      <c r="F2184" s="58" t="s">
        <v>171</v>
      </c>
      <c r="G2184" s="58" t="s">
        <v>172</v>
      </c>
      <c r="H2184" s="57">
        <f t="shared" ca="1" si="66"/>
        <v>26</v>
      </c>
      <c r="I2184" s="57">
        <v>7</v>
      </c>
      <c r="J2184" s="59">
        <v>7310.716870235382</v>
      </c>
      <c r="K2184" s="60">
        <v>0.09</v>
      </c>
      <c r="L2184" s="61">
        <f t="shared" si="67"/>
        <v>657.9645183211843</v>
      </c>
      <c r="M2184" s="57" t="s">
        <v>173</v>
      </c>
      <c r="N2184" s="61">
        <v>131.89178820358967</v>
      </c>
    </row>
    <row r="2185" spans="1:14" x14ac:dyDescent="0.25">
      <c r="A2185" s="57">
        <v>61729</v>
      </c>
      <c r="B2185" s="57" t="s">
        <v>3446</v>
      </c>
      <c r="C2185" s="57" t="s">
        <v>3447</v>
      </c>
      <c r="D2185" s="57" t="s">
        <v>176</v>
      </c>
      <c r="E2185" s="58">
        <v>28804</v>
      </c>
      <c r="F2185" s="58" t="s">
        <v>214</v>
      </c>
      <c r="G2185" s="58" t="s">
        <v>215</v>
      </c>
      <c r="H2185" s="57">
        <f t="shared" ca="1" si="66"/>
        <v>44</v>
      </c>
      <c r="I2185" s="57">
        <v>13</v>
      </c>
      <c r="J2185" s="59">
        <v>2770.948812589354</v>
      </c>
      <c r="K2185" s="60">
        <v>0.25</v>
      </c>
      <c r="L2185" s="61">
        <f t="shared" si="67"/>
        <v>692.73720314733851</v>
      </c>
      <c r="M2185" s="57" t="s">
        <v>173</v>
      </c>
      <c r="N2185" s="61">
        <v>132.86632399702728</v>
      </c>
    </row>
    <row r="2186" spans="1:14" x14ac:dyDescent="0.25">
      <c r="A2186" s="57">
        <v>61728</v>
      </c>
      <c r="B2186" s="57" t="s">
        <v>3448</v>
      </c>
      <c r="C2186" s="57" t="s">
        <v>988</v>
      </c>
      <c r="D2186" s="57" t="s">
        <v>176</v>
      </c>
      <c r="E2186" s="58">
        <v>35376</v>
      </c>
      <c r="F2186" s="58" t="s">
        <v>171</v>
      </c>
      <c r="G2186" s="58" t="s">
        <v>172</v>
      </c>
      <c r="H2186" s="57">
        <f t="shared" ca="1" si="66"/>
        <v>26</v>
      </c>
      <c r="I2186" s="57">
        <v>29</v>
      </c>
      <c r="J2186" s="59">
        <v>4566.6240251610343</v>
      </c>
      <c r="K2186" s="60">
        <v>0.09</v>
      </c>
      <c r="L2186" s="61">
        <f t="shared" si="67"/>
        <v>410.99616226449308</v>
      </c>
      <c r="M2186" s="57" t="s">
        <v>173</v>
      </c>
      <c r="N2186" s="61">
        <v>32.144437390043805</v>
      </c>
    </row>
    <row r="2187" spans="1:14" x14ac:dyDescent="0.25">
      <c r="A2187" s="57">
        <v>60516</v>
      </c>
      <c r="B2187" s="57" t="s">
        <v>3449</v>
      </c>
      <c r="C2187" s="57" t="s">
        <v>675</v>
      </c>
      <c r="D2187" s="57" t="s">
        <v>176</v>
      </c>
      <c r="E2187" s="58">
        <v>37900</v>
      </c>
      <c r="F2187" s="58" t="s">
        <v>171</v>
      </c>
      <c r="G2187" s="58" t="s">
        <v>172</v>
      </c>
      <c r="H2187" s="57">
        <f t="shared" ca="1" si="66"/>
        <v>19</v>
      </c>
      <c r="I2187" s="57">
        <v>22</v>
      </c>
      <c r="J2187" s="59">
        <v>2766.5681745551828</v>
      </c>
      <c r="K2187" s="60">
        <v>7.0000000000000007E-2</v>
      </c>
      <c r="L2187" s="61">
        <f t="shared" si="67"/>
        <v>193.65977221886283</v>
      </c>
      <c r="M2187" s="57" t="s">
        <v>173</v>
      </c>
      <c r="N2187" s="61">
        <v>84.447074241441086</v>
      </c>
    </row>
    <row r="2188" spans="1:14" x14ac:dyDescent="0.25">
      <c r="A2188" s="57">
        <v>61727</v>
      </c>
      <c r="B2188" s="57" t="s">
        <v>3450</v>
      </c>
      <c r="C2188" s="57" t="s">
        <v>3451</v>
      </c>
      <c r="D2188" s="57" t="s">
        <v>176</v>
      </c>
      <c r="E2188" s="58">
        <v>38599</v>
      </c>
      <c r="F2188" s="58" t="s">
        <v>171</v>
      </c>
      <c r="G2188" s="58" t="s">
        <v>172</v>
      </c>
      <c r="H2188" s="57">
        <f t="shared" ref="H2188:H2251" ca="1" si="68">DATEDIF(E2188,TODAY(),"y")</f>
        <v>17</v>
      </c>
      <c r="I2188" s="57">
        <v>31</v>
      </c>
      <c r="J2188" s="59">
        <v>2823.6721451519052</v>
      </c>
      <c r="K2188" s="60">
        <v>0.04</v>
      </c>
      <c r="L2188" s="61">
        <f t="shared" ref="L2188:L2251" si="69">K2188*J2188</f>
        <v>112.94688580607621</v>
      </c>
      <c r="M2188" s="57" t="s">
        <v>173</v>
      </c>
      <c r="N2188" s="61">
        <v>98.451686323752455</v>
      </c>
    </row>
    <row r="2189" spans="1:14" x14ac:dyDescent="0.25">
      <c r="A2189" s="57">
        <v>60515</v>
      </c>
      <c r="B2189" s="57" t="s">
        <v>3452</v>
      </c>
      <c r="C2189" s="57" t="s">
        <v>685</v>
      </c>
      <c r="D2189" s="57" t="s">
        <v>176</v>
      </c>
      <c r="E2189" s="58">
        <v>39096</v>
      </c>
      <c r="F2189" s="58" t="s">
        <v>171</v>
      </c>
      <c r="G2189" s="58" t="s">
        <v>172</v>
      </c>
      <c r="H2189" s="57">
        <f t="shared" ca="1" si="68"/>
        <v>16</v>
      </c>
      <c r="I2189" s="57">
        <v>32</v>
      </c>
      <c r="J2189" s="59">
        <v>7236.3783901342467</v>
      </c>
      <c r="K2189" s="60">
        <v>0.04</v>
      </c>
      <c r="L2189" s="61">
        <f t="shared" si="69"/>
        <v>289.45513560536989</v>
      </c>
      <c r="M2189" s="57" t="s">
        <v>173</v>
      </c>
      <c r="N2189" s="61">
        <v>43.316179717659125</v>
      </c>
    </row>
    <row r="2190" spans="1:14" x14ac:dyDescent="0.25">
      <c r="A2190" s="57">
        <v>62366</v>
      </c>
      <c r="B2190" s="57" t="s">
        <v>3453</v>
      </c>
      <c r="C2190" s="57" t="s">
        <v>2052</v>
      </c>
      <c r="D2190" s="57" t="s">
        <v>176</v>
      </c>
      <c r="E2190" s="58">
        <v>35212</v>
      </c>
      <c r="F2190" s="58" t="s">
        <v>171</v>
      </c>
      <c r="G2190" s="58" t="s">
        <v>172</v>
      </c>
      <c r="H2190" s="57">
        <f t="shared" ca="1" si="68"/>
        <v>27</v>
      </c>
      <c r="I2190" s="57">
        <v>6</v>
      </c>
      <c r="J2190" s="59">
        <v>6431.8721682080122</v>
      </c>
      <c r="K2190" s="60">
        <v>0.09</v>
      </c>
      <c r="L2190" s="61">
        <f t="shared" si="69"/>
        <v>578.86849513872107</v>
      </c>
      <c r="M2190" s="57" t="s">
        <v>173</v>
      </c>
      <c r="N2190" s="61">
        <v>58.048062448724451</v>
      </c>
    </row>
    <row r="2191" spans="1:14" x14ac:dyDescent="0.25">
      <c r="A2191" s="57">
        <v>61726</v>
      </c>
      <c r="B2191" s="57" t="s">
        <v>3454</v>
      </c>
      <c r="C2191" s="57" t="s">
        <v>899</v>
      </c>
      <c r="D2191" s="57" t="s">
        <v>170</v>
      </c>
      <c r="E2191" s="58">
        <v>32282</v>
      </c>
      <c r="F2191" s="58" t="s">
        <v>171</v>
      </c>
      <c r="G2191" s="58" t="s">
        <v>172</v>
      </c>
      <c r="H2191" s="57">
        <f t="shared" ca="1" si="68"/>
        <v>35</v>
      </c>
      <c r="I2191" s="57">
        <v>13</v>
      </c>
      <c r="J2191" s="59">
        <v>4415.2445166267044</v>
      </c>
      <c r="K2191" s="60">
        <v>0.15</v>
      </c>
      <c r="L2191" s="61">
        <f t="shared" si="69"/>
        <v>662.28667749400563</v>
      </c>
      <c r="M2191" s="57" t="s">
        <v>173</v>
      </c>
      <c r="N2191" s="61">
        <v>267.73965306843223</v>
      </c>
    </row>
    <row r="2192" spans="1:14" x14ac:dyDescent="0.25">
      <c r="A2192" s="57">
        <v>61725</v>
      </c>
      <c r="B2192" s="57" t="s">
        <v>3455</v>
      </c>
      <c r="C2192" s="57" t="s">
        <v>3456</v>
      </c>
      <c r="D2192" s="57" t="s">
        <v>170</v>
      </c>
      <c r="E2192" s="58">
        <v>28504</v>
      </c>
      <c r="F2192" s="58" t="s">
        <v>171</v>
      </c>
      <c r="G2192" s="58" t="s">
        <v>172</v>
      </c>
      <c r="H2192" s="57">
        <f t="shared" ca="1" si="68"/>
        <v>45</v>
      </c>
      <c r="I2192" s="57">
        <v>11</v>
      </c>
      <c r="J2192" s="59">
        <v>6088.5249856640594</v>
      </c>
      <c r="K2192" s="60">
        <v>0.25</v>
      </c>
      <c r="L2192" s="61">
        <f t="shared" si="69"/>
        <v>1522.1312464160148</v>
      </c>
      <c r="M2192" s="57" t="s">
        <v>173</v>
      </c>
      <c r="N2192" s="61">
        <v>301.45461853266909</v>
      </c>
    </row>
    <row r="2193" spans="1:14" x14ac:dyDescent="0.25">
      <c r="A2193" s="57">
        <v>61142</v>
      </c>
      <c r="B2193" s="57" t="s">
        <v>3457</v>
      </c>
      <c r="C2193" s="57" t="s">
        <v>2853</v>
      </c>
      <c r="D2193" s="57" t="s">
        <v>176</v>
      </c>
      <c r="E2193" s="58">
        <v>27614</v>
      </c>
      <c r="F2193" s="58" t="s">
        <v>171</v>
      </c>
      <c r="G2193" s="58" t="s">
        <v>190</v>
      </c>
      <c r="H2193" s="57">
        <f t="shared" ca="1" si="68"/>
        <v>47</v>
      </c>
      <c r="I2193" s="57">
        <v>8</v>
      </c>
      <c r="J2193" s="59">
        <v>1512.2680917511748</v>
      </c>
      <c r="K2193" s="60">
        <v>0.25</v>
      </c>
      <c r="L2193" s="61">
        <f t="shared" si="69"/>
        <v>378.06702293779369</v>
      </c>
      <c r="M2193" s="57" t="s">
        <v>173</v>
      </c>
      <c r="N2193" s="61">
        <v>106.63179747790959</v>
      </c>
    </row>
    <row r="2194" spans="1:14" x14ac:dyDescent="0.25">
      <c r="A2194" s="57">
        <v>61724</v>
      </c>
      <c r="B2194" s="57" t="s">
        <v>3458</v>
      </c>
      <c r="C2194" s="57" t="s">
        <v>2440</v>
      </c>
      <c r="D2194" s="57" t="s">
        <v>170</v>
      </c>
      <c r="E2194" s="58">
        <v>35447</v>
      </c>
      <c r="F2194" s="58" t="s">
        <v>214</v>
      </c>
      <c r="G2194" s="58" t="s">
        <v>215</v>
      </c>
      <c r="H2194" s="57">
        <f t="shared" ca="1" si="68"/>
        <v>26</v>
      </c>
      <c r="I2194" s="57">
        <v>21</v>
      </c>
      <c r="J2194" s="59">
        <v>5074.9915366123896</v>
      </c>
      <c r="K2194" s="60">
        <v>0.09</v>
      </c>
      <c r="L2194" s="61">
        <f t="shared" si="69"/>
        <v>456.74923829511505</v>
      </c>
      <c r="M2194" s="57" t="s">
        <v>173</v>
      </c>
      <c r="N2194" s="61">
        <v>71.369698090070798</v>
      </c>
    </row>
    <row r="2195" spans="1:14" x14ac:dyDescent="0.25">
      <c r="A2195" s="57">
        <v>61723</v>
      </c>
      <c r="B2195" s="57" t="s">
        <v>3459</v>
      </c>
      <c r="C2195" s="57" t="s">
        <v>1050</v>
      </c>
      <c r="D2195" s="57" t="s">
        <v>176</v>
      </c>
      <c r="E2195" s="58">
        <v>27983</v>
      </c>
      <c r="F2195" s="58" t="s">
        <v>171</v>
      </c>
      <c r="G2195" s="58" t="s">
        <v>172</v>
      </c>
      <c r="H2195" s="57">
        <f t="shared" ca="1" si="68"/>
        <v>46</v>
      </c>
      <c r="I2195" s="57">
        <v>6</v>
      </c>
      <c r="J2195" s="59">
        <v>5970.4949751898994</v>
      </c>
      <c r="K2195" s="60">
        <v>0.25</v>
      </c>
      <c r="L2195" s="61">
        <f t="shared" si="69"/>
        <v>1492.6237437974748</v>
      </c>
      <c r="M2195" s="57" t="s">
        <v>173</v>
      </c>
      <c r="N2195" s="61">
        <v>64.089752800250324</v>
      </c>
    </row>
    <row r="2196" spans="1:14" x14ac:dyDescent="0.25">
      <c r="A2196" s="57">
        <v>61722</v>
      </c>
      <c r="B2196" s="57" t="s">
        <v>3460</v>
      </c>
      <c r="C2196" s="57" t="s">
        <v>3461</v>
      </c>
      <c r="D2196" s="57" t="s">
        <v>176</v>
      </c>
      <c r="E2196" s="58">
        <v>32251</v>
      </c>
      <c r="F2196" s="58" t="s">
        <v>171</v>
      </c>
      <c r="G2196" s="58" t="s">
        <v>172</v>
      </c>
      <c r="H2196" s="57">
        <f t="shared" ca="1" si="68"/>
        <v>35</v>
      </c>
      <c r="I2196" s="57">
        <v>17</v>
      </c>
      <c r="J2196" s="59">
        <v>3622.1101843375181</v>
      </c>
      <c r="K2196" s="60">
        <v>0.15</v>
      </c>
      <c r="L2196" s="61">
        <f t="shared" si="69"/>
        <v>543.31652765062768</v>
      </c>
      <c r="M2196" s="57" t="s">
        <v>173</v>
      </c>
      <c r="N2196" s="61">
        <v>52.787276962329024</v>
      </c>
    </row>
    <row r="2197" spans="1:14" x14ac:dyDescent="0.25">
      <c r="A2197" s="57">
        <v>61141</v>
      </c>
      <c r="B2197" s="57" t="s">
        <v>3462</v>
      </c>
      <c r="C2197" s="57" t="s">
        <v>2615</v>
      </c>
      <c r="D2197" s="57" t="s">
        <v>176</v>
      </c>
      <c r="E2197" s="58">
        <v>27986</v>
      </c>
      <c r="F2197" s="58" t="s">
        <v>171</v>
      </c>
      <c r="G2197" s="58" t="s">
        <v>172</v>
      </c>
      <c r="H2197" s="57">
        <f t="shared" ca="1" si="68"/>
        <v>46</v>
      </c>
      <c r="I2197" s="57">
        <v>20</v>
      </c>
      <c r="J2197" s="59">
        <v>4713.744198858989</v>
      </c>
      <c r="K2197" s="60">
        <v>0.25</v>
      </c>
      <c r="L2197" s="61">
        <f t="shared" si="69"/>
        <v>1178.4360497147472</v>
      </c>
      <c r="M2197" s="57" t="s">
        <v>173</v>
      </c>
      <c r="N2197" s="61">
        <v>41.621226501589135</v>
      </c>
    </row>
    <row r="2198" spans="1:14" x14ac:dyDescent="0.25">
      <c r="A2198" s="57">
        <v>61140</v>
      </c>
      <c r="B2198" s="57" t="s">
        <v>3463</v>
      </c>
      <c r="C2198" s="57" t="s">
        <v>2708</v>
      </c>
      <c r="D2198" s="57" t="s">
        <v>170</v>
      </c>
      <c r="E2198" s="58">
        <v>35069</v>
      </c>
      <c r="F2198" s="58" t="s">
        <v>562</v>
      </c>
      <c r="G2198" s="58" t="s">
        <v>568</v>
      </c>
      <c r="H2198" s="57">
        <f t="shared" ca="1" si="68"/>
        <v>27</v>
      </c>
      <c r="I2198" s="57">
        <v>33</v>
      </c>
      <c r="J2198" s="59">
        <v>9451.4567083149559</v>
      </c>
      <c r="K2198" s="60">
        <v>0.09</v>
      </c>
      <c r="L2198" s="61">
        <f t="shared" si="69"/>
        <v>850.63110374834605</v>
      </c>
      <c r="M2198" s="57" t="s">
        <v>187</v>
      </c>
      <c r="N2198" s="61">
        <v>240.64268034474037</v>
      </c>
    </row>
    <row r="2199" spans="1:14" x14ac:dyDescent="0.25">
      <c r="A2199" s="57">
        <v>62365</v>
      </c>
      <c r="B2199" s="57" t="s">
        <v>3464</v>
      </c>
      <c r="C2199" s="57" t="s">
        <v>1126</v>
      </c>
      <c r="D2199" s="57" t="s">
        <v>176</v>
      </c>
      <c r="E2199" s="58">
        <v>33373</v>
      </c>
      <c r="F2199" s="58" t="s">
        <v>171</v>
      </c>
      <c r="G2199" s="58" t="s">
        <v>203</v>
      </c>
      <c r="H2199" s="57">
        <f t="shared" ca="1" si="68"/>
        <v>32</v>
      </c>
      <c r="I2199" s="57">
        <v>34</v>
      </c>
      <c r="J2199" s="59">
        <v>8942.0602823156478</v>
      </c>
      <c r="K2199" s="60">
        <v>0.12</v>
      </c>
      <c r="L2199" s="61">
        <f t="shared" si="69"/>
        <v>1073.0472338778777</v>
      </c>
      <c r="M2199" s="57" t="s">
        <v>187</v>
      </c>
      <c r="N2199" s="61">
        <v>27.56827872482063</v>
      </c>
    </row>
    <row r="2200" spans="1:14" x14ac:dyDescent="0.25">
      <c r="A2200" s="57">
        <v>61139</v>
      </c>
      <c r="B2200" s="57" t="s">
        <v>3465</v>
      </c>
      <c r="C2200" s="57" t="s">
        <v>1194</v>
      </c>
      <c r="D2200" s="57" t="s">
        <v>170</v>
      </c>
      <c r="E2200" s="58">
        <v>36941</v>
      </c>
      <c r="F2200" s="58" t="s">
        <v>171</v>
      </c>
      <c r="G2200" s="58" t="s">
        <v>190</v>
      </c>
      <c r="H2200" s="57">
        <f t="shared" ca="1" si="68"/>
        <v>22</v>
      </c>
      <c r="I2200" s="57">
        <v>15</v>
      </c>
      <c r="J2200" s="59">
        <v>2480.136579981554</v>
      </c>
      <c r="K2200" s="60">
        <v>7.0000000000000007E-2</v>
      </c>
      <c r="L2200" s="61">
        <f t="shared" si="69"/>
        <v>173.60956059870878</v>
      </c>
      <c r="M2200" s="57" t="s">
        <v>173</v>
      </c>
      <c r="N2200" s="61">
        <v>76.010470182630769</v>
      </c>
    </row>
    <row r="2201" spans="1:14" x14ac:dyDescent="0.25">
      <c r="A2201" s="57">
        <v>60514</v>
      </c>
      <c r="B2201" s="57" t="s">
        <v>3466</v>
      </c>
      <c r="C2201" s="57" t="s">
        <v>2504</v>
      </c>
      <c r="D2201" s="57" t="s">
        <v>176</v>
      </c>
      <c r="E2201" s="58">
        <v>31957</v>
      </c>
      <c r="F2201" s="58" t="s">
        <v>171</v>
      </c>
      <c r="G2201" s="58" t="s">
        <v>172</v>
      </c>
      <c r="H2201" s="57">
        <f t="shared" ca="1" si="68"/>
        <v>36</v>
      </c>
      <c r="I2201" s="57">
        <v>15</v>
      </c>
      <c r="J2201" s="59">
        <v>2083.4601136592469</v>
      </c>
      <c r="K2201" s="60">
        <v>0.15</v>
      </c>
      <c r="L2201" s="61">
        <f t="shared" si="69"/>
        <v>312.51901704888701</v>
      </c>
      <c r="M2201" s="57" t="s">
        <v>173</v>
      </c>
      <c r="N2201" s="61">
        <v>90.755226787111241</v>
      </c>
    </row>
    <row r="2202" spans="1:14" x14ac:dyDescent="0.25">
      <c r="A2202" s="57">
        <v>62364</v>
      </c>
      <c r="B2202" s="57" t="s">
        <v>3467</v>
      </c>
      <c r="C2202" s="57" t="s">
        <v>1177</v>
      </c>
      <c r="D2202" s="57" t="s">
        <v>176</v>
      </c>
      <c r="E2202" s="58">
        <v>32274</v>
      </c>
      <c r="F2202" s="58" t="s">
        <v>171</v>
      </c>
      <c r="G2202" s="58" t="s">
        <v>190</v>
      </c>
      <c r="H2202" s="57">
        <f t="shared" ca="1" si="68"/>
        <v>35</v>
      </c>
      <c r="I2202" s="57">
        <v>17</v>
      </c>
      <c r="J2202" s="59">
        <v>3113.4983085454633</v>
      </c>
      <c r="K2202" s="60">
        <v>0.15</v>
      </c>
      <c r="L2202" s="61">
        <f t="shared" si="69"/>
        <v>467.02474628181949</v>
      </c>
      <c r="M2202" s="57" t="s">
        <v>173</v>
      </c>
      <c r="N2202" s="61">
        <v>126.89809085102252</v>
      </c>
    </row>
    <row r="2203" spans="1:14" x14ac:dyDescent="0.25">
      <c r="A2203" s="57">
        <v>60513</v>
      </c>
      <c r="B2203" s="57" t="s">
        <v>3468</v>
      </c>
      <c r="C2203" s="57" t="s">
        <v>815</v>
      </c>
      <c r="D2203" s="57" t="s">
        <v>170</v>
      </c>
      <c r="E2203" s="58">
        <v>31168</v>
      </c>
      <c r="F2203" s="58" t="s">
        <v>171</v>
      </c>
      <c r="G2203" s="58" t="s">
        <v>177</v>
      </c>
      <c r="H2203" s="57">
        <f t="shared" ca="1" si="68"/>
        <v>38</v>
      </c>
      <c r="I2203" s="57">
        <v>25</v>
      </c>
      <c r="J2203" s="59">
        <v>6376.8791274093592</v>
      </c>
      <c r="K2203" s="60">
        <v>0.15</v>
      </c>
      <c r="L2203" s="61">
        <f t="shared" si="69"/>
        <v>956.53186911140381</v>
      </c>
      <c r="M2203" s="57" t="s">
        <v>173</v>
      </c>
      <c r="N2203" s="61">
        <v>124.22884865977954</v>
      </c>
    </row>
    <row r="2204" spans="1:14" x14ac:dyDescent="0.25">
      <c r="A2204" s="57">
        <v>61721</v>
      </c>
      <c r="B2204" s="57" t="s">
        <v>3469</v>
      </c>
      <c r="C2204" s="57" t="s">
        <v>2560</v>
      </c>
      <c r="D2204" s="57" t="s">
        <v>170</v>
      </c>
      <c r="E2204" s="58">
        <v>39556</v>
      </c>
      <c r="F2204" s="58" t="s">
        <v>193</v>
      </c>
      <c r="G2204" s="58" t="s">
        <v>441</v>
      </c>
      <c r="H2204" s="57">
        <f t="shared" ca="1" si="68"/>
        <v>15</v>
      </c>
      <c r="I2204" s="57">
        <v>7</v>
      </c>
      <c r="J2204" s="59">
        <v>8222.3205003924377</v>
      </c>
      <c r="K2204" s="60">
        <v>0</v>
      </c>
      <c r="L2204" s="61">
        <f t="shared" si="69"/>
        <v>0</v>
      </c>
      <c r="M2204" s="57" t="s">
        <v>187</v>
      </c>
      <c r="N2204" s="61">
        <v>169.4496788681642</v>
      </c>
    </row>
    <row r="2205" spans="1:14" x14ac:dyDescent="0.25">
      <c r="A2205" s="57">
        <v>62363</v>
      </c>
      <c r="B2205" s="57" t="s">
        <v>3470</v>
      </c>
      <c r="C2205" s="57" t="s">
        <v>544</v>
      </c>
      <c r="D2205" s="57" t="s">
        <v>170</v>
      </c>
      <c r="E2205" s="58">
        <v>34491</v>
      </c>
      <c r="F2205" s="58" t="s">
        <v>171</v>
      </c>
      <c r="G2205" s="58" t="s">
        <v>172</v>
      </c>
      <c r="H2205" s="57">
        <f t="shared" ca="1" si="68"/>
        <v>29</v>
      </c>
      <c r="I2205" s="57">
        <v>9</v>
      </c>
      <c r="J2205" s="59">
        <v>8750.8136469507972</v>
      </c>
      <c r="K2205" s="60">
        <v>0.12</v>
      </c>
      <c r="L2205" s="61">
        <f t="shared" si="69"/>
        <v>1050.0976376340957</v>
      </c>
      <c r="M2205" s="57" t="s">
        <v>187</v>
      </c>
      <c r="N2205" s="61">
        <v>142.86271904756114</v>
      </c>
    </row>
    <row r="2206" spans="1:14" x14ac:dyDescent="0.25">
      <c r="A2206" s="57">
        <v>61720</v>
      </c>
      <c r="B2206" s="57" t="s">
        <v>3471</v>
      </c>
      <c r="C2206" s="57" t="s">
        <v>2568</v>
      </c>
      <c r="D2206" s="57" t="s">
        <v>170</v>
      </c>
      <c r="E2206" s="58">
        <v>28608</v>
      </c>
      <c r="F2206" s="58" t="s">
        <v>171</v>
      </c>
      <c r="G2206" s="58" t="s">
        <v>172</v>
      </c>
      <c r="H2206" s="57">
        <f t="shared" ca="1" si="68"/>
        <v>45</v>
      </c>
      <c r="I2206" s="57">
        <v>36</v>
      </c>
      <c r="J2206" s="59">
        <v>2123.2988931844102</v>
      </c>
      <c r="K2206" s="60">
        <v>0.25</v>
      </c>
      <c r="L2206" s="61">
        <f t="shared" si="69"/>
        <v>530.82472329610255</v>
      </c>
      <c r="M2206" s="57" t="s">
        <v>173</v>
      </c>
      <c r="N2206" s="61">
        <v>255.53322259905804</v>
      </c>
    </row>
    <row r="2207" spans="1:14" x14ac:dyDescent="0.25">
      <c r="A2207" s="57">
        <v>61719</v>
      </c>
      <c r="B2207" s="57" t="s">
        <v>3472</v>
      </c>
      <c r="C2207" s="57" t="s">
        <v>3473</v>
      </c>
      <c r="D2207" s="57" t="s">
        <v>176</v>
      </c>
      <c r="E2207" s="58">
        <v>39452</v>
      </c>
      <c r="F2207" s="58" t="s">
        <v>171</v>
      </c>
      <c r="G2207" s="58" t="s">
        <v>203</v>
      </c>
      <c r="H2207" s="57">
        <f t="shared" ca="1" si="68"/>
        <v>15</v>
      </c>
      <c r="I2207" s="57">
        <v>10</v>
      </c>
      <c r="J2207" s="59">
        <v>4605.350254928856</v>
      </c>
      <c r="K2207" s="60">
        <v>0.04</v>
      </c>
      <c r="L2207" s="61">
        <f t="shared" si="69"/>
        <v>184.21401019715424</v>
      </c>
      <c r="M2207" s="57" t="s">
        <v>173</v>
      </c>
      <c r="N2207" s="61">
        <v>108.76922936792744</v>
      </c>
    </row>
    <row r="2208" spans="1:14" x14ac:dyDescent="0.25">
      <c r="A2208" s="57">
        <v>60512</v>
      </c>
      <c r="B2208" s="57" t="s">
        <v>3474</v>
      </c>
      <c r="C2208" s="57" t="s">
        <v>707</v>
      </c>
      <c r="D2208" s="57" t="s">
        <v>176</v>
      </c>
      <c r="E2208" s="58">
        <v>35587</v>
      </c>
      <c r="F2208" s="58" t="s">
        <v>171</v>
      </c>
      <c r="G2208" s="58" t="s">
        <v>172</v>
      </c>
      <c r="H2208" s="57">
        <f t="shared" ca="1" si="68"/>
        <v>26</v>
      </c>
      <c r="I2208" s="57">
        <v>11</v>
      </c>
      <c r="J2208" s="59">
        <v>2397.169032909826</v>
      </c>
      <c r="K2208" s="60">
        <v>0.09</v>
      </c>
      <c r="L2208" s="61">
        <f t="shared" si="69"/>
        <v>215.74521296188433</v>
      </c>
      <c r="M2208" s="57" t="s">
        <v>173</v>
      </c>
      <c r="N2208" s="61">
        <v>77.017427293443077</v>
      </c>
    </row>
    <row r="2209" spans="1:14" x14ac:dyDescent="0.25">
      <c r="A2209" s="57">
        <v>61718</v>
      </c>
      <c r="B2209" s="57" t="s">
        <v>3475</v>
      </c>
      <c r="C2209" s="57" t="s">
        <v>3476</v>
      </c>
      <c r="D2209" s="57" t="s">
        <v>176</v>
      </c>
      <c r="E2209" s="58">
        <v>37201</v>
      </c>
      <c r="F2209" s="58" t="s">
        <v>171</v>
      </c>
      <c r="G2209" s="58" t="s">
        <v>172</v>
      </c>
      <c r="H2209" s="57">
        <f t="shared" ca="1" si="68"/>
        <v>21</v>
      </c>
      <c r="I2209" s="57">
        <v>10</v>
      </c>
      <c r="J2209" s="59">
        <v>4778.9424947790067</v>
      </c>
      <c r="K2209" s="60">
        <v>7.0000000000000007E-2</v>
      </c>
      <c r="L2209" s="61">
        <f t="shared" si="69"/>
        <v>334.52597463453048</v>
      </c>
      <c r="M2209" s="57" t="s">
        <v>173</v>
      </c>
      <c r="N2209" s="61">
        <v>94.839337424681489</v>
      </c>
    </row>
    <row r="2210" spans="1:14" x14ac:dyDescent="0.25">
      <c r="A2210" s="57">
        <v>62362</v>
      </c>
      <c r="B2210" s="57" t="s">
        <v>3477</v>
      </c>
      <c r="C2210" s="57" t="s">
        <v>1817</v>
      </c>
      <c r="D2210" s="57" t="s">
        <v>176</v>
      </c>
      <c r="E2210" s="58">
        <v>35150</v>
      </c>
      <c r="F2210" s="58" t="s">
        <v>171</v>
      </c>
      <c r="G2210" s="58" t="s">
        <v>203</v>
      </c>
      <c r="H2210" s="57">
        <f t="shared" ca="1" si="68"/>
        <v>27</v>
      </c>
      <c r="I2210" s="57">
        <v>18</v>
      </c>
      <c r="J2210" s="59">
        <v>3458.3384646394643</v>
      </c>
      <c r="K2210" s="60">
        <v>0.09</v>
      </c>
      <c r="L2210" s="61">
        <f t="shared" si="69"/>
        <v>311.25046181755175</v>
      </c>
      <c r="M2210" s="57" t="s">
        <v>173</v>
      </c>
      <c r="N2210" s="61">
        <v>136.14952828834873</v>
      </c>
    </row>
    <row r="2211" spans="1:14" x14ac:dyDescent="0.25">
      <c r="A2211" s="57">
        <v>60511</v>
      </c>
      <c r="B2211" s="57" t="s">
        <v>3478</v>
      </c>
      <c r="C2211" s="57" t="s">
        <v>3360</v>
      </c>
      <c r="D2211" s="57" t="s">
        <v>176</v>
      </c>
      <c r="E2211" s="58">
        <v>31477</v>
      </c>
      <c r="F2211" s="58" t="s">
        <v>171</v>
      </c>
      <c r="G2211" s="58" t="s">
        <v>172</v>
      </c>
      <c r="H2211" s="57">
        <f t="shared" ca="1" si="68"/>
        <v>37</v>
      </c>
      <c r="I2211" s="57">
        <v>31</v>
      </c>
      <c r="J2211" s="59">
        <v>5744.579156179414</v>
      </c>
      <c r="K2211" s="60">
        <v>0.15</v>
      </c>
      <c r="L2211" s="61">
        <f t="shared" si="69"/>
        <v>861.68687342691203</v>
      </c>
      <c r="M2211" s="57" t="s">
        <v>173</v>
      </c>
      <c r="N2211" s="61">
        <v>130.90869805473446</v>
      </c>
    </row>
    <row r="2212" spans="1:14" x14ac:dyDescent="0.25">
      <c r="A2212" s="57">
        <v>61717</v>
      </c>
      <c r="B2212" s="57" t="s">
        <v>3479</v>
      </c>
      <c r="C2212" s="57" t="s">
        <v>3480</v>
      </c>
      <c r="D2212" s="57" t="s">
        <v>176</v>
      </c>
      <c r="E2212" s="58">
        <v>27759</v>
      </c>
      <c r="F2212" s="58" t="s">
        <v>171</v>
      </c>
      <c r="G2212" s="58" t="s">
        <v>203</v>
      </c>
      <c r="H2212" s="57">
        <f t="shared" ca="1" si="68"/>
        <v>47</v>
      </c>
      <c r="I2212" s="57">
        <v>36</v>
      </c>
      <c r="J2212" s="59">
        <v>3293.1232815708327</v>
      </c>
      <c r="K2212" s="60">
        <v>0.25</v>
      </c>
      <c r="L2212" s="61">
        <f t="shared" si="69"/>
        <v>823.28082039270816</v>
      </c>
      <c r="M2212" s="57" t="s">
        <v>173</v>
      </c>
      <c r="N2212" s="61">
        <v>92.640506814848209</v>
      </c>
    </row>
    <row r="2213" spans="1:14" x14ac:dyDescent="0.25">
      <c r="A2213" s="57">
        <v>62361</v>
      </c>
      <c r="B2213" s="57" t="s">
        <v>3481</v>
      </c>
      <c r="C2213" s="57" t="s">
        <v>905</v>
      </c>
      <c r="D2213" s="57" t="s">
        <v>170</v>
      </c>
      <c r="E2213" s="58">
        <v>30772</v>
      </c>
      <c r="F2213" s="58" t="s">
        <v>171</v>
      </c>
      <c r="G2213" s="58" t="s">
        <v>172</v>
      </c>
      <c r="H2213" s="57">
        <f t="shared" ca="1" si="68"/>
        <v>39</v>
      </c>
      <c r="I2213" s="57">
        <v>33</v>
      </c>
      <c r="J2213" s="59">
        <v>2771.3222362088954</v>
      </c>
      <c r="K2213" s="60">
        <v>0.25</v>
      </c>
      <c r="L2213" s="61">
        <f t="shared" si="69"/>
        <v>692.83055905222386</v>
      </c>
      <c r="M2213" s="57" t="s">
        <v>173</v>
      </c>
      <c r="N2213" s="61">
        <v>213.18518127181801</v>
      </c>
    </row>
    <row r="2214" spans="1:14" x14ac:dyDescent="0.25">
      <c r="A2214" s="57">
        <v>62360</v>
      </c>
      <c r="B2214" s="57" t="s">
        <v>3482</v>
      </c>
      <c r="C2214" s="57" t="s">
        <v>2116</v>
      </c>
      <c r="D2214" s="57" t="s">
        <v>176</v>
      </c>
      <c r="E2214" s="58">
        <v>30477</v>
      </c>
      <c r="F2214" s="58" t="s">
        <v>171</v>
      </c>
      <c r="G2214" s="58" t="s">
        <v>203</v>
      </c>
      <c r="H2214" s="57">
        <f t="shared" ca="1" si="68"/>
        <v>40</v>
      </c>
      <c r="I2214" s="57">
        <v>24</v>
      </c>
      <c r="J2214" s="59">
        <v>5399.1407262714674</v>
      </c>
      <c r="K2214" s="60">
        <v>0.25</v>
      </c>
      <c r="L2214" s="61">
        <f t="shared" si="69"/>
        <v>1349.7851815678669</v>
      </c>
      <c r="M2214" s="57" t="s">
        <v>173</v>
      </c>
      <c r="N2214" s="61">
        <v>51.701936372625731</v>
      </c>
    </row>
    <row r="2215" spans="1:14" x14ac:dyDescent="0.25">
      <c r="A2215" s="57">
        <v>61138</v>
      </c>
      <c r="B2215" s="57" t="s">
        <v>3483</v>
      </c>
      <c r="C2215" s="57" t="s">
        <v>2161</v>
      </c>
      <c r="D2215" s="57" t="s">
        <v>170</v>
      </c>
      <c r="E2215" s="58">
        <v>37757</v>
      </c>
      <c r="F2215" s="58" t="s">
        <v>171</v>
      </c>
      <c r="G2215" s="58" t="s">
        <v>172</v>
      </c>
      <c r="H2215" s="57">
        <f t="shared" ca="1" si="68"/>
        <v>20</v>
      </c>
      <c r="I2215" s="57">
        <v>15</v>
      </c>
      <c r="J2215" s="59">
        <v>6088.7000462659944</v>
      </c>
      <c r="K2215" s="60">
        <v>7.0000000000000007E-2</v>
      </c>
      <c r="L2215" s="61">
        <f t="shared" si="69"/>
        <v>426.20900323861963</v>
      </c>
      <c r="M2215" s="57" t="s">
        <v>173</v>
      </c>
      <c r="N2215" s="61">
        <v>179.15710610457515</v>
      </c>
    </row>
    <row r="2216" spans="1:14" x14ac:dyDescent="0.25">
      <c r="A2216" s="57">
        <v>60510</v>
      </c>
      <c r="B2216" s="57" t="s">
        <v>3484</v>
      </c>
      <c r="C2216" s="57" t="s">
        <v>1116</v>
      </c>
      <c r="D2216" s="57" t="s">
        <v>170</v>
      </c>
      <c r="E2216" s="58">
        <v>32792</v>
      </c>
      <c r="F2216" s="58" t="s">
        <v>193</v>
      </c>
      <c r="G2216" s="58" t="s">
        <v>339</v>
      </c>
      <c r="H2216" s="57">
        <f t="shared" ca="1" si="68"/>
        <v>33</v>
      </c>
      <c r="I2216" s="57">
        <v>25</v>
      </c>
      <c r="J2216" s="59">
        <v>6424.8907250236507</v>
      </c>
      <c r="K2216" s="60">
        <v>0.15</v>
      </c>
      <c r="L2216" s="61">
        <f t="shared" si="69"/>
        <v>963.73360875354751</v>
      </c>
      <c r="M2216" s="57" t="s">
        <v>173</v>
      </c>
      <c r="N2216" s="61">
        <v>253.23399691439329</v>
      </c>
    </row>
    <row r="2217" spans="1:14" x14ac:dyDescent="0.25">
      <c r="A2217" s="57">
        <v>61716</v>
      </c>
      <c r="B2217" s="57" t="s">
        <v>3485</v>
      </c>
      <c r="C2217" s="57" t="s">
        <v>2026</v>
      </c>
      <c r="D2217" s="57" t="s">
        <v>176</v>
      </c>
      <c r="E2217" s="58">
        <v>37267</v>
      </c>
      <c r="F2217" s="58" t="s">
        <v>171</v>
      </c>
      <c r="G2217" s="58" t="s">
        <v>172</v>
      </c>
      <c r="H2217" s="57">
        <f t="shared" ca="1" si="68"/>
        <v>21</v>
      </c>
      <c r="I2217" s="57">
        <v>16</v>
      </c>
      <c r="J2217" s="59">
        <v>8868.5079493923695</v>
      </c>
      <c r="K2217" s="60">
        <v>7.0000000000000007E-2</v>
      </c>
      <c r="L2217" s="61">
        <f t="shared" si="69"/>
        <v>620.79555645746598</v>
      </c>
      <c r="M2217" s="57" t="s">
        <v>187</v>
      </c>
      <c r="N2217" s="61">
        <v>93.816850695114482</v>
      </c>
    </row>
    <row r="2218" spans="1:14" x14ac:dyDescent="0.25">
      <c r="A2218" s="57">
        <v>60509</v>
      </c>
      <c r="B2218" s="57" t="s">
        <v>3486</v>
      </c>
      <c r="C2218" s="57" t="s">
        <v>1042</v>
      </c>
      <c r="D2218" s="57" t="s">
        <v>170</v>
      </c>
      <c r="E2218" s="58">
        <v>37256</v>
      </c>
      <c r="F2218" s="58" t="s">
        <v>171</v>
      </c>
      <c r="G2218" s="58" t="s">
        <v>172</v>
      </c>
      <c r="H2218" s="57">
        <f t="shared" ca="1" si="68"/>
        <v>21</v>
      </c>
      <c r="I2218" s="57">
        <v>10</v>
      </c>
      <c r="J2218" s="59"/>
      <c r="K2218" s="60">
        <v>7.0000000000000007E-2</v>
      </c>
      <c r="L2218" s="61">
        <f t="shared" si="69"/>
        <v>0</v>
      </c>
      <c r="M2218" s="57" t="s">
        <v>187</v>
      </c>
      <c r="N2218" s="61">
        <v>63.367135429892414</v>
      </c>
    </row>
    <row r="2219" spans="1:14" x14ac:dyDescent="0.25">
      <c r="A2219" s="57">
        <v>60508</v>
      </c>
      <c r="B2219" s="57" t="s">
        <v>3487</v>
      </c>
      <c r="C2219" s="57" t="s">
        <v>2578</v>
      </c>
      <c r="D2219" s="57" t="s">
        <v>176</v>
      </c>
      <c r="E2219" s="58">
        <v>36577</v>
      </c>
      <c r="F2219" s="58" t="s">
        <v>171</v>
      </c>
      <c r="G2219" s="58" t="s">
        <v>172</v>
      </c>
      <c r="H2219" s="57">
        <f t="shared" ca="1" si="68"/>
        <v>23</v>
      </c>
      <c r="I2219" s="57">
        <v>11</v>
      </c>
      <c r="J2219" s="59"/>
      <c r="K2219" s="60">
        <v>0.09</v>
      </c>
      <c r="L2219" s="61">
        <f t="shared" si="69"/>
        <v>0</v>
      </c>
      <c r="M2219" s="57" t="s">
        <v>187</v>
      </c>
      <c r="N2219" s="61">
        <v>90.926142141636078</v>
      </c>
    </row>
    <row r="2220" spans="1:14" x14ac:dyDescent="0.25">
      <c r="A2220" s="57">
        <v>61137</v>
      </c>
      <c r="B2220" s="57" t="s">
        <v>3488</v>
      </c>
      <c r="C2220" s="57" t="s">
        <v>3489</v>
      </c>
      <c r="D2220" s="57" t="s">
        <v>170</v>
      </c>
      <c r="E2220" s="58">
        <v>30801</v>
      </c>
      <c r="F2220" s="58" t="s">
        <v>171</v>
      </c>
      <c r="G2220" s="58" t="s">
        <v>177</v>
      </c>
      <c r="H2220" s="57">
        <f t="shared" ca="1" si="68"/>
        <v>39</v>
      </c>
      <c r="I2220" s="57">
        <v>38</v>
      </c>
      <c r="J2220" s="59">
        <v>4577.2837873243152</v>
      </c>
      <c r="K2220" s="60">
        <v>0.25</v>
      </c>
      <c r="L2220" s="61">
        <f t="shared" si="69"/>
        <v>1144.3209468310788</v>
      </c>
      <c r="M2220" s="57" t="s">
        <v>173</v>
      </c>
      <c r="N2220" s="61">
        <v>269.0206139294948</v>
      </c>
    </row>
    <row r="2221" spans="1:14" x14ac:dyDescent="0.25">
      <c r="A2221" s="57">
        <v>61715</v>
      </c>
      <c r="B2221" s="57" t="s">
        <v>3490</v>
      </c>
      <c r="C2221" s="57" t="s">
        <v>1062</v>
      </c>
      <c r="D2221" s="57" t="s">
        <v>176</v>
      </c>
      <c r="E2221" s="58">
        <v>39742</v>
      </c>
      <c r="F2221" s="58" t="s">
        <v>171</v>
      </c>
      <c r="G2221" s="58" t="s">
        <v>172</v>
      </c>
      <c r="H2221" s="57">
        <f t="shared" ca="1" si="68"/>
        <v>14</v>
      </c>
      <c r="I2221" s="57">
        <v>18</v>
      </c>
      <c r="J2221" s="59">
        <v>2465.4554901859947</v>
      </c>
      <c r="K2221" s="60">
        <v>0</v>
      </c>
      <c r="L2221" s="61">
        <f t="shared" si="69"/>
        <v>0</v>
      </c>
      <c r="M2221" s="57" t="s">
        <v>173</v>
      </c>
      <c r="N2221" s="61">
        <v>81.576513431071731</v>
      </c>
    </row>
    <row r="2222" spans="1:14" x14ac:dyDescent="0.25">
      <c r="A2222" s="57">
        <v>61136</v>
      </c>
      <c r="B2222" s="57" t="s">
        <v>3491</v>
      </c>
      <c r="C2222" s="57" t="s">
        <v>1356</v>
      </c>
      <c r="D2222" s="57" t="s">
        <v>176</v>
      </c>
      <c r="E2222" s="58">
        <v>30958</v>
      </c>
      <c r="F2222" s="58" t="s">
        <v>171</v>
      </c>
      <c r="G2222" s="58" t="s">
        <v>172</v>
      </c>
      <c r="H2222" s="57">
        <f t="shared" ca="1" si="68"/>
        <v>38</v>
      </c>
      <c r="I2222" s="57">
        <v>39</v>
      </c>
      <c r="J2222" s="59">
        <v>4942.3335280726751</v>
      </c>
      <c r="K2222" s="60">
        <v>0.25</v>
      </c>
      <c r="L2222" s="61">
        <f t="shared" si="69"/>
        <v>1235.5833820181688</v>
      </c>
      <c r="M2222" s="57" t="s">
        <v>173</v>
      </c>
      <c r="N2222" s="61">
        <v>132.69970188425307</v>
      </c>
    </row>
    <row r="2223" spans="1:14" x14ac:dyDescent="0.25">
      <c r="A2223" s="57">
        <v>61135</v>
      </c>
      <c r="B2223" s="57" t="s">
        <v>3492</v>
      </c>
      <c r="C2223" s="57" t="s">
        <v>1421</v>
      </c>
      <c r="D2223" s="57" t="s">
        <v>176</v>
      </c>
      <c r="E2223" s="58">
        <v>36666</v>
      </c>
      <c r="F2223" s="58" t="s">
        <v>171</v>
      </c>
      <c r="G2223" s="58" t="s">
        <v>172</v>
      </c>
      <c r="H2223" s="57">
        <f t="shared" ca="1" si="68"/>
        <v>23</v>
      </c>
      <c r="I2223" s="57">
        <v>17</v>
      </c>
      <c r="J2223" s="59">
        <v>6647.664197990046</v>
      </c>
      <c r="K2223" s="60">
        <v>7.0000000000000007E-2</v>
      </c>
      <c r="L2223" s="61">
        <f t="shared" si="69"/>
        <v>465.33649385930329</v>
      </c>
      <c r="M2223" s="57" t="s">
        <v>173</v>
      </c>
      <c r="N2223" s="61">
        <v>117.66811926071988</v>
      </c>
    </row>
    <row r="2224" spans="1:14" x14ac:dyDescent="0.25">
      <c r="A2224" s="57">
        <v>62359</v>
      </c>
      <c r="B2224" s="57" t="s">
        <v>3493</v>
      </c>
      <c r="C2224" s="57" t="s">
        <v>245</v>
      </c>
      <c r="D2224" s="57" t="s">
        <v>170</v>
      </c>
      <c r="E2224" s="58">
        <v>28731</v>
      </c>
      <c r="F2224" s="58" t="s">
        <v>171</v>
      </c>
      <c r="G2224" s="58" t="s">
        <v>172</v>
      </c>
      <c r="H2224" s="57">
        <f t="shared" ca="1" si="68"/>
        <v>44</v>
      </c>
      <c r="I2224" s="57">
        <v>34</v>
      </c>
      <c r="J2224" s="59">
        <v>2524.1870688929375</v>
      </c>
      <c r="K2224" s="60">
        <v>0.25</v>
      </c>
      <c r="L2224" s="61">
        <f t="shared" si="69"/>
        <v>631.04676722323438</v>
      </c>
      <c r="M2224" s="57" t="s">
        <v>173</v>
      </c>
      <c r="N2224" s="61">
        <v>112.69340227836179</v>
      </c>
    </row>
    <row r="2225" spans="1:14" x14ac:dyDescent="0.25">
      <c r="A2225" s="57">
        <v>60507</v>
      </c>
      <c r="B2225" s="57" t="s">
        <v>3494</v>
      </c>
      <c r="C2225" s="57" t="s">
        <v>2580</v>
      </c>
      <c r="D2225" s="57" t="s">
        <v>176</v>
      </c>
      <c r="E2225" s="58">
        <v>28692</v>
      </c>
      <c r="F2225" s="58" t="s">
        <v>171</v>
      </c>
      <c r="G2225" s="58" t="s">
        <v>172</v>
      </c>
      <c r="H2225" s="57">
        <f t="shared" ca="1" si="68"/>
        <v>45</v>
      </c>
      <c r="I2225" s="57">
        <v>38</v>
      </c>
      <c r="J2225" s="59"/>
      <c r="K2225" s="60">
        <v>0.25</v>
      </c>
      <c r="L2225" s="61">
        <f t="shared" si="69"/>
        <v>0</v>
      </c>
      <c r="M2225" s="57" t="s">
        <v>173</v>
      </c>
      <c r="N2225" s="61">
        <v>39.156709867074824</v>
      </c>
    </row>
    <row r="2226" spans="1:14" x14ac:dyDescent="0.25">
      <c r="A2226" s="57">
        <v>62358</v>
      </c>
      <c r="B2226" s="57" t="s">
        <v>3495</v>
      </c>
      <c r="C2226" s="57" t="s">
        <v>2685</v>
      </c>
      <c r="D2226" s="57" t="s">
        <v>176</v>
      </c>
      <c r="E2226" s="58">
        <v>31291</v>
      </c>
      <c r="F2226" s="58" t="s">
        <v>171</v>
      </c>
      <c r="G2226" s="58" t="s">
        <v>172</v>
      </c>
      <c r="H2226" s="57">
        <f t="shared" ca="1" si="68"/>
        <v>37</v>
      </c>
      <c r="I2226" s="57">
        <v>28</v>
      </c>
      <c r="J2226" s="59">
        <v>6177.6437508685522</v>
      </c>
      <c r="K2226" s="60">
        <v>0.15</v>
      </c>
      <c r="L2226" s="61">
        <f t="shared" si="69"/>
        <v>926.6465626302828</v>
      </c>
      <c r="M2226" s="57" t="s">
        <v>173</v>
      </c>
      <c r="N2226" s="61">
        <v>66.489442968606724</v>
      </c>
    </row>
    <row r="2227" spans="1:14" x14ac:dyDescent="0.25">
      <c r="A2227" s="57">
        <v>61714</v>
      </c>
      <c r="B2227" s="57" t="s">
        <v>3496</v>
      </c>
      <c r="C2227" s="57" t="s">
        <v>3497</v>
      </c>
      <c r="D2227" s="57" t="s">
        <v>176</v>
      </c>
      <c r="E2227" s="58">
        <v>37988</v>
      </c>
      <c r="F2227" s="58" t="s">
        <v>171</v>
      </c>
      <c r="G2227" s="58" t="s">
        <v>172</v>
      </c>
      <c r="H2227" s="57">
        <f t="shared" ca="1" si="68"/>
        <v>19</v>
      </c>
      <c r="I2227" s="57">
        <v>28</v>
      </c>
      <c r="J2227" s="59">
        <v>5794.2046998649112</v>
      </c>
      <c r="K2227" s="60">
        <v>7.0000000000000007E-2</v>
      </c>
      <c r="L2227" s="61">
        <f t="shared" si="69"/>
        <v>405.59432899054383</v>
      </c>
      <c r="M2227" s="57" t="s">
        <v>173</v>
      </c>
      <c r="N2227" s="61">
        <v>135.7683392441796</v>
      </c>
    </row>
    <row r="2228" spans="1:14" x14ac:dyDescent="0.25">
      <c r="A2228" s="57">
        <v>61713</v>
      </c>
      <c r="B2228" s="57" t="s">
        <v>3498</v>
      </c>
      <c r="C2228" s="57" t="s">
        <v>659</v>
      </c>
      <c r="D2228" s="57" t="s">
        <v>170</v>
      </c>
      <c r="E2228" s="58">
        <v>31774</v>
      </c>
      <c r="F2228" s="58" t="s">
        <v>171</v>
      </c>
      <c r="G2228" s="58" t="s">
        <v>172</v>
      </c>
      <c r="H2228" s="57">
        <f t="shared" ca="1" si="68"/>
        <v>36</v>
      </c>
      <c r="I2228" s="57">
        <v>31</v>
      </c>
      <c r="J2228" s="59">
        <v>5938.1560858034463</v>
      </c>
      <c r="K2228" s="60">
        <v>0.15</v>
      </c>
      <c r="L2228" s="61">
        <f t="shared" si="69"/>
        <v>890.72341287051688</v>
      </c>
      <c r="M2228" s="57" t="s">
        <v>173</v>
      </c>
      <c r="N2228" s="61">
        <v>220.97676567862084</v>
      </c>
    </row>
    <row r="2229" spans="1:14" x14ac:dyDescent="0.25">
      <c r="A2229" s="57">
        <v>61134</v>
      </c>
      <c r="B2229" s="57" t="s">
        <v>3499</v>
      </c>
      <c r="C2229" s="57" t="s">
        <v>1305</v>
      </c>
      <c r="D2229" s="57" t="s">
        <v>170</v>
      </c>
      <c r="E2229" s="58">
        <v>34375</v>
      </c>
      <c r="F2229" s="58" t="s">
        <v>171</v>
      </c>
      <c r="G2229" s="58" t="s">
        <v>172</v>
      </c>
      <c r="H2229" s="57">
        <f t="shared" ca="1" si="68"/>
        <v>29</v>
      </c>
      <c r="I2229" s="57">
        <v>37</v>
      </c>
      <c r="J2229" s="59">
        <v>3063.1391574549293</v>
      </c>
      <c r="K2229" s="60">
        <v>0.12</v>
      </c>
      <c r="L2229" s="61">
        <f t="shared" si="69"/>
        <v>367.57669889459152</v>
      </c>
      <c r="M2229" s="57" t="s">
        <v>173</v>
      </c>
      <c r="N2229" s="61">
        <v>116.17840008872059</v>
      </c>
    </row>
    <row r="2230" spans="1:14" x14ac:dyDescent="0.25">
      <c r="A2230" s="57">
        <v>60506</v>
      </c>
      <c r="B2230" s="57" t="s">
        <v>3500</v>
      </c>
      <c r="C2230" s="57" t="s">
        <v>864</v>
      </c>
      <c r="D2230" s="57" t="s">
        <v>170</v>
      </c>
      <c r="E2230" s="58">
        <v>27432</v>
      </c>
      <c r="F2230" s="58" t="s">
        <v>171</v>
      </c>
      <c r="G2230" s="58" t="s">
        <v>172</v>
      </c>
      <c r="H2230" s="57">
        <f t="shared" ca="1" si="68"/>
        <v>48</v>
      </c>
      <c r="I2230" s="57">
        <v>26</v>
      </c>
      <c r="J2230" s="59"/>
      <c r="K2230" s="60">
        <v>0.25</v>
      </c>
      <c r="L2230" s="61">
        <f t="shared" si="69"/>
        <v>0</v>
      </c>
      <c r="M2230" s="57" t="s">
        <v>187</v>
      </c>
      <c r="N2230" s="61">
        <v>309.21786233244461</v>
      </c>
    </row>
    <row r="2231" spans="1:14" x14ac:dyDescent="0.25">
      <c r="A2231" s="57">
        <v>60505</v>
      </c>
      <c r="B2231" s="57" t="s">
        <v>3501</v>
      </c>
      <c r="C2231" s="57" t="s">
        <v>980</v>
      </c>
      <c r="D2231" s="57" t="s">
        <v>170</v>
      </c>
      <c r="E2231" s="58">
        <v>37018</v>
      </c>
      <c r="F2231" s="58" t="s">
        <v>171</v>
      </c>
      <c r="G2231" s="58" t="s">
        <v>172</v>
      </c>
      <c r="H2231" s="57">
        <f t="shared" ca="1" si="68"/>
        <v>22</v>
      </c>
      <c r="I2231" s="57">
        <v>36</v>
      </c>
      <c r="J2231" s="59">
        <v>7281.424519093498</v>
      </c>
      <c r="K2231" s="60">
        <v>7.0000000000000007E-2</v>
      </c>
      <c r="L2231" s="61">
        <f t="shared" si="69"/>
        <v>509.6997163365449</v>
      </c>
      <c r="M2231" s="57" t="s">
        <v>173</v>
      </c>
      <c r="N2231" s="61">
        <v>165.68660852398145</v>
      </c>
    </row>
    <row r="2232" spans="1:14" x14ac:dyDescent="0.25">
      <c r="A2232" s="57">
        <v>61712</v>
      </c>
      <c r="B2232" s="57" t="s">
        <v>3502</v>
      </c>
      <c r="C2232" s="57" t="s">
        <v>3503</v>
      </c>
      <c r="D2232" s="57" t="s">
        <v>176</v>
      </c>
      <c r="E2232" s="58">
        <v>31775</v>
      </c>
      <c r="F2232" s="58" t="s">
        <v>171</v>
      </c>
      <c r="G2232" s="58" t="s">
        <v>172</v>
      </c>
      <c r="H2232" s="57">
        <f t="shared" ca="1" si="68"/>
        <v>36</v>
      </c>
      <c r="I2232" s="57">
        <v>37</v>
      </c>
      <c r="J2232" s="59">
        <v>3732.2617975314129</v>
      </c>
      <c r="K2232" s="60">
        <v>0.15</v>
      </c>
      <c r="L2232" s="61">
        <f t="shared" si="69"/>
        <v>559.83926962971191</v>
      </c>
      <c r="M2232" s="57" t="s">
        <v>173</v>
      </c>
      <c r="N2232" s="61">
        <v>90.587160129484687</v>
      </c>
    </row>
    <row r="2233" spans="1:14" x14ac:dyDescent="0.25">
      <c r="A2233" s="57">
        <v>61711</v>
      </c>
      <c r="B2233" s="57" t="s">
        <v>3504</v>
      </c>
      <c r="C2233" s="57" t="s">
        <v>2033</v>
      </c>
      <c r="D2233" s="57" t="s">
        <v>176</v>
      </c>
      <c r="E2233" s="58">
        <v>28152</v>
      </c>
      <c r="F2233" s="58" t="s">
        <v>171</v>
      </c>
      <c r="G2233" s="58" t="s">
        <v>177</v>
      </c>
      <c r="H2233" s="57">
        <f t="shared" ca="1" si="68"/>
        <v>46</v>
      </c>
      <c r="I2233" s="57">
        <v>9</v>
      </c>
      <c r="J2233" s="59">
        <v>2644.1229007736665</v>
      </c>
      <c r="K2233" s="60">
        <v>0.25</v>
      </c>
      <c r="L2233" s="61">
        <f t="shared" si="69"/>
        <v>661.03072519341663</v>
      </c>
      <c r="M2233" s="57" t="s">
        <v>173</v>
      </c>
      <c r="N2233" s="61">
        <v>73.203200564349771</v>
      </c>
    </row>
    <row r="2234" spans="1:14" x14ac:dyDescent="0.25">
      <c r="A2234" s="57">
        <v>62357</v>
      </c>
      <c r="B2234" s="57" t="s">
        <v>3505</v>
      </c>
      <c r="C2234" s="57" t="s">
        <v>2387</v>
      </c>
      <c r="D2234" s="57" t="s">
        <v>176</v>
      </c>
      <c r="E2234" s="58">
        <v>38262</v>
      </c>
      <c r="F2234" s="58" t="s">
        <v>171</v>
      </c>
      <c r="G2234" s="58" t="s">
        <v>180</v>
      </c>
      <c r="H2234" s="57">
        <f t="shared" ca="1" si="68"/>
        <v>18</v>
      </c>
      <c r="I2234" s="57">
        <v>31</v>
      </c>
      <c r="J2234" s="59">
        <v>6445.6738714239273</v>
      </c>
      <c r="K2234" s="60">
        <v>7.0000000000000007E-2</v>
      </c>
      <c r="L2234" s="61">
        <f t="shared" si="69"/>
        <v>451.19717099967494</v>
      </c>
      <c r="M2234" s="57" t="s">
        <v>173</v>
      </c>
      <c r="N2234" s="61">
        <v>29.742990406520935</v>
      </c>
    </row>
    <row r="2235" spans="1:14" x14ac:dyDescent="0.25">
      <c r="A2235" s="57">
        <v>61710</v>
      </c>
      <c r="B2235" s="57" t="s">
        <v>3506</v>
      </c>
      <c r="C2235" s="57" t="s">
        <v>3507</v>
      </c>
      <c r="D2235" s="57" t="s">
        <v>176</v>
      </c>
      <c r="E2235" s="58">
        <v>28707</v>
      </c>
      <c r="F2235" s="58" t="s">
        <v>171</v>
      </c>
      <c r="G2235" s="58" t="s">
        <v>172</v>
      </c>
      <c r="H2235" s="57">
        <f t="shared" ca="1" si="68"/>
        <v>44</v>
      </c>
      <c r="I2235" s="57">
        <v>33</v>
      </c>
      <c r="J2235" s="59">
        <v>9700.2729458886297</v>
      </c>
      <c r="K2235" s="60">
        <v>0.25</v>
      </c>
      <c r="L2235" s="61">
        <f t="shared" si="69"/>
        <v>2425.0682364721574</v>
      </c>
      <c r="M2235" s="57" t="s">
        <v>187</v>
      </c>
      <c r="N2235" s="61">
        <v>56.084681337134654</v>
      </c>
    </row>
    <row r="2236" spans="1:14" x14ac:dyDescent="0.25">
      <c r="A2236" s="57">
        <v>60504</v>
      </c>
      <c r="B2236" s="57" t="s">
        <v>3508</v>
      </c>
      <c r="C2236" s="57" t="s">
        <v>225</v>
      </c>
      <c r="D2236" s="57" t="s">
        <v>170</v>
      </c>
      <c r="E2236" s="58">
        <v>35092</v>
      </c>
      <c r="F2236" s="58" t="s">
        <v>171</v>
      </c>
      <c r="G2236" s="58" t="s">
        <v>172</v>
      </c>
      <c r="H2236" s="57">
        <f t="shared" ca="1" si="68"/>
        <v>27</v>
      </c>
      <c r="I2236" s="57">
        <v>35</v>
      </c>
      <c r="J2236" s="59">
        <v>9314.0401176056621</v>
      </c>
      <c r="K2236" s="60">
        <v>0.09</v>
      </c>
      <c r="L2236" s="61">
        <f t="shared" si="69"/>
        <v>838.26361058450959</v>
      </c>
      <c r="M2236" s="57" t="s">
        <v>187</v>
      </c>
      <c r="N2236" s="61">
        <v>124.04362762331094</v>
      </c>
    </row>
    <row r="2237" spans="1:14" x14ac:dyDescent="0.25">
      <c r="A2237" s="57">
        <v>61709</v>
      </c>
      <c r="B2237" s="57" t="s">
        <v>3509</v>
      </c>
      <c r="C2237" s="57" t="s">
        <v>2594</v>
      </c>
      <c r="D2237" s="57" t="s">
        <v>170</v>
      </c>
      <c r="E2237" s="58">
        <v>28769</v>
      </c>
      <c r="F2237" s="58" t="s">
        <v>171</v>
      </c>
      <c r="G2237" s="58" t="s">
        <v>172</v>
      </c>
      <c r="H2237" s="57">
        <f t="shared" ca="1" si="68"/>
        <v>44</v>
      </c>
      <c r="I2237" s="57">
        <v>11</v>
      </c>
      <c r="J2237" s="59">
        <v>6261.1879510068611</v>
      </c>
      <c r="K2237" s="60">
        <v>0.25</v>
      </c>
      <c r="L2237" s="61">
        <f t="shared" si="69"/>
        <v>1565.2969877517153</v>
      </c>
      <c r="M2237" s="57" t="s">
        <v>173</v>
      </c>
      <c r="N2237" s="61">
        <v>88.292192999566126</v>
      </c>
    </row>
    <row r="2238" spans="1:14" x14ac:dyDescent="0.25">
      <c r="A2238" s="57">
        <v>61133</v>
      </c>
      <c r="B2238" s="57" t="s">
        <v>3510</v>
      </c>
      <c r="C2238" s="57" t="s">
        <v>2403</v>
      </c>
      <c r="D2238" s="57" t="s">
        <v>176</v>
      </c>
      <c r="E2238" s="58">
        <v>37965</v>
      </c>
      <c r="F2238" s="58" t="s">
        <v>171</v>
      </c>
      <c r="G2238" s="58" t="s">
        <v>172</v>
      </c>
      <c r="H2238" s="57">
        <f t="shared" ca="1" si="68"/>
        <v>19</v>
      </c>
      <c r="I2238" s="57">
        <v>19</v>
      </c>
      <c r="J2238" s="59">
        <v>8194.1235713456772</v>
      </c>
      <c r="K2238" s="60">
        <v>7.0000000000000007E-2</v>
      </c>
      <c r="L2238" s="61">
        <f t="shared" si="69"/>
        <v>573.58864999419745</v>
      </c>
      <c r="M2238" s="57" t="s">
        <v>187</v>
      </c>
      <c r="N2238" s="61">
        <v>97.546933934589177</v>
      </c>
    </row>
    <row r="2239" spans="1:14" x14ac:dyDescent="0.25">
      <c r="A2239" s="57">
        <v>62356</v>
      </c>
      <c r="B2239" s="57" t="s">
        <v>3511</v>
      </c>
      <c r="C2239" s="57" t="s">
        <v>2705</v>
      </c>
      <c r="D2239" s="57" t="s">
        <v>176</v>
      </c>
      <c r="E2239" s="58">
        <v>36299</v>
      </c>
      <c r="F2239" s="58" t="s">
        <v>171</v>
      </c>
      <c r="G2239" s="58" t="s">
        <v>203</v>
      </c>
      <c r="H2239" s="57">
        <f t="shared" ca="1" si="68"/>
        <v>24</v>
      </c>
      <c r="I2239" s="57">
        <v>10</v>
      </c>
      <c r="J2239" s="59">
        <v>5055.0634661783624</v>
      </c>
      <c r="K2239" s="60">
        <v>0.09</v>
      </c>
      <c r="L2239" s="61">
        <f t="shared" si="69"/>
        <v>454.9557119560526</v>
      </c>
      <c r="M2239" s="57" t="s">
        <v>173</v>
      </c>
      <c r="N2239" s="61">
        <v>40.871776152595757</v>
      </c>
    </row>
    <row r="2240" spans="1:14" x14ac:dyDescent="0.25">
      <c r="A2240" s="57">
        <v>60503</v>
      </c>
      <c r="B2240" s="57" t="s">
        <v>3512</v>
      </c>
      <c r="C2240" s="57" t="s">
        <v>754</v>
      </c>
      <c r="D2240" s="57" t="s">
        <v>176</v>
      </c>
      <c r="E2240" s="58">
        <v>38518</v>
      </c>
      <c r="F2240" s="58" t="s">
        <v>171</v>
      </c>
      <c r="G2240" s="58" t="s">
        <v>172</v>
      </c>
      <c r="H2240" s="57">
        <f t="shared" ca="1" si="68"/>
        <v>18</v>
      </c>
      <c r="I2240" s="57">
        <v>8</v>
      </c>
      <c r="J2240" s="59">
        <v>5318.8411302407749</v>
      </c>
      <c r="K2240" s="60">
        <v>0.04</v>
      </c>
      <c r="L2240" s="61">
        <f t="shared" si="69"/>
        <v>212.753645209631</v>
      </c>
      <c r="M2240" s="57" t="s">
        <v>173</v>
      </c>
      <c r="N2240" s="61">
        <v>120.61516291525508</v>
      </c>
    </row>
    <row r="2241" spans="1:14" x14ac:dyDescent="0.25">
      <c r="A2241" s="57">
        <v>60502</v>
      </c>
      <c r="B2241" s="57" t="s">
        <v>3513</v>
      </c>
      <c r="C2241" s="57" t="s">
        <v>217</v>
      </c>
      <c r="D2241" s="57" t="s">
        <v>176</v>
      </c>
      <c r="E2241" s="58">
        <v>39369</v>
      </c>
      <c r="F2241" s="58" t="s">
        <v>171</v>
      </c>
      <c r="G2241" s="58" t="s">
        <v>172</v>
      </c>
      <c r="H2241" s="57">
        <f t="shared" ca="1" si="68"/>
        <v>15</v>
      </c>
      <c r="I2241" s="57">
        <v>40</v>
      </c>
      <c r="J2241" s="59">
        <v>1740.0795205986581</v>
      </c>
      <c r="K2241" s="60">
        <v>0.04</v>
      </c>
      <c r="L2241" s="61">
        <f t="shared" si="69"/>
        <v>69.603180823946317</v>
      </c>
      <c r="M2241" s="57" t="s">
        <v>173</v>
      </c>
      <c r="N2241" s="61">
        <v>131.85502777973821</v>
      </c>
    </row>
    <row r="2242" spans="1:14" x14ac:dyDescent="0.25">
      <c r="A2242" s="57">
        <v>62355</v>
      </c>
      <c r="B2242" s="57" t="s">
        <v>3514</v>
      </c>
      <c r="C2242" s="57" t="s">
        <v>308</v>
      </c>
      <c r="D2242" s="57" t="s">
        <v>170</v>
      </c>
      <c r="E2242" s="58">
        <v>37726</v>
      </c>
      <c r="F2242" s="58" t="s">
        <v>171</v>
      </c>
      <c r="G2242" s="58" t="s">
        <v>172</v>
      </c>
      <c r="H2242" s="57">
        <f t="shared" ca="1" si="68"/>
        <v>20</v>
      </c>
      <c r="I2242" s="57">
        <v>30</v>
      </c>
      <c r="J2242" s="59">
        <v>2088.4580608855122</v>
      </c>
      <c r="K2242" s="60">
        <v>7.0000000000000007E-2</v>
      </c>
      <c r="L2242" s="61">
        <f t="shared" si="69"/>
        <v>146.19206426198588</v>
      </c>
      <c r="M2242" s="57" t="s">
        <v>173</v>
      </c>
      <c r="N2242" s="61">
        <v>56.258751260485056</v>
      </c>
    </row>
    <row r="2243" spans="1:14" x14ac:dyDescent="0.25">
      <c r="A2243" s="57">
        <v>62354</v>
      </c>
      <c r="B2243" s="57" t="s">
        <v>3515</v>
      </c>
      <c r="C2243" s="57" t="s">
        <v>941</v>
      </c>
      <c r="D2243" s="57" t="s">
        <v>170</v>
      </c>
      <c r="E2243" s="58">
        <v>32684</v>
      </c>
      <c r="F2243" s="58" t="s">
        <v>171</v>
      </c>
      <c r="G2243" s="58" t="s">
        <v>172</v>
      </c>
      <c r="H2243" s="57">
        <f t="shared" ca="1" si="68"/>
        <v>34</v>
      </c>
      <c r="I2243" s="57">
        <v>21</v>
      </c>
      <c r="J2243" s="59">
        <v>4975.3293371090385</v>
      </c>
      <c r="K2243" s="60">
        <v>0.15</v>
      </c>
      <c r="L2243" s="61">
        <f t="shared" si="69"/>
        <v>746.29940056635576</v>
      </c>
      <c r="M2243" s="57" t="s">
        <v>173</v>
      </c>
      <c r="N2243" s="61">
        <v>264.17285062556488</v>
      </c>
    </row>
    <row r="2244" spans="1:14" x14ac:dyDescent="0.25">
      <c r="A2244" s="57">
        <v>61132</v>
      </c>
      <c r="B2244" s="57" t="s">
        <v>3516</v>
      </c>
      <c r="C2244" s="57" t="s">
        <v>2722</v>
      </c>
      <c r="D2244" s="57" t="s">
        <v>170</v>
      </c>
      <c r="E2244" s="58">
        <v>33067</v>
      </c>
      <c r="F2244" s="58" t="s">
        <v>214</v>
      </c>
      <c r="G2244" s="58" t="s">
        <v>837</v>
      </c>
      <c r="H2244" s="57">
        <f t="shared" ca="1" si="68"/>
        <v>33</v>
      </c>
      <c r="I2244" s="57">
        <v>11</v>
      </c>
      <c r="J2244" s="59">
        <v>8426.4750584054709</v>
      </c>
      <c r="K2244" s="60">
        <v>0.12</v>
      </c>
      <c r="L2244" s="61">
        <f t="shared" si="69"/>
        <v>1011.1770070086565</v>
      </c>
      <c r="M2244" s="57" t="s">
        <v>187</v>
      </c>
      <c r="N2244" s="61">
        <v>322.9799734491861</v>
      </c>
    </row>
    <row r="2245" spans="1:14" x14ac:dyDescent="0.25">
      <c r="A2245" s="57">
        <v>60501</v>
      </c>
      <c r="B2245" s="57" t="s">
        <v>3517</v>
      </c>
      <c r="C2245" s="57" t="s">
        <v>1219</v>
      </c>
      <c r="D2245" s="57" t="s">
        <v>170</v>
      </c>
      <c r="E2245" s="58">
        <v>38078</v>
      </c>
      <c r="F2245" s="58" t="s">
        <v>171</v>
      </c>
      <c r="G2245" s="58" t="s">
        <v>172</v>
      </c>
      <c r="H2245" s="57">
        <f t="shared" ca="1" si="68"/>
        <v>19</v>
      </c>
      <c r="I2245" s="57">
        <v>28</v>
      </c>
      <c r="J2245" s="59">
        <v>4819.9300004716642</v>
      </c>
      <c r="K2245" s="60">
        <v>7.0000000000000007E-2</v>
      </c>
      <c r="L2245" s="61">
        <f t="shared" si="69"/>
        <v>337.39510003301655</v>
      </c>
      <c r="M2245" s="57" t="s">
        <v>173</v>
      </c>
      <c r="N2245" s="61">
        <v>84.376081173310652</v>
      </c>
    </row>
    <row r="2246" spans="1:14" x14ac:dyDescent="0.25">
      <c r="A2246" s="57">
        <v>62353</v>
      </c>
      <c r="B2246" s="57" t="s">
        <v>3518</v>
      </c>
      <c r="C2246" s="57" t="s">
        <v>1897</v>
      </c>
      <c r="D2246" s="57" t="s">
        <v>170</v>
      </c>
      <c r="E2246" s="58">
        <v>27664</v>
      </c>
      <c r="F2246" s="58" t="s">
        <v>171</v>
      </c>
      <c r="G2246" s="58" t="s">
        <v>172</v>
      </c>
      <c r="H2246" s="57">
        <f t="shared" ca="1" si="68"/>
        <v>47</v>
      </c>
      <c r="I2246" s="57">
        <v>18</v>
      </c>
      <c r="J2246" s="59">
        <v>3531.749732027808</v>
      </c>
      <c r="K2246" s="60">
        <v>0.25</v>
      </c>
      <c r="L2246" s="61">
        <f t="shared" si="69"/>
        <v>882.93743300695201</v>
      </c>
      <c r="M2246" s="57" t="s">
        <v>173</v>
      </c>
      <c r="N2246" s="61">
        <v>58.295431245379532</v>
      </c>
    </row>
    <row r="2247" spans="1:14" x14ac:dyDescent="0.25">
      <c r="A2247" s="57">
        <v>60500</v>
      </c>
      <c r="B2247" s="57" t="s">
        <v>3519</v>
      </c>
      <c r="C2247" s="57" t="s">
        <v>3373</v>
      </c>
      <c r="D2247" s="57" t="s">
        <v>176</v>
      </c>
      <c r="E2247" s="58">
        <v>30470</v>
      </c>
      <c r="F2247" s="58" t="s">
        <v>171</v>
      </c>
      <c r="G2247" s="58" t="s">
        <v>172</v>
      </c>
      <c r="H2247" s="57">
        <f t="shared" ca="1" si="68"/>
        <v>40</v>
      </c>
      <c r="I2247" s="57">
        <v>38</v>
      </c>
      <c r="J2247" s="59">
        <v>7643.2296720988879</v>
      </c>
      <c r="K2247" s="60">
        <v>0.25</v>
      </c>
      <c r="L2247" s="61">
        <f t="shared" si="69"/>
        <v>1910.807418024722</v>
      </c>
      <c r="M2247" s="57" t="s">
        <v>173</v>
      </c>
      <c r="N2247" s="61">
        <v>62.126014737151138</v>
      </c>
    </row>
    <row r="2248" spans="1:14" x14ac:dyDescent="0.25">
      <c r="A2248" s="57">
        <v>61708</v>
      </c>
      <c r="B2248" s="57" t="s">
        <v>3520</v>
      </c>
      <c r="C2248" s="57" t="s">
        <v>2576</v>
      </c>
      <c r="D2248" s="57" t="s">
        <v>170</v>
      </c>
      <c r="E2248" s="58">
        <v>32178</v>
      </c>
      <c r="F2248" s="58" t="s">
        <v>171</v>
      </c>
      <c r="G2248" s="58" t="s">
        <v>172</v>
      </c>
      <c r="H2248" s="57">
        <f t="shared" ca="1" si="68"/>
        <v>35</v>
      </c>
      <c r="I2248" s="57">
        <v>6</v>
      </c>
      <c r="J2248" s="59">
        <v>3377.6696382793634</v>
      </c>
      <c r="K2248" s="60">
        <v>0.15</v>
      </c>
      <c r="L2248" s="61">
        <f t="shared" si="69"/>
        <v>506.65044574190449</v>
      </c>
      <c r="M2248" s="57" t="s">
        <v>173</v>
      </c>
      <c r="N2248" s="61">
        <v>226.95044759756399</v>
      </c>
    </row>
    <row r="2249" spans="1:14" x14ac:dyDescent="0.25">
      <c r="A2249" s="57">
        <v>61131</v>
      </c>
      <c r="B2249" s="57" t="s">
        <v>3521</v>
      </c>
      <c r="C2249" s="57" t="s">
        <v>2858</v>
      </c>
      <c r="D2249" s="57" t="s">
        <v>176</v>
      </c>
      <c r="E2249" s="58">
        <v>32501</v>
      </c>
      <c r="F2249" s="58" t="s">
        <v>171</v>
      </c>
      <c r="G2249" s="58" t="s">
        <v>172</v>
      </c>
      <c r="H2249" s="57">
        <f t="shared" ca="1" si="68"/>
        <v>34</v>
      </c>
      <c r="I2249" s="57">
        <v>24</v>
      </c>
      <c r="J2249" s="59">
        <v>2491.0542536138564</v>
      </c>
      <c r="K2249" s="60">
        <v>0.15</v>
      </c>
      <c r="L2249" s="61">
        <f t="shared" si="69"/>
        <v>373.65813804207846</v>
      </c>
      <c r="M2249" s="57" t="s">
        <v>173</v>
      </c>
      <c r="N2249" s="61">
        <v>46.365990072252423</v>
      </c>
    </row>
    <row r="2250" spans="1:14" x14ac:dyDescent="0.25">
      <c r="A2250" s="57">
        <v>62352</v>
      </c>
      <c r="B2250" s="57" t="s">
        <v>3522</v>
      </c>
      <c r="C2250" s="57" t="s">
        <v>943</v>
      </c>
      <c r="D2250" s="57" t="s">
        <v>170</v>
      </c>
      <c r="E2250" s="58">
        <v>38344</v>
      </c>
      <c r="F2250" s="58" t="s">
        <v>171</v>
      </c>
      <c r="G2250" s="58" t="s">
        <v>190</v>
      </c>
      <c r="H2250" s="57">
        <f t="shared" ca="1" si="68"/>
        <v>18</v>
      </c>
      <c r="I2250" s="57">
        <v>22</v>
      </c>
      <c r="J2250" s="59">
        <v>9273.7816242950721</v>
      </c>
      <c r="K2250" s="60">
        <v>7.0000000000000007E-2</v>
      </c>
      <c r="L2250" s="61">
        <f t="shared" si="69"/>
        <v>649.16471370065506</v>
      </c>
      <c r="M2250" s="57" t="s">
        <v>187</v>
      </c>
      <c r="N2250" s="61">
        <v>253.46849195619944</v>
      </c>
    </row>
    <row r="2251" spans="1:14" x14ac:dyDescent="0.25">
      <c r="A2251" s="57">
        <v>60499</v>
      </c>
      <c r="B2251" s="57" t="s">
        <v>3523</v>
      </c>
      <c r="C2251" s="57" t="s">
        <v>866</v>
      </c>
      <c r="D2251" s="57" t="s">
        <v>176</v>
      </c>
      <c r="E2251" s="58">
        <v>29310</v>
      </c>
      <c r="F2251" s="58" t="s">
        <v>193</v>
      </c>
      <c r="G2251" s="58" t="s">
        <v>194</v>
      </c>
      <c r="H2251" s="57">
        <f t="shared" ca="1" si="68"/>
        <v>43</v>
      </c>
      <c r="I2251" s="57">
        <v>35</v>
      </c>
      <c r="J2251" s="59">
        <v>3009.1947661156123</v>
      </c>
      <c r="K2251" s="60">
        <v>0.25</v>
      </c>
      <c r="L2251" s="61">
        <f t="shared" si="69"/>
        <v>752.29869152890308</v>
      </c>
      <c r="M2251" s="57" t="s">
        <v>173</v>
      </c>
      <c r="N2251" s="61">
        <v>92.870608707667913</v>
      </c>
    </row>
    <row r="2252" spans="1:14" x14ac:dyDescent="0.25">
      <c r="A2252" s="57">
        <v>60498</v>
      </c>
      <c r="B2252" s="57" t="s">
        <v>3524</v>
      </c>
      <c r="C2252" s="57" t="s">
        <v>3525</v>
      </c>
      <c r="D2252" s="57" t="s">
        <v>170</v>
      </c>
      <c r="E2252" s="58">
        <v>37764</v>
      </c>
      <c r="F2252" s="58" t="s">
        <v>171</v>
      </c>
      <c r="G2252" s="58" t="s">
        <v>172</v>
      </c>
      <c r="H2252" s="57">
        <f t="shared" ref="H2252:H2315" ca="1" si="70">DATEDIF(E2252,TODAY(),"y")</f>
        <v>20</v>
      </c>
      <c r="I2252" s="57">
        <v>6</v>
      </c>
      <c r="J2252" s="59">
        <v>8617.2158681902401</v>
      </c>
      <c r="K2252" s="60">
        <v>7.0000000000000007E-2</v>
      </c>
      <c r="L2252" s="61">
        <f t="shared" ref="L2252:L2315" si="71">K2252*J2252</f>
        <v>603.20511077331685</v>
      </c>
      <c r="M2252" s="57" t="s">
        <v>187</v>
      </c>
      <c r="N2252" s="61">
        <v>189.05802730191738</v>
      </c>
    </row>
    <row r="2253" spans="1:14" x14ac:dyDescent="0.25">
      <c r="A2253" s="57">
        <v>61130</v>
      </c>
      <c r="B2253" s="57" t="s">
        <v>3526</v>
      </c>
      <c r="C2253" s="57" t="s">
        <v>1130</v>
      </c>
      <c r="D2253" s="57" t="s">
        <v>170</v>
      </c>
      <c r="E2253" s="58">
        <v>34710</v>
      </c>
      <c r="F2253" s="58" t="s">
        <v>171</v>
      </c>
      <c r="G2253" s="58" t="s">
        <v>190</v>
      </c>
      <c r="H2253" s="57">
        <f t="shared" ca="1" si="70"/>
        <v>28</v>
      </c>
      <c r="I2253" s="57">
        <v>34</v>
      </c>
      <c r="J2253" s="59">
        <v>9080.5174682176985</v>
      </c>
      <c r="K2253" s="60">
        <v>0.12</v>
      </c>
      <c r="L2253" s="61">
        <f t="shared" si="71"/>
        <v>1089.6620961861238</v>
      </c>
      <c r="M2253" s="57" t="s">
        <v>187</v>
      </c>
      <c r="N2253" s="61">
        <v>331.8439515238768</v>
      </c>
    </row>
    <row r="2254" spans="1:14" x14ac:dyDescent="0.25">
      <c r="A2254" s="57">
        <v>61707</v>
      </c>
      <c r="B2254" s="57" t="s">
        <v>3527</v>
      </c>
      <c r="C2254" s="57" t="s">
        <v>966</v>
      </c>
      <c r="D2254" s="57" t="s">
        <v>170</v>
      </c>
      <c r="E2254" s="58">
        <v>31219</v>
      </c>
      <c r="F2254" s="58" t="s">
        <v>171</v>
      </c>
      <c r="G2254" s="58" t="s">
        <v>172</v>
      </c>
      <c r="H2254" s="57">
        <f t="shared" ca="1" si="70"/>
        <v>38</v>
      </c>
      <c r="I2254" s="57">
        <v>38</v>
      </c>
      <c r="J2254" s="59">
        <v>1970.1019985936346</v>
      </c>
      <c r="K2254" s="60">
        <v>0.15</v>
      </c>
      <c r="L2254" s="61">
        <f t="shared" si="71"/>
        <v>295.51529978904517</v>
      </c>
      <c r="M2254" s="57" t="s">
        <v>173</v>
      </c>
      <c r="N2254" s="61">
        <v>113.75906542292792</v>
      </c>
    </row>
    <row r="2255" spans="1:14" x14ac:dyDescent="0.25">
      <c r="A2255" s="57">
        <v>60497</v>
      </c>
      <c r="B2255" s="57" t="s">
        <v>3528</v>
      </c>
      <c r="C2255" s="57" t="s">
        <v>937</v>
      </c>
      <c r="D2255" s="57" t="s">
        <v>176</v>
      </c>
      <c r="E2255" s="58">
        <v>38443</v>
      </c>
      <c r="F2255" s="58" t="s">
        <v>171</v>
      </c>
      <c r="G2255" s="58" t="s">
        <v>172</v>
      </c>
      <c r="H2255" s="57">
        <f t="shared" ca="1" si="70"/>
        <v>18</v>
      </c>
      <c r="I2255" s="57">
        <v>16</v>
      </c>
      <c r="J2255" s="59">
        <v>2052.253894424643</v>
      </c>
      <c r="K2255" s="60">
        <v>0.04</v>
      </c>
      <c r="L2255" s="61">
        <f t="shared" si="71"/>
        <v>82.090155776985725</v>
      </c>
      <c r="M2255" s="57" t="s">
        <v>173</v>
      </c>
      <c r="N2255" s="61">
        <v>24.915406375631264</v>
      </c>
    </row>
    <row r="2256" spans="1:14" x14ac:dyDescent="0.25">
      <c r="A2256" s="57">
        <v>61706</v>
      </c>
      <c r="B2256" s="57" t="s">
        <v>3529</v>
      </c>
      <c r="C2256" s="57" t="s">
        <v>3530</v>
      </c>
      <c r="D2256" s="57" t="s">
        <v>176</v>
      </c>
      <c r="E2256" s="58">
        <v>28060</v>
      </c>
      <c r="F2256" s="58" t="s">
        <v>171</v>
      </c>
      <c r="G2256" s="58" t="s">
        <v>203</v>
      </c>
      <c r="H2256" s="57">
        <f t="shared" ca="1" si="70"/>
        <v>46</v>
      </c>
      <c r="I2256" s="57">
        <v>22</v>
      </c>
      <c r="J2256" s="59">
        <v>3616.4988165579334</v>
      </c>
      <c r="K2256" s="60">
        <v>0.25</v>
      </c>
      <c r="L2256" s="61">
        <f t="shared" si="71"/>
        <v>904.12470413948336</v>
      </c>
      <c r="M2256" s="57" t="s">
        <v>173</v>
      </c>
      <c r="N2256" s="61">
        <v>93.45515752957796</v>
      </c>
    </row>
    <row r="2257" spans="1:14" x14ac:dyDescent="0.25">
      <c r="A2257" s="57">
        <v>60496</v>
      </c>
      <c r="B2257" s="57" t="s">
        <v>3531</v>
      </c>
      <c r="C2257" s="57" t="s">
        <v>1281</v>
      </c>
      <c r="D2257" s="57" t="s">
        <v>170</v>
      </c>
      <c r="E2257" s="58">
        <v>30008</v>
      </c>
      <c r="F2257" s="58" t="s">
        <v>193</v>
      </c>
      <c r="G2257" s="58" t="s">
        <v>441</v>
      </c>
      <c r="H2257" s="57">
        <f t="shared" ca="1" si="70"/>
        <v>41</v>
      </c>
      <c r="I2257" s="57">
        <v>24</v>
      </c>
      <c r="J2257" s="59">
        <v>7213.8945820781955</v>
      </c>
      <c r="K2257" s="60">
        <v>0.25</v>
      </c>
      <c r="L2257" s="61">
        <f t="shared" si="71"/>
        <v>1803.4736455195489</v>
      </c>
      <c r="M2257" s="57" t="s">
        <v>173</v>
      </c>
      <c r="N2257" s="61">
        <v>150.96893791883386</v>
      </c>
    </row>
    <row r="2258" spans="1:14" x14ac:dyDescent="0.25">
      <c r="A2258" s="57">
        <v>62351</v>
      </c>
      <c r="B2258" s="57" t="s">
        <v>3532</v>
      </c>
      <c r="C2258" s="57" t="s">
        <v>952</v>
      </c>
      <c r="D2258" s="57" t="s">
        <v>170</v>
      </c>
      <c r="E2258" s="58">
        <v>29374</v>
      </c>
      <c r="F2258" s="58" t="s">
        <v>171</v>
      </c>
      <c r="G2258" s="58" t="s">
        <v>172</v>
      </c>
      <c r="H2258" s="57">
        <f t="shared" ca="1" si="70"/>
        <v>43</v>
      </c>
      <c r="I2258" s="57">
        <v>34</v>
      </c>
      <c r="J2258" s="59">
        <v>7551.9638562248865</v>
      </c>
      <c r="K2258" s="60">
        <v>0.25</v>
      </c>
      <c r="L2258" s="61">
        <f t="shared" si="71"/>
        <v>1887.9909640562216</v>
      </c>
      <c r="M2258" s="57" t="s">
        <v>173</v>
      </c>
      <c r="N2258" s="61">
        <v>199.55591217580738</v>
      </c>
    </row>
    <row r="2259" spans="1:14" x14ac:dyDescent="0.25">
      <c r="A2259" s="57">
        <v>61129</v>
      </c>
      <c r="B2259" s="57" t="s">
        <v>3533</v>
      </c>
      <c r="C2259" s="57" t="s">
        <v>3534</v>
      </c>
      <c r="D2259" s="57" t="s">
        <v>176</v>
      </c>
      <c r="E2259" s="58">
        <v>37473</v>
      </c>
      <c r="F2259" s="58" t="s">
        <v>171</v>
      </c>
      <c r="G2259" s="58" t="s">
        <v>190</v>
      </c>
      <c r="H2259" s="57">
        <f t="shared" ca="1" si="70"/>
        <v>20</v>
      </c>
      <c r="I2259" s="57">
        <v>37</v>
      </c>
      <c r="J2259" s="59">
        <v>1626.0683120018871</v>
      </c>
      <c r="K2259" s="60">
        <v>7.0000000000000007E-2</v>
      </c>
      <c r="L2259" s="61">
        <f t="shared" si="71"/>
        <v>113.8247818401321</v>
      </c>
      <c r="M2259" s="57" t="s">
        <v>173</v>
      </c>
      <c r="N2259" s="61">
        <v>21.373845821074475</v>
      </c>
    </row>
    <row r="2260" spans="1:14" x14ac:dyDescent="0.25">
      <c r="A2260" s="57">
        <v>61705</v>
      </c>
      <c r="B2260" s="57" t="s">
        <v>3535</v>
      </c>
      <c r="C2260" s="57" t="s">
        <v>2594</v>
      </c>
      <c r="D2260" s="57" t="s">
        <v>170</v>
      </c>
      <c r="E2260" s="58">
        <v>28267</v>
      </c>
      <c r="F2260" s="58" t="s">
        <v>996</v>
      </c>
      <c r="G2260" s="58" t="s">
        <v>172</v>
      </c>
      <c r="H2260" s="57">
        <f t="shared" ca="1" si="70"/>
        <v>46</v>
      </c>
      <c r="I2260" s="57">
        <v>15</v>
      </c>
      <c r="J2260" s="59">
        <v>4914.0201042250392</v>
      </c>
      <c r="K2260" s="60">
        <v>0.25</v>
      </c>
      <c r="L2260" s="61">
        <f t="shared" si="71"/>
        <v>1228.5050260562598</v>
      </c>
      <c r="M2260" s="57" t="s">
        <v>173</v>
      </c>
      <c r="N2260" s="61">
        <v>187.06528590121911</v>
      </c>
    </row>
    <row r="2261" spans="1:14" x14ac:dyDescent="0.25">
      <c r="A2261" s="57">
        <v>62350</v>
      </c>
      <c r="B2261" s="57" t="s">
        <v>3536</v>
      </c>
      <c r="C2261" s="57" t="s">
        <v>2036</v>
      </c>
      <c r="D2261" s="57" t="s">
        <v>170</v>
      </c>
      <c r="E2261" s="58">
        <v>29918</v>
      </c>
      <c r="F2261" s="58" t="s">
        <v>171</v>
      </c>
      <c r="G2261" s="58" t="s">
        <v>172</v>
      </c>
      <c r="H2261" s="57">
        <f t="shared" ca="1" si="70"/>
        <v>41</v>
      </c>
      <c r="I2261" s="57">
        <v>39</v>
      </c>
      <c r="J2261" s="59">
        <v>1572.6078104993901</v>
      </c>
      <c r="K2261" s="60">
        <v>0.25</v>
      </c>
      <c r="L2261" s="61">
        <f t="shared" si="71"/>
        <v>393.15195262484752</v>
      </c>
      <c r="M2261" s="57" t="s">
        <v>173</v>
      </c>
      <c r="N2261" s="61">
        <v>113.21455173242701</v>
      </c>
    </row>
    <row r="2262" spans="1:14" x14ac:dyDescent="0.25">
      <c r="A2262" s="57">
        <v>62349</v>
      </c>
      <c r="B2262" s="57" t="s">
        <v>3537</v>
      </c>
      <c r="C2262" s="57" t="s">
        <v>3538</v>
      </c>
      <c r="D2262" s="57" t="s">
        <v>176</v>
      </c>
      <c r="E2262" s="58">
        <v>30781</v>
      </c>
      <c r="F2262" s="58" t="s">
        <v>171</v>
      </c>
      <c r="G2262" s="58" t="s">
        <v>172</v>
      </c>
      <c r="H2262" s="57">
        <f t="shared" ca="1" si="70"/>
        <v>39</v>
      </c>
      <c r="I2262" s="57">
        <v>17</v>
      </c>
      <c r="J2262" s="59">
        <v>3307.3718790944104</v>
      </c>
      <c r="K2262" s="60">
        <v>0.25</v>
      </c>
      <c r="L2262" s="61">
        <f t="shared" si="71"/>
        <v>826.84296977360259</v>
      </c>
      <c r="M2262" s="57" t="s">
        <v>173</v>
      </c>
      <c r="N2262" s="61">
        <v>52.611469897642458</v>
      </c>
    </row>
    <row r="2263" spans="1:14" x14ac:dyDescent="0.25">
      <c r="A2263" s="57">
        <v>61128</v>
      </c>
      <c r="B2263" s="57" t="s">
        <v>3539</v>
      </c>
      <c r="C2263" s="57" t="s">
        <v>1194</v>
      </c>
      <c r="D2263" s="57" t="s">
        <v>170</v>
      </c>
      <c r="E2263" s="58">
        <v>36573</v>
      </c>
      <c r="F2263" s="58" t="s">
        <v>171</v>
      </c>
      <c r="G2263" s="58" t="s">
        <v>172</v>
      </c>
      <c r="H2263" s="57">
        <f t="shared" ca="1" si="70"/>
        <v>23</v>
      </c>
      <c r="I2263" s="57">
        <v>32</v>
      </c>
      <c r="J2263" s="59">
        <v>3150.0725215292805</v>
      </c>
      <c r="K2263" s="60">
        <v>0.09</v>
      </c>
      <c r="L2263" s="61">
        <f t="shared" si="71"/>
        <v>283.50652693763521</v>
      </c>
      <c r="M2263" s="57" t="s">
        <v>173</v>
      </c>
      <c r="N2263" s="61">
        <v>236.98689569744857</v>
      </c>
    </row>
    <row r="2264" spans="1:14" x14ac:dyDescent="0.25">
      <c r="A2264" s="57">
        <v>61704</v>
      </c>
      <c r="B2264" s="57" t="s">
        <v>3540</v>
      </c>
      <c r="C2264" s="57" t="s">
        <v>400</v>
      </c>
      <c r="D2264" s="57" t="s">
        <v>176</v>
      </c>
      <c r="E2264" s="58">
        <v>33946</v>
      </c>
      <c r="F2264" s="58" t="s">
        <v>171</v>
      </c>
      <c r="G2264" s="58" t="s">
        <v>172</v>
      </c>
      <c r="H2264" s="57">
        <f t="shared" ca="1" si="70"/>
        <v>30</v>
      </c>
      <c r="I2264" s="57">
        <v>12</v>
      </c>
      <c r="J2264" s="59">
        <v>4067.7675984851821</v>
      </c>
      <c r="K2264" s="60">
        <v>0.12</v>
      </c>
      <c r="L2264" s="61">
        <f t="shared" si="71"/>
        <v>488.13211181822186</v>
      </c>
      <c r="M2264" s="57" t="s">
        <v>173</v>
      </c>
      <c r="N2264" s="61">
        <v>93.479045825994504</v>
      </c>
    </row>
    <row r="2265" spans="1:14" x14ac:dyDescent="0.25">
      <c r="A2265" s="57">
        <v>61127</v>
      </c>
      <c r="B2265" s="57" t="s">
        <v>3541</v>
      </c>
      <c r="C2265" s="57" t="s">
        <v>3212</v>
      </c>
      <c r="D2265" s="57" t="s">
        <v>176</v>
      </c>
      <c r="E2265" s="58">
        <v>29625</v>
      </c>
      <c r="F2265" s="58" t="s">
        <v>171</v>
      </c>
      <c r="G2265" s="58" t="s">
        <v>172</v>
      </c>
      <c r="H2265" s="57">
        <f t="shared" ca="1" si="70"/>
        <v>42</v>
      </c>
      <c r="I2265" s="57">
        <v>12</v>
      </c>
      <c r="J2265" s="59">
        <v>7413.7525208290044</v>
      </c>
      <c r="K2265" s="60">
        <v>0.25</v>
      </c>
      <c r="L2265" s="61">
        <f t="shared" si="71"/>
        <v>1853.4381302072511</v>
      </c>
      <c r="M2265" s="57" t="s">
        <v>173</v>
      </c>
      <c r="N2265" s="61">
        <v>28.525874300430697</v>
      </c>
    </row>
    <row r="2266" spans="1:14" x14ac:dyDescent="0.25">
      <c r="A2266" s="57">
        <v>61126</v>
      </c>
      <c r="B2266" s="57" t="s">
        <v>3542</v>
      </c>
      <c r="C2266" s="57" t="s">
        <v>297</v>
      </c>
      <c r="D2266" s="57" t="s">
        <v>170</v>
      </c>
      <c r="E2266" s="58">
        <v>38925</v>
      </c>
      <c r="F2266" s="58" t="s">
        <v>171</v>
      </c>
      <c r="G2266" s="58" t="s">
        <v>172</v>
      </c>
      <c r="H2266" s="57">
        <f t="shared" ca="1" si="70"/>
        <v>16</v>
      </c>
      <c r="I2266" s="57">
        <v>22</v>
      </c>
      <c r="J2266" s="59">
        <v>9503.6037620174939</v>
      </c>
      <c r="K2266" s="60">
        <v>0.04</v>
      </c>
      <c r="L2266" s="61">
        <f t="shared" si="71"/>
        <v>380.14415048069975</v>
      </c>
      <c r="M2266" s="57" t="s">
        <v>187</v>
      </c>
      <c r="N2266" s="61">
        <v>164.24296901419257</v>
      </c>
    </row>
    <row r="2267" spans="1:14" x14ac:dyDescent="0.25">
      <c r="A2267" s="57">
        <v>62348</v>
      </c>
      <c r="B2267" s="57" t="s">
        <v>3543</v>
      </c>
      <c r="C2267" s="57" t="s">
        <v>3544</v>
      </c>
      <c r="D2267" s="57" t="s">
        <v>170</v>
      </c>
      <c r="E2267" s="58">
        <v>32158</v>
      </c>
      <c r="F2267" s="58" t="s">
        <v>171</v>
      </c>
      <c r="G2267" s="58" t="s">
        <v>172</v>
      </c>
      <c r="H2267" s="57">
        <f t="shared" ca="1" si="70"/>
        <v>35</v>
      </c>
      <c r="I2267" s="57">
        <v>21</v>
      </c>
      <c r="J2267" s="59">
        <v>9252.9773404185453</v>
      </c>
      <c r="K2267" s="60">
        <v>0.15</v>
      </c>
      <c r="L2267" s="61">
        <f t="shared" si="71"/>
        <v>1387.9466010627818</v>
      </c>
      <c r="M2267" s="57" t="s">
        <v>187</v>
      </c>
      <c r="N2267" s="61">
        <v>133.23305198578859</v>
      </c>
    </row>
    <row r="2268" spans="1:14" x14ac:dyDescent="0.25">
      <c r="A2268" s="57">
        <v>61703</v>
      </c>
      <c r="B2268" s="57" t="s">
        <v>3545</v>
      </c>
      <c r="C2268" s="57" t="s">
        <v>2661</v>
      </c>
      <c r="D2268" s="57" t="s">
        <v>170</v>
      </c>
      <c r="E2268" s="58">
        <v>28309</v>
      </c>
      <c r="F2268" s="58" t="s">
        <v>171</v>
      </c>
      <c r="G2268" s="58" t="s">
        <v>172</v>
      </c>
      <c r="H2268" s="57">
        <f t="shared" ca="1" si="70"/>
        <v>46</v>
      </c>
      <c r="I2268" s="57">
        <v>37</v>
      </c>
      <c r="J2268" s="59">
        <v>8550.0540544211653</v>
      </c>
      <c r="K2268" s="60">
        <v>0.25</v>
      </c>
      <c r="L2268" s="61">
        <f t="shared" si="71"/>
        <v>2137.5135136052913</v>
      </c>
      <c r="M2268" s="57" t="s">
        <v>187</v>
      </c>
      <c r="N2268" s="61">
        <v>73.125226450435889</v>
      </c>
    </row>
    <row r="2269" spans="1:14" x14ac:dyDescent="0.25">
      <c r="A2269" s="57">
        <v>60495</v>
      </c>
      <c r="B2269" s="57" t="s">
        <v>3546</v>
      </c>
      <c r="C2269" s="57" t="s">
        <v>655</v>
      </c>
      <c r="D2269" s="57" t="s">
        <v>170</v>
      </c>
      <c r="E2269" s="58">
        <v>31706</v>
      </c>
      <c r="F2269" s="58" t="s">
        <v>171</v>
      </c>
      <c r="G2269" s="58" t="s">
        <v>336</v>
      </c>
      <c r="H2269" s="57">
        <f t="shared" ca="1" si="70"/>
        <v>36</v>
      </c>
      <c r="I2269" s="57">
        <v>16</v>
      </c>
      <c r="J2269" s="59">
        <v>5616.3132189577927</v>
      </c>
      <c r="K2269" s="60">
        <v>0.15</v>
      </c>
      <c r="L2269" s="61">
        <f t="shared" si="71"/>
        <v>842.44698284366893</v>
      </c>
      <c r="M2269" s="57" t="s">
        <v>173</v>
      </c>
      <c r="N2269" s="61">
        <v>107.98687387385753</v>
      </c>
    </row>
    <row r="2270" spans="1:14" x14ac:dyDescent="0.25">
      <c r="A2270" s="57">
        <v>62347</v>
      </c>
      <c r="B2270" s="57" t="s">
        <v>3547</v>
      </c>
      <c r="C2270" s="57" t="s">
        <v>1844</v>
      </c>
      <c r="D2270" s="57" t="s">
        <v>176</v>
      </c>
      <c r="E2270" s="58">
        <v>39641</v>
      </c>
      <c r="F2270" s="58" t="s">
        <v>171</v>
      </c>
      <c r="G2270" s="58" t="s">
        <v>190</v>
      </c>
      <c r="H2270" s="57">
        <f t="shared" ca="1" si="70"/>
        <v>15</v>
      </c>
      <c r="I2270" s="57">
        <v>28</v>
      </c>
      <c r="J2270" s="59">
        <v>7575.3312553604164</v>
      </c>
      <c r="K2270" s="60">
        <v>0</v>
      </c>
      <c r="L2270" s="61">
        <f t="shared" si="71"/>
        <v>0</v>
      </c>
      <c r="M2270" s="57" t="s">
        <v>173</v>
      </c>
      <c r="N2270" s="61">
        <v>75.382445076610963</v>
      </c>
    </row>
    <row r="2271" spans="1:14" x14ac:dyDescent="0.25">
      <c r="A2271" s="57">
        <v>61125</v>
      </c>
      <c r="B2271" s="57" t="s">
        <v>3548</v>
      </c>
      <c r="C2271" s="57" t="s">
        <v>2728</v>
      </c>
      <c r="D2271" s="57" t="s">
        <v>170</v>
      </c>
      <c r="E2271" s="58">
        <v>36394</v>
      </c>
      <c r="F2271" s="58" t="s">
        <v>171</v>
      </c>
      <c r="G2271" s="58" t="s">
        <v>172</v>
      </c>
      <c r="H2271" s="57">
        <f t="shared" ca="1" si="70"/>
        <v>23</v>
      </c>
      <c r="I2271" s="57">
        <v>39</v>
      </c>
      <c r="J2271" s="59">
        <v>2352.2381578382683</v>
      </c>
      <c r="K2271" s="60">
        <v>0.09</v>
      </c>
      <c r="L2271" s="61">
        <f t="shared" si="71"/>
        <v>211.70143420544414</v>
      </c>
      <c r="M2271" s="57" t="s">
        <v>173</v>
      </c>
      <c r="N2271" s="61">
        <v>229.56673056539617</v>
      </c>
    </row>
    <row r="2272" spans="1:14" x14ac:dyDescent="0.25">
      <c r="A2272" s="57">
        <v>61702</v>
      </c>
      <c r="B2272" s="57" t="s">
        <v>3549</v>
      </c>
      <c r="C2272" s="57" t="s">
        <v>2687</v>
      </c>
      <c r="D2272" s="57" t="s">
        <v>170</v>
      </c>
      <c r="E2272" s="58">
        <v>38166</v>
      </c>
      <c r="F2272" s="58" t="s">
        <v>171</v>
      </c>
      <c r="G2272" s="58" t="s">
        <v>172</v>
      </c>
      <c r="H2272" s="57">
        <f t="shared" ca="1" si="70"/>
        <v>19</v>
      </c>
      <c r="I2272" s="57">
        <v>33</v>
      </c>
      <c r="J2272" s="59">
        <v>8917.1803859961783</v>
      </c>
      <c r="K2272" s="60">
        <v>7.0000000000000007E-2</v>
      </c>
      <c r="L2272" s="61">
        <f t="shared" si="71"/>
        <v>624.20262701973252</v>
      </c>
      <c r="M2272" s="57" t="s">
        <v>187</v>
      </c>
      <c r="N2272" s="61">
        <v>284.73876066345241</v>
      </c>
    </row>
    <row r="2273" spans="1:14" x14ac:dyDescent="0.25">
      <c r="A2273" s="57">
        <v>61701</v>
      </c>
      <c r="B2273" s="57" t="s">
        <v>3550</v>
      </c>
      <c r="C2273" s="57" t="s">
        <v>2109</v>
      </c>
      <c r="D2273" s="57" t="s">
        <v>176</v>
      </c>
      <c r="E2273" s="58">
        <v>32109</v>
      </c>
      <c r="F2273" s="58" t="s">
        <v>171</v>
      </c>
      <c r="G2273" s="58" t="s">
        <v>172</v>
      </c>
      <c r="H2273" s="57">
        <f t="shared" ca="1" si="70"/>
        <v>35</v>
      </c>
      <c r="I2273" s="57">
        <v>16</v>
      </c>
      <c r="J2273" s="59">
        <v>5400.8178201851852</v>
      </c>
      <c r="K2273" s="60">
        <v>0.15</v>
      </c>
      <c r="L2273" s="61">
        <f t="shared" si="71"/>
        <v>810.12267302777775</v>
      </c>
      <c r="M2273" s="57" t="s">
        <v>173</v>
      </c>
      <c r="N2273" s="61">
        <v>139.12584357847092</v>
      </c>
    </row>
    <row r="2274" spans="1:14" x14ac:dyDescent="0.25">
      <c r="A2274" s="57">
        <v>61124</v>
      </c>
      <c r="B2274" s="57" t="s">
        <v>3551</v>
      </c>
      <c r="C2274" s="57" t="s">
        <v>330</v>
      </c>
      <c r="D2274" s="57" t="s">
        <v>170</v>
      </c>
      <c r="E2274" s="58">
        <v>37898</v>
      </c>
      <c r="F2274" s="58" t="s">
        <v>171</v>
      </c>
      <c r="G2274" s="58" t="s">
        <v>172</v>
      </c>
      <c r="H2274" s="57">
        <f t="shared" ca="1" si="70"/>
        <v>19</v>
      </c>
      <c r="I2274" s="57">
        <v>6</v>
      </c>
      <c r="J2274" s="59">
        <v>9331.3179481584266</v>
      </c>
      <c r="K2274" s="60">
        <v>7.0000000000000007E-2</v>
      </c>
      <c r="L2274" s="61">
        <f t="shared" si="71"/>
        <v>653.19225637108991</v>
      </c>
      <c r="M2274" s="57" t="s">
        <v>187</v>
      </c>
      <c r="N2274" s="61">
        <v>342.70798913390234</v>
      </c>
    </row>
    <row r="2275" spans="1:14" x14ac:dyDescent="0.25">
      <c r="A2275" s="57">
        <v>61700</v>
      </c>
      <c r="B2275" s="57" t="s">
        <v>3552</v>
      </c>
      <c r="C2275" s="57" t="s">
        <v>3553</v>
      </c>
      <c r="D2275" s="57" t="s">
        <v>176</v>
      </c>
      <c r="E2275" s="58">
        <v>39712</v>
      </c>
      <c r="F2275" s="58" t="s">
        <v>171</v>
      </c>
      <c r="G2275" s="58" t="s">
        <v>172</v>
      </c>
      <c r="H2275" s="57">
        <f t="shared" ca="1" si="70"/>
        <v>14</v>
      </c>
      <c r="I2275" s="57">
        <v>18</v>
      </c>
      <c r="J2275" s="59">
        <v>5946.0255513041857</v>
      </c>
      <c r="K2275" s="60">
        <v>0</v>
      </c>
      <c r="L2275" s="61">
        <f t="shared" si="71"/>
        <v>0</v>
      </c>
      <c r="M2275" s="57" t="s">
        <v>173</v>
      </c>
      <c r="N2275" s="61">
        <v>69.273889216527422</v>
      </c>
    </row>
    <row r="2276" spans="1:14" x14ac:dyDescent="0.25">
      <c r="A2276" s="57">
        <v>60494</v>
      </c>
      <c r="B2276" s="57" t="s">
        <v>3554</v>
      </c>
      <c r="C2276" s="57" t="s">
        <v>1364</v>
      </c>
      <c r="D2276" s="57" t="s">
        <v>170</v>
      </c>
      <c r="E2276" s="58">
        <v>38939</v>
      </c>
      <c r="F2276" s="58" t="s">
        <v>171</v>
      </c>
      <c r="G2276" s="58" t="s">
        <v>172</v>
      </c>
      <c r="H2276" s="57">
        <f t="shared" ca="1" si="70"/>
        <v>16</v>
      </c>
      <c r="I2276" s="57">
        <v>31</v>
      </c>
      <c r="J2276" s="59">
        <v>8619.816224465234</v>
      </c>
      <c r="K2276" s="60">
        <v>0.04</v>
      </c>
      <c r="L2276" s="61">
        <f t="shared" si="71"/>
        <v>344.79264897860935</v>
      </c>
      <c r="M2276" s="57" t="s">
        <v>187</v>
      </c>
      <c r="N2276" s="61">
        <v>276.38786731232216</v>
      </c>
    </row>
    <row r="2277" spans="1:14" x14ac:dyDescent="0.25">
      <c r="A2277" s="57">
        <v>61699</v>
      </c>
      <c r="B2277" s="57" t="s">
        <v>3555</v>
      </c>
      <c r="C2277" s="57" t="s">
        <v>2748</v>
      </c>
      <c r="D2277" s="57" t="s">
        <v>170</v>
      </c>
      <c r="E2277" s="58">
        <v>28297</v>
      </c>
      <c r="F2277" s="58" t="s">
        <v>193</v>
      </c>
      <c r="G2277" s="58" t="s">
        <v>194</v>
      </c>
      <c r="H2277" s="57">
        <f t="shared" ca="1" si="70"/>
        <v>46</v>
      </c>
      <c r="I2277" s="57">
        <v>39</v>
      </c>
      <c r="J2277" s="59">
        <v>6459.8217622667298</v>
      </c>
      <c r="K2277" s="60">
        <v>0.25</v>
      </c>
      <c r="L2277" s="61">
        <f t="shared" si="71"/>
        <v>1614.9554405666825</v>
      </c>
      <c r="M2277" s="57" t="s">
        <v>173</v>
      </c>
      <c r="N2277" s="61">
        <v>172.46555490974737</v>
      </c>
    </row>
    <row r="2278" spans="1:14" x14ac:dyDescent="0.25">
      <c r="A2278" s="57">
        <v>61123</v>
      </c>
      <c r="B2278" s="57" t="s">
        <v>3556</v>
      </c>
      <c r="C2278" s="57" t="s">
        <v>1794</v>
      </c>
      <c r="D2278" s="57" t="s">
        <v>176</v>
      </c>
      <c r="E2278" s="58">
        <v>28200</v>
      </c>
      <c r="F2278" s="58" t="s">
        <v>171</v>
      </c>
      <c r="G2278" s="58" t="s">
        <v>177</v>
      </c>
      <c r="H2278" s="57">
        <f t="shared" ca="1" si="70"/>
        <v>46</v>
      </c>
      <c r="I2278" s="57">
        <v>26</v>
      </c>
      <c r="J2278" s="59">
        <v>7341.7736197185804</v>
      </c>
      <c r="K2278" s="60">
        <v>0.25</v>
      </c>
      <c r="L2278" s="61">
        <f t="shared" si="71"/>
        <v>1835.4434049296451</v>
      </c>
      <c r="M2278" s="57" t="s">
        <v>173</v>
      </c>
      <c r="N2278" s="61">
        <v>86.243341860736038</v>
      </c>
    </row>
    <row r="2279" spans="1:14" x14ac:dyDescent="0.25">
      <c r="A2279" s="57">
        <v>60493</v>
      </c>
      <c r="B2279" s="57" t="s">
        <v>3557</v>
      </c>
      <c r="C2279" s="57" t="s">
        <v>907</v>
      </c>
      <c r="D2279" s="57" t="s">
        <v>176</v>
      </c>
      <c r="E2279" s="58">
        <v>29743</v>
      </c>
      <c r="F2279" s="58" t="s">
        <v>171</v>
      </c>
      <c r="G2279" s="58" t="s">
        <v>180</v>
      </c>
      <c r="H2279" s="57">
        <f t="shared" ca="1" si="70"/>
        <v>42</v>
      </c>
      <c r="I2279" s="57">
        <v>16</v>
      </c>
      <c r="J2279" s="59">
        <v>8523.6321303825025</v>
      </c>
      <c r="K2279" s="60">
        <v>0.25</v>
      </c>
      <c r="L2279" s="61">
        <f t="shared" si="71"/>
        <v>2130.9080325956256</v>
      </c>
      <c r="M2279" s="57" t="s">
        <v>187</v>
      </c>
      <c r="N2279" s="61">
        <v>72.9270497252148</v>
      </c>
    </row>
    <row r="2280" spans="1:14" x14ac:dyDescent="0.25">
      <c r="A2280" s="57">
        <v>61698</v>
      </c>
      <c r="B2280" s="57" t="s">
        <v>3558</v>
      </c>
      <c r="C2280" s="57" t="s">
        <v>3559</v>
      </c>
      <c r="D2280" s="57" t="s">
        <v>176</v>
      </c>
      <c r="E2280" s="58">
        <v>31005</v>
      </c>
      <c r="F2280" s="58" t="s">
        <v>171</v>
      </c>
      <c r="G2280" s="58" t="s">
        <v>172</v>
      </c>
      <c r="H2280" s="57">
        <f t="shared" ca="1" si="70"/>
        <v>38</v>
      </c>
      <c r="I2280" s="57">
        <v>13</v>
      </c>
      <c r="J2280" s="59">
        <v>6486.7992498003105</v>
      </c>
      <c r="K2280" s="60">
        <v>0.25</v>
      </c>
      <c r="L2280" s="61">
        <f t="shared" si="71"/>
        <v>1621.6998124500776</v>
      </c>
      <c r="M2280" s="57" t="s">
        <v>173</v>
      </c>
      <c r="N2280" s="61">
        <v>93.684222962557982</v>
      </c>
    </row>
    <row r="2281" spans="1:14" x14ac:dyDescent="0.25">
      <c r="A2281" s="57">
        <v>61122</v>
      </c>
      <c r="B2281" s="57" t="s">
        <v>3560</v>
      </c>
      <c r="C2281" s="57" t="s">
        <v>1305</v>
      </c>
      <c r="D2281" s="57" t="s">
        <v>170</v>
      </c>
      <c r="E2281" s="58">
        <v>36883</v>
      </c>
      <c r="F2281" s="58" t="s">
        <v>171</v>
      </c>
      <c r="G2281" s="58" t="s">
        <v>203</v>
      </c>
      <c r="H2281" s="57">
        <f t="shared" ca="1" si="70"/>
        <v>22</v>
      </c>
      <c r="I2281" s="57">
        <v>21</v>
      </c>
      <c r="J2281" s="59">
        <v>2830.8621779901482</v>
      </c>
      <c r="K2281" s="60">
        <v>7.0000000000000007E-2</v>
      </c>
      <c r="L2281" s="61">
        <f t="shared" si="71"/>
        <v>198.16035245931039</v>
      </c>
      <c r="M2281" s="57" t="s">
        <v>173</v>
      </c>
      <c r="N2281" s="61">
        <v>53.601143333492814</v>
      </c>
    </row>
    <row r="2282" spans="1:14" x14ac:dyDescent="0.25">
      <c r="A2282" s="57">
        <v>60492</v>
      </c>
      <c r="B2282" s="57" t="s">
        <v>3561</v>
      </c>
      <c r="C2282" s="57" t="s">
        <v>231</v>
      </c>
      <c r="D2282" s="57" t="s">
        <v>170</v>
      </c>
      <c r="E2282" s="58">
        <v>37991</v>
      </c>
      <c r="F2282" s="58" t="s">
        <v>171</v>
      </c>
      <c r="G2282" s="58" t="s">
        <v>172</v>
      </c>
      <c r="H2282" s="57">
        <f t="shared" ca="1" si="70"/>
        <v>19</v>
      </c>
      <c r="I2282" s="57">
        <v>26</v>
      </c>
      <c r="J2282" s="59">
        <v>8806.7481843776404</v>
      </c>
      <c r="K2282" s="60">
        <v>7.0000000000000007E-2</v>
      </c>
      <c r="L2282" s="61">
        <f t="shared" si="71"/>
        <v>616.47237290643488</v>
      </c>
      <c r="M2282" s="57" t="s">
        <v>187</v>
      </c>
      <c r="N2282" s="61">
        <v>99.843110614279865</v>
      </c>
    </row>
    <row r="2283" spans="1:14" x14ac:dyDescent="0.25">
      <c r="A2283" s="57">
        <v>61121</v>
      </c>
      <c r="B2283" s="57" t="s">
        <v>3562</v>
      </c>
      <c r="C2283" s="57" t="s">
        <v>3563</v>
      </c>
      <c r="D2283" s="57" t="s">
        <v>176</v>
      </c>
      <c r="E2283" s="58">
        <v>28356</v>
      </c>
      <c r="F2283" s="58" t="s">
        <v>171</v>
      </c>
      <c r="G2283" s="58" t="s">
        <v>172</v>
      </c>
      <c r="H2283" s="57">
        <f t="shared" ca="1" si="70"/>
        <v>45</v>
      </c>
      <c r="I2283" s="57">
        <v>24</v>
      </c>
      <c r="J2283" s="59">
        <v>8432.0970084363471</v>
      </c>
      <c r="K2283" s="60">
        <v>0.25</v>
      </c>
      <c r="L2283" s="61">
        <f t="shared" si="71"/>
        <v>2108.0242521090868</v>
      </c>
      <c r="M2283" s="57" t="s">
        <v>187</v>
      </c>
      <c r="N2283" s="61">
        <v>69.075402649783086</v>
      </c>
    </row>
    <row r="2284" spans="1:14" x14ac:dyDescent="0.25">
      <c r="A2284" s="57">
        <v>60491</v>
      </c>
      <c r="B2284" s="57" t="s">
        <v>3564</v>
      </c>
      <c r="C2284" s="57" t="s">
        <v>1255</v>
      </c>
      <c r="D2284" s="57" t="s">
        <v>176</v>
      </c>
      <c r="E2284" s="58">
        <v>39390</v>
      </c>
      <c r="F2284" s="58" t="s">
        <v>171</v>
      </c>
      <c r="G2284" s="58" t="s">
        <v>172</v>
      </c>
      <c r="H2284" s="57">
        <f t="shared" ca="1" si="70"/>
        <v>15</v>
      </c>
      <c r="I2284" s="57">
        <v>27</v>
      </c>
      <c r="J2284" s="59">
        <v>2776.1959082977796</v>
      </c>
      <c r="K2284" s="60">
        <v>0.04</v>
      </c>
      <c r="L2284" s="61">
        <f t="shared" si="71"/>
        <v>111.04783633191118</v>
      </c>
      <c r="M2284" s="57" t="s">
        <v>173</v>
      </c>
      <c r="N2284" s="61">
        <v>77.494376507120037</v>
      </c>
    </row>
    <row r="2285" spans="1:14" x14ac:dyDescent="0.25">
      <c r="A2285" s="57">
        <v>62346</v>
      </c>
      <c r="B2285" s="57" t="s">
        <v>3565</v>
      </c>
      <c r="C2285" s="57" t="s">
        <v>1847</v>
      </c>
      <c r="D2285" s="57" t="s">
        <v>176</v>
      </c>
      <c r="E2285" s="58">
        <v>28586</v>
      </c>
      <c r="F2285" s="58" t="s">
        <v>171</v>
      </c>
      <c r="G2285" s="58" t="s">
        <v>172</v>
      </c>
      <c r="H2285" s="57">
        <f t="shared" ca="1" si="70"/>
        <v>45</v>
      </c>
      <c r="I2285" s="57">
        <v>28</v>
      </c>
      <c r="J2285" s="59">
        <v>5857.3095363357579</v>
      </c>
      <c r="K2285" s="60">
        <v>0.25</v>
      </c>
      <c r="L2285" s="61">
        <f t="shared" si="71"/>
        <v>1464.3273840839395</v>
      </c>
      <c r="M2285" s="57" t="s">
        <v>173</v>
      </c>
      <c r="N2285" s="61">
        <v>90.4606269018322</v>
      </c>
    </row>
    <row r="2286" spans="1:14" x14ac:dyDescent="0.25">
      <c r="A2286" s="57">
        <v>60490</v>
      </c>
      <c r="B2286" s="57" t="s">
        <v>3566</v>
      </c>
      <c r="C2286" s="57" t="s">
        <v>3567</v>
      </c>
      <c r="D2286" s="57" t="s">
        <v>176</v>
      </c>
      <c r="E2286" s="58">
        <v>38945</v>
      </c>
      <c r="F2286" s="58" t="s">
        <v>171</v>
      </c>
      <c r="G2286" s="58" t="s">
        <v>172</v>
      </c>
      <c r="H2286" s="57">
        <f t="shared" ca="1" si="70"/>
        <v>16</v>
      </c>
      <c r="I2286" s="57">
        <v>14</v>
      </c>
      <c r="J2286" s="59">
        <v>3945.3359794861931</v>
      </c>
      <c r="K2286" s="60">
        <v>0.04</v>
      </c>
      <c r="L2286" s="61">
        <f t="shared" si="71"/>
        <v>157.81343917944773</v>
      </c>
      <c r="M2286" s="57" t="s">
        <v>173</v>
      </c>
      <c r="N2286" s="61">
        <v>44.633397112445046</v>
      </c>
    </row>
    <row r="2287" spans="1:14" x14ac:dyDescent="0.25">
      <c r="A2287" s="57">
        <v>61120</v>
      </c>
      <c r="B2287" s="57" t="s">
        <v>3568</v>
      </c>
      <c r="C2287" s="57" t="s">
        <v>2736</v>
      </c>
      <c r="D2287" s="57" t="s">
        <v>170</v>
      </c>
      <c r="E2287" s="58">
        <v>38905</v>
      </c>
      <c r="F2287" s="58" t="s">
        <v>171</v>
      </c>
      <c r="G2287" s="58" t="s">
        <v>172</v>
      </c>
      <c r="H2287" s="57">
        <f t="shared" ca="1" si="70"/>
        <v>17</v>
      </c>
      <c r="I2287" s="57">
        <v>36</v>
      </c>
      <c r="J2287" s="59">
        <v>4317.2821824154416</v>
      </c>
      <c r="K2287" s="60">
        <v>0.04</v>
      </c>
      <c r="L2287" s="61">
        <f t="shared" si="71"/>
        <v>172.69128729661767</v>
      </c>
      <c r="M2287" s="57" t="s">
        <v>173</v>
      </c>
      <c r="N2287" s="61">
        <v>111.79515229460463</v>
      </c>
    </row>
    <row r="2288" spans="1:14" x14ac:dyDescent="0.25">
      <c r="A2288" s="57">
        <v>60489</v>
      </c>
      <c r="B2288" s="57" t="s">
        <v>3569</v>
      </c>
      <c r="C2288" s="57" t="s">
        <v>1453</v>
      </c>
      <c r="D2288" s="57" t="s">
        <v>176</v>
      </c>
      <c r="E2288" s="58">
        <v>35470</v>
      </c>
      <c r="F2288" s="58" t="s">
        <v>171</v>
      </c>
      <c r="G2288" s="58" t="s">
        <v>172</v>
      </c>
      <c r="H2288" s="57">
        <f t="shared" ca="1" si="70"/>
        <v>26</v>
      </c>
      <c r="I2288" s="57">
        <v>15</v>
      </c>
      <c r="J2288" s="59">
        <v>4902.3556244691881</v>
      </c>
      <c r="K2288" s="60">
        <v>0.09</v>
      </c>
      <c r="L2288" s="61">
        <f t="shared" si="71"/>
        <v>441.21200620222692</v>
      </c>
      <c r="M2288" s="57" t="s">
        <v>173</v>
      </c>
      <c r="N2288" s="61">
        <v>51.868597595072714</v>
      </c>
    </row>
    <row r="2289" spans="1:14" x14ac:dyDescent="0.25">
      <c r="A2289" s="57">
        <v>62345</v>
      </c>
      <c r="B2289" s="57" t="s">
        <v>3570</v>
      </c>
      <c r="C2289" s="57" t="s">
        <v>189</v>
      </c>
      <c r="D2289" s="57" t="s">
        <v>170</v>
      </c>
      <c r="E2289" s="58">
        <v>39396</v>
      </c>
      <c r="F2289" s="58" t="s">
        <v>171</v>
      </c>
      <c r="G2289" s="58" t="s">
        <v>172</v>
      </c>
      <c r="H2289" s="57">
        <f t="shared" ca="1" si="70"/>
        <v>15</v>
      </c>
      <c r="I2289" s="57">
        <v>37</v>
      </c>
      <c r="J2289" s="59">
        <v>6892.9501492470426</v>
      </c>
      <c r="K2289" s="60">
        <v>0.04</v>
      </c>
      <c r="L2289" s="61">
        <f t="shared" si="71"/>
        <v>275.71800596988169</v>
      </c>
      <c r="M2289" s="57" t="s">
        <v>173</v>
      </c>
      <c r="N2289" s="61">
        <v>133.87128108885051</v>
      </c>
    </row>
    <row r="2290" spans="1:14" x14ac:dyDescent="0.25">
      <c r="A2290" s="57">
        <v>60488</v>
      </c>
      <c r="B2290" s="57" t="s">
        <v>3571</v>
      </c>
      <c r="C2290" s="57" t="s">
        <v>1040</v>
      </c>
      <c r="D2290" s="57" t="s">
        <v>170</v>
      </c>
      <c r="E2290" s="58">
        <v>39756</v>
      </c>
      <c r="F2290" s="58" t="s">
        <v>193</v>
      </c>
      <c r="G2290" s="58" t="s">
        <v>194</v>
      </c>
      <c r="H2290" s="57">
        <f t="shared" ca="1" si="70"/>
        <v>14</v>
      </c>
      <c r="I2290" s="57">
        <v>34</v>
      </c>
      <c r="J2290" s="59">
        <v>5636.3370160476834</v>
      </c>
      <c r="K2290" s="60">
        <v>0</v>
      </c>
      <c r="L2290" s="61">
        <f t="shared" si="71"/>
        <v>0</v>
      </c>
      <c r="M2290" s="57" t="s">
        <v>173</v>
      </c>
      <c r="N2290" s="61">
        <v>302.59890744019975</v>
      </c>
    </row>
    <row r="2291" spans="1:14" x14ac:dyDescent="0.25">
      <c r="A2291" s="57">
        <v>61119</v>
      </c>
      <c r="B2291" s="57" t="s">
        <v>3572</v>
      </c>
      <c r="C2291" s="57" t="s">
        <v>1315</v>
      </c>
      <c r="D2291" s="57" t="s">
        <v>170</v>
      </c>
      <c r="E2291" s="58">
        <v>32029</v>
      </c>
      <c r="F2291" s="58" t="s">
        <v>193</v>
      </c>
      <c r="G2291" s="58" t="s">
        <v>339</v>
      </c>
      <c r="H2291" s="57">
        <f t="shared" ca="1" si="70"/>
        <v>35</v>
      </c>
      <c r="I2291" s="57">
        <v>14</v>
      </c>
      <c r="J2291" s="59">
        <v>3492.2717420787831</v>
      </c>
      <c r="K2291" s="60">
        <v>0.15</v>
      </c>
      <c r="L2291" s="61">
        <f t="shared" si="71"/>
        <v>523.84076131181746</v>
      </c>
      <c r="M2291" s="57" t="s">
        <v>173</v>
      </c>
      <c r="N2291" s="61">
        <v>89.041115993723793</v>
      </c>
    </row>
    <row r="2292" spans="1:14" x14ac:dyDescent="0.25">
      <c r="A2292" s="57">
        <v>62344</v>
      </c>
      <c r="B2292" s="57" t="s">
        <v>3573</v>
      </c>
      <c r="C2292" s="57" t="s">
        <v>806</v>
      </c>
      <c r="D2292" s="57" t="s">
        <v>170</v>
      </c>
      <c r="E2292" s="58">
        <v>28405</v>
      </c>
      <c r="F2292" s="58" t="s">
        <v>171</v>
      </c>
      <c r="G2292" s="58" t="s">
        <v>172</v>
      </c>
      <c r="H2292" s="57">
        <f t="shared" ca="1" si="70"/>
        <v>45</v>
      </c>
      <c r="I2292" s="57">
        <v>23</v>
      </c>
      <c r="J2292" s="59">
        <v>1899.5604784373234</v>
      </c>
      <c r="K2292" s="60">
        <v>0.25</v>
      </c>
      <c r="L2292" s="61">
        <f t="shared" si="71"/>
        <v>474.89011960933084</v>
      </c>
      <c r="M2292" s="57" t="s">
        <v>173</v>
      </c>
      <c r="N2292" s="61">
        <v>222.0540619595655</v>
      </c>
    </row>
    <row r="2293" spans="1:14" x14ac:dyDescent="0.25">
      <c r="A2293" s="57">
        <v>61118</v>
      </c>
      <c r="B2293" s="57" t="s">
        <v>3574</v>
      </c>
      <c r="C2293" s="57" t="s">
        <v>1348</v>
      </c>
      <c r="D2293" s="57" t="s">
        <v>170</v>
      </c>
      <c r="E2293" s="58">
        <v>30415</v>
      </c>
      <c r="F2293" s="58" t="s">
        <v>171</v>
      </c>
      <c r="G2293" s="58" t="s">
        <v>172</v>
      </c>
      <c r="H2293" s="57">
        <f t="shared" ca="1" si="70"/>
        <v>40</v>
      </c>
      <c r="I2293" s="57">
        <v>13</v>
      </c>
      <c r="J2293" s="59">
        <v>5543.0529398973849</v>
      </c>
      <c r="K2293" s="60">
        <v>0.25</v>
      </c>
      <c r="L2293" s="61">
        <f t="shared" si="71"/>
        <v>1385.7632349743462</v>
      </c>
      <c r="M2293" s="57" t="s">
        <v>173</v>
      </c>
      <c r="N2293" s="61">
        <v>69.324130974020193</v>
      </c>
    </row>
    <row r="2294" spans="1:14" x14ac:dyDescent="0.25">
      <c r="A2294" s="57">
        <v>61697</v>
      </c>
      <c r="B2294" s="57" t="s">
        <v>3575</v>
      </c>
      <c r="C2294" s="57" t="s">
        <v>2752</v>
      </c>
      <c r="D2294" s="57" t="s">
        <v>170</v>
      </c>
      <c r="E2294" s="58">
        <v>33351</v>
      </c>
      <c r="F2294" s="58" t="s">
        <v>171</v>
      </c>
      <c r="G2294" s="58" t="s">
        <v>172</v>
      </c>
      <c r="H2294" s="57">
        <f t="shared" ca="1" si="70"/>
        <v>32</v>
      </c>
      <c r="I2294" s="57">
        <v>32</v>
      </c>
      <c r="J2294" s="59">
        <v>2662.6379590068241</v>
      </c>
      <c r="K2294" s="60">
        <v>0.12</v>
      </c>
      <c r="L2294" s="61">
        <f t="shared" si="71"/>
        <v>319.51655508081888</v>
      </c>
      <c r="M2294" s="57" t="s">
        <v>173</v>
      </c>
      <c r="N2294" s="61">
        <v>288.76940248877486</v>
      </c>
    </row>
    <row r="2295" spans="1:14" x14ac:dyDescent="0.25">
      <c r="A2295" s="57">
        <v>62343</v>
      </c>
      <c r="B2295" s="57" t="s">
        <v>3576</v>
      </c>
      <c r="C2295" s="57" t="s">
        <v>3577</v>
      </c>
      <c r="D2295" s="57" t="s">
        <v>170</v>
      </c>
      <c r="E2295" s="58">
        <v>35711</v>
      </c>
      <c r="F2295" s="58" t="s">
        <v>193</v>
      </c>
      <c r="G2295" s="58" t="s">
        <v>194</v>
      </c>
      <c r="H2295" s="57">
        <f t="shared" ca="1" si="70"/>
        <v>25</v>
      </c>
      <c r="I2295" s="57">
        <v>17</v>
      </c>
      <c r="J2295" s="59">
        <v>1683.625587884691</v>
      </c>
      <c r="K2295" s="60">
        <v>0.09</v>
      </c>
      <c r="L2295" s="61">
        <f t="shared" si="71"/>
        <v>151.52630290962219</v>
      </c>
      <c r="M2295" s="57" t="s">
        <v>173</v>
      </c>
      <c r="N2295" s="61">
        <v>61.437268459991628</v>
      </c>
    </row>
    <row r="2296" spans="1:14" x14ac:dyDescent="0.25">
      <c r="A2296" s="57">
        <v>62342</v>
      </c>
      <c r="B2296" s="57" t="s">
        <v>3578</v>
      </c>
      <c r="C2296" s="57" t="s">
        <v>3579</v>
      </c>
      <c r="D2296" s="57" t="s">
        <v>170</v>
      </c>
      <c r="E2296" s="58">
        <v>39274</v>
      </c>
      <c r="F2296" s="58" t="s">
        <v>171</v>
      </c>
      <c r="G2296" s="58" t="s">
        <v>172</v>
      </c>
      <c r="H2296" s="57">
        <f t="shared" ca="1" si="70"/>
        <v>16</v>
      </c>
      <c r="I2296" s="57">
        <v>22</v>
      </c>
      <c r="J2296" s="59">
        <v>5777.8209339713303</v>
      </c>
      <c r="K2296" s="60">
        <v>0.04</v>
      </c>
      <c r="L2296" s="61">
        <f t="shared" si="71"/>
        <v>231.11283735885323</v>
      </c>
      <c r="M2296" s="57" t="s">
        <v>173</v>
      </c>
      <c r="N2296" s="61">
        <v>214.20019311598128</v>
      </c>
    </row>
    <row r="2297" spans="1:14" x14ac:dyDescent="0.25">
      <c r="A2297" s="57">
        <v>61117</v>
      </c>
      <c r="B2297" s="57" t="s">
        <v>3580</v>
      </c>
      <c r="C2297" s="57" t="s">
        <v>1315</v>
      </c>
      <c r="D2297" s="57" t="s">
        <v>170</v>
      </c>
      <c r="E2297" s="58">
        <v>35648</v>
      </c>
      <c r="F2297" s="58" t="s">
        <v>171</v>
      </c>
      <c r="G2297" s="58" t="s">
        <v>172</v>
      </c>
      <c r="H2297" s="57">
        <f t="shared" ca="1" si="70"/>
        <v>25</v>
      </c>
      <c r="I2297" s="57">
        <v>33</v>
      </c>
      <c r="J2297" s="59">
        <v>4991.5431001466814</v>
      </c>
      <c r="K2297" s="60">
        <v>0.09</v>
      </c>
      <c r="L2297" s="61">
        <f t="shared" si="71"/>
        <v>449.23887901320131</v>
      </c>
      <c r="M2297" s="57" t="s">
        <v>173</v>
      </c>
      <c r="N2297" s="61">
        <v>262.42744061342432</v>
      </c>
    </row>
    <row r="2298" spans="1:14" x14ac:dyDescent="0.25">
      <c r="A2298" s="57">
        <v>60487</v>
      </c>
      <c r="B2298" s="57" t="s">
        <v>3581</v>
      </c>
      <c r="C2298" s="57" t="s">
        <v>1371</v>
      </c>
      <c r="D2298" s="57" t="s">
        <v>170</v>
      </c>
      <c r="E2298" s="58">
        <v>35815</v>
      </c>
      <c r="F2298" s="58" t="s">
        <v>171</v>
      </c>
      <c r="G2298" s="58" t="s">
        <v>172</v>
      </c>
      <c r="H2298" s="57">
        <f t="shared" ca="1" si="70"/>
        <v>25</v>
      </c>
      <c r="I2298" s="57">
        <v>31</v>
      </c>
      <c r="J2298" s="59">
        <v>4747.1641952125319</v>
      </c>
      <c r="K2298" s="60">
        <v>0.09</v>
      </c>
      <c r="L2298" s="61">
        <f t="shared" si="71"/>
        <v>427.24477756912785</v>
      </c>
      <c r="M2298" s="57" t="s">
        <v>173</v>
      </c>
      <c r="N2298" s="61">
        <v>174.05626888791383</v>
      </c>
    </row>
    <row r="2299" spans="1:14" x14ac:dyDescent="0.25">
      <c r="A2299" s="57">
        <v>62341</v>
      </c>
      <c r="B2299" s="57" t="s">
        <v>3582</v>
      </c>
      <c r="C2299" s="57" t="s">
        <v>3583</v>
      </c>
      <c r="D2299" s="57" t="s">
        <v>170</v>
      </c>
      <c r="E2299" s="58">
        <v>40080</v>
      </c>
      <c r="F2299" s="58" t="s">
        <v>171</v>
      </c>
      <c r="G2299" s="58" t="s">
        <v>172</v>
      </c>
      <c r="H2299" s="57">
        <f t="shared" ca="1" si="70"/>
        <v>13</v>
      </c>
      <c r="I2299" s="57">
        <v>24</v>
      </c>
      <c r="J2299" s="59">
        <v>8259.924304856755</v>
      </c>
      <c r="K2299" s="60">
        <v>0</v>
      </c>
      <c r="L2299" s="61">
        <f t="shared" si="71"/>
        <v>0</v>
      </c>
      <c r="M2299" s="57" t="s">
        <v>187</v>
      </c>
      <c r="N2299" s="61">
        <v>87.343008941050016</v>
      </c>
    </row>
    <row r="2300" spans="1:14" x14ac:dyDescent="0.25">
      <c r="A2300" s="57">
        <v>60486</v>
      </c>
      <c r="B2300" s="57" t="s">
        <v>3584</v>
      </c>
      <c r="C2300" s="57" t="s">
        <v>251</v>
      </c>
      <c r="D2300" s="57" t="s">
        <v>170</v>
      </c>
      <c r="E2300" s="58">
        <v>37055</v>
      </c>
      <c r="F2300" s="58" t="s">
        <v>171</v>
      </c>
      <c r="G2300" s="58" t="s">
        <v>172</v>
      </c>
      <c r="H2300" s="57">
        <f t="shared" ca="1" si="70"/>
        <v>22</v>
      </c>
      <c r="I2300" s="57">
        <v>25</v>
      </c>
      <c r="J2300" s="59">
        <v>6197.8242515405718</v>
      </c>
      <c r="K2300" s="60">
        <v>7.0000000000000007E-2</v>
      </c>
      <c r="L2300" s="61">
        <f t="shared" si="71"/>
        <v>433.84769760784008</v>
      </c>
      <c r="M2300" s="57" t="s">
        <v>173</v>
      </c>
      <c r="N2300" s="61">
        <v>157.21555980955702</v>
      </c>
    </row>
    <row r="2301" spans="1:14" x14ac:dyDescent="0.25">
      <c r="A2301" s="57">
        <v>61116</v>
      </c>
      <c r="B2301" s="57" t="s">
        <v>3585</v>
      </c>
      <c r="C2301" s="57" t="s">
        <v>2741</v>
      </c>
      <c r="D2301" s="57" t="s">
        <v>176</v>
      </c>
      <c r="E2301" s="58">
        <v>38880</v>
      </c>
      <c r="F2301" s="58" t="s">
        <v>171</v>
      </c>
      <c r="G2301" s="58" t="s">
        <v>172</v>
      </c>
      <c r="H2301" s="57">
        <f t="shared" ca="1" si="70"/>
        <v>17</v>
      </c>
      <c r="I2301" s="57">
        <v>13</v>
      </c>
      <c r="J2301" s="59">
        <v>8522.5244283522807</v>
      </c>
      <c r="K2301" s="60">
        <v>0.04</v>
      </c>
      <c r="L2301" s="61">
        <f t="shared" si="71"/>
        <v>340.90097713409125</v>
      </c>
      <c r="M2301" s="57" t="s">
        <v>187</v>
      </c>
      <c r="N2301" s="61">
        <v>125.12381176245943</v>
      </c>
    </row>
    <row r="2302" spans="1:14" x14ac:dyDescent="0.25">
      <c r="A2302" s="57">
        <v>62340</v>
      </c>
      <c r="B2302" s="57" t="s">
        <v>3586</v>
      </c>
      <c r="C2302" s="57" t="s">
        <v>2716</v>
      </c>
      <c r="D2302" s="57" t="s">
        <v>176</v>
      </c>
      <c r="E2302" s="58">
        <v>36394</v>
      </c>
      <c r="F2302" s="58" t="s">
        <v>171</v>
      </c>
      <c r="G2302" s="58" t="s">
        <v>180</v>
      </c>
      <c r="H2302" s="57">
        <f t="shared" ca="1" si="70"/>
        <v>23</v>
      </c>
      <c r="I2302" s="57">
        <v>30</v>
      </c>
      <c r="J2302" s="59">
        <v>1670.0713895930539</v>
      </c>
      <c r="K2302" s="60">
        <v>0.09</v>
      </c>
      <c r="L2302" s="61">
        <f t="shared" si="71"/>
        <v>150.30642506337486</v>
      </c>
      <c r="M2302" s="57" t="s">
        <v>173</v>
      </c>
      <c r="N2302" s="61">
        <v>62.248136570709285</v>
      </c>
    </row>
    <row r="2303" spans="1:14" x14ac:dyDescent="0.25">
      <c r="A2303" s="57">
        <v>61696</v>
      </c>
      <c r="B2303" s="57" t="s">
        <v>3587</v>
      </c>
      <c r="C2303" s="57" t="s">
        <v>2801</v>
      </c>
      <c r="D2303" s="57" t="s">
        <v>170</v>
      </c>
      <c r="E2303" s="58">
        <v>32035</v>
      </c>
      <c r="F2303" s="58" t="s">
        <v>171</v>
      </c>
      <c r="G2303" s="58" t="s">
        <v>190</v>
      </c>
      <c r="H2303" s="57">
        <f t="shared" ca="1" si="70"/>
        <v>35</v>
      </c>
      <c r="I2303" s="57">
        <v>8</v>
      </c>
      <c r="J2303" s="59">
        <v>8529.8191101973352</v>
      </c>
      <c r="K2303" s="60">
        <v>0.15</v>
      </c>
      <c r="L2303" s="61">
        <f t="shared" si="71"/>
        <v>1279.4728665296002</v>
      </c>
      <c r="M2303" s="57" t="s">
        <v>187</v>
      </c>
      <c r="N2303" s="61">
        <v>90.720426667410791</v>
      </c>
    </row>
    <row r="2304" spans="1:14" x14ac:dyDescent="0.25">
      <c r="A2304" s="57">
        <v>61115</v>
      </c>
      <c r="B2304" s="57" t="s">
        <v>3588</v>
      </c>
      <c r="C2304" s="57" t="s">
        <v>390</v>
      </c>
      <c r="D2304" s="57" t="s">
        <v>170</v>
      </c>
      <c r="E2304" s="58">
        <v>33121</v>
      </c>
      <c r="F2304" s="58" t="s">
        <v>171</v>
      </c>
      <c r="G2304" s="58" t="s">
        <v>172</v>
      </c>
      <c r="H2304" s="57">
        <f t="shared" ca="1" si="70"/>
        <v>32</v>
      </c>
      <c r="I2304" s="57">
        <v>35</v>
      </c>
      <c r="J2304" s="59">
        <v>4258.5197612369411</v>
      </c>
      <c r="K2304" s="60">
        <v>0.12</v>
      </c>
      <c r="L2304" s="61">
        <f t="shared" si="71"/>
        <v>511.0223713484329</v>
      </c>
      <c r="M2304" s="57" t="s">
        <v>173</v>
      </c>
      <c r="N2304" s="61">
        <v>57.350513478170846</v>
      </c>
    </row>
    <row r="2305" spans="1:14" x14ac:dyDescent="0.25">
      <c r="A2305" s="57">
        <v>62339</v>
      </c>
      <c r="B2305" s="57" t="s">
        <v>3589</v>
      </c>
      <c r="C2305" s="57" t="s">
        <v>2897</v>
      </c>
      <c r="D2305" s="57" t="s">
        <v>176</v>
      </c>
      <c r="E2305" s="58">
        <v>33015</v>
      </c>
      <c r="F2305" s="58" t="s">
        <v>171</v>
      </c>
      <c r="G2305" s="58" t="s">
        <v>172</v>
      </c>
      <c r="H2305" s="57">
        <f t="shared" ca="1" si="70"/>
        <v>33</v>
      </c>
      <c r="I2305" s="57">
        <v>28</v>
      </c>
      <c r="J2305" s="59">
        <v>2126.0518668814912</v>
      </c>
      <c r="K2305" s="60">
        <v>0.12</v>
      </c>
      <c r="L2305" s="61">
        <f t="shared" si="71"/>
        <v>255.12622402577892</v>
      </c>
      <c r="M2305" s="57" t="s">
        <v>173</v>
      </c>
      <c r="N2305" s="61">
        <v>46.661624619471667</v>
      </c>
    </row>
    <row r="2306" spans="1:14" x14ac:dyDescent="0.25">
      <c r="A2306" s="57">
        <v>61114</v>
      </c>
      <c r="B2306" s="57" t="s">
        <v>3590</v>
      </c>
      <c r="C2306" s="57" t="s">
        <v>388</v>
      </c>
      <c r="D2306" s="57" t="s">
        <v>170</v>
      </c>
      <c r="E2306" s="58">
        <v>31955</v>
      </c>
      <c r="F2306" s="58" t="s">
        <v>171</v>
      </c>
      <c r="G2306" s="58" t="s">
        <v>172</v>
      </c>
      <c r="H2306" s="57">
        <f t="shared" ca="1" si="70"/>
        <v>36</v>
      </c>
      <c r="I2306" s="57">
        <v>32</v>
      </c>
      <c r="J2306" s="59">
        <v>3308.3135773023223</v>
      </c>
      <c r="K2306" s="60">
        <v>0.15</v>
      </c>
      <c r="L2306" s="61">
        <f t="shared" si="71"/>
        <v>496.24703659534833</v>
      </c>
      <c r="M2306" s="57" t="s">
        <v>173</v>
      </c>
      <c r="N2306" s="61">
        <v>223.85453570087313</v>
      </c>
    </row>
    <row r="2307" spans="1:14" x14ac:dyDescent="0.25">
      <c r="A2307" s="57">
        <v>62338</v>
      </c>
      <c r="B2307" s="57" t="s">
        <v>3591</v>
      </c>
      <c r="C2307" s="57" t="s">
        <v>3592</v>
      </c>
      <c r="D2307" s="57" t="s">
        <v>176</v>
      </c>
      <c r="E2307" s="58">
        <v>29784</v>
      </c>
      <c r="F2307" s="58" t="s">
        <v>171</v>
      </c>
      <c r="G2307" s="58" t="s">
        <v>172</v>
      </c>
      <c r="H2307" s="57">
        <f t="shared" ca="1" si="70"/>
        <v>42</v>
      </c>
      <c r="I2307" s="57">
        <v>27</v>
      </c>
      <c r="J2307" s="59">
        <v>6163.7947759532872</v>
      </c>
      <c r="K2307" s="60">
        <v>0.25</v>
      </c>
      <c r="L2307" s="61">
        <f t="shared" si="71"/>
        <v>1540.9486939883218</v>
      </c>
      <c r="M2307" s="57" t="s">
        <v>173</v>
      </c>
      <c r="N2307" s="61">
        <v>81.112348186522325</v>
      </c>
    </row>
    <row r="2308" spans="1:14" x14ac:dyDescent="0.25">
      <c r="A2308" s="57">
        <v>62337</v>
      </c>
      <c r="B2308" s="57" t="s">
        <v>3593</v>
      </c>
      <c r="C2308" s="57" t="s">
        <v>3594</v>
      </c>
      <c r="D2308" s="57" t="s">
        <v>176</v>
      </c>
      <c r="E2308" s="58">
        <v>29416</v>
      </c>
      <c r="F2308" s="58" t="s">
        <v>171</v>
      </c>
      <c r="G2308" s="58" t="s">
        <v>190</v>
      </c>
      <c r="H2308" s="57">
        <f t="shared" ca="1" si="70"/>
        <v>43</v>
      </c>
      <c r="I2308" s="57">
        <v>11</v>
      </c>
      <c r="J2308" s="59">
        <v>3978.7717793762486</v>
      </c>
      <c r="K2308" s="60">
        <v>0.25</v>
      </c>
      <c r="L2308" s="61">
        <f t="shared" si="71"/>
        <v>994.69294484406214</v>
      </c>
      <c r="M2308" s="57" t="s">
        <v>173</v>
      </c>
      <c r="N2308" s="61">
        <v>60.923657779857699</v>
      </c>
    </row>
    <row r="2309" spans="1:14" x14ac:dyDescent="0.25">
      <c r="A2309" s="57">
        <v>62336</v>
      </c>
      <c r="B2309" s="57" t="s">
        <v>3595</v>
      </c>
      <c r="C2309" s="57" t="s">
        <v>1186</v>
      </c>
      <c r="D2309" s="57" t="s">
        <v>176</v>
      </c>
      <c r="E2309" s="58">
        <v>36187</v>
      </c>
      <c r="F2309" s="58" t="s">
        <v>171</v>
      </c>
      <c r="G2309" s="58" t="s">
        <v>172</v>
      </c>
      <c r="H2309" s="57">
        <f t="shared" ca="1" si="70"/>
        <v>24</v>
      </c>
      <c r="I2309" s="57">
        <v>30</v>
      </c>
      <c r="J2309" s="59">
        <v>9504.4967806077402</v>
      </c>
      <c r="K2309" s="60">
        <v>0.09</v>
      </c>
      <c r="L2309" s="61">
        <f t="shared" si="71"/>
        <v>855.40471025469662</v>
      </c>
      <c r="M2309" s="57" t="s">
        <v>187</v>
      </c>
      <c r="N2309" s="61">
        <v>42.156068244050601</v>
      </c>
    </row>
    <row r="2310" spans="1:14" x14ac:dyDescent="0.25">
      <c r="A2310" s="57">
        <v>61113</v>
      </c>
      <c r="B2310" s="57" t="s">
        <v>3596</v>
      </c>
      <c r="C2310" s="57" t="s">
        <v>3597</v>
      </c>
      <c r="D2310" s="57" t="s">
        <v>176</v>
      </c>
      <c r="E2310" s="58">
        <v>35842</v>
      </c>
      <c r="F2310" s="58" t="s">
        <v>171</v>
      </c>
      <c r="G2310" s="58" t="s">
        <v>172</v>
      </c>
      <c r="H2310" s="57">
        <f t="shared" ca="1" si="70"/>
        <v>25</v>
      </c>
      <c r="I2310" s="57">
        <v>28</v>
      </c>
      <c r="J2310" s="59">
        <v>5700.9544987700456</v>
      </c>
      <c r="K2310" s="60">
        <v>0.09</v>
      </c>
      <c r="L2310" s="61">
        <f t="shared" si="71"/>
        <v>513.08590488930406</v>
      </c>
      <c r="M2310" s="57" t="s">
        <v>173</v>
      </c>
      <c r="N2310" s="61">
        <v>95.077047771233879</v>
      </c>
    </row>
    <row r="2311" spans="1:14" x14ac:dyDescent="0.25">
      <c r="A2311" s="57">
        <v>61112</v>
      </c>
      <c r="B2311" s="57" t="s">
        <v>3598</v>
      </c>
      <c r="C2311" s="57" t="s">
        <v>3599</v>
      </c>
      <c r="D2311" s="57" t="s">
        <v>176</v>
      </c>
      <c r="E2311" s="58">
        <v>38395</v>
      </c>
      <c r="F2311" s="58" t="s">
        <v>171</v>
      </c>
      <c r="G2311" s="58" t="s">
        <v>172</v>
      </c>
      <c r="H2311" s="57">
        <f t="shared" ca="1" si="70"/>
        <v>18</v>
      </c>
      <c r="I2311" s="57">
        <v>26</v>
      </c>
      <c r="J2311" s="59">
        <v>1584.7398957727908</v>
      </c>
      <c r="K2311" s="60">
        <v>7.0000000000000007E-2</v>
      </c>
      <c r="L2311" s="61">
        <f t="shared" si="71"/>
        <v>110.93179270409536</v>
      </c>
      <c r="M2311" s="57" t="s">
        <v>173</v>
      </c>
      <c r="N2311" s="61">
        <v>57.11171855643466</v>
      </c>
    </row>
    <row r="2312" spans="1:14" x14ac:dyDescent="0.25">
      <c r="A2312" s="57">
        <v>60485</v>
      </c>
      <c r="B2312" s="57" t="s">
        <v>3600</v>
      </c>
      <c r="C2312" s="57" t="s">
        <v>1391</v>
      </c>
      <c r="D2312" s="57" t="s">
        <v>170</v>
      </c>
      <c r="E2312" s="58">
        <v>27842</v>
      </c>
      <c r="F2312" s="58" t="s">
        <v>171</v>
      </c>
      <c r="G2312" s="58" t="s">
        <v>172</v>
      </c>
      <c r="H2312" s="57">
        <f t="shared" ca="1" si="70"/>
        <v>47</v>
      </c>
      <c r="I2312" s="57">
        <v>11</v>
      </c>
      <c r="J2312" s="59">
        <v>3740.4541125917121</v>
      </c>
      <c r="K2312" s="60">
        <v>0.25</v>
      </c>
      <c r="L2312" s="61">
        <f t="shared" si="71"/>
        <v>935.11352814792804</v>
      </c>
      <c r="M2312" s="57" t="s">
        <v>173</v>
      </c>
      <c r="N2312" s="61">
        <v>139.41254107929055</v>
      </c>
    </row>
    <row r="2313" spans="1:14" x14ac:dyDescent="0.25">
      <c r="A2313" s="57">
        <v>61111</v>
      </c>
      <c r="B2313" s="57" t="s">
        <v>3601</v>
      </c>
      <c r="C2313" s="57" t="s">
        <v>3602</v>
      </c>
      <c r="D2313" s="57" t="s">
        <v>176</v>
      </c>
      <c r="E2313" s="58">
        <v>29112</v>
      </c>
      <c r="F2313" s="58" t="s">
        <v>171</v>
      </c>
      <c r="G2313" s="58" t="s">
        <v>172</v>
      </c>
      <c r="H2313" s="57">
        <f t="shared" ca="1" si="70"/>
        <v>43</v>
      </c>
      <c r="I2313" s="57">
        <v>10</v>
      </c>
      <c r="J2313" s="59">
        <v>3778.2614150868053</v>
      </c>
      <c r="K2313" s="60">
        <v>0.25</v>
      </c>
      <c r="L2313" s="61">
        <f t="shared" si="71"/>
        <v>944.56535377170133</v>
      </c>
      <c r="M2313" s="57" t="s">
        <v>173</v>
      </c>
      <c r="N2313" s="61">
        <v>84.016127890897238</v>
      </c>
    </row>
    <row r="2314" spans="1:14" x14ac:dyDescent="0.25">
      <c r="A2314" s="57">
        <v>61695</v>
      </c>
      <c r="B2314" s="57" t="s">
        <v>3603</v>
      </c>
      <c r="C2314" s="57" t="s">
        <v>3604</v>
      </c>
      <c r="D2314" s="57" t="s">
        <v>176</v>
      </c>
      <c r="E2314" s="58">
        <v>40145</v>
      </c>
      <c r="F2314" s="58" t="s">
        <v>214</v>
      </c>
      <c r="G2314" s="58" t="s">
        <v>837</v>
      </c>
      <c r="H2314" s="57">
        <f t="shared" ca="1" si="70"/>
        <v>13</v>
      </c>
      <c r="I2314" s="57">
        <v>38</v>
      </c>
      <c r="J2314" s="59">
        <v>2024.0018660759761</v>
      </c>
      <c r="K2314" s="60">
        <v>0</v>
      </c>
      <c r="L2314" s="61">
        <f t="shared" si="71"/>
        <v>0</v>
      </c>
      <c r="M2314" s="57" t="s">
        <v>173</v>
      </c>
      <c r="N2314" s="61">
        <v>65.796955210739725</v>
      </c>
    </row>
    <row r="2315" spans="1:14" x14ac:dyDescent="0.25">
      <c r="A2315" s="57">
        <v>61110</v>
      </c>
      <c r="B2315" s="57" t="s">
        <v>3605</v>
      </c>
      <c r="C2315" s="57" t="s">
        <v>3606</v>
      </c>
      <c r="D2315" s="57" t="s">
        <v>176</v>
      </c>
      <c r="E2315" s="58">
        <v>28146</v>
      </c>
      <c r="F2315" s="58" t="s">
        <v>171</v>
      </c>
      <c r="G2315" s="58" t="s">
        <v>203</v>
      </c>
      <c r="H2315" s="57">
        <f t="shared" ca="1" si="70"/>
        <v>46</v>
      </c>
      <c r="I2315" s="57">
        <v>5</v>
      </c>
      <c r="J2315" s="59">
        <v>5758.8744655618029</v>
      </c>
      <c r="K2315" s="60">
        <v>0.25</v>
      </c>
      <c r="L2315" s="61">
        <f t="shared" si="71"/>
        <v>1439.7186163904507</v>
      </c>
      <c r="M2315" s="57" t="s">
        <v>173</v>
      </c>
      <c r="N2315" s="61">
        <v>71.785366860219781</v>
      </c>
    </row>
    <row r="2316" spans="1:14" x14ac:dyDescent="0.25">
      <c r="A2316" s="57">
        <v>61109</v>
      </c>
      <c r="B2316" s="57" t="s">
        <v>3607</v>
      </c>
      <c r="C2316" s="57" t="s">
        <v>1348</v>
      </c>
      <c r="D2316" s="57" t="s">
        <v>170</v>
      </c>
      <c r="E2316" s="58">
        <v>28540</v>
      </c>
      <c r="F2316" s="58" t="s">
        <v>171</v>
      </c>
      <c r="G2316" s="58" t="s">
        <v>172</v>
      </c>
      <c r="H2316" s="57">
        <f t="shared" ref="H2316:H2379" ca="1" si="72">DATEDIF(E2316,TODAY(),"y")</f>
        <v>45</v>
      </c>
      <c r="I2316" s="57">
        <v>18</v>
      </c>
      <c r="J2316" s="59">
        <v>5166.9655790481174</v>
      </c>
      <c r="K2316" s="60">
        <v>0.25</v>
      </c>
      <c r="L2316" s="61">
        <f t="shared" ref="L2316:L2379" si="73">K2316*J2316</f>
        <v>1291.7413947620294</v>
      </c>
      <c r="M2316" s="57" t="s">
        <v>173</v>
      </c>
      <c r="N2316" s="61">
        <v>179.90502945703113</v>
      </c>
    </row>
    <row r="2317" spans="1:14" x14ac:dyDescent="0.25">
      <c r="A2317" s="57">
        <v>61108</v>
      </c>
      <c r="B2317" s="57" t="s">
        <v>3608</v>
      </c>
      <c r="C2317" s="57" t="s">
        <v>3609</v>
      </c>
      <c r="D2317" s="57" t="s">
        <v>176</v>
      </c>
      <c r="E2317" s="58">
        <v>40150</v>
      </c>
      <c r="F2317" s="58" t="s">
        <v>171</v>
      </c>
      <c r="G2317" s="58" t="s">
        <v>172</v>
      </c>
      <c r="H2317" s="57">
        <f t="shared" ca="1" si="72"/>
        <v>13</v>
      </c>
      <c r="I2317" s="57">
        <v>8</v>
      </c>
      <c r="J2317" s="59">
        <v>2212.1989098340673</v>
      </c>
      <c r="K2317" s="60">
        <v>0</v>
      </c>
      <c r="L2317" s="61">
        <f t="shared" si="73"/>
        <v>0</v>
      </c>
      <c r="M2317" s="57" t="s">
        <v>173</v>
      </c>
      <c r="N2317" s="61">
        <v>115.44492819991402</v>
      </c>
    </row>
    <row r="2318" spans="1:14" x14ac:dyDescent="0.25">
      <c r="A2318" s="57">
        <v>62335</v>
      </c>
      <c r="B2318" s="57" t="s">
        <v>3610</v>
      </c>
      <c r="C2318" s="57" t="s">
        <v>3611</v>
      </c>
      <c r="D2318" s="57" t="s">
        <v>170</v>
      </c>
      <c r="E2318" s="58">
        <v>34085</v>
      </c>
      <c r="F2318" s="58" t="s">
        <v>171</v>
      </c>
      <c r="G2318" s="58" t="s">
        <v>172</v>
      </c>
      <c r="H2318" s="57">
        <f t="shared" ca="1" si="72"/>
        <v>30</v>
      </c>
      <c r="I2318" s="57">
        <v>24</v>
      </c>
      <c r="J2318" s="59">
        <v>2113.5638354011066</v>
      </c>
      <c r="K2318" s="60">
        <v>0.12</v>
      </c>
      <c r="L2318" s="61">
        <f t="shared" si="73"/>
        <v>253.6276602481328</v>
      </c>
      <c r="M2318" s="57" t="s">
        <v>173</v>
      </c>
      <c r="N2318" s="61">
        <v>114.91185547085934</v>
      </c>
    </row>
    <row r="2319" spans="1:14" x14ac:dyDescent="0.25">
      <c r="A2319" s="57">
        <v>61107</v>
      </c>
      <c r="B2319" s="57" t="s">
        <v>3612</v>
      </c>
      <c r="C2319" s="57" t="s">
        <v>2628</v>
      </c>
      <c r="D2319" s="57" t="s">
        <v>176</v>
      </c>
      <c r="E2319" s="58">
        <v>34916</v>
      </c>
      <c r="F2319" s="58" t="s">
        <v>171</v>
      </c>
      <c r="G2319" s="58" t="s">
        <v>180</v>
      </c>
      <c r="H2319" s="57">
        <f t="shared" ca="1" si="72"/>
        <v>27</v>
      </c>
      <c r="I2319" s="57">
        <v>6</v>
      </c>
      <c r="J2319" s="59">
        <v>2083.1812728560158</v>
      </c>
      <c r="K2319" s="60">
        <v>0.09</v>
      </c>
      <c r="L2319" s="61">
        <f t="shared" si="73"/>
        <v>187.48631455704142</v>
      </c>
      <c r="M2319" s="57" t="s">
        <v>173</v>
      </c>
      <c r="N2319" s="61">
        <v>125.01399823930959</v>
      </c>
    </row>
    <row r="2320" spans="1:14" x14ac:dyDescent="0.25">
      <c r="A2320" s="57">
        <v>61694</v>
      </c>
      <c r="B2320" s="57" t="s">
        <v>3613</v>
      </c>
      <c r="C2320" s="57" t="s">
        <v>182</v>
      </c>
      <c r="D2320" s="57" t="s">
        <v>170</v>
      </c>
      <c r="E2320" s="58">
        <v>33111</v>
      </c>
      <c r="F2320" s="58" t="s">
        <v>171</v>
      </c>
      <c r="G2320" s="58" t="s">
        <v>172</v>
      </c>
      <c r="H2320" s="57">
        <f t="shared" ca="1" si="72"/>
        <v>32</v>
      </c>
      <c r="I2320" s="57">
        <v>14</v>
      </c>
      <c r="J2320" s="59">
        <v>7109.5834191300655</v>
      </c>
      <c r="K2320" s="60">
        <v>0.12</v>
      </c>
      <c r="L2320" s="61">
        <f t="shared" si="73"/>
        <v>853.15001029560779</v>
      </c>
      <c r="M2320" s="57" t="s">
        <v>173</v>
      </c>
      <c r="N2320" s="61">
        <v>173.51299906482566</v>
      </c>
    </row>
    <row r="2321" spans="1:14" x14ac:dyDescent="0.25">
      <c r="A2321" s="57">
        <v>62334</v>
      </c>
      <c r="B2321" s="57" t="s">
        <v>3614</v>
      </c>
      <c r="C2321" s="57" t="s">
        <v>3615</v>
      </c>
      <c r="D2321" s="57" t="s">
        <v>176</v>
      </c>
      <c r="E2321" s="58">
        <v>40181</v>
      </c>
      <c r="F2321" s="58" t="s">
        <v>171</v>
      </c>
      <c r="G2321" s="58" t="s">
        <v>172</v>
      </c>
      <c r="H2321" s="57">
        <f t="shared" ca="1" si="72"/>
        <v>13</v>
      </c>
      <c r="I2321" s="57">
        <v>39</v>
      </c>
      <c r="J2321" s="59">
        <v>7583.4890905678867</v>
      </c>
      <c r="K2321" s="60">
        <v>0</v>
      </c>
      <c r="L2321" s="61">
        <f t="shared" si="73"/>
        <v>0</v>
      </c>
      <c r="M2321" s="57" t="s">
        <v>173</v>
      </c>
      <c r="N2321" s="61">
        <v>111.86038920962756</v>
      </c>
    </row>
    <row r="2322" spans="1:14" x14ac:dyDescent="0.25">
      <c r="A2322" s="57">
        <v>61693</v>
      </c>
      <c r="B2322" s="57" t="s">
        <v>3616</v>
      </c>
      <c r="C2322" s="57" t="s">
        <v>1103</v>
      </c>
      <c r="D2322" s="57" t="s">
        <v>170</v>
      </c>
      <c r="E2322" s="58">
        <v>33940</v>
      </c>
      <c r="F2322" s="58" t="s">
        <v>171</v>
      </c>
      <c r="G2322" s="58" t="s">
        <v>172</v>
      </c>
      <c r="H2322" s="57">
        <f t="shared" ca="1" si="72"/>
        <v>30</v>
      </c>
      <c r="I2322" s="57">
        <v>30</v>
      </c>
      <c r="J2322" s="59">
        <v>8504.4985035391965</v>
      </c>
      <c r="K2322" s="60">
        <v>0.12</v>
      </c>
      <c r="L2322" s="61">
        <f t="shared" si="73"/>
        <v>1020.5398204247035</v>
      </c>
      <c r="M2322" s="57" t="s">
        <v>187</v>
      </c>
      <c r="N2322" s="61">
        <v>99.107440191805509</v>
      </c>
    </row>
    <row r="2323" spans="1:14" x14ac:dyDescent="0.25">
      <c r="A2323" s="57">
        <v>61692</v>
      </c>
      <c r="B2323" s="57" t="s">
        <v>3617</v>
      </c>
      <c r="C2323" s="57" t="s">
        <v>2825</v>
      </c>
      <c r="D2323" s="57" t="s">
        <v>170</v>
      </c>
      <c r="E2323" s="58">
        <v>36726</v>
      </c>
      <c r="F2323" s="58" t="s">
        <v>171</v>
      </c>
      <c r="G2323" s="58" t="s">
        <v>172</v>
      </c>
      <c r="H2323" s="57">
        <f t="shared" ca="1" si="72"/>
        <v>23</v>
      </c>
      <c r="I2323" s="57">
        <v>30</v>
      </c>
      <c r="J2323" s="59">
        <v>9093.0398703940573</v>
      </c>
      <c r="K2323" s="60">
        <v>7.0000000000000007E-2</v>
      </c>
      <c r="L2323" s="61">
        <f t="shared" si="73"/>
        <v>636.51279092758409</v>
      </c>
      <c r="M2323" s="57" t="s">
        <v>187</v>
      </c>
      <c r="N2323" s="61">
        <v>178.30995600217966</v>
      </c>
    </row>
    <row r="2324" spans="1:14" x14ac:dyDescent="0.25">
      <c r="A2324" s="57">
        <v>61691</v>
      </c>
      <c r="B2324" s="57" t="s">
        <v>3618</v>
      </c>
      <c r="C2324" s="57" t="s">
        <v>3619</v>
      </c>
      <c r="D2324" s="57" t="s">
        <v>176</v>
      </c>
      <c r="E2324" s="58">
        <v>30419</v>
      </c>
      <c r="F2324" s="58" t="s">
        <v>171</v>
      </c>
      <c r="G2324" s="58" t="s">
        <v>172</v>
      </c>
      <c r="H2324" s="57">
        <f t="shared" ca="1" si="72"/>
        <v>40</v>
      </c>
      <c r="I2324" s="57">
        <v>27</v>
      </c>
      <c r="J2324" s="59">
        <v>2842.3061809301139</v>
      </c>
      <c r="K2324" s="60">
        <v>0.25</v>
      </c>
      <c r="L2324" s="61">
        <f t="shared" si="73"/>
        <v>710.57654523252847</v>
      </c>
      <c r="M2324" s="57" t="s">
        <v>173</v>
      </c>
      <c r="N2324" s="61">
        <v>84.472376701434186</v>
      </c>
    </row>
    <row r="2325" spans="1:14" x14ac:dyDescent="0.25">
      <c r="A2325" s="57">
        <v>62333</v>
      </c>
      <c r="B2325" s="57" t="s">
        <v>3620</v>
      </c>
      <c r="C2325" s="57" t="s">
        <v>2887</v>
      </c>
      <c r="D2325" s="57" t="s">
        <v>176</v>
      </c>
      <c r="E2325" s="58">
        <v>31219</v>
      </c>
      <c r="F2325" s="58" t="s">
        <v>171</v>
      </c>
      <c r="G2325" s="58" t="s">
        <v>172</v>
      </c>
      <c r="H2325" s="57">
        <f t="shared" ca="1" si="72"/>
        <v>38</v>
      </c>
      <c r="I2325" s="57">
        <v>29</v>
      </c>
      <c r="J2325" s="59">
        <v>9887.0257105347009</v>
      </c>
      <c r="K2325" s="60">
        <v>0.15</v>
      </c>
      <c r="L2325" s="61">
        <f t="shared" si="73"/>
        <v>1483.0538565802051</v>
      </c>
      <c r="M2325" s="57" t="s">
        <v>187</v>
      </c>
      <c r="N2325" s="61">
        <v>122.03089368611934</v>
      </c>
    </row>
    <row r="2326" spans="1:14" x14ac:dyDescent="0.25">
      <c r="A2326" s="57">
        <v>60484</v>
      </c>
      <c r="B2326" s="57" t="s">
        <v>3621</v>
      </c>
      <c r="C2326" s="57" t="s">
        <v>1563</v>
      </c>
      <c r="D2326" s="57" t="s">
        <v>176</v>
      </c>
      <c r="E2326" s="58">
        <v>29747</v>
      </c>
      <c r="F2326" s="58" t="s">
        <v>171</v>
      </c>
      <c r="G2326" s="58" t="s">
        <v>172</v>
      </c>
      <c r="H2326" s="57">
        <f t="shared" ca="1" si="72"/>
        <v>42</v>
      </c>
      <c r="I2326" s="57">
        <v>13</v>
      </c>
      <c r="J2326" s="59">
        <v>5566.5627107414866</v>
      </c>
      <c r="K2326" s="60">
        <v>0.25</v>
      </c>
      <c r="L2326" s="61">
        <f t="shared" si="73"/>
        <v>1391.6406776853717</v>
      </c>
      <c r="M2326" s="57" t="s">
        <v>173</v>
      </c>
      <c r="N2326" s="61">
        <v>126.80810166331931</v>
      </c>
    </row>
    <row r="2327" spans="1:14" x14ac:dyDescent="0.25">
      <c r="A2327" s="57">
        <v>60483</v>
      </c>
      <c r="B2327" s="57" t="s">
        <v>3622</v>
      </c>
      <c r="C2327" s="57" t="s">
        <v>1593</v>
      </c>
      <c r="D2327" s="57" t="s">
        <v>176</v>
      </c>
      <c r="E2327" s="58">
        <v>35090</v>
      </c>
      <c r="F2327" s="58" t="s">
        <v>171</v>
      </c>
      <c r="G2327" s="58" t="s">
        <v>172</v>
      </c>
      <c r="H2327" s="57">
        <f t="shared" ca="1" si="72"/>
        <v>27</v>
      </c>
      <c r="I2327" s="57">
        <v>25</v>
      </c>
      <c r="J2327" s="59">
        <v>6962.5612083534297</v>
      </c>
      <c r="K2327" s="60">
        <v>0.09</v>
      </c>
      <c r="L2327" s="61">
        <f t="shared" si="73"/>
        <v>626.63050875180863</v>
      </c>
      <c r="M2327" s="57" t="s">
        <v>173</v>
      </c>
      <c r="N2327" s="61">
        <v>106.99658381494118</v>
      </c>
    </row>
    <row r="2328" spans="1:14" x14ac:dyDescent="0.25">
      <c r="A2328" s="57">
        <v>60482</v>
      </c>
      <c r="B2328" s="57" t="s">
        <v>3623</v>
      </c>
      <c r="C2328" s="57" t="s">
        <v>1599</v>
      </c>
      <c r="D2328" s="57" t="s">
        <v>176</v>
      </c>
      <c r="E2328" s="58">
        <v>40049</v>
      </c>
      <c r="F2328" s="58" t="s">
        <v>171</v>
      </c>
      <c r="G2328" s="58" t="s">
        <v>172</v>
      </c>
      <c r="H2328" s="57">
        <f t="shared" ca="1" si="72"/>
        <v>13</v>
      </c>
      <c r="I2328" s="57">
        <v>6</v>
      </c>
      <c r="J2328" s="59">
        <v>2190.4121947582435</v>
      </c>
      <c r="K2328" s="60">
        <v>0</v>
      </c>
      <c r="L2328" s="61">
        <f t="shared" si="73"/>
        <v>0</v>
      </c>
      <c r="M2328" s="57" t="s">
        <v>173</v>
      </c>
      <c r="N2328" s="61">
        <v>130.2568422255676</v>
      </c>
    </row>
    <row r="2329" spans="1:14" x14ac:dyDescent="0.25">
      <c r="A2329" s="57">
        <v>62332</v>
      </c>
      <c r="B2329" s="57" t="s">
        <v>3624</v>
      </c>
      <c r="C2329" s="57" t="s">
        <v>2913</v>
      </c>
      <c r="D2329" s="57" t="s">
        <v>176</v>
      </c>
      <c r="E2329" s="58">
        <v>32501</v>
      </c>
      <c r="F2329" s="58" t="s">
        <v>171</v>
      </c>
      <c r="G2329" s="58" t="s">
        <v>172</v>
      </c>
      <c r="H2329" s="57">
        <f t="shared" ca="1" si="72"/>
        <v>34</v>
      </c>
      <c r="I2329" s="57">
        <v>21</v>
      </c>
      <c r="J2329" s="59">
        <v>6753.1243814686241</v>
      </c>
      <c r="K2329" s="60">
        <v>0.15</v>
      </c>
      <c r="L2329" s="61">
        <f t="shared" si="73"/>
        <v>1012.9686572202936</v>
      </c>
      <c r="M2329" s="57" t="s">
        <v>173</v>
      </c>
      <c r="N2329" s="61">
        <v>41.775554281128862</v>
      </c>
    </row>
    <row r="2330" spans="1:14" x14ac:dyDescent="0.25">
      <c r="A2330" s="57">
        <v>61690</v>
      </c>
      <c r="B2330" s="57" t="s">
        <v>3625</v>
      </c>
      <c r="C2330" s="57" t="s">
        <v>3626</v>
      </c>
      <c r="D2330" s="57" t="s">
        <v>176</v>
      </c>
      <c r="E2330" s="58">
        <v>37848</v>
      </c>
      <c r="F2330" s="58" t="s">
        <v>171</v>
      </c>
      <c r="G2330" s="58" t="s">
        <v>172</v>
      </c>
      <c r="H2330" s="57">
        <f t="shared" ca="1" si="72"/>
        <v>19</v>
      </c>
      <c r="I2330" s="57">
        <v>39</v>
      </c>
      <c r="J2330" s="59">
        <v>8670.760079886948</v>
      </c>
      <c r="K2330" s="60">
        <v>7.0000000000000007E-2</v>
      </c>
      <c r="L2330" s="61">
        <f t="shared" si="73"/>
        <v>606.95320559208642</v>
      </c>
      <c r="M2330" s="57" t="s">
        <v>187</v>
      </c>
      <c r="N2330" s="61">
        <v>81.066401509151049</v>
      </c>
    </row>
    <row r="2331" spans="1:14" x14ac:dyDescent="0.25">
      <c r="A2331" s="57">
        <v>62331</v>
      </c>
      <c r="B2331" s="57" t="s">
        <v>3627</v>
      </c>
      <c r="C2331" s="57" t="s">
        <v>2966</v>
      </c>
      <c r="D2331" s="57" t="s">
        <v>176</v>
      </c>
      <c r="E2331" s="58">
        <v>28977</v>
      </c>
      <c r="F2331" s="58" t="s">
        <v>171</v>
      </c>
      <c r="G2331" s="58" t="s">
        <v>172</v>
      </c>
      <c r="H2331" s="57">
        <f t="shared" ca="1" si="72"/>
        <v>44</v>
      </c>
      <c r="I2331" s="57">
        <v>29</v>
      </c>
      <c r="J2331" s="59">
        <v>8156.7780582497999</v>
      </c>
      <c r="K2331" s="60">
        <v>0.25</v>
      </c>
      <c r="L2331" s="61">
        <f t="shared" si="73"/>
        <v>2039.19451456245</v>
      </c>
      <c r="M2331" s="57" t="s">
        <v>187</v>
      </c>
      <c r="N2331" s="61">
        <v>133.51993492823524</v>
      </c>
    </row>
    <row r="2332" spans="1:14" x14ac:dyDescent="0.25">
      <c r="A2332" s="57">
        <v>60481</v>
      </c>
      <c r="B2332" s="57" t="s">
        <v>3628</v>
      </c>
      <c r="C2332" s="57" t="s">
        <v>1586</v>
      </c>
      <c r="D2332" s="57" t="s">
        <v>170</v>
      </c>
      <c r="E2332" s="58">
        <v>38993</v>
      </c>
      <c r="F2332" s="58" t="s">
        <v>171</v>
      </c>
      <c r="G2332" s="58" t="s">
        <v>172</v>
      </c>
      <c r="H2332" s="57">
        <f t="shared" ca="1" si="72"/>
        <v>16</v>
      </c>
      <c r="I2332" s="57">
        <v>12</v>
      </c>
      <c r="J2332" s="59">
        <v>7053.7932365322458</v>
      </c>
      <c r="K2332" s="60">
        <v>0.04</v>
      </c>
      <c r="L2332" s="61">
        <f t="shared" si="73"/>
        <v>282.15172946128985</v>
      </c>
      <c r="M2332" s="57" t="s">
        <v>173</v>
      </c>
      <c r="N2332" s="61">
        <v>118.86973826166187</v>
      </c>
    </row>
    <row r="2333" spans="1:14" x14ac:dyDescent="0.25">
      <c r="A2333" s="57">
        <v>61106</v>
      </c>
      <c r="B2333" s="57" t="s">
        <v>3629</v>
      </c>
      <c r="C2333" s="57" t="s">
        <v>1239</v>
      </c>
      <c r="D2333" s="57" t="s">
        <v>170</v>
      </c>
      <c r="E2333" s="58">
        <v>30808</v>
      </c>
      <c r="F2333" s="58" t="s">
        <v>171</v>
      </c>
      <c r="G2333" s="58" t="s">
        <v>172</v>
      </c>
      <c r="H2333" s="57">
        <f t="shared" ca="1" si="72"/>
        <v>39</v>
      </c>
      <c r="I2333" s="57">
        <v>6</v>
      </c>
      <c r="J2333" s="59">
        <v>7577.1277705681669</v>
      </c>
      <c r="K2333" s="60">
        <v>0.25</v>
      </c>
      <c r="L2333" s="61">
        <f t="shared" si="73"/>
        <v>1894.2819426420417</v>
      </c>
      <c r="M2333" s="57" t="s">
        <v>173</v>
      </c>
      <c r="N2333" s="61">
        <v>262.22568563308113</v>
      </c>
    </row>
    <row r="2334" spans="1:14" x14ac:dyDescent="0.25">
      <c r="A2334" s="57">
        <v>61689</v>
      </c>
      <c r="B2334" s="57" t="s">
        <v>3630</v>
      </c>
      <c r="C2334" s="57" t="s">
        <v>2661</v>
      </c>
      <c r="D2334" s="57" t="s">
        <v>170</v>
      </c>
      <c r="E2334" s="58">
        <v>36541</v>
      </c>
      <c r="F2334" s="58" t="s">
        <v>171</v>
      </c>
      <c r="G2334" s="58" t="s">
        <v>172</v>
      </c>
      <c r="H2334" s="57">
        <f t="shared" ca="1" si="72"/>
        <v>23</v>
      </c>
      <c r="I2334" s="57">
        <v>26</v>
      </c>
      <c r="J2334" s="59">
        <v>6265.6195517760416</v>
      </c>
      <c r="K2334" s="60">
        <v>0.09</v>
      </c>
      <c r="L2334" s="61">
        <f t="shared" si="73"/>
        <v>563.90575965984374</v>
      </c>
      <c r="M2334" s="57" t="s">
        <v>173</v>
      </c>
      <c r="N2334" s="61">
        <v>284.23262014494071</v>
      </c>
    </row>
    <row r="2335" spans="1:14" x14ac:dyDescent="0.25">
      <c r="A2335" s="57">
        <v>61105</v>
      </c>
      <c r="B2335" s="57" t="s">
        <v>3631</v>
      </c>
      <c r="C2335" s="57" t="s">
        <v>3632</v>
      </c>
      <c r="D2335" s="57" t="s">
        <v>176</v>
      </c>
      <c r="E2335" s="58">
        <v>39756</v>
      </c>
      <c r="F2335" s="58" t="s">
        <v>171</v>
      </c>
      <c r="G2335" s="58" t="s">
        <v>172</v>
      </c>
      <c r="H2335" s="57">
        <f t="shared" ca="1" si="72"/>
        <v>14</v>
      </c>
      <c r="I2335" s="57">
        <v>14</v>
      </c>
      <c r="J2335" s="59">
        <v>7255.9547459807472</v>
      </c>
      <c r="K2335" s="60">
        <v>0</v>
      </c>
      <c r="L2335" s="61">
        <f t="shared" si="73"/>
        <v>0</v>
      </c>
      <c r="M2335" s="57" t="s">
        <v>173</v>
      </c>
      <c r="N2335" s="61">
        <v>42.223069234241777</v>
      </c>
    </row>
    <row r="2336" spans="1:14" x14ac:dyDescent="0.25">
      <c r="A2336" s="57">
        <v>61104</v>
      </c>
      <c r="B2336" s="57" t="s">
        <v>3633</v>
      </c>
      <c r="C2336" s="57" t="s">
        <v>2925</v>
      </c>
      <c r="D2336" s="57" t="s">
        <v>176</v>
      </c>
      <c r="E2336" s="58">
        <v>28210</v>
      </c>
      <c r="F2336" s="58" t="s">
        <v>171</v>
      </c>
      <c r="G2336" s="58" t="s">
        <v>190</v>
      </c>
      <c r="H2336" s="57">
        <f t="shared" ca="1" si="72"/>
        <v>46</v>
      </c>
      <c r="I2336" s="57">
        <v>19</v>
      </c>
      <c r="J2336" s="59">
        <v>4002.3533216382016</v>
      </c>
      <c r="K2336" s="60">
        <v>0.25</v>
      </c>
      <c r="L2336" s="61">
        <f t="shared" si="73"/>
        <v>1000.5883304095504</v>
      </c>
      <c r="M2336" s="57" t="s">
        <v>173</v>
      </c>
      <c r="N2336" s="61">
        <v>58.984886973162567</v>
      </c>
    </row>
    <row r="2337" spans="1:14" x14ac:dyDescent="0.25">
      <c r="A2337" s="57">
        <v>62330</v>
      </c>
      <c r="B2337" s="57" t="s">
        <v>3634</v>
      </c>
      <c r="C2337" s="57" t="s">
        <v>1012</v>
      </c>
      <c r="D2337" s="57" t="s">
        <v>170</v>
      </c>
      <c r="E2337" s="58">
        <v>38149</v>
      </c>
      <c r="F2337" s="58" t="s">
        <v>171</v>
      </c>
      <c r="G2337" s="58" t="s">
        <v>172</v>
      </c>
      <c r="H2337" s="57">
        <f t="shared" ca="1" si="72"/>
        <v>19</v>
      </c>
      <c r="I2337" s="57">
        <v>14</v>
      </c>
      <c r="J2337" s="59">
        <v>2457.8901773224597</v>
      </c>
      <c r="K2337" s="60">
        <v>7.0000000000000007E-2</v>
      </c>
      <c r="L2337" s="61">
        <f t="shared" si="73"/>
        <v>172.05231241257221</v>
      </c>
      <c r="M2337" s="57" t="s">
        <v>173</v>
      </c>
      <c r="N2337" s="61">
        <v>338.25990325317355</v>
      </c>
    </row>
    <row r="2338" spans="1:14" x14ac:dyDescent="0.25">
      <c r="A2338" s="57">
        <v>62329</v>
      </c>
      <c r="B2338" s="57" t="s">
        <v>3635</v>
      </c>
      <c r="C2338" s="57" t="s">
        <v>2068</v>
      </c>
      <c r="D2338" s="57" t="s">
        <v>170</v>
      </c>
      <c r="E2338" s="58">
        <v>27818</v>
      </c>
      <c r="F2338" s="58" t="s">
        <v>171</v>
      </c>
      <c r="G2338" s="58" t="s">
        <v>172</v>
      </c>
      <c r="H2338" s="57">
        <f t="shared" ca="1" si="72"/>
        <v>47</v>
      </c>
      <c r="I2338" s="57">
        <v>21</v>
      </c>
      <c r="J2338" s="59">
        <v>6149.0113880318549</v>
      </c>
      <c r="K2338" s="60">
        <v>0.25</v>
      </c>
      <c r="L2338" s="61">
        <f t="shared" si="73"/>
        <v>1537.2528470079637</v>
      </c>
      <c r="M2338" s="57" t="s">
        <v>173</v>
      </c>
      <c r="N2338" s="61">
        <v>333.64961086947091</v>
      </c>
    </row>
    <row r="2339" spans="1:14" x14ac:dyDescent="0.25">
      <c r="A2339" s="57">
        <v>61688</v>
      </c>
      <c r="B2339" s="57" t="s">
        <v>3636</v>
      </c>
      <c r="C2339" s="57" t="s">
        <v>211</v>
      </c>
      <c r="D2339" s="57" t="s">
        <v>170</v>
      </c>
      <c r="E2339" s="58">
        <v>29126</v>
      </c>
      <c r="F2339" s="58" t="s">
        <v>171</v>
      </c>
      <c r="G2339" s="58" t="s">
        <v>203</v>
      </c>
      <c r="H2339" s="57">
        <f t="shared" ca="1" si="72"/>
        <v>43</v>
      </c>
      <c r="I2339" s="57">
        <v>9</v>
      </c>
      <c r="J2339" s="59">
        <v>7888.8919013718223</v>
      </c>
      <c r="K2339" s="60">
        <v>0.25</v>
      </c>
      <c r="L2339" s="61">
        <f t="shared" si="73"/>
        <v>1972.2229753429556</v>
      </c>
      <c r="M2339" s="57" t="s">
        <v>173</v>
      </c>
      <c r="N2339" s="61">
        <v>214.70600713468704</v>
      </c>
    </row>
    <row r="2340" spans="1:14" x14ac:dyDescent="0.25">
      <c r="A2340" s="57">
        <v>62328</v>
      </c>
      <c r="B2340" s="57" t="s">
        <v>3637</v>
      </c>
      <c r="C2340" s="57" t="s">
        <v>3366</v>
      </c>
      <c r="D2340" s="57" t="s">
        <v>176</v>
      </c>
      <c r="E2340" s="58">
        <v>31752</v>
      </c>
      <c r="F2340" s="58" t="s">
        <v>171</v>
      </c>
      <c r="G2340" s="58" t="s">
        <v>172</v>
      </c>
      <c r="H2340" s="57">
        <f t="shared" ca="1" si="72"/>
        <v>36</v>
      </c>
      <c r="I2340" s="57">
        <v>26</v>
      </c>
      <c r="J2340" s="59">
        <v>6004.9275005372901</v>
      </c>
      <c r="K2340" s="60">
        <v>0.15</v>
      </c>
      <c r="L2340" s="61">
        <f t="shared" si="73"/>
        <v>900.73912508059345</v>
      </c>
      <c r="M2340" s="57" t="s">
        <v>173</v>
      </c>
      <c r="N2340" s="61">
        <v>133.22524455004216</v>
      </c>
    </row>
    <row r="2341" spans="1:14" x14ac:dyDescent="0.25">
      <c r="A2341" s="57">
        <v>61687</v>
      </c>
      <c r="B2341" s="57" t="s">
        <v>3638</v>
      </c>
      <c r="C2341" s="57" t="s">
        <v>2687</v>
      </c>
      <c r="D2341" s="57" t="s">
        <v>170</v>
      </c>
      <c r="E2341" s="58">
        <v>33155</v>
      </c>
      <c r="F2341" s="58" t="s">
        <v>171</v>
      </c>
      <c r="G2341" s="58" t="s">
        <v>172</v>
      </c>
      <c r="H2341" s="57">
        <f t="shared" ca="1" si="72"/>
        <v>32</v>
      </c>
      <c r="I2341" s="57">
        <v>5</v>
      </c>
      <c r="J2341" s="59">
        <v>9663.159948395336</v>
      </c>
      <c r="K2341" s="60">
        <v>0.12</v>
      </c>
      <c r="L2341" s="61">
        <f t="shared" si="73"/>
        <v>1159.5791938074403</v>
      </c>
      <c r="M2341" s="57" t="s">
        <v>187</v>
      </c>
      <c r="N2341" s="61">
        <v>349.44104138460511</v>
      </c>
    </row>
    <row r="2342" spans="1:14" x14ac:dyDescent="0.25">
      <c r="A2342" s="57">
        <v>61103</v>
      </c>
      <c r="B2342" s="57" t="s">
        <v>3639</v>
      </c>
      <c r="C2342" s="57" t="s">
        <v>2750</v>
      </c>
      <c r="D2342" s="57" t="s">
        <v>170</v>
      </c>
      <c r="E2342" s="58">
        <v>37393</v>
      </c>
      <c r="F2342" s="58" t="s">
        <v>171</v>
      </c>
      <c r="G2342" s="58" t="s">
        <v>172</v>
      </c>
      <c r="H2342" s="57">
        <f t="shared" ca="1" si="72"/>
        <v>21</v>
      </c>
      <c r="I2342" s="57">
        <v>37</v>
      </c>
      <c r="J2342" s="59">
        <v>7142.2008993256322</v>
      </c>
      <c r="K2342" s="60">
        <v>7.0000000000000007E-2</v>
      </c>
      <c r="L2342" s="61">
        <f t="shared" si="73"/>
        <v>499.95406295279429</v>
      </c>
      <c r="M2342" s="57" t="s">
        <v>173</v>
      </c>
      <c r="N2342" s="61">
        <v>250.85481348879881</v>
      </c>
    </row>
    <row r="2343" spans="1:14" x14ac:dyDescent="0.25">
      <c r="A2343" s="57">
        <v>61686</v>
      </c>
      <c r="B2343" s="57" t="s">
        <v>3640</v>
      </c>
      <c r="C2343" s="57" t="s">
        <v>198</v>
      </c>
      <c r="D2343" s="57" t="s">
        <v>170</v>
      </c>
      <c r="E2343" s="58">
        <v>37880</v>
      </c>
      <c r="F2343" s="58" t="s">
        <v>171</v>
      </c>
      <c r="G2343" s="58" t="s">
        <v>336</v>
      </c>
      <c r="H2343" s="57">
        <f t="shared" ca="1" si="72"/>
        <v>19</v>
      </c>
      <c r="I2343" s="57">
        <v>27</v>
      </c>
      <c r="J2343" s="59">
        <v>9230.8402441450344</v>
      </c>
      <c r="K2343" s="60">
        <v>7.0000000000000007E-2</v>
      </c>
      <c r="L2343" s="61">
        <f t="shared" si="73"/>
        <v>646.15881709015252</v>
      </c>
      <c r="M2343" s="57" t="s">
        <v>187</v>
      </c>
      <c r="N2343" s="61">
        <v>265.63618571168013</v>
      </c>
    </row>
    <row r="2344" spans="1:14" x14ac:dyDescent="0.25">
      <c r="A2344" s="57">
        <v>61685</v>
      </c>
      <c r="B2344" s="57" t="s">
        <v>3641</v>
      </c>
      <c r="C2344" s="57" t="s">
        <v>3642</v>
      </c>
      <c r="D2344" s="57" t="s">
        <v>176</v>
      </c>
      <c r="E2344" s="58">
        <v>40021</v>
      </c>
      <c r="F2344" s="58" t="s">
        <v>171</v>
      </c>
      <c r="G2344" s="58" t="s">
        <v>172</v>
      </c>
      <c r="H2344" s="57">
        <f t="shared" ca="1" si="72"/>
        <v>13</v>
      </c>
      <c r="I2344" s="57">
        <v>31</v>
      </c>
      <c r="J2344" s="59">
        <v>1953.2555569953249</v>
      </c>
      <c r="K2344" s="60">
        <v>0</v>
      </c>
      <c r="L2344" s="61">
        <f t="shared" si="73"/>
        <v>0</v>
      </c>
      <c r="M2344" s="57" t="s">
        <v>173</v>
      </c>
      <c r="N2344" s="61">
        <v>29.182607176073994</v>
      </c>
    </row>
    <row r="2345" spans="1:14" x14ac:dyDescent="0.25">
      <c r="A2345" s="57">
        <v>60480</v>
      </c>
      <c r="B2345" s="57" t="s">
        <v>3643</v>
      </c>
      <c r="C2345" s="57" t="s">
        <v>3644</v>
      </c>
      <c r="D2345" s="57" t="s">
        <v>176</v>
      </c>
      <c r="E2345" s="58">
        <v>28251</v>
      </c>
      <c r="F2345" s="58" t="s">
        <v>562</v>
      </c>
      <c r="G2345" s="58" t="s">
        <v>172</v>
      </c>
      <c r="H2345" s="57">
        <f t="shared" ca="1" si="72"/>
        <v>46</v>
      </c>
      <c r="I2345" s="57">
        <v>21</v>
      </c>
      <c r="J2345" s="59">
        <v>4570.2887730459315</v>
      </c>
      <c r="K2345" s="60">
        <v>0.25</v>
      </c>
      <c r="L2345" s="61">
        <f t="shared" si="73"/>
        <v>1142.5721932614829</v>
      </c>
      <c r="M2345" s="57" t="s">
        <v>173</v>
      </c>
      <c r="N2345" s="61">
        <v>96.018052600882044</v>
      </c>
    </row>
    <row r="2346" spans="1:14" x14ac:dyDescent="0.25">
      <c r="A2346" s="57">
        <v>60479</v>
      </c>
      <c r="B2346" s="57" t="s">
        <v>3645</v>
      </c>
      <c r="C2346" s="57" t="s">
        <v>663</v>
      </c>
      <c r="D2346" s="57" t="s">
        <v>170</v>
      </c>
      <c r="E2346" s="58">
        <v>31426</v>
      </c>
      <c r="F2346" s="58" t="s">
        <v>171</v>
      </c>
      <c r="G2346" s="58" t="s">
        <v>203</v>
      </c>
      <c r="H2346" s="57">
        <f t="shared" ca="1" si="72"/>
        <v>37</v>
      </c>
      <c r="I2346" s="57">
        <v>22</v>
      </c>
      <c r="J2346" s="59">
        <v>2356.6411167476067</v>
      </c>
      <c r="K2346" s="60">
        <v>0.15</v>
      </c>
      <c r="L2346" s="61">
        <f t="shared" si="73"/>
        <v>353.49616751214097</v>
      </c>
      <c r="M2346" s="57" t="s">
        <v>173</v>
      </c>
      <c r="N2346" s="61">
        <v>137.45555220961211</v>
      </c>
    </row>
    <row r="2347" spans="1:14" x14ac:dyDescent="0.25">
      <c r="A2347" s="57">
        <v>60478</v>
      </c>
      <c r="B2347" s="57" t="s">
        <v>3646</v>
      </c>
      <c r="C2347" s="57" t="s">
        <v>2647</v>
      </c>
      <c r="D2347" s="57" t="s">
        <v>176</v>
      </c>
      <c r="E2347" s="58">
        <v>35349</v>
      </c>
      <c r="F2347" s="58" t="s">
        <v>171</v>
      </c>
      <c r="G2347" s="58" t="s">
        <v>203</v>
      </c>
      <c r="H2347" s="57">
        <f t="shared" ca="1" si="72"/>
        <v>26</v>
      </c>
      <c r="I2347" s="57">
        <v>6</v>
      </c>
      <c r="J2347" s="59">
        <v>3036.9279317542023</v>
      </c>
      <c r="K2347" s="60">
        <v>0.09</v>
      </c>
      <c r="L2347" s="61">
        <f t="shared" si="73"/>
        <v>273.3235138578782</v>
      </c>
      <c r="M2347" s="57" t="s">
        <v>173</v>
      </c>
      <c r="N2347" s="61">
        <v>95.577178817870234</v>
      </c>
    </row>
    <row r="2348" spans="1:14" x14ac:dyDescent="0.25">
      <c r="A2348" s="57">
        <v>61102</v>
      </c>
      <c r="B2348" s="57" t="s">
        <v>3647</v>
      </c>
      <c r="C2348" s="57" t="s">
        <v>2387</v>
      </c>
      <c r="D2348" s="57" t="s">
        <v>176</v>
      </c>
      <c r="E2348" s="58">
        <v>27806</v>
      </c>
      <c r="F2348" s="58" t="s">
        <v>171</v>
      </c>
      <c r="G2348" s="58" t="s">
        <v>203</v>
      </c>
      <c r="H2348" s="57">
        <f t="shared" ca="1" si="72"/>
        <v>47</v>
      </c>
      <c r="I2348" s="57">
        <v>40</v>
      </c>
      <c r="J2348" s="59">
        <v>2762.0494844796249</v>
      </c>
      <c r="K2348" s="60">
        <v>0.25</v>
      </c>
      <c r="L2348" s="61">
        <f t="shared" si="73"/>
        <v>690.51237111990622</v>
      </c>
      <c r="M2348" s="57" t="s">
        <v>173</v>
      </c>
      <c r="N2348" s="61">
        <v>76.475164714340849</v>
      </c>
    </row>
    <row r="2349" spans="1:14" x14ac:dyDescent="0.25">
      <c r="A2349" s="57">
        <v>62327</v>
      </c>
      <c r="B2349" s="57" t="s">
        <v>3648</v>
      </c>
      <c r="C2349" s="57" t="s">
        <v>221</v>
      </c>
      <c r="D2349" s="57" t="s">
        <v>170</v>
      </c>
      <c r="E2349" s="58">
        <v>34554</v>
      </c>
      <c r="F2349" s="58" t="s">
        <v>193</v>
      </c>
      <c r="G2349" s="58" t="s">
        <v>194</v>
      </c>
      <c r="H2349" s="57">
        <f t="shared" ca="1" si="72"/>
        <v>28</v>
      </c>
      <c r="I2349" s="57">
        <v>30</v>
      </c>
      <c r="J2349" s="59">
        <v>3182.364423116348</v>
      </c>
      <c r="K2349" s="60">
        <v>0.12</v>
      </c>
      <c r="L2349" s="61">
        <f t="shared" si="73"/>
        <v>381.88373077396176</v>
      </c>
      <c r="M2349" s="57" t="s">
        <v>173</v>
      </c>
      <c r="N2349" s="61">
        <v>196.02757709599675</v>
      </c>
    </row>
    <row r="2350" spans="1:14" x14ac:dyDescent="0.25">
      <c r="A2350" s="57">
        <v>61101</v>
      </c>
      <c r="B2350" s="57" t="s">
        <v>3649</v>
      </c>
      <c r="C2350" s="57" t="s">
        <v>1418</v>
      </c>
      <c r="D2350" s="57" t="s">
        <v>170</v>
      </c>
      <c r="E2350" s="58">
        <v>37020</v>
      </c>
      <c r="F2350" s="58" t="s">
        <v>171</v>
      </c>
      <c r="G2350" s="58" t="s">
        <v>172</v>
      </c>
      <c r="H2350" s="57">
        <f t="shared" ca="1" si="72"/>
        <v>22</v>
      </c>
      <c r="I2350" s="57">
        <v>8</v>
      </c>
      <c r="J2350" s="59">
        <v>7813.1169590814388</v>
      </c>
      <c r="K2350" s="60">
        <v>7.0000000000000007E-2</v>
      </c>
      <c r="L2350" s="61">
        <f t="shared" si="73"/>
        <v>546.9181871357008</v>
      </c>
      <c r="M2350" s="57" t="s">
        <v>173</v>
      </c>
      <c r="N2350" s="61">
        <v>169.50817707978717</v>
      </c>
    </row>
    <row r="2351" spans="1:14" x14ac:dyDescent="0.25">
      <c r="A2351" s="57">
        <v>61684</v>
      </c>
      <c r="B2351" s="57" t="s">
        <v>3650</v>
      </c>
      <c r="C2351" s="57" t="s">
        <v>2335</v>
      </c>
      <c r="D2351" s="57" t="s">
        <v>176</v>
      </c>
      <c r="E2351" s="58">
        <v>30348</v>
      </c>
      <c r="F2351" s="58" t="s">
        <v>171</v>
      </c>
      <c r="G2351" s="58" t="s">
        <v>336</v>
      </c>
      <c r="H2351" s="57">
        <f t="shared" ca="1" si="72"/>
        <v>40</v>
      </c>
      <c r="I2351" s="57">
        <v>19</v>
      </c>
      <c r="J2351" s="59">
        <v>9000.1843066886249</v>
      </c>
      <c r="K2351" s="60">
        <v>0.25</v>
      </c>
      <c r="L2351" s="61">
        <f t="shared" si="73"/>
        <v>2250.0460766721562</v>
      </c>
      <c r="M2351" s="57" t="s">
        <v>187</v>
      </c>
      <c r="N2351" s="61">
        <v>129.94139891207382</v>
      </c>
    </row>
    <row r="2352" spans="1:14" x14ac:dyDescent="0.25">
      <c r="A2352" s="57">
        <v>61100</v>
      </c>
      <c r="B2352" s="57" t="s">
        <v>3651</v>
      </c>
      <c r="C2352" s="57" t="s">
        <v>3652</v>
      </c>
      <c r="D2352" s="57" t="s">
        <v>170</v>
      </c>
      <c r="E2352" s="58">
        <v>28902</v>
      </c>
      <c r="F2352" s="58" t="s">
        <v>193</v>
      </c>
      <c r="G2352" s="58" t="s">
        <v>194</v>
      </c>
      <c r="H2352" s="57">
        <f t="shared" ca="1" si="72"/>
        <v>44</v>
      </c>
      <c r="I2352" s="57">
        <v>8</v>
      </c>
      <c r="J2352" s="59">
        <v>7815.9919161508187</v>
      </c>
      <c r="K2352" s="60">
        <v>0.25</v>
      </c>
      <c r="L2352" s="61">
        <f t="shared" si="73"/>
        <v>1953.9979790377047</v>
      </c>
      <c r="M2352" s="57" t="s">
        <v>173</v>
      </c>
      <c r="N2352" s="61">
        <v>102.2710295320767</v>
      </c>
    </row>
    <row r="2353" spans="1:14" x14ac:dyDescent="0.25">
      <c r="A2353" s="57">
        <v>60477</v>
      </c>
      <c r="B2353" s="57" t="s">
        <v>3653</v>
      </c>
      <c r="C2353" s="57" t="s">
        <v>1711</v>
      </c>
      <c r="D2353" s="57" t="s">
        <v>176</v>
      </c>
      <c r="E2353" s="58">
        <v>29903</v>
      </c>
      <c r="F2353" s="58" t="s">
        <v>171</v>
      </c>
      <c r="G2353" s="58" t="s">
        <v>172</v>
      </c>
      <c r="H2353" s="57">
        <f t="shared" ca="1" si="72"/>
        <v>41</v>
      </c>
      <c r="I2353" s="57">
        <v>27</v>
      </c>
      <c r="J2353" s="59">
        <v>3611.3131717445394</v>
      </c>
      <c r="K2353" s="60">
        <v>0.25</v>
      </c>
      <c r="L2353" s="61">
        <f t="shared" si="73"/>
        <v>902.82829293613486</v>
      </c>
      <c r="M2353" s="57" t="s">
        <v>173</v>
      </c>
      <c r="N2353" s="61">
        <v>116.85037048351427</v>
      </c>
    </row>
    <row r="2354" spans="1:14" x14ac:dyDescent="0.25">
      <c r="A2354" s="57">
        <v>62326</v>
      </c>
      <c r="B2354" s="57" t="s">
        <v>3654</v>
      </c>
      <c r="C2354" s="57" t="s">
        <v>1854</v>
      </c>
      <c r="D2354" s="57" t="s">
        <v>176</v>
      </c>
      <c r="E2354" s="58">
        <v>38929</v>
      </c>
      <c r="F2354" s="58" t="s">
        <v>171</v>
      </c>
      <c r="G2354" s="58" t="s">
        <v>172</v>
      </c>
      <c r="H2354" s="57">
        <f t="shared" ca="1" si="72"/>
        <v>16</v>
      </c>
      <c r="I2354" s="57">
        <v>29</v>
      </c>
      <c r="J2354" s="59">
        <v>2667.7865414858816</v>
      </c>
      <c r="K2354" s="60">
        <v>0.04</v>
      </c>
      <c r="L2354" s="61">
        <f t="shared" si="73"/>
        <v>106.71146165943526</v>
      </c>
      <c r="M2354" s="57" t="s">
        <v>173</v>
      </c>
      <c r="N2354" s="61">
        <v>91.145203170812309</v>
      </c>
    </row>
    <row r="2355" spans="1:14" x14ac:dyDescent="0.25">
      <c r="A2355" s="57">
        <v>61683</v>
      </c>
      <c r="B2355" s="57" t="s">
        <v>3655</v>
      </c>
      <c r="C2355" s="57" t="s">
        <v>3656</v>
      </c>
      <c r="D2355" s="57" t="s">
        <v>176</v>
      </c>
      <c r="E2355" s="58">
        <v>40112</v>
      </c>
      <c r="F2355" s="58" t="s">
        <v>171</v>
      </c>
      <c r="G2355" s="58" t="s">
        <v>172</v>
      </c>
      <c r="H2355" s="57">
        <f t="shared" ca="1" si="72"/>
        <v>13</v>
      </c>
      <c r="I2355" s="57">
        <v>12</v>
      </c>
      <c r="J2355" s="59">
        <v>7586.8614129405159</v>
      </c>
      <c r="K2355" s="60">
        <v>0</v>
      </c>
      <c r="L2355" s="61">
        <f t="shared" si="73"/>
        <v>0</v>
      </c>
      <c r="M2355" s="57" t="s">
        <v>173</v>
      </c>
      <c r="N2355" s="61">
        <v>134.92471044283886</v>
      </c>
    </row>
    <row r="2356" spans="1:14" x14ac:dyDescent="0.25">
      <c r="A2356" s="57">
        <v>60476</v>
      </c>
      <c r="B2356" s="57" t="s">
        <v>3657</v>
      </c>
      <c r="C2356" s="57" t="s">
        <v>1719</v>
      </c>
      <c r="D2356" s="57" t="s">
        <v>176</v>
      </c>
      <c r="E2356" s="58">
        <v>29240</v>
      </c>
      <c r="F2356" s="58" t="s">
        <v>193</v>
      </c>
      <c r="G2356" s="58" t="s">
        <v>441</v>
      </c>
      <c r="H2356" s="57">
        <f t="shared" ca="1" si="72"/>
        <v>43</v>
      </c>
      <c r="I2356" s="57">
        <v>13</v>
      </c>
      <c r="J2356" s="59">
        <v>8394.6578561075185</v>
      </c>
      <c r="K2356" s="60">
        <v>0.25</v>
      </c>
      <c r="L2356" s="61">
        <f t="shared" si="73"/>
        <v>2098.6644640268796</v>
      </c>
      <c r="M2356" s="57" t="s">
        <v>187</v>
      </c>
      <c r="N2356" s="61">
        <v>95.532911298169282</v>
      </c>
    </row>
    <row r="2357" spans="1:14" x14ac:dyDescent="0.25">
      <c r="A2357" s="57">
        <v>60475</v>
      </c>
      <c r="B2357" s="57" t="s">
        <v>3658</v>
      </c>
      <c r="C2357" s="57" t="s">
        <v>1832</v>
      </c>
      <c r="D2357" s="57" t="s">
        <v>176</v>
      </c>
      <c r="E2357" s="58">
        <v>38646</v>
      </c>
      <c r="F2357" s="58" t="s">
        <v>171</v>
      </c>
      <c r="G2357" s="58" t="s">
        <v>172</v>
      </c>
      <c r="H2357" s="57">
        <f t="shared" ca="1" si="72"/>
        <v>17</v>
      </c>
      <c r="I2357" s="57">
        <v>21</v>
      </c>
      <c r="J2357" s="59">
        <v>3051.1338754112753</v>
      </c>
      <c r="K2357" s="60">
        <v>0.04</v>
      </c>
      <c r="L2357" s="61">
        <f t="shared" si="73"/>
        <v>122.04535501645101</v>
      </c>
      <c r="M2357" s="57" t="s">
        <v>173</v>
      </c>
      <c r="N2357" s="61">
        <v>92.240291895059457</v>
      </c>
    </row>
    <row r="2358" spans="1:14" x14ac:dyDescent="0.25">
      <c r="A2358" s="57">
        <v>61682</v>
      </c>
      <c r="B2358" s="57" t="s">
        <v>3659</v>
      </c>
      <c r="C2358" s="57" t="s">
        <v>1164</v>
      </c>
      <c r="D2358" s="57" t="s">
        <v>170</v>
      </c>
      <c r="E2358" s="58">
        <v>34405</v>
      </c>
      <c r="F2358" s="58" t="s">
        <v>171</v>
      </c>
      <c r="G2358" s="58" t="s">
        <v>172</v>
      </c>
      <c r="H2358" s="57">
        <f t="shared" ca="1" si="72"/>
        <v>29</v>
      </c>
      <c r="I2358" s="57">
        <v>28</v>
      </c>
      <c r="J2358" s="59">
        <v>8216.997766758288</v>
      </c>
      <c r="K2358" s="60">
        <v>0.12</v>
      </c>
      <c r="L2358" s="61">
        <f t="shared" si="73"/>
        <v>986.0397320109945</v>
      </c>
      <c r="M2358" s="57" t="s">
        <v>187</v>
      </c>
      <c r="N2358" s="61">
        <v>303.62404562254261</v>
      </c>
    </row>
    <row r="2359" spans="1:14" x14ac:dyDescent="0.25">
      <c r="A2359" s="57">
        <v>61099</v>
      </c>
      <c r="B2359" s="57" t="s">
        <v>3660</v>
      </c>
      <c r="C2359" s="57" t="s">
        <v>2789</v>
      </c>
      <c r="D2359" s="57" t="s">
        <v>170</v>
      </c>
      <c r="E2359" s="58">
        <v>34514</v>
      </c>
      <c r="F2359" s="58" t="s">
        <v>171</v>
      </c>
      <c r="G2359" s="58" t="s">
        <v>177</v>
      </c>
      <c r="H2359" s="57">
        <f t="shared" ca="1" si="72"/>
        <v>29</v>
      </c>
      <c r="I2359" s="57">
        <v>36</v>
      </c>
      <c r="J2359" s="59">
        <v>9402.8261208717558</v>
      </c>
      <c r="K2359" s="60">
        <v>0.12</v>
      </c>
      <c r="L2359" s="61">
        <f t="shared" si="73"/>
        <v>1128.3391345046107</v>
      </c>
      <c r="M2359" s="57" t="s">
        <v>187</v>
      </c>
      <c r="N2359" s="61">
        <v>314.87116448230159</v>
      </c>
    </row>
    <row r="2360" spans="1:14" x14ac:dyDescent="0.25">
      <c r="A2360" s="57">
        <v>61681</v>
      </c>
      <c r="B2360" s="57" t="s">
        <v>3661</v>
      </c>
      <c r="C2360" s="57" t="s">
        <v>1541</v>
      </c>
      <c r="D2360" s="57" t="s">
        <v>170</v>
      </c>
      <c r="E2360" s="58">
        <v>37120</v>
      </c>
      <c r="F2360" s="58" t="s">
        <v>171</v>
      </c>
      <c r="G2360" s="58" t="s">
        <v>172</v>
      </c>
      <c r="H2360" s="57">
        <f t="shared" ca="1" si="72"/>
        <v>21</v>
      </c>
      <c r="I2360" s="57">
        <v>35</v>
      </c>
      <c r="J2360" s="59">
        <v>6355.8870261243874</v>
      </c>
      <c r="K2360" s="60">
        <v>7.0000000000000007E-2</v>
      </c>
      <c r="L2360" s="61">
        <f t="shared" si="73"/>
        <v>444.91209182870716</v>
      </c>
      <c r="M2360" s="57" t="s">
        <v>173</v>
      </c>
      <c r="N2360" s="61">
        <v>273.70715998694936</v>
      </c>
    </row>
    <row r="2361" spans="1:14" x14ac:dyDescent="0.25">
      <c r="A2361" s="57">
        <v>60474</v>
      </c>
      <c r="B2361" s="57" t="s">
        <v>3662</v>
      </c>
      <c r="C2361" s="57" t="s">
        <v>1272</v>
      </c>
      <c r="D2361" s="57" t="s">
        <v>176</v>
      </c>
      <c r="E2361" s="58">
        <v>28618</v>
      </c>
      <c r="F2361" s="58" t="s">
        <v>171</v>
      </c>
      <c r="G2361" s="58" t="s">
        <v>172</v>
      </c>
      <c r="H2361" s="57">
        <f t="shared" ca="1" si="72"/>
        <v>45</v>
      </c>
      <c r="I2361" s="57">
        <v>39</v>
      </c>
      <c r="J2361" s="59">
        <v>5532.1262571629377</v>
      </c>
      <c r="K2361" s="60">
        <v>0.25</v>
      </c>
      <c r="L2361" s="61">
        <f t="shared" si="73"/>
        <v>1383.0315642907344</v>
      </c>
      <c r="M2361" s="57" t="s">
        <v>173</v>
      </c>
      <c r="N2361" s="61">
        <v>61.53845259906798</v>
      </c>
    </row>
    <row r="2362" spans="1:14" x14ac:dyDescent="0.25">
      <c r="A2362" s="57">
        <v>61098</v>
      </c>
      <c r="B2362" s="57" t="s">
        <v>3663</v>
      </c>
      <c r="C2362" s="57" t="s">
        <v>2701</v>
      </c>
      <c r="D2362" s="57" t="s">
        <v>176</v>
      </c>
      <c r="E2362" s="58">
        <v>34866</v>
      </c>
      <c r="F2362" s="58" t="s">
        <v>171</v>
      </c>
      <c r="G2362" s="58" t="s">
        <v>177</v>
      </c>
      <c r="H2362" s="57">
        <f t="shared" ca="1" si="72"/>
        <v>28</v>
      </c>
      <c r="I2362" s="57">
        <v>15</v>
      </c>
      <c r="J2362" s="59">
        <v>3792.9750099329913</v>
      </c>
      <c r="K2362" s="60">
        <v>0.09</v>
      </c>
      <c r="L2362" s="61">
        <f t="shared" si="73"/>
        <v>341.36775089396917</v>
      </c>
      <c r="M2362" s="57" t="s">
        <v>173</v>
      </c>
      <c r="N2362" s="61">
        <v>54.371594427343474</v>
      </c>
    </row>
    <row r="2363" spans="1:14" x14ac:dyDescent="0.25">
      <c r="A2363" s="57">
        <v>60473</v>
      </c>
      <c r="B2363" s="57" t="s">
        <v>3664</v>
      </c>
      <c r="C2363" s="57" t="s">
        <v>243</v>
      </c>
      <c r="D2363" s="57" t="s">
        <v>176</v>
      </c>
      <c r="E2363" s="58">
        <v>32040</v>
      </c>
      <c r="F2363" s="58" t="s">
        <v>171</v>
      </c>
      <c r="G2363" s="58" t="s">
        <v>177</v>
      </c>
      <c r="H2363" s="57">
        <f t="shared" ca="1" si="72"/>
        <v>35</v>
      </c>
      <c r="I2363" s="57">
        <v>36</v>
      </c>
      <c r="J2363" s="59">
        <v>8957.2608025038462</v>
      </c>
      <c r="K2363" s="60">
        <v>0.15</v>
      </c>
      <c r="L2363" s="61">
        <f t="shared" si="73"/>
        <v>1343.5891203755768</v>
      </c>
      <c r="M2363" s="57" t="s">
        <v>187</v>
      </c>
      <c r="N2363" s="61">
        <v>74.577077737788258</v>
      </c>
    </row>
    <row r="2364" spans="1:14" x14ac:dyDescent="0.25">
      <c r="A2364" s="57">
        <v>62325</v>
      </c>
      <c r="B2364" s="57" t="s">
        <v>3665</v>
      </c>
      <c r="C2364" s="57" t="s">
        <v>3666</v>
      </c>
      <c r="D2364" s="57" t="s">
        <v>170</v>
      </c>
      <c r="E2364" s="58">
        <v>38560</v>
      </c>
      <c r="F2364" s="58" t="s">
        <v>171</v>
      </c>
      <c r="G2364" s="58" t="s">
        <v>172</v>
      </c>
      <c r="H2364" s="57">
        <f t="shared" ca="1" si="72"/>
        <v>17</v>
      </c>
      <c r="I2364" s="57">
        <v>8</v>
      </c>
      <c r="J2364" s="59">
        <v>2994.7728768698325</v>
      </c>
      <c r="K2364" s="60">
        <v>0.04</v>
      </c>
      <c r="L2364" s="61">
        <f t="shared" si="73"/>
        <v>119.7909150747933</v>
      </c>
      <c r="M2364" s="57" t="s">
        <v>173</v>
      </c>
      <c r="N2364" s="61">
        <v>294.10695575260189</v>
      </c>
    </row>
    <row r="2365" spans="1:14" x14ac:dyDescent="0.25">
      <c r="A2365" s="57">
        <v>61680</v>
      </c>
      <c r="B2365" s="57" t="s">
        <v>3667</v>
      </c>
      <c r="C2365" s="57" t="s">
        <v>436</v>
      </c>
      <c r="D2365" s="57" t="s">
        <v>170</v>
      </c>
      <c r="E2365" s="58">
        <v>37602</v>
      </c>
      <c r="F2365" s="58" t="s">
        <v>171</v>
      </c>
      <c r="G2365" s="58" t="s">
        <v>172</v>
      </c>
      <c r="H2365" s="57">
        <f t="shared" ca="1" si="72"/>
        <v>20</v>
      </c>
      <c r="I2365" s="57">
        <v>35</v>
      </c>
      <c r="J2365" s="59">
        <v>2207.3036321132422</v>
      </c>
      <c r="K2365" s="60">
        <v>7.0000000000000007E-2</v>
      </c>
      <c r="L2365" s="61">
        <f t="shared" si="73"/>
        <v>154.51125424792696</v>
      </c>
      <c r="M2365" s="57" t="s">
        <v>173</v>
      </c>
      <c r="N2365" s="61">
        <v>204.1475523448394</v>
      </c>
    </row>
    <row r="2366" spans="1:14" x14ac:dyDescent="0.25">
      <c r="A2366" s="57">
        <v>62324</v>
      </c>
      <c r="B2366" s="57" t="s">
        <v>3668</v>
      </c>
      <c r="C2366" s="57" t="s">
        <v>3669</v>
      </c>
      <c r="D2366" s="57" t="s">
        <v>170</v>
      </c>
      <c r="E2366" s="58">
        <v>36136</v>
      </c>
      <c r="F2366" s="58" t="s">
        <v>171</v>
      </c>
      <c r="G2366" s="58" t="s">
        <v>172</v>
      </c>
      <c r="H2366" s="57">
        <f t="shared" ca="1" si="72"/>
        <v>24</v>
      </c>
      <c r="I2366" s="57">
        <v>22</v>
      </c>
      <c r="J2366" s="59">
        <v>2932.2861079950594</v>
      </c>
      <c r="K2366" s="60">
        <v>0.09</v>
      </c>
      <c r="L2366" s="61">
        <f t="shared" si="73"/>
        <v>263.90574971955533</v>
      </c>
      <c r="M2366" s="57" t="s">
        <v>173</v>
      </c>
      <c r="N2366" s="61">
        <v>136.73822186401773</v>
      </c>
    </row>
    <row r="2367" spans="1:14" x14ac:dyDescent="0.25">
      <c r="A2367" s="57">
        <v>60472</v>
      </c>
      <c r="B2367" s="57" t="s">
        <v>3670</v>
      </c>
      <c r="C2367" s="57" t="s">
        <v>1407</v>
      </c>
      <c r="D2367" s="57" t="s">
        <v>170</v>
      </c>
      <c r="E2367" s="58">
        <v>31560</v>
      </c>
      <c r="F2367" s="58" t="s">
        <v>171</v>
      </c>
      <c r="G2367" s="58" t="s">
        <v>172</v>
      </c>
      <c r="H2367" s="57">
        <f t="shared" ca="1" si="72"/>
        <v>37</v>
      </c>
      <c r="I2367" s="57">
        <v>34</v>
      </c>
      <c r="J2367" s="59">
        <v>4775.3154870890321</v>
      </c>
      <c r="K2367" s="60">
        <v>0.15</v>
      </c>
      <c r="L2367" s="61">
        <f t="shared" si="73"/>
        <v>716.29732306335484</v>
      </c>
      <c r="M2367" s="57" t="s">
        <v>173</v>
      </c>
      <c r="N2367" s="61">
        <v>55.489113192750494</v>
      </c>
    </row>
    <row r="2368" spans="1:14" x14ac:dyDescent="0.25">
      <c r="A2368" s="57">
        <v>61097</v>
      </c>
      <c r="B2368" s="57" t="s">
        <v>3671</v>
      </c>
      <c r="C2368" s="57" t="s">
        <v>459</v>
      </c>
      <c r="D2368" s="57" t="s">
        <v>170</v>
      </c>
      <c r="E2368" s="58">
        <v>36861</v>
      </c>
      <c r="F2368" s="58" t="s">
        <v>171</v>
      </c>
      <c r="G2368" s="58" t="s">
        <v>172</v>
      </c>
      <c r="H2368" s="57">
        <f t="shared" ca="1" si="72"/>
        <v>22</v>
      </c>
      <c r="I2368" s="57">
        <v>20</v>
      </c>
      <c r="J2368" s="59">
        <v>1508.1605708497691</v>
      </c>
      <c r="K2368" s="60">
        <v>7.0000000000000007E-2</v>
      </c>
      <c r="L2368" s="61">
        <f t="shared" si="73"/>
        <v>105.57123995948385</v>
      </c>
      <c r="M2368" s="57" t="s">
        <v>173</v>
      </c>
      <c r="N2368" s="61">
        <v>73.579742136805137</v>
      </c>
    </row>
    <row r="2369" spans="1:14" x14ac:dyDescent="0.25">
      <c r="A2369" s="57">
        <v>61096</v>
      </c>
      <c r="B2369" s="57" t="s">
        <v>3672</v>
      </c>
      <c r="C2369" s="57" t="s">
        <v>3673</v>
      </c>
      <c r="D2369" s="57" t="s">
        <v>176</v>
      </c>
      <c r="E2369" s="58">
        <v>27589</v>
      </c>
      <c r="F2369" s="58" t="s">
        <v>171</v>
      </c>
      <c r="G2369" s="58" t="s">
        <v>172</v>
      </c>
      <c r="H2369" s="57">
        <f t="shared" ca="1" si="72"/>
        <v>48</v>
      </c>
      <c r="I2369" s="57">
        <v>31</v>
      </c>
      <c r="J2369" s="59">
        <v>5752.8876268157901</v>
      </c>
      <c r="K2369" s="60">
        <v>0.25</v>
      </c>
      <c r="L2369" s="61">
        <f t="shared" si="73"/>
        <v>1438.2219067039475</v>
      </c>
      <c r="M2369" s="57" t="s">
        <v>173</v>
      </c>
      <c r="N2369" s="61">
        <v>39.136778763882738</v>
      </c>
    </row>
    <row r="2370" spans="1:14" x14ac:dyDescent="0.25">
      <c r="A2370" s="57">
        <v>61679</v>
      </c>
      <c r="B2370" s="57" t="s">
        <v>3674</v>
      </c>
      <c r="C2370" s="57" t="s">
        <v>3675</v>
      </c>
      <c r="D2370" s="57" t="s">
        <v>176</v>
      </c>
      <c r="E2370" s="58">
        <v>29963</v>
      </c>
      <c r="F2370" s="58" t="s">
        <v>171</v>
      </c>
      <c r="G2370" s="58" t="s">
        <v>172</v>
      </c>
      <c r="H2370" s="57">
        <f t="shared" ca="1" si="72"/>
        <v>41</v>
      </c>
      <c r="I2370" s="57">
        <v>12</v>
      </c>
      <c r="J2370" s="59">
        <v>6575.0460095409653</v>
      </c>
      <c r="K2370" s="60">
        <v>0.25</v>
      </c>
      <c r="L2370" s="61">
        <f t="shared" si="73"/>
        <v>1643.7615023852413</v>
      </c>
      <c r="M2370" s="57" t="s">
        <v>173</v>
      </c>
      <c r="N2370" s="61">
        <v>23.227195401958411</v>
      </c>
    </row>
    <row r="2371" spans="1:14" x14ac:dyDescent="0.25">
      <c r="A2371" s="57">
        <v>61095</v>
      </c>
      <c r="B2371" s="57" t="s">
        <v>3676</v>
      </c>
      <c r="C2371" s="57" t="s">
        <v>3677</v>
      </c>
      <c r="D2371" s="57" t="s">
        <v>176</v>
      </c>
      <c r="E2371" s="58">
        <v>34752</v>
      </c>
      <c r="F2371" s="58" t="s">
        <v>193</v>
      </c>
      <c r="G2371" s="58" t="s">
        <v>194</v>
      </c>
      <c r="H2371" s="57">
        <f t="shared" ca="1" si="72"/>
        <v>28</v>
      </c>
      <c r="I2371" s="57">
        <v>32</v>
      </c>
      <c r="J2371" s="59">
        <v>8510.5649334190821</v>
      </c>
      <c r="K2371" s="60">
        <v>0.12</v>
      </c>
      <c r="L2371" s="61">
        <f t="shared" si="73"/>
        <v>1021.2677920102898</v>
      </c>
      <c r="M2371" s="57" t="s">
        <v>187</v>
      </c>
      <c r="N2371" s="61">
        <v>66.528591495570808</v>
      </c>
    </row>
    <row r="2372" spans="1:14" x14ac:dyDescent="0.25">
      <c r="A2372" s="57">
        <v>60471</v>
      </c>
      <c r="B2372" s="57" t="s">
        <v>3678</v>
      </c>
      <c r="C2372" s="57" t="s">
        <v>283</v>
      </c>
      <c r="D2372" s="57" t="s">
        <v>170</v>
      </c>
      <c r="E2372" s="58">
        <v>35387</v>
      </c>
      <c r="F2372" s="58" t="s">
        <v>171</v>
      </c>
      <c r="G2372" s="58" t="s">
        <v>172</v>
      </c>
      <c r="H2372" s="57">
        <f t="shared" ca="1" si="72"/>
        <v>26</v>
      </c>
      <c r="I2372" s="57">
        <v>31</v>
      </c>
      <c r="J2372" s="59">
        <v>7645.441361080605</v>
      </c>
      <c r="K2372" s="60">
        <v>0.09</v>
      </c>
      <c r="L2372" s="61">
        <f t="shared" si="73"/>
        <v>688.08972249725446</v>
      </c>
      <c r="M2372" s="57" t="s">
        <v>173</v>
      </c>
      <c r="N2372" s="61">
        <v>101.85243714870494</v>
      </c>
    </row>
    <row r="2373" spans="1:14" x14ac:dyDescent="0.25">
      <c r="A2373" s="57">
        <v>61678</v>
      </c>
      <c r="B2373" s="57" t="s">
        <v>3679</v>
      </c>
      <c r="C2373" s="57" t="s">
        <v>1239</v>
      </c>
      <c r="D2373" s="57" t="s">
        <v>170</v>
      </c>
      <c r="E2373" s="58">
        <v>31095</v>
      </c>
      <c r="F2373" s="58" t="s">
        <v>171</v>
      </c>
      <c r="G2373" s="58" t="s">
        <v>172</v>
      </c>
      <c r="H2373" s="57">
        <f t="shared" ca="1" si="72"/>
        <v>38</v>
      </c>
      <c r="I2373" s="57">
        <v>10</v>
      </c>
      <c r="J2373" s="59">
        <v>3006.4283187351721</v>
      </c>
      <c r="K2373" s="60">
        <v>0.25</v>
      </c>
      <c r="L2373" s="61">
        <f t="shared" si="73"/>
        <v>751.60707968379302</v>
      </c>
      <c r="M2373" s="57" t="s">
        <v>173</v>
      </c>
      <c r="N2373" s="61">
        <v>260.36504737823066</v>
      </c>
    </row>
    <row r="2374" spans="1:14" x14ac:dyDescent="0.25">
      <c r="A2374" s="57">
        <v>62323</v>
      </c>
      <c r="B2374" s="57" t="s">
        <v>3680</v>
      </c>
      <c r="C2374" s="57" t="s">
        <v>1890</v>
      </c>
      <c r="D2374" s="57" t="s">
        <v>176</v>
      </c>
      <c r="E2374" s="58">
        <v>36916</v>
      </c>
      <c r="F2374" s="58" t="s">
        <v>171</v>
      </c>
      <c r="G2374" s="58" t="s">
        <v>172</v>
      </c>
      <c r="H2374" s="57">
        <f t="shared" ca="1" si="72"/>
        <v>22</v>
      </c>
      <c r="I2374" s="57">
        <v>40</v>
      </c>
      <c r="J2374" s="59">
        <v>2097.0236623128831</v>
      </c>
      <c r="K2374" s="60">
        <v>7.0000000000000007E-2</v>
      </c>
      <c r="L2374" s="61">
        <f t="shared" si="73"/>
        <v>146.79165636190183</v>
      </c>
      <c r="M2374" s="57" t="s">
        <v>173</v>
      </c>
      <c r="N2374" s="61">
        <v>48.588451498759149</v>
      </c>
    </row>
    <row r="2375" spans="1:14" x14ac:dyDescent="0.25">
      <c r="A2375" s="57">
        <v>62322</v>
      </c>
      <c r="B2375" s="57" t="s">
        <v>3681</v>
      </c>
      <c r="C2375" s="57" t="s">
        <v>3682</v>
      </c>
      <c r="D2375" s="57" t="s">
        <v>176</v>
      </c>
      <c r="E2375" s="58">
        <v>35064</v>
      </c>
      <c r="F2375" s="58" t="s">
        <v>171</v>
      </c>
      <c r="G2375" s="58" t="s">
        <v>172</v>
      </c>
      <c r="H2375" s="57">
        <f t="shared" ca="1" si="72"/>
        <v>27</v>
      </c>
      <c r="I2375" s="57">
        <v>30</v>
      </c>
      <c r="J2375" s="59">
        <v>4411.5233748462242</v>
      </c>
      <c r="K2375" s="60">
        <v>0.09</v>
      </c>
      <c r="L2375" s="61">
        <f t="shared" si="73"/>
        <v>397.03710373616019</v>
      </c>
      <c r="M2375" s="57" t="s">
        <v>173</v>
      </c>
      <c r="N2375" s="61">
        <v>100.4571237926705</v>
      </c>
    </row>
    <row r="2376" spans="1:14" x14ac:dyDescent="0.25">
      <c r="A2376" s="57">
        <v>62321</v>
      </c>
      <c r="B2376" s="57" t="s">
        <v>3683</v>
      </c>
      <c r="C2376" s="57" t="s">
        <v>1216</v>
      </c>
      <c r="D2376" s="57" t="s">
        <v>176</v>
      </c>
      <c r="E2376" s="58">
        <v>31629</v>
      </c>
      <c r="F2376" s="58" t="s">
        <v>171</v>
      </c>
      <c r="G2376" s="58" t="s">
        <v>172</v>
      </c>
      <c r="H2376" s="57">
        <f t="shared" ca="1" si="72"/>
        <v>36</v>
      </c>
      <c r="I2376" s="57">
        <v>35</v>
      </c>
      <c r="J2376" s="59">
        <v>2693.4300262971688</v>
      </c>
      <c r="K2376" s="60">
        <v>0.15</v>
      </c>
      <c r="L2376" s="61">
        <f t="shared" si="73"/>
        <v>404.01450394457532</v>
      </c>
      <c r="M2376" s="57" t="s">
        <v>173</v>
      </c>
      <c r="N2376" s="61">
        <v>87.021624031319931</v>
      </c>
    </row>
    <row r="2377" spans="1:14" x14ac:dyDescent="0.25">
      <c r="A2377" s="57">
        <v>60470</v>
      </c>
      <c r="B2377" s="57" t="s">
        <v>3684</v>
      </c>
      <c r="C2377" s="57" t="s">
        <v>1723</v>
      </c>
      <c r="D2377" s="57" t="s">
        <v>170</v>
      </c>
      <c r="E2377" s="58">
        <v>28847</v>
      </c>
      <c r="F2377" s="58" t="s">
        <v>171</v>
      </c>
      <c r="G2377" s="58" t="s">
        <v>203</v>
      </c>
      <c r="H2377" s="57">
        <f t="shared" ca="1" si="72"/>
        <v>44</v>
      </c>
      <c r="I2377" s="57">
        <v>9</v>
      </c>
      <c r="J2377" s="59">
        <v>9528.7593339466948</v>
      </c>
      <c r="K2377" s="60">
        <v>0.25</v>
      </c>
      <c r="L2377" s="61">
        <f t="shared" si="73"/>
        <v>2382.1898334866737</v>
      </c>
      <c r="M2377" s="57" t="s">
        <v>187</v>
      </c>
      <c r="N2377" s="61">
        <v>88.643896375034629</v>
      </c>
    </row>
    <row r="2378" spans="1:14" x14ac:dyDescent="0.25">
      <c r="A2378" s="57">
        <v>60469</v>
      </c>
      <c r="B2378" s="57" t="s">
        <v>3685</v>
      </c>
      <c r="C2378" s="57" t="s">
        <v>1788</v>
      </c>
      <c r="D2378" s="57" t="s">
        <v>170</v>
      </c>
      <c r="E2378" s="58">
        <v>35422</v>
      </c>
      <c r="F2378" s="58" t="s">
        <v>171</v>
      </c>
      <c r="G2378" s="58" t="s">
        <v>172</v>
      </c>
      <c r="H2378" s="57">
        <f t="shared" ca="1" si="72"/>
        <v>26</v>
      </c>
      <c r="I2378" s="57">
        <v>11</v>
      </c>
      <c r="J2378" s="59">
        <v>9304.1308157434396</v>
      </c>
      <c r="K2378" s="60">
        <v>0.09</v>
      </c>
      <c r="L2378" s="61">
        <f t="shared" si="73"/>
        <v>837.37177341690949</v>
      </c>
      <c r="M2378" s="57" t="s">
        <v>187</v>
      </c>
      <c r="N2378" s="61">
        <v>232.33235035495693</v>
      </c>
    </row>
    <row r="2379" spans="1:14" x14ac:dyDescent="0.25">
      <c r="A2379" s="57">
        <v>61094</v>
      </c>
      <c r="B2379" s="57" t="s">
        <v>3686</v>
      </c>
      <c r="C2379" s="57" t="s">
        <v>3687</v>
      </c>
      <c r="D2379" s="57" t="s">
        <v>176</v>
      </c>
      <c r="E2379" s="58">
        <v>32205</v>
      </c>
      <c r="F2379" s="58" t="s">
        <v>171</v>
      </c>
      <c r="G2379" s="58" t="s">
        <v>177</v>
      </c>
      <c r="H2379" s="57">
        <f t="shared" ca="1" si="72"/>
        <v>35</v>
      </c>
      <c r="I2379" s="57">
        <v>21</v>
      </c>
      <c r="J2379" s="59">
        <v>2652.4271948138385</v>
      </c>
      <c r="K2379" s="60">
        <v>0.15</v>
      </c>
      <c r="L2379" s="61">
        <f t="shared" si="73"/>
        <v>397.86407922207576</v>
      </c>
      <c r="M2379" s="57" t="s">
        <v>173</v>
      </c>
      <c r="N2379" s="61">
        <v>103.74465612273841</v>
      </c>
    </row>
    <row r="2380" spans="1:14" x14ac:dyDescent="0.25">
      <c r="A2380" s="57">
        <v>61677</v>
      </c>
      <c r="B2380" s="57" t="s">
        <v>3688</v>
      </c>
      <c r="C2380" s="57" t="s">
        <v>3689</v>
      </c>
      <c r="D2380" s="57" t="s">
        <v>176</v>
      </c>
      <c r="E2380" s="58">
        <v>28511</v>
      </c>
      <c r="F2380" s="58" t="s">
        <v>171</v>
      </c>
      <c r="G2380" s="58" t="s">
        <v>172</v>
      </c>
      <c r="H2380" s="57">
        <f t="shared" ref="H2380:H2443" ca="1" si="74">DATEDIF(E2380,TODAY(),"y")</f>
        <v>45</v>
      </c>
      <c r="I2380" s="57">
        <v>32</v>
      </c>
      <c r="J2380" s="59">
        <v>5853.5225326778964</v>
      </c>
      <c r="K2380" s="60">
        <v>0.25</v>
      </c>
      <c r="L2380" s="61">
        <f t="shared" ref="L2380:L2443" si="75">K2380*J2380</f>
        <v>1463.3806331694741</v>
      </c>
      <c r="M2380" s="57" t="s">
        <v>173</v>
      </c>
      <c r="N2380" s="61">
        <v>96.664063266238685</v>
      </c>
    </row>
    <row r="2381" spans="1:14" x14ac:dyDescent="0.25">
      <c r="A2381" s="57">
        <v>61676</v>
      </c>
      <c r="B2381" s="57" t="s">
        <v>3690</v>
      </c>
      <c r="C2381" s="57" t="s">
        <v>245</v>
      </c>
      <c r="D2381" s="57" t="s">
        <v>170</v>
      </c>
      <c r="E2381" s="58">
        <v>34084</v>
      </c>
      <c r="F2381" s="58" t="s">
        <v>171</v>
      </c>
      <c r="G2381" s="58" t="s">
        <v>172</v>
      </c>
      <c r="H2381" s="57">
        <f t="shared" ca="1" si="74"/>
        <v>30</v>
      </c>
      <c r="I2381" s="57">
        <v>19</v>
      </c>
      <c r="J2381" s="59">
        <v>8535.6759841912772</v>
      </c>
      <c r="K2381" s="60">
        <v>0.12</v>
      </c>
      <c r="L2381" s="61">
        <f t="shared" si="75"/>
        <v>1024.2811181029533</v>
      </c>
      <c r="M2381" s="57" t="s">
        <v>187</v>
      </c>
      <c r="N2381" s="61">
        <v>59.680261818679007</v>
      </c>
    </row>
    <row r="2382" spans="1:14" x14ac:dyDescent="0.25">
      <c r="A2382" s="57">
        <v>61675</v>
      </c>
      <c r="B2382" s="57" t="s">
        <v>3691</v>
      </c>
      <c r="C2382" s="57" t="s">
        <v>3692</v>
      </c>
      <c r="D2382" s="57" t="s">
        <v>176</v>
      </c>
      <c r="E2382" s="58">
        <v>36824</v>
      </c>
      <c r="F2382" s="58" t="s">
        <v>171</v>
      </c>
      <c r="G2382" s="58" t="s">
        <v>172</v>
      </c>
      <c r="H2382" s="57">
        <f t="shared" ca="1" si="74"/>
        <v>22</v>
      </c>
      <c r="I2382" s="57">
        <v>29</v>
      </c>
      <c r="J2382" s="59">
        <v>4314.5810190900329</v>
      </c>
      <c r="K2382" s="60">
        <v>7.0000000000000007E-2</v>
      </c>
      <c r="L2382" s="61">
        <f t="shared" si="75"/>
        <v>302.02067133630231</v>
      </c>
      <c r="M2382" s="57" t="s">
        <v>173</v>
      </c>
      <c r="N2382" s="61">
        <v>97.484046106500145</v>
      </c>
    </row>
    <row r="2383" spans="1:14" x14ac:dyDescent="0.25">
      <c r="A2383" s="57">
        <v>62320</v>
      </c>
      <c r="B2383" s="57" t="s">
        <v>3693</v>
      </c>
      <c r="C2383" s="57" t="s">
        <v>1107</v>
      </c>
      <c r="D2383" s="57" t="s">
        <v>176</v>
      </c>
      <c r="E2383" s="58">
        <v>33914</v>
      </c>
      <c r="F2383" s="58" t="s">
        <v>171</v>
      </c>
      <c r="G2383" s="58" t="s">
        <v>172</v>
      </c>
      <c r="H2383" s="57">
        <f t="shared" ca="1" si="74"/>
        <v>30</v>
      </c>
      <c r="I2383" s="57">
        <v>27</v>
      </c>
      <c r="J2383" s="59"/>
      <c r="K2383" s="60">
        <v>0.12</v>
      </c>
      <c r="L2383" s="61">
        <f t="shared" si="75"/>
        <v>0</v>
      </c>
      <c r="M2383" s="57" t="s">
        <v>173</v>
      </c>
      <c r="N2383" s="61">
        <v>68.663893488319687</v>
      </c>
    </row>
    <row r="2384" spans="1:14" x14ac:dyDescent="0.25">
      <c r="A2384" s="57">
        <v>61093</v>
      </c>
      <c r="B2384" s="57" t="s">
        <v>3694</v>
      </c>
      <c r="C2384" s="57" t="s">
        <v>425</v>
      </c>
      <c r="D2384" s="57" t="s">
        <v>170</v>
      </c>
      <c r="E2384" s="58">
        <v>38576</v>
      </c>
      <c r="F2384" s="58" t="s">
        <v>171</v>
      </c>
      <c r="G2384" s="58" t="s">
        <v>172</v>
      </c>
      <c r="H2384" s="57">
        <f t="shared" ca="1" si="74"/>
        <v>17</v>
      </c>
      <c r="I2384" s="57">
        <v>15</v>
      </c>
      <c r="J2384" s="59">
        <v>3958.6208904672067</v>
      </c>
      <c r="K2384" s="60">
        <v>0.04</v>
      </c>
      <c r="L2384" s="61">
        <f t="shared" si="75"/>
        <v>158.34483561868828</v>
      </c>
      <c r="M2384" s="57" t="s">
        <v>173</v>
      </c>
      <c r="N2384" s="61">
        <v>319.36162312235115</v>
      </c>
    </row>
    <row r="2385" spans="1:14" x14ac:dyDescent="0.25">
      <c r="A2385" s="57">
        <v>60468</v>
      </c>
      <c r="B2385" s="57" t="s">
        <v>3695</v>
      </c>
      <c r="C2385" s="57" t="s">
        <v>1232</v>
      </c>
      <c r="D2385" s="57" t="s">
        <v>170</v>
      </c>
      <c r="E2385" s="58">
        <v>30486</v>
      </c>
      <c r="F2385" s="58" t="s">
        <v>171</v>
      </c>
      <c r="G2385" s="58" t="s">
        <v>172</v>
      </c>
      <c r="H2385" s="57">
        <f t="shared" ca="1" si="74"/>
        <v>40</v>
      </c>
      <c r="I2385" s="57">
        <v>29</v>
      </c>
      <c r="J2385" s="59">
        <v>2692.784216299191</v>
      </c>
      <c r="K2385" s="60">
        <v>0.25</v>
      </c>
      <c r="L2385" s="61">
        <f t="shared" si="75"/>
        <v>673.19605407479776</v>
      </c>
      <c r="M2385" s="57" t="s">
        <v>173</v>
      </c>
      <c r="N2385" s="61">
        <v>95.938936994476535</v>
      </c>
    </row>
    <row r="2386" spans="1:14" x14ac:dyDescent="0.25">
      <c r="A2386" s="57">
        <v>60467</v>
      </c>
      <c r="B2386" s="57" t="s">
        <v>3696</v>
      </c>
      <c r="C2386" s="57" t="s">
        <v>542</v>
      </c>
      <c r="D2386" s="57" t="s">
        <v>176</v>
      </c>
      <c r="E2386" s="58">
        <v>29390</v>
      </c>
      <c r="F2386" s="58" t="s">
        <v>171</v>
      </c>
      <c r="G2386" s="58" t="s">
        <v>203</v>
      </c>
      <c r="H2386" s="57">
        <f t="shared" ca="1" si="74"/>
        <v>43</v>
      </c>
      <c r="I2386" s="57">
        <v>25</v>
      </c>
      <c r="J2386" s="59">
        <v>8669.079155319283</v>
      </c>
      <c r="K2386" s="60">
        <v>0.25</v>
      </c>
      <c r="L2386" s="61">
        <f t="shared" si="75"/>
        <v>2167.2697888298208</v>
      </c>
      <c r="M2386" s="57" t="s">
        <v>187</v>
      </c>
      <c r="N2386" s="61">
        <v>32.886149165426204</v>
      </c>
    </row>
    <row r="2387" spans="1:14" x14ac:dyDescent="0.25">
      <c r="A2387" s="57">
        <v>61674</v>
      </c>
      <c r="B2387" s="57" t="s">
        <v>3697</v>
      </c>
      <c r="C2387" s="57" t="s">
        <v>196</v>
      </c>
      <c r="D2387" s="57" t="s">
        <v>170</v>
      </c>
      <c r="E2387" s="58">
        <v>28651</v>
      </c>
      <c r="F2387" s="58" t="s">
        <v>171</v>
      </c>
      <c r="G2387" s="58" t="s">
        <v>172</v>
      </c>
      <c r="H2387" s="57">
        <f t="shared" ca="1" si="74"/>
        <v>45</v>
      </c>
      <c r="I2387" s="57">
        <v>36</v>
      </c>
      <c r="J2387" s="59">
        <v>2631.6129206503447</v>
      </c>
      <c r="K2387" s="60">
        <v>0.25</v>
      </c>
      <c r="L2387" s="61">
        <f t="shared" si="75"/>
        <v>657.90323016258617</v>
      </c>
      <c r="M2387" s="57" t="s">
        <v>173</v>
      </c>
      <c r="N2387" s="61">
        <v>186.22477413630341</v>
      </c>
    </row>
    <row r="2388" spans="1:14" x14ac:dyDescent="0.25">
      <c r="A2388" s="57">
        <v>60466</v>
      </c>
      <c r="B2388" s="57" t="s">
        <v>3698</v>
      </c>
      <c r="C2388" s="57" t="s">
        <v>1387</v>
      </c>
      <c r="D2388" s="57" t="s">
        <v>176</v>
      </c>
      <c r="E2388" s="58">
        <v>37585</v>
      </c>
      <c r="F2388" s="58" t="s">
        <v>171</v>
      </c>
      <c r="G2388" s="58" t="s">
        <v>172</v>
      </c>
      <c r="H2388" s="57">
        <f t="shared" ca="1" si="74"/>
        <v>20</v>
      </c>
      <c r="I2388" s="57">
        <v>33</v>
      </c>
      <c r="J2388" s="59">
        <v>6217.0291512575941</v>
      </c>
      <c r="K2388" s="60">
        <v>7.0000000000000007E-2</v>
      </c>
      <c r="L2388" s="61">
        <f t="shared" si="75"/>
        <v>435.1920405880316</v>
      </c>
      <c r="M2388" s="57" t="s">
        <v>173</v>
      </c>
      <c r="N2388" s="61">
        <v>50.768739763608473</v>
      </c>
    </row>
    <row r="2389" spans="1:14" x14ac:dyDescent="0.25">
      <c r="A2389" s="57">
        <v>62319</v>
      </c>
      <c r="B2389" s="57" t="s">
        <v>3699</v>
      </c>
      <c r="C2389" s="57" t="s">
        <v>3700</v>
      </c>
      <c r="D2389" s="57" t="s">
        <v>170</v>
      </c>
      <c r="E2389" s="58">
        <v>35730</v>
      </c>
      <c r="F2389" s="58" t="s">
        <v>171</v>
      </c>
      <c r="G2389" s="58" t="s">
        <v>172</v>
      </c>
      <c r="H2389" s="57">
        <f t="shared" ca="1" si="74"/>
        <v>25</v>
      </c>
      <c r="I2389" s="57">
        <v>30</v>
      </c>
      <c r="J2389" s="59">
        <v>5199.119544369195</v>
      </c>
      <c r="K2389" s="60">
        <v>0.09</v>
      </c>
      <c r="L2389" s="61">
        <f t="shared" si="75"/>
        <v>467.92075899322754</v>
      </c>
      <c r="M2389" s="57" t="s">
        <v>173</v>
      </c>
      <c r="N2389" s="61">
        <v>296.69151355047114</v>
      </c>
    </row>
    <row r="2390" spans="1:14" x14ac:dyDescent="0.25">
      <c r="A2390" s="57">
        <v>60465</v>
      </c>
      <c r="B2390" s="57" t="s">
        <v>3701</v>
      </c>
      <c r="C2390" s="57" t="s">
        <v>295</v>
      </c>
      <c r="D2390" s="57" t="s">
        <v>170</v>
      </c>
      <c r="E2390" s="58">
        <v>30467</v>
      </c>
      <c r="F2390" s="58" t="s">
        <v>171</v>
      </c>
      <c r="G2390" s="58" t="s">
        <v>172</v>
      </c>
      <c r="H2390" s="57">
        <f t="shared" ca="1" si="74"/>
        <v>40</v>
      </c>
      <c r="I2390" s="57">
        <v>29</v>
      </c>
      <c r="J2390" s="59">
        <v>3372.5144006594101</v>
      </c>
      <c r="K2390" s="60">
        <v>0.25</v>
      </c>
      <c r="L2390" s="61">
        <f t="shared" si="75"/>
        <v>843.12860016485251</v>
      </c>
      <c r="M2390" s="57" t="s">
        <v>173</v>
      </c>
      <c r="N2390" s="61">
        <v>71.919195362875854</v>
      </c>
    </row>
    <row r="2391" spans="1:14" x14ac:dyDescent="0.25">
      <c r="A2391" s="57">
        <v>60464</v>
      </c>
      <c r="B2391" s="57" t="s">
        <v>3702</v>
      </c>
      <c r="C2391" s="57" t="s">
        <v>1824</v>
      </c>
      <c r="D2391" s="57" t="s">
        <v>176</v>
      </c>
      <c r="E2391" s="58">
        <v>28179</v>
      </c>
      <c r="F2391" s="58" t="s">
        <v>171</v>
      </c>
      <c r="G2391" s="58" t="s">
        <v>172</v>
      </c>
      <c r="H2391" s="57">
        <f t="shared" ca="1" si="74"/>
        <v>46</v>
      </c>
      <c r="I2391" s="57">
        <v>12</v>
      </c>
      <c r="J2391" s="59">
        <v>1615.5683737450727</v>
      </c>
      <c r="K2391" s="60">
        <v>0.25</v>
      </c>
      <c r="L2391" s="61">
        <f t="shared" si="75"/>
        <v>403.89209343626817</v>
      </c>
      <c r="M2391" s="57" t="s">
        <v>173</v>
      </c>
      <c r="N2391" s="61">
        <v>48.166948109079144</v>
      </c>
    </row>
    <row r="2392" spans="1:14" x14ac:dyDescent="0.25">
      <c r="A2392" s="57">
        <v>61673</v>
      </c>
      <c r="B2392" s="57" t="s">
        <v>3703</v>
      </c>
      <c r="C2392" s="57" t="s">
        <v>497</v>
      </c>
      <c r="D2392" s="57" t="s">
        <v>170</v>
      </c>
      <c r="E2392" s="58">
        <v>38116</v>
      </c>
      <c r="F2392" s="58" t="s">
        <v>171</v>
      </c>
      <c r="G2392" s="58" t="s">
        <v>172</v>
      </c>
      <c r="H2392" s="57">
        <f t="shared" ca="1" si="74"/>
        <v>19</v>
      </c>
      <c r="I2392" s="57">
        <v>11</v>
      </c>
      <c r="J2392" s="59">
        <v>2201.0068671749905</v>
      </c>
      <c r="K2392" s="60">
        <v>7.0000000000000007E-2</v>
      </c>
      <c r="L2392" s="61">
        <f t="shared" si="75"/>
        <v>154.07048070224934</v>
      </c>
      <c r="M2392" s="57" t="s">
        <v>173</v>
      </c>
      <c r="N2392" s="61">
        <v>197.31301373499173</v>
      </c>
    </row>
    <row r="2393" spans="1:14" x14ac:dyDescent="0.25">
      <c r="A2393" s="57">
        <v>61092</v>
      </c>
      <c r="B2393" s="57" t="s">
        <v>3704</v>
      </c>
      <c r="C2393" s="57" t="s">
        <v>3705</v>
      </c>
      <c r="D2393" s="57" t="s">
        <v>176</v>
      </c>
      <c r="E2393" s="58">
        <v>37992</v>
      </c>
      <c r="F2393" s="58" t="s">
        <v>171</v>
      </c>
      <c r="G2393" s="58" t="s">
        <v>172</v>
      </c>
      <c r="H2393" s="57">
        <f t="shared" ca="1" si="74"/>
        <v>19</v>
      </c>
      <c r="I2393" s="57">
        <v>6</v>
      </c>
      <c r="J2393" s="59">
        <v>4185.1692041866127</v>
      </c>
      <c r="K2393" s="60">
        <v>7.0000000000000007E-2</v>
      </c>
      <c r="L2393" s="61">
        <f t="shared" si="75"/>
        <v>292.96184429306294</v>
      </c>
      <c r="M2393" s="57" t="s">
        <v>173</v>
      </c>
      <c r="N2393" s="61">
        <v>123.18087086991092</v>
      </c>
    </row>
    <row r="2394" spans="1:14" x14ac:dyDescent="0.25">
      <c r="A2394" s="57">
        <v>62318</v>
      </c>
      <c r="B2394" s="57" t="s">
        <v>3706</v>
      </c>
      <c r="C2394" s="57" t="s">
        <v>297</v>
      </c>
      <c r="D2394" s="57" t="s">
        <v>170</v>
      </c>
      <c r="E2394" s="58">
        <v>27583</v>
      </c>
      <c r="F2394" s="58" t="s">
        <v>171</v>
      </c>
      <c r="G2394" s="58" t="s">
        <v>180</v>
      </c>
      <c r="H2394" s="57">
        <f t="shared" ca="1" si="74"/>
        <v>48</v>
      </c>
      <c r="I2394" s="57">
        <v>13</v>
      </c>
      <c r="J2394" s="59">
        <v>9510.7810397926642</v>
      </c>
      <c r="K2394" s="60">
        <v>0.25</v>
      </c>
      <c r="L2394" s="61">
        <f t="shared" si="75"/>
        <v>2377.695259948166</v>
      </c>
      <c r="M2394" s="57" t="s">
        <v>187</v>
      </c>
      <c r="N2394" s="61">
        <v>213.75823496534431</v>
      </c>
    </row>
    <row r="2395" spans="1:14" x14ac:dyDescent="0.25">
      <c r="A2395" s="57">
        <v>62317</v>
      </c>
      <c r="B2395" s="57" t="s">
        <v>3707</v>
      </c>
      <c r="C2395" s="57" t="s">
        <v>388</v>
      </c>
      <c r="D2395" s="57" t="s">
        <v>170</v>
      </c>
      <c r="E2395" s="58">
        <v>31888</v>
      </c>
      <c r="F2395" s="58" t="s">
        <v>171</v>
      </c>
      <c r="G2395" s="58" t="s">
        <v>172</v>
      </c>
      <c r="H2395" s="57">
        <f t="shared" ca="1" si="74"/>
        <v>36</v>
      </c>
      <c r="I2395" s="57">
        <v>26</v>
      </c>
      <c r="J2395" s="59">
        <v>2701.83418476716</v>
      </c>
      <c r="K2395" s="60">
        <v>0.15</v>
      </c>
      <c r="L2395" s="61">
        <f t="shared" si="75"/>
        <v>405.27512771507401</v>
      </c>
      <c r="M2395" s="57" t="s">
        <v>173</v>
      </c>
      <c r="N2395" s="61">
        <v>213.856830334759</v>
      </c>
    </row>
    <row r="2396" spans="1:14" x14ac:dyDescent="0.25">
      <c r="A2396" s="57">
        <v>62316</v>
      </c>
      <c r="B2396" s="57" t="s">
        <v>3708</v>
      </c>
      <c r="C2396" s="57" t="s">
        <v>3440</v>
      </c>
      <c r="D2396" s="57" t="s">
        <v>176</v>
      </c>
      <c r="E2396" s="58">
        <v>34349</v>
      </c>
      <c r="F2396" s="58" t="s">
        <v>171</v>
      </c>
      <c r="G2396" s="58" t="s">
        <v>203</v>
      </c>
      <c r="H2396" s="57">
        <f t="shared" ca="1" si="74"/>
        <v>29</v>
      </c>
      <c r="I2396" s="57">
        <v>14</v>
      </c>
      <c r="J2396" s="59">
        <v>7621.3686098291446</v>
      </c>
      <c r="K2396" s="60">
        <v>0.12</v>
      </c>
      <c r="L2396" s="61">
        <f t="shared" si="75"/>
        <v>914.56423317949736</v>
      </c>
      <c r="M2396" s="57" t="s">
        <v>173</v>
      </c>
      <c r="N2396" s="61">
        <v>85.147331501414484</v>
      </c>
    </row>
    <row r="2397" spans="1:14" x14ac:dyDescent="0.25">
      <c r="A2397" s="57">
        <v>61672</v>
      </c>
      <c r="B2397" s="57" t="s">
        <v>3709</v>
      </c>
      <c r="C2397" s="57" t="s">
        <v>2748</v>
      </c>
      <c r="D2397" s="57" t="s">
        <v>170</v>
      </c>
      <c r="E2397" s="58">
        <v>31148</v>
      </c>
      <c r="F2397" s="58" t="s">
        <v>171</v>
      </c>
      <c r="G2397" s="58" t="s">
        <v>172</v>
      </c>
      <c r="H2397" s="57">
        <f t="shared" ca="1" si="74"/>
        <v>38</v>
      </c>
      <c r="I2397" s="57">
        <v>32</v>
      </c>
      <c r="J2397" s="59">
        <v>6889.1697471919324</v>
      </c>
      <c r="K2397" s="60">
        <v>0.15</v>
      </c>
      <c r="L2397" s="61">
        <f t="shared" si="75"/>
        <v>1033.3754620787897</v>
      </c>
      <c r="M2397" s="57" t="s">
        <v>173</v>
      </c>
      <c r="N2397" s="61">
        <v>220.66724747485119</v>
      </c>
    </row>
    <row r="2398" spans="1:14" x14ac:dyDescent="0.25">
      <c r="A2398" s="57">
        <v>62315</v>
      </c>
      <c r="B2398" s="57" t="s">
        <v>3710</v>
      </c>
      <c r="C2398" s="57" t="s">
        <v>459</v>
      </c>
      <c r="D2398" s="57" t="s">
        <v>170</v>
      </c>
      <c r="E2398" s="58">
        <v>39461</v>
      </c>
      <c r="F2398" s="58" t="s">
        <v>171</v>
      </c>
      <c r="G2398" s="58" t="s">
        <v>172</v>
      </c>
      <c r="H2398" s="57">
        <f t="shared" ca="1" si="74"/>
        <v>15</v>
      </c>
      <c r="I2398" s="57">
        <v>8</v>
      </c>
      <c r="J2398" s="59">
        <v>2319.7812895487659</v>
      </c>
      <c r="K2398" s="60">
        <v>0.04</v>
      </c>
      <c r="L2398" s="61">
        <f t="shared" si="75"/>
        <v>92.791251581950632</v>
      </c>
      <c r="M2398" s="57" t="s">
        <v>173</v>
      </c>
      <c r="N2398" s="61">
        <v>150.92046096278168</v>
      </c>
    </row>
    <row r="2399" spans="1:14" x14ac:dyDescent="0.25">
      <c r="A2399" s="57">
        <v>62314</v>
      </c>
      <c r="B2399" s="57" t="s">
        <v>3711</v>
      </c>
      <c r="C2399" s="57" t="s">
        <v>3712</v>
      </c>
      <c r="D2399" s="57" t="s">
        <v>176</v>
      </c>
      <c r="E2399" s="58">
        <v>32912</v>
      </c>
      <c r="F2399" s="58" t="s">
        <v>171</v>
      </c>
      <c r="G2399" s="58" t="s">
        <v>172</v>
      </c>
      <c r="H2399" s="57">
        <f t="shared" ca="1" si="74"/>
        <v>33</v>
      </c>
      <c r="I2399" s="57">
        <v>35</v>
      </c>
      <c r="J2399" s="59">
        <v>4146.998455344592</v>
      </c>
      <c r="K2399" s="60">
        <v>0.15</v>
      </c>
      <c r="L2399" s="61">
        <f t="shared" si="75"/>
        <v>622.0497683016888</v>
      </c>
      <c r="M2399" s="57" t="s">
        <v>173</v>
      </c>
      <c r="N2399" s="61">
        <v>66.988938228149379</v>
      </c>
    </row>
    <row r="2400" spans="1:14" x14ac:dyDescent="0.25">
      <c r="A2400" s="57">
        <v>60463</v>
      </c>
      <c r="B2400" s="57" t="s">
        <v>3713</v>
      </c>
      <c r="C2400" s="57" t="s">
        <v>1472</v>
      </c>
      <c r="D2400" s="57" t="s">
        <v>170</v>
      </c>
      <c r="E2400" s="58">
        <v>31597</v>
      </c>
      <c r="F2400" s="58" t="s">
        <v>171</v>
      </c>
      <c r="G2400" s="58" t="s">
        <v>172</v>
      </c>
      <c r="H2400" s="57">
        <f t="shared" ca="1" si="74"/>
        <v>37</v>
      </c>
      <c r="I2400" s="57">
        <v>6</v>
      </c>
      <c r="J2400" s="59">
        <v>5052.1199071590872</v>
      </c>
      <c r="K2400" s="60">
        <v>0.15</v>
      </c>
      <c r="L2400" s="61">
        <f t="shared" si="75"/>
        <v>757.81798607386304</v>
      </c>
      <c r="M2400" s="57" t="s">
        <v>173</v>
      </c>
      <c r="N2400" s="61">
        <v>95.434218508016244</v>
      </c>
    </row>
    <row r="2401" spans="1:14" x14ac:dyDescent="0.25">
      <c r="A2401" s="57">
        <v>61671</v>
      </c>
      <c r="B2401" s="57" t="s">
        <v>3714</v>
      </c>
      <c r="C2401" s="57" t="s">
        <v>538</v>
      </c>
      <c r="D2401" s="57" t="s">
        <v>170</v>
      </c>
      <c r="E2401" s="58">
        <v>34694</v>
      </c>
      <c r="F2401" s="58" t="s">
        <v>171</v>
      </c>
      <c r="G2401" s="58" t="s">
        <v>172</v>
      </c>
      <c r="H2401" s="57">
        <f t="shared" ca="1" si="74"/>
        <v>28</v>
      </c>
      <c r="I2401" s="57">
        <v>36</v>
      </c>
      <c r="J2401" s="59">
        <v>7174.4555193392689</v>
      </c>
      <c r="K2401" s="60">
        <v>0.12</v>
      </c>
      <c r="L2401" s="61">
        <f t="shared" si="75"/>
        <v>860.93466232071228</v>
      </c>
      <c r="M2401" s="57" t="s">
        <v>173</v>
      </c>
      <c r="N2401" s="61">
        <v>196.94037850445761</v>
      </c>
    </row>
    <row r="2402" spans="1:14" x14ac:dyDescent="0.25">
      <c r="A2402" s="57">
        <v>60462</v>
      </c>
      <c r="B2402" s="57" t="s">
        <v>3715</v>
      </c>
      <c r="C2402" s="57" t="s">
        <v>2339</v>
      </c>
      <c r="D2402" s="57" t="s">
        <v>176</v>
      </c>
      <c r="E2402" s="58">
        <v>28441</v>
      </c>
      <c r="F2402" s="58" t="s">
        <v>193</v>
      </c>
      <c r="G2402" s="58" t="s">
        <v>441</v>
      </c>
      <c r="H2402" s="57">
        <f t="shared" ca="1" si="74"/>
        <v>45</v>
      </c>
      <c r="I2402" s="57">
        <v>34</v>
      </c>
      <c r="J2402" s="59">
        <v>8916.0625207477606</v>
      </c>
      <c r="K2402" s="60">
        <v>0.25</v>
      </c>
      <c r="L2402" s="61">
        <f t="shared" si="75"/>
        <v>2229.0156301869401</v>
      </c>
      <c r="M2402" s="57" t="s">
        <v>187</v>
      </c>
      <c r="N2402" s="61">
        <v>46.090526113289492</v>
      </c>
    </row>
    <row r="2403" spans="1:14" x14ac:dyDescent="0.25">
      <c r="A2403" s="57">
        <v>62313</v>
      </c>
      <c r="B2403" s="57" t="s">
        <v>3716</v>
      </c>
      <c r="C2403" s="57" t="s">
        <v>3717</v>
      </c>
      <c r="D2403" s="57" t="s">
        <v>170</v>
      </c>
      <c r="E2403" s="58">
        <v>32844</v>
      </c>
      <c r="F2403" s="58" t="s">
        <v>171</v>
      </c>
      <c r="G2403" s="58" t="s">
        <v>177</v>
      </c>
      <c r="H2403" s="57">
        <f t="shared" ca="1" si="74"/>
        <v>33</v>
      </c>
      <c r="I2403" s="57">
        <v>9</v>
      </c>
      <c r="J2403" s="59">
        <v>8466.6589705800907</v>
      </c>
      <c r="K2403" s="60">
        <v>0.15</v>
      </c>
      <c r="L2403" s="61">
        <f t="shared" si="75"/>
        <v>1269.9988455870136</v>
      </c>
      <c r="M2403" s="57" t="s">
        <v>187</v>
      </c>
      <c r="N2403" s="61">
        <v>311.37580365994313</v>
      </c>
    </row>
    <row r="2404" spans="1:14" x14ac:dyDescent="0.25">
      <c r="A2404" s="57">
        <v>61670</v>
      </c>
      <c r="B2404" s="57" t="s">
        <v>3718</v>
      </c>
      <c r="C2404" s="57" t="s">
        <v>3719</v>
      </c>
      <c r="D2404" s="57" t="s">
        <v>176</v>
      </c>
      <c r="E2404" s="58">
        <v>29299</v>
      </c>
      <c r="F2404" s="58" t="s">
        <v>171</v>
      </c>
      <c r="G2404" s="58" t="s">
        <v>172</v>
      </c>
      <c r="H2404" s="57">
        <f t="shared" ca="1" si="74"/>
        <v>43</v>
      </c>
      <c r="I2404" s="57">
        <v>14</v>
      </c>
      <c r="J2404" s="59">
        <v>3322.1572258120132</v>
      </c>
      <c r="K2404" s="60">
        <v>0.25</v>
      </c>
      <c r="L2404" s="61">
        <f t="shared" si="75"/>
        <v>830.53930645300329</v>
      </c>
      <c r="M2404" s="57" t="s">
        <v>173</v>
      </c>
      <c r="N2404" s="61">
        <v>120.76162700097049</v>
      </c>
    </row>
    <row r="2405" spans="1:14" x14ac:dyDescent="0.25">
      <c r="A2405" s="57">
        <v>62312</v>
      </c>
      <c r="B2405" s="57" t="s">
        <v>3720</v>
      </c>
      <c r="C2405" s="57" t="s">
        <v>219</v>
      </c>
      <c r="D2405" s="57" t="s">
        <v>170</v>
      </c>
      <c r="E2405" s="58">
        <v>32493</v>
      </c>
      <c r="F2405" s="58" t="s">
        <v>171</v>
      </c>
      <c r="G2405" s="58" t="s">
        <v>172</v>
      </c>
      <c r="H2405" s="57">
        <f t="shared" ca="1" si="74"/>
        <v>34</v>
      </c>
      <c r="I2405" s="57">
        <v>35</v>
      </c>
      <c r="J2405" s="59">
        <v>5162.3858325268257</v>
      </c>
      <c r="K2405" s="60">
        <v>0.15</v>
      </c>
      <c r="L2405" s="61">
        <f t="shared" si="75"/>
        <v>774.35787487902383</v>
      </c>
      <c r="M2405" s="57" t="s">
        <v>173</v>
      </c>
      <c r="N2405" s="61">
        <v>105.95204030594383</v>
      </c>
    </row>
    <row r="2406" spans="1:14" x14ac:dyDescent="0.25">
      <c r="A2406" s="57">
        <v>62311</v>
      </c>
      <c r="B2406" s="57" t="s">
        <v>3721</v>
      </c>
      <c r="C2406" s="57" t="s">
        <v>1042</v>
      </c>
      <c r="D2406" s="57" t="s">
        <v>170</v>
      </c>
      <c r="E2406" s="58">
        <v>33219</v>
      </c>
      <c r="F2406" s="58" t="s">
        <v>193</v>
      </c>
      <c r="G2406" s="58" t="s">
        <v>381</v>
      </c>
      <c r="H2406" s="57">
        <f t="shared" ca="1" si="74"/>
        <v>32</v>
      </c>
      <c r="I2406" s="57">
        <v>6</v>
      </c>
      <c r="J2406" s="59">
        <v>2521.3914782205834</v>
      </c>
      <c r="K2406" s="60">
        <v>0.12</v>
      </c>
      <c r="L2406" s="61">
        <f t="shared" si="75"/>
        <v>302.56697738647</v>
      </c>
      <c r="M2406" s="57" t="s">
        <v>173</v>
      </c>
      <c r="N2406" s="61">
        <v>207.68993477178628</v>
      </c>
    </row>
    <row r="2407" spans="1:14" x14ac:dyDescent="0.25">
      <c r="A2407" s="57">
        <v>62310</v>
      </c>
      <c r="B2407" s="57" t="s">
        <v>3722</v>
      </c>
      <c r="C2407" s="57" t="s">
        <v>469</v>
      </c>
      <c r="D2407" s="57" t="s">
        <v>170</v>
      </c>
      <c r="E2407" s="58">
        <v>30030</v>
      </c>
      <c r="F2407" s="58" t="s">
        <v>171</v>
      </c>
      <c r="G2407" s="58" t="s">
        <v>172</v>
      </c>
      <c r="H2407" s="57">
        <f t="shared" ca="1" si="74"/>
        <v>41</v>
      </c>
      <c r="I2407" s="57">
        <v>25</v>
      </c>
      <c r="J2407" s="59">
        <v>9776.1690659689157</v>
      </c>
      <c r="K2407" s="60">
        <v>0.25</v>
      </c>
      <c r="L2407" s="61">
        <f t="shared" si="75"/>
        <v>2444.0422664922289</v>
      </c>
      <c r="M2407" s="57" t="s">
        <v>187</v>
      </c>
      <c r="N2407" s="61">
        <v>193.83797607316737</v>
      </c>
    </row>
    <row r="2408" spans="1:14" x14ac:dyDescent="0.25">
      <c r="A2408" s="57">
        <v>60461</v>
      </c>
      <c r="B2408" s="57" t="s">
        <v>3723</v>
      </c>
      <c r="C2408" s="57" t="s">
        <v>1488</v>
      </c>
      <c r="D2408" s="57" t="s">
        <v>170</v>
      </c>
      <c r="E2408" s="58">
        <v>36832</v>
      </c>
      <c r="F2408" s="58" t="s">
        <v>171</v>
      </c>
      <c r="G2408" s="58" t="s">
        <v>172</v>
      </c>
      <c r="H2408" s="57">
        <f t="shared" ca="1" si="74"/>
        <v>22</v>
      </c>
      <c r="I2408" s="57">
        <v>25</v>
      </c>
      <c r="J2408" s="59">
        <v>3478.7579706836459</v>
      </c>
      <c r="K2408" s="60">
        <v>7.0000000000000007E-2</v>
      </c>
      <c r="L2408" s="61">
        <f t="shared" si="75"/>
        <v>243.51305794785523</v>
      </c>
      <c r="M2408" s="57" t="s">
        <v>173</v>
      </c>
      <c r="N2408" s="61">
        <v>161.47996238073068</v>
      </c>
    </row>
    <row r="2409" spans="1:14" x14ac:dyDescent="0.25">
      <c r="A2409" s="57">
        <v>60460</v>
      </c>
      <c r="B2409" s="57" t="s">
        <v>3724</v>
      </c>
      <c r="C2409" s="57" t="s">
        <v>1227</v>
      </c>
      <c r="D2409" s="57" t="s">
        <v>170</v>
      </c>
      <c r="E2409" s="58">
        <v>35826</v>
      </c>
      <c r="F2409" s="58" t="s">
        <v>171</v>
      </c>
      <c r="G2409" s="58" t="s">
        <v>172</v>
      </c>
      <c r="H2409" s="57">
        <f t="shared" ca="1" si="74"/>
        <v>25</v>
      </c>
      <c r="I2409" s="57">
        <v>19</v>
      </c>
      <c r="J2409" s="59">
        <v>3666.66765006674</v>
      </c>
      <c r="K2409" s="60">
        <v>0.09</v>
      </c>
      <c r="L2409" s="61">
        <f t="shared" si="75"/>
        <v>330.00008850600659</v>
      </c>
      <c r="M2409" s="57" t="s">
        <v>173</v>
      </c>
      <c r="N2409" s="61">
        <v>157.10728298812151</v>
      </c>
    </row>
    <row r="2410" spans="1:14" x14ac:dyDescent="0.25">
      <c r="A2410" s="57">
        <v>61091</v>
      </c>
      <c r="B2410" s="57" t="s">
        <v>3725</v>
      </c>
      <c r="C2410" s="57" t="s">
        <v>1418</v>
      </c>
      <c r="D2410" s="57" t="s">
        <v>170</v>
      </c>
      <c r="E2410" s="58">
        <v>32180</v>
      </c>
      <c r="F2410" s="58" t="s">
        <v>214</v>
      </c>
      <c r="G2410" s="58" t="s">
        <v>837</v>
      </c>
      <c r="H2410" s="57">
        <f t="shared" ca="1" si="74"/>
        <v>35</v>
      </c>
      <c r="I2410" s="57">
        <v>12</v>
      </c>
      <c r="J2410" s="59">
        <v>7594.0483268947291</v>
      </c>
      <c r="K2410" s="60">
        <v>0.15</v>
      </c>
      <c r="L2410" s="61">
        <f t="shared" si="75"/>
        <v>1139.1072490342094</v>
      </c>
      <c r="M2410" s="57" t="s">
        <v>173</v>
      </c>
      <c r="N2410" s="61">
        <v>85.214135025747339</v>
      </c>
    </row>
    <row r="2411" spans="1:14" x14ac:dyDescent="0.25">
      <c r="A2411" s="57">
        <v>61669</v>
      </c>
      <c r="B2411" s="57" t="s">
        <v>3726</v>
      </c>
      <c r="C2411" s="57" t="s">
        <v>3727</v>
      </c>
      <c r="D2411" s="57" t="s">
        <v>176</v>
      </c>
      <c r="E2411" s="58">
        <v>29587</v>
      </c>
      <c r="F2411" s="58" t="s">
        <v>171</v>
      </c>
      <c r="G2411" s="58" t="s">
        <v>172</v>
      </c>
      <c r="H2411" s="57">
        <f t="shared" ca="1" si="74"/>
        <v>42</v>
      </c>
      <c r="I2411" s="57">
        <v>5</v>
      </c>
      <c r="J2411" s="59">
        <v>5864.7315016316707</v>
      </c>
      <c r="K2411" s="60">
        <v>0.25</v>
      </c>
      <c r="L2411" s="61">
        <f t="shared" si="75"/>
        <v>1466.1828754079177</v>
      </c>
      <c r="M2411" s="57" t="s">
        <v>173</v>
      </c>
      <c r="N2411" s="61">
        <v>131.78081261332167</v>
      </c>
    </row>
    <row r="2412" spans="1:14" x14ac:dyDescent="0.25">
      <c r="A2412" s="57">
        <v>61668</v>
      </c>
      <c r="B2412" s="57" t="s">
        <v>3728</v>
      </c>
      <c r="C2412" s="57" t="s">
        <v>2121</v>
      </c>
      <c r="D2412" s="57" t="s">
        <v>176</v>
      </c>
      <c r="E2412" s="58">
        <v>30251</v>
      </c>
      <c r="F2412" s="58" t="s">
        <v>171</v>
      </c>
      <c r="G2412" s="58" t="s">
        <v>203</v>
      </c>
      <c r="H2412" s="57">
        <f t="shared" ca="1" si="74"/>
        <v>40</v>
      </c>
      <c r="I2412" s="57">
        <v>35</v>
      </c>
      <c r="J2412" s="59">
        <v>2283.3344578406331</v>
      </c>
      <c r="K2412" s="60">
        <v>0.25</v>
      </c>
      <c r="L2412" s="61">
        <f t="shared" si="75"/>
        <v>570.83361446015829</v>
      </c>
      <c r="M2412" s="57" t="s">
        <v>173</v>
      </c>
      <c r="N2412" s="61">
        <v>88.458294996956937</v>
      </c>
    </row>
    <row r="2413" spans="1:14" x14ac:dyDescent="0.25">
      <c r="A2413" s="57">
        <v>60459</v>
      </c>
      <c r="B2413" s="57" t="s">
        <v>3729</v>
      </c>
      <c r="C2413" s="57" t="s">
        <v>3730</v>
      </c>
      <c r="D2413" s="57" t="s">
        <v>176</v>
      </c>
      <c r="E2413" s="58">
        <v>32690</v>
      </c>
      <c r="F2413" s="58" t="s">
        <v>171</v>
      </c>
      <c r="G2413" s="58" t="s">
        <v>172</v>
      </c>
      <c r="H2413" s="57">
        <f t="shared" ca="1" si="74"/>
        <v>34</v>
      </c>
      <c r="I2413" s="57">
        <v>14</v>
      </c>
      <c r="J2413" s="59">
        <v>4484.220158073831</v>
      </c>
      <c r="K2413" s="60">
        <v>0.15</v>
      </c>
      <c r="L2413" s="61">
        <f t="shared" si="75"/>
        <v>672.63302371107466</v>
      </c>
      <c r="M2413" s="57" t="s">
        <v>173</v>
      </c>
      <c r="N2413" s="61">
        <v>89.600554879102233</v>
      </c>
    </row>
    <row r="2414" spans="1:14" x14ac:dyDescent="0.25">
      <c r="A2414" s="57">
        <v>61667</v>
      </c>
      <c r="B2414" s="57" t="s">
        <v>3731</v>
      </c>
      <c r="C2414" s="57" t="s">
        <v>3732</v>
      </c>
      <c r="D2414" s="57" t="s">
        <v>176</v>
      </c>
      <c r="E2414" s="58">
        <v>30490</v>
      </c>
      <c r="F2414" s="58" t="s">
        <v>171</v>
      </c>
      <c r="G2414" s="58" t="s">
        <v>172</v>
      </c>
      <c r="H2414" s="57">
        <f t="shared" ca="1" si="74"/>
        <v>40</v>
      </c>
      <c r="I2414" s="57">
        <v>38</v>
      </c>
      <c r="J2414" s="59">
        <v>9749.2679558113523</v>
      </c>
      <c r="K2414" s="60">
        <v>0.25</v>
      </c>
      <c r="L2414" s="61">
        <f t="shared" si="75"/>
        <v>2437.3169889528381</v>
      </c>
      <c r="M2414" s="57" t="s">
        <v>187</v>
      </c>
      <c r="N2414" s="61">
        <v>106.30266223352828</v>
      </c>
    </row>
    <row r="2415" spans="1:14" x14ac:dyDescent="0.25">
      <c r="A2415" s="57">
        <v>61090</v>
      </c>
      <c r="B2415" s="57" t="s">
        <v>3733</v>
      </c>
      <c r="C2415" s="57" t="s">
        <v>3734</v>
      </c>
      <c r="D2415" s="57" t="s">
        <v>176</v>
      </c>
      <c r="E2415" s="58">
        <v>38670</v>
      </c>
      <c r="F2415" s="58" t="s">
        <v>171</v>
      </c>
      <c r="G2415" s="58" t="s">
        <v>172</v>
      </c>
      <c r="H2415" s="57">
        <f t="shared" ca="1" si="74"/>
        <v>17</v>
      </c>
      <c r="I2415" s="57">
        <v>11</v>
      </c>
      <c r="J2415" s="59">
        <v>3161.9517095265892</v>
      </c>
      <c r="K2415" s="60">
        <v>0.04</v>
      </c>
      <c r="L2415" s="61">
        <f t="shared" si="75"/>
        <v>126.47806838106357</v>
      </c>
      <c r="M2415" s="57" t="s">
        <v>173</v>
      </c>
      <c r="N2415" s="61">
        <v>52.026700782896995</v>
      </c>
    </row>
    <row r="2416" spans="1:14" x14ac:dyDescent="0.25">
      <c r="A2416" s="57">
        <v>61666</v>
      </c>
      <c r="B2416" s="57" t="s">
        <v>3735</v>
      </c>
      <c r="C2416" s="57" t="s">
        <v>219</v>
      </c>
      <c r="D2416" s="57" t="s">
        <v>170</v>
      </c>
      <c r="E2416" s="58">
        <v>37466</v>
      </c>
      <c r="F2416" s="58" t="s">
        <v>171</v>
      </c>
      <c r="G2416" s="58" t="s">
        <v>177</v>
      </c>
      <c r="H2416" s="57">
        <f t="shared" ca="1" si="74"/>
        <v>20</v>
      </c>
      <c r="I2416" s="57">
        <v>20</v>
      </c>
      <c r="J2416" s="59">
        <v>9976.4556143190166</v>
      </c>
      <c r="K2416" s="60">
        <v>7.0000000000000007E-2</v>
      </c>
      <c r="L2416" s="61">
        <f t="shared" si="75"/>
        <v>698.35189300233128</v>
      </c>
      <c r="M2416" s="57" t="s">
        <v>187</v>
      </c>
      <c r="N2416" s="61">
        <v>204.70941608558834</v>
      </c>
    </row>
    <row r="2417" spans="1:14" x14ac:dyDescent="0.25">
      <c r="A2417" s="57">
        <v>62309</v>
      </c>
      <c r="B2417" s="57" t="s">
        <v>3736</v>
      </c>
      <c r="C2417" s="57" t="s">
        <v>3644</v>
      </c>
      <c r="D2417" s="57" t="s">
        <v>176</v>
      </c>
      <c r="E2417" s="58">
        <v>40186</v>
      </c>
      <c r="F2417" s="58" t="s">
        <v>171</v>
      </c>
      <c r="G2417" s="58" t="s">
        <v>172</v>
      </c>
      <c r="H2417" s="57">
        <f t="shared" ca="1" si="74"/>
        <v>13</v>
      </c>
      <c r="I2417" s="57">
        <v>19</v>
      </c>
      <c r="J2417" s="59">
        <v>1650.9497410508075</v>
      </c>
      <c r="K2417" s="60">
        <v>0</v>
      </c>
      <c r="L2417" s="61">
        <f t="shared" si="75"/>
        <v>0</v>
      </c>
      <c r="M2417" s="57" t="s">
        <v>173</v>
      </c>
      <c r="N2417" s="61">
        <v>32.820122653033437</v>
      </c>
    </row>
    <row r="2418" spans="1:14" x14ac:dyDescent="0.25">
      <c r="A2418" s="57">
        <v>62308</v>
      </c>
      <c r="B2418" s="57" t="s">
        <v>3737</v>
      </c>
      <c r="C2418" s="57" t="s">
        <v>3738</v>
      </c>
      <c r="D2418" s="57" t="s">
        <v>170</v>
      </c>
      <c r="E2418" s="58">
        <v>39271</v>
      </c>
      <c r="F2418" s="58" t="s">
        <v>171</v>
      </c>
      <c r="G2418" s="58" t="s">
        <v>172</v>
      </c>
      <c r="H2418" s="57">
        <f t="shared" ca="1" si="74"/>
        <v>16</v>
      </c>
      <c r="I2418" s="57">
        <v>24</v>
      </c>
      <c r="J2418" s="59">
        <v>3987.7383321927764</v>
      </c>
      <c r="K2418" s="60">
        <v>0.04</v>
      </c>
      <c r="L2418" s="61">
        <f t="shared" si="75"/>
        <v>159.50953328771106</v>
      </c>
      <c r="M2418" s="57" t="s">
        <v>173</v>
      </c>
      <c r="N2418" s="61">
        <v>199.69350669118148</v>
      </c>
    </row>
    <row r="2419" spans="1:14" x14ac:dyDescent="0.25">
      <c r="A2419" s="57">
        <v>61665</v>
      </c>
      <c r="B2419" s="57" t="s">
        <v>3739</v>
      </c>
      <c r="C2419" s="57" t="s">
        <v>253</v>
      </c>
      <c r="D2419" s="57" t="s">
        <v>170</v>
      </c>
      <c r="E2419" s="58">
        <v>27453</v>
      </c>
      <c r="F2419" s="58" t="s">
        <v>171</v>
      </c>
      <c r="G2419" s="58" t="s">
        <v>172</v>
      </c>
      <c r="H2419" s="57">
        <f t="shared" ca="1" si="74"/>
        <v>48</v>
      </c>
      <c r="I2419" s="57">
        <v>15</v>
      </c>
      <c r="J2419" s="59">
        <v>6745.5251589650388</v>
      </c>
      <c r="K2419" s="60">
        <v>0.25</v>
      </c>
      <c r="L2419" s="61">
        <f t="shared" si="75"/>
        <v>1686.3812897412597</v>
      </c>
      <c r="M2419" s="57" t="s">
        <v>173</v>
      </c>
      <c r="N2419" s="61">
        <v>188.67368453974257</v>
      </c>
    </row>
    <row r="2420" spans="1:14" x14ac:dyDescent="0.25">
      <c r="A2420" s="57">
        <v>61664</v>
      </c>
      <c r="B2420" s="57" t="s">
        <v>3740</v>
      </c>
      <c r="C2420" s="57" t="s">
        <v>239</v>
      </c>
      <c r="D2420" s="57" t="s">
        <v>170</v>
      </c>
      <c r="E2420" s="58">
        <v>35559</v>
      </c>
      <c r="F2420" s="58" t="s">
        <v>171</v>
      </c>
      <c r="G2420" s="58" t="s">
        <v>172</v>
      </c>
      <c r="H2420" s="57">
        <f t="shared" ca="1" si="74"/>
        <v>26</v>
      </c>
      <c r="I2420" s="57">
        <v>18</v>
      </c>
      <c r="J2420" s="59">
        <v>4693.05937991673</v>
      </c>
      <c r="K2420" s="60">
        <v>0.09</v>
      </c>
      <c r="L2420" s="61">
        <f t="shared" si="75"/>
        <v>422.37534419250568</v>
      </c>
      <c r="M2420" s="57" t="s">
        <v>173</v>
      </c>
      <c r="N2420" s="61">
        <v>287.42247355730387</v>
      </c>
    </row>
    <row r="2421" spans="1:14" x14ac:dyDescent="0.25">
      <c r="A2421" s="57">
        <v>62307</v>
      </c>
      <c r="B2421" s="57" t="s">
        <v>3741</v>
      </c>
      <c r="C2421" s="57" t="s">
        <v>1407</v>
      </c>
      <c r="D2421" s="57" t="s">
        <v>170</v>
      </c>
      <c r="E2421" s="58">
        <v>27493</v>
      </c>
      <c r="F2421" s="58" t="s">
        <v>171</v>
      </c>
      <c r="G2421" s="58" t="s">
        <v>172</v>
      </c>
      <c r="H2421" s="57">
        <f t="shared" ca="1" si="74"/>
        <v>48</v>
      </c>
      <c r="I2421" s="57">
        <v>24</v>
      </c>
      <c r="J2421" s="59">
        <v>9164.3276193745478</v>
      </c>
      <c r="K2421" s="60">
        <v>0.25</v>
      </c>
      <c r="L2421" s="61">
        <f t="shared" si="75"/>
        <v>2291.0819048436369</v>
      </c>
      <c r="M2421" s="57" t="s">
        <v>187</v>
      </c>
      <c r="N2421" s="61">
        <v>200.59449202603295</v>
      </c>
    </row>
    <row r="2422" spans="1:14" x14ac:dyDescent="0.25">
      <c r="A2422" s="57">
        <v>60458</v>
      </c>
      <c r="B2422" s="57" t="s">
        <v>3742</v>
      </c>
      <c r="C2422" s="57" t="s">
        <v>2558</v>
      </c>
      <c r="D2422" s="57" t="s">
        <v>176</v>
      </c>
      <c r="E2422" s="58">
        <v>27475</v>
      </c>
      <c r="F2422" s="58" t="s">
        <v>171</v>
      </c>
      <c r="G2422" s="58" t="s">
        <v>172</v>
      </c>
      <c r="H2422" s="57">
        <f t="shared" ca="1" si="74"/>
        <v>48</v>
      </c>
      <c r="I2422" s="57">
        <v>24</v>
      </c>
      <c r="J2422" s="59">
        <v>8511.4337031718023</v>
      </c>
      <c r="K2422" s="60">
        <v>0.25</v>
      </c>
      <c r="L2422" s="61">
        <f t="shared" si="75"/>
        <v>2127.8584257929506</v>
      </c>
      <c r="M2422" s="57" t="s">
        <v>187</v>
      </c>
      <c r="N2422" s="61">
        <v>28.624010146603997</v>
      </c>
    </row>
    <row r="2423" spans="1:14" x14ac:dyDescent="0.25">
      <c r="A2423" s="57">
        <v>61089</v>
      </c>
      <c r="B2423" s="57" t="s">
        <v>3743</v>
      </c>
      <c r="C2423" s="57" t="s">
        <v>1373</v>
      </c>
      <c r="D2423" s="57" t="s">
        <v>170</v>
      </c>
      <c r="E2423" s="58">
        <v>31927</v>
      </c>
      <c r="F2423" s="58" t="s">
        <v>171</v>
      </c>
      <c r="G2423" s="58" t="s">
        <v>172</v>
      </c>
      <c r="H2423" s="57">
        <f t="shared" ca="1" si="74"/>
        <v>36</v>
      </c>
      <c r="I2423" s="57">
        <v>23</v>
      </c>
      <c r="J2423" s="59">
        <v>2915.2304110576561</v>
      </c>
      <c r="K2423" s="60">
        <v>0.15</v>
      </c>
      <c r="L2423" s="61">
        <f t="shared" si="75"/>
        <v>437.28456165864839</v>
      </c>
      <c r="M2423" s="57" t="s">
        <v>173</v>
      </c>
      <c r="N2423" s="61">
        <v>114.019924993515</v>
      </c>
    </row>
    <row r="2424" spans="1:14" x14ac:dyDescent="0.25">
      <c r="A2424" s="57">
        <v>61088</v>
      </c>
      <c r="B2424" s="57" t="s">
        <v>3744</v>
      </c>
      <c r="C2424" s="57" t="s">
        <v>3745</v>
      </c>
      <c r="D2424" s="57" t="s">
        <v>176</v>
      </c>
      <c r="E2424" s="58">
        <v>31073</v>
      </c>
      <c r="F2424" s="58" t="s">
        <v>171</v>
      </c>
      <c r="G2424" s="58" t="s">
        <v>172</v>
      </c>
      <c r="H2424" s="57">
        <f t="shared" ca="1" si="74"/>
        <v>38</v>
      </c>
      <c r="I2424" s="57">
        <v>13</v>
      </c>
      <c r="J2424" s="59">
        <v>6907.27794760295</v>
      </c>
      <c r="K2424" s="60">
        <v>0.25</v>
      </c>
      <c r="L2424" s="61">
        <f t="shared" si="75"/>
        <v>1726.8194869007375</v>
      </c>
      <c r="M2424" s="57" t="s">
        <v>173</v>
      </c>
      <c r="N2424" s="61">
        <v>55.445070656705234</v>
      </c>
    </row>
    <row r="2425" spans="1:14" x14ac:dyDescent="0.25">
      <c r="A2425" s="57">
        <v>60457</v>
      </c>
      <c r="B2425" s="57" t="s">
        <v>3746</v>
      </c>
      <c r="C2425" s="57" t="s">
        <v>2600</v>
      </c>
      <c r="D2425" s="57" t="s">
        <v>176</v>
      </c>
      <c r="E2425" s="58">
        <v>35534</v>
      </c>
      <c r="F2425" s="58" t="s">
        <v>171</v>
      </c>
      <c r="G2425" s="58" t="s">
        <v>172</v>
      </c>
      <c r="H2425" s="57">
        <f t="shared" ca="1" si="74"/>
        <v>26</v>
      </c>
      <c r="I2425" s="57">
        <v>7</v>
      </c>
      <c r="J2425" s="59">
        <v>6227.9056173502004</v>
      </c>
      <c r="K2425" s="60">
        <v>0.09</v>
      </c>
      <c r="L2425" s="61">
        <f t="shared" si="75"/>
        <v>560.51150556151799</v>
      </c>
      <c r="M2425" s="57" t="s">
        <v>173</v>
      </c>
      <c r="N2425" s="61">
        <v>81.938932026916731</v>
      </c>
    </row>
    <row r="2426" spans="1:14" x14ac:dyDescent="0.25">
      <c r="A2426" s="57">
        <v>60456</v>
      </c>
      <c r="B2426" s="57" t="s">
        <v>3747</v>
      </c>
      <c r="C2426" s="57" t="s">
        <v>875</v>
      </c>
      <c r="D2426" s="57" t="s">
        <v>170</v>
      </c>
      <c r="E2426" s="58">
        <v>39380</v>
      </c>
      <c r="F2426" s="58" t="s">
        <v>171</v>
      </c>
      <c r="G2426" s="58" t="s">
        <v>172</v>
      </c>
      <c r="H2426" s="57">
        <f t="shared" ca="1" si="74"/>
        <v>15</v>
      </c>
      <c r="I2426" s="57">
        <v>22</v>
      </c>
      <c r="J2426" s="59">
        <v>4606.7728172907964</v>
      </c>
      <c r="K2426" s="60">
        <v>0.04</v>
      </c>
      <c r="L2426" s="61">
        <f t="shared" si="75"/>
        <v>184.27091269163185</v>
      </c>
      <c r="M2426" s="57" t="s">
        <v>173</v>
      </c>
      <c r="N2426" s="61">
        <v>223.24562960248988</v>
      </c>
    </row>
    <row r="2427" spans="1:14" x14ac:dyDescent="0.25">
      <c r="A2427" s="57">
        <v>60455</v>
      </c>
      <c r="B2427" s="57" t="s">
        <v>3748</v>
      </c>
      <c r="C2427" s="57" t="s">
        <v>2775</v>
      </c>
      <c r="D2427" s="57" t="s">
        <v>176</v>
      </c>
      <c r="E2427" s="58">
        <v>27756</v>
      </c>
      <c r="F2427" s="58" t="s">
        <v>171</v>
      </c>
      <c r="G2427" s="58" t="s">
        <v>172</v>
      </c>
      <c r="H2427" s="57">
        <f t="shared" ca="1" si="74"/>
        <v>47</v>
      </c>
      <c r="I2427" s="57">
        <v>25</v>
      </c>
      <c r="J2427" s="59">
        <v>5210.65223951813</v>
      </c>
      <c r="K2427" s="60">
        <v>0.25</v>
      </c>
      <c r="L2427" s="61">
        <f t="shared" si="75"/>
        <v>1302.6630598795325</v>
      </c>
      <c r="M2427" s="57" t="s">
        <v>173</v>
      </c>
      <c r="N2427" s="61">
        <v>65.250896570663244</v>
      </c>
    </row>
    <row r="2428" spans="1:14" x14ac:dyDescent="0.25">
      <c r="A2428" s="57">
        <v>60454</v>
      </c>
      <c r="B2428" s="57" t="s">
        <v>3749</v>
      </c>
      <c r="C2428" s="57" t="s">
        <v>1311</v>
      </c>
      <c r="D2428" s="57" t="s">
        <v>170</v>
      </c>
      <c r="E2428" s="58">
        <v>30511</v>
      </c>
      <c r="F2428" s="58" t="s">
        <v>171</v>
      </c>
      <c r="G2428" s="58" t="s">
        <v>172</v>
      </c>
      <c r="H2428" s="57">
        <f t="shared" ca="1" si="74"/>
        <v>40</v>
      </c>
      <c r="I2428" s="57">
        <v>9</v>
      </c>
      <c r="J2428" s="59">
        <v>2538.6029167538559</v>
      </c>
      <c r="K2428" s="60">
        <v>0.25</v>
      </c>
      <c r="L2428" s="61">
        <f t="shared" si="75"/>
        <v>634.65072918846397</v>
      </c>
      <c r="M2428" s="57" t="s">
        <v>173</v>
      </c>
      <c r="N2428" s="61">
        <v>224.10930432297897</v>
      </c>
    </row>
    <row r="2429" spans="1:14" x14ac:dyDescent="0.25">
      <c r="A2429" s="57">
        <v>60453</v>
      </c>
      <c r="B2429" s="57" t="s">
        <v>3750</v>
      </c>
      <c r="C2429" s="57" t="s">
        <v>666</v>
      </c>
      <c r="D2429" s="57" t="s">
        <v>170</v>
      </c>
      <c r="E2429" s="58">
        <v>30123</v>
      </c>
      <c r="F2429" s="58" t="s">
        <v>171</v>
      </c>
      <c r="G2429" s="58" t="s">
        <v>172</v>
      </c>
      <c r="H2429" s="57">
        <f t="shared" ca="1" si="74"/>
        <v>41</v>
      </c>
      <c r="I2429" s="57">
        <v>23</v>
      </c>
      <c r="J2429" s="59">
        <v>5476.7596781104048</v>
      </c>
      <c r="K2429" s="60">
        <v>0.25</v>
      </c>
      <c r="L2429" s="61">
        <f t="shared" si="75"/>
        <v>1369.1899195276012</v>
      </c>
      <c r="M2429" s="57" t="s">
        <v>173</v>
      </c>
      <c r="N2429" s="61">
        <v>70.234472631865245</v>
      </c>
    </row>
    <row r="2430" spans="1:14" x14ac:dyDescent="0.25">
      <c r="A2430" s="57">
        <v>60452</v>
      </c>
      <c r="B2430" s="57" t="s">
        <v>3751</v>
      </c>
      <c r="C2430" s="57" t="s">
        <v>1632</v>
      </c>
      <c r="D2430" s="57" t="s">
        <v>170</v>
      </c>
      <c r="E2430" s="58">
        <v>36402</v>
      </c>
      <c r="F2430" s="58" t="s">
        <v>171</v>
      </c>
      <c r="G2430" s="58" t="s">
        <v>172</v>
      </c>
      <c r="H2430" s="57">
        <f t="shared" ca="1" si="74"/>
        <v>23</v>
      </c>
      <c r="I2430" s="57">
        <v>18</v>
      </c>
      <c r="J2430" s="59">
        <v>4047.6208328589569</v>
      </c>
      <c r="K2430" s="60">
        <v>0.09</v>
      </c>
      <c r="L2430" s="61">
        <f t="shared" si="75"/>
        <v>364.28587495730608</v>
      </c>
      <c r="M2430" s="57" t="s">
        <v>173</v>
      </c>
      <c r="N2430" s="61">
        <v>100.28855258233254</v>
      </c>
    </row>
    <row r="2431" spans="1:14" x14ac:dyDescent="0.25">
      <c r="A2431" s="57">
        <v>61663</v>
      </c>
      <c r="B2431" s="57" t="s">
        <v>3752</v>
      </c>
      <c r="C2431" s="57" t="s">
        <v>249</v>
      </c>
      <c r="D2431" s="57" t="s">
        <v>170</v>
      </c>
      <c r="E2431" s="58">
        <v>28389</v>
      </c>
      <c r="F2431" s="58" t="s">
        <v>171</v>
      </c>
      <c r="G2431" s="58" t="s">
        <v>172</v>
      </c>
      <c r="H2431" s="57">
        <f t="shared" ca="1" si="74"/>
        <v>45</v>
      </c>
      <c r="I2431" s="57">
        <v>21</v>
      </c>
      <c r="J2431" s="59">
        <v>5239.9205569837486</v>
      </c>
      <c r="K2431" s="60">
        <v>0.25</v>
      </c>
      <c r="L2431" s="61">
        <f t="shared" si="75"/>
        <v>1309.9801392459372</v>
      </c>
      <c r="M2431" s="57" t="s">
        <v>173</v>
      </c>
      <c r="N2431" s="61">
        <v>306.14301536730699</v>
      </c>
    </row>
    <row r="2432" spans="1:14" x14ac:dyDescent="0.25">
      <c r="A2432" s="57">
        <v>61087</v>
      </c>
      <c r="B2432" s="57" t="s">
        <v>3753</v>
      </c>
      <c r="C2432" s="57" t="s">
        <v>960</v>
      </c>
      <c r="D2432" s="57" t="s">
        <v>176</v>
      </c>
      <c r="E2432" s="58">
        <v>32133</v>
      </c>
      <c r="F2432" s="58" t="s">
        <v>171</v>
      </c>
      <c r="G2432" s="58" t="s">
        <v>172</v>
      </c>
      <c r="H2432" s="57">
        <f t="shared" ca="1" si="74"/>
        <v>35</v>
      </c>
      <c r="I2432" s="57">
        <v>36</v>
      </c>
      <c r="J2432" s="59">
        <v>7216.6444178746624</v>
      </c>
      <c r="K2432" s="60">
        <v>0.15</v>
      </c>
      <c r="L2432" s="61">
        <f t="shared" si="75"/>
        <v>1082.4966626811993</v>
      </c>
      <c r="M2432" s="57" t="s">
        <v>173</v>
      </c>
      <c r="N2432" s="61">
        <v>46.613279829414367</v>
      </c>
    </row>
    <row r="2433" spans="1:14" x14ac:dyDescent="0.25">
      <c r="A2433" s="57">
        <v>61086</v>
      </c>
      <c r="B2433" s="57" t="s">
        <v>3754</v>
      </c>
      <c r="C2433" s="57" t="s">
        <v>3755</v>
      </c>
      <c r="D2433" s="57" t="s">
        <v>176</v>
      </c>
      <c r="E2433" s="58">
        <v>39529</v>
      </c>
      <c r="F2433" s="58" t="s">
        <v>171</v>
      </c>
      <c r="G2433" s="58" t="s">
        <v>172</v>
      </c>
      <c r="H2433" s="57">
        <f t="shared" ca="1" si="74"/>
        <v>15</v>
      </c>
      <c r="I2433" s="57">
        <v>17</v>
      </c>
      <c r="J2433" s="59">
        <v>8950.8329651384083</v>
      </c>
      <c r="K2433" s="60">
        <v>0.04</v>
      </c>
      <c r="L2433" s="61">
        <f t="shared" si="75"/>
        <v>358.03331860553635</v>
      </c>
      <c r="M2433" s="57" t="s">
        <v>187</v>
      </c>
      <c r="N2433" s="61">
        <v>116.65038322626222</v>
      </c>
    </row>
    <row r="2434" spans="1:14" x14ac:dyDescent="0.25">
      <c r="A2434" s="57">
        <v>60451</v>
      </c>
      <c r="B2434" s="57" t="s">
        <v>3756</v>
      </c>
      <c r="C2434" s="57" t="s">
        <v>1849</v>
      </c>
      <c r="D2434" s="57" t="s">
        <v>170</v>
      </c>
      <c r="E2434" s="58">
        <v>27869</v>
      </c>
      <c r="F2434" s="58" t="s">
        <v>171</v>
      </c>
      <c r="G2434" s="58" t="s">
        <v>190</v>
      </c>
      <c r="H2434" s="57">
        <f t="shared" ca="1" si="74"/>
        <v>47</v>
      </c>
      <c r="I2434" s="57">
        <v>10</v>
      </c>
      <c r="J2434" s="59">
        <v>1943.0582280655942</v>
      </c>
      <c r="K2434" s="60">
        <v>0.25</v>
      </c>
      <c r="L2434" s="61">
        <f t="shared" si="75"/>
        <v>485.76455701639856</v>
      </c>
      <c r="M2434" s="57" t="s">
        <v>173</v>
      </c>
      <c r="N2434" s="61">
        <v>173.53516247259694</v>
      </c>
    </row>
    <row r="2435" spans="1:14" x14ac:dyDescent="0.25">
      <c r="A2435" s="57">
        <v>61085</v>
      </c>
      <c r="B2435" s="57" t="s">
        <v>3757</v>
      </c>
      <c r="C2435" s="57" t="s">
        <v>1583</v>
      </c>
      <c r="D2435" s="57" t="s">
        <v>170</v>
      </c>
      <c r="E2435" s="58">
        <v>39905</v>
      </c>
      <c r="F2435" s="58" t="s">
        <v>171</v>
      </c>
      <c r="G2435" s="58" t="s">
        <v>172</v>
      </c>
      <c r="H2435" s="57">
        <f t="shared" ca="1" si="74"/>
        <v>14</v>
      </c>
      <c r="I2435" s="57">
        <v>28</v>
      </c>
      <c r="J2435" s="59">
        <v>9128.1621038770372</v>
      </c>
      <c r="K2435" s="60">
        <v>0</v>
      </c>
      <c r="L2435" s="61">
        <f t="shared" si="75"/>
        <v>0</v>
      </c>
      <c r="M2435" s="57" t="s">
        <v>187</v>
      </c>
      <c r="N2435" s="61">
        <v>116.68881255175225</v>
      </c>
    </row>
    <row r="2436" spans="1:14" x14ac:dyDescent="0.25">
      <c r="A2436" s="57">
        <v>60450</v>
      </c>
      <c r="B2436" s="57" t="s">
        <v>3758</v>
      </c>
      <c r="C2436" s="57" t="s">
        <v>1897</v>
      </c>
      <c r="D2436" s="57" t="s">
        <v>170</v>
      </c>
      <c r="E2436" s="58">
        <v>39586</v>
      </c>
      <c r="F2436" s="58" t="s">
        <v>171</v>
      </c>
      <c r="G2436" s="58" t="s">
        <v>172</v>
      </c>
      <c r="H2436" s="57">
        <f t="shared" ca="1" si="74"/>
        <v>15</v>
      </c>
      <c r="I2436" s="57">
        <v>8</v>
      </c>
      <c r="J2436" s="59"/>
      <c r="K2436" s="60">
        <v>0</v>
      </c>
      <c r="L2436" s="61">
        <f t="shared" si="75"/>
        <v>0</v>
      </c>
      <c r="M2436" s="57" t="s">
        <v>187</v>
      </c>
      <c r="N2436" s="61">
        <v>251.71399976076538</v>
      </c>
    </row>
    <row r="2437" spans="1:14" x14ac:dyDescent="0.25">
      <c r="A2437" s="57">
        <v>61084</v>
      </c>
      <c r="B2437" s="57" t="s">
        <v>3759</v>
      </c>
      <c r="C2437" s="57" t="s">
        <v>3760</v>
      </c>
      <c r="D2437" s="57" t="s">
        <v>176</v>
      </c>
      <c r="E2437" s="58">
        <v>28012</v>
      </c>
      <c r="F2437" s="58" t="s">
        <v>171</v>
      </c>
      <c r="G2437" s="58" t="s">
        <v>172</v>
      </c>
      <c r="H2437" s="57">
        <f t="shared" ca="1" si="74"/>
        <v>46</v>
      </c>
      <c r="I2437" s="57">
        <v>28</v>
      </c>
      <c r="J2437" s="59">
        <v>4261.1035648949764</v>
      </c>
      <c r="K2437" s="60">
        <v>0.25</v>
      </c>
      <c r="L2437" s="61">
        <f t="shared" si="75"/>
        <v>1065.2758912237441</v>
      </c>
      <c r="M2437" s="57" t="s">
        <v>173</v>
      </c>
      <c r="N2437" s="61">
        <v>70.335162419443719</v>
      </c>
    </row>
    <row r="2438" spans="1:14" x14ac:dyDescent="0.25">
      <c r="A2438" s="57">
        <v>61662</v>
      </c>
      <c r="B2438" s="57" t="s">
        <v>3761</v>
      </c>
      <c r="C2438" s="57" t="s">
        <v>2158</v>
      </c>
      <c r="D2438" s="57" t="s">
        <v>176</v>
      </c>
      <c r="E2438" s="58">
        <v>37177</v>
      </c>
      <c r="F2438" s="58" t="s">
        <v>171</v>
      </c>
      <c r="G2438" s="58" t="s">
        <v>177</v>
      </c>
      <c r="H2438" s="57">
        <f t="shared" ca="1" si="74"/>
        <v>21</v>
      </c>
      <c r="I2438" s="57">
        <v>35</v>
      </c>
      <c r="J2438" s="59">
        <v>5962.0226384020061</v>
      </c>
      <c r="K2438" s="60">
        <v>7.0000000000000007E-2</v>
      </c>
      <c r="L2438" s="61">
        <f t="shared" si="75"/>
        <v>417.34158468814047</v>
      </c>
      <c r="M2438" s="57" t="s">
        <v>173</v>
      </c>
      <c r="N2438" s="61">
        <v>47.04246497021601</v>
      </c>
    </row>
    <row r="2439" spans="1:14" x14ac:dyDescent="0.25">
      <c r="A2439" s="57">
        <v>61661</v>
      </c>
      <c r="B2439" s="57" t="s">
        <v>3762</v>
      </c>
      <c r="C2439" s="57" t="s">
        <v>2752</v>
      </c>
      <c r="D2439" s="57" t="s">
        <v>170</v>
      </c>
      <c r="E2439" s="58">
        <v>36150</v>
      </c>
      <c r="F2439" s="58" t="s">
        <v>171</v>
      </c>
      <c r="G2439" s="58" t="s">
        <v>203</v>
      </c>
      <c r="H2439" s="57">
        <f t="shared" ca="1" si="74"/>
        <v>24</v>
      </c>
      <c r="I2439" s="57">
        <v>11</v>
      </c>
      <c r="J2439" s="59">
        <v>8930.389267104194</v>
      </c>
      <c r="K2439" s="60">
        <v>0.09</v>
      </c>
      <c r="L2439" s="61">
        <f t="shared" si="75"/>
        <v>803.73503403937741</v>
      </c>
      <c r="M2439" s="57" t="s">
        <v>187</v>
      </c>
      <c r="N2439" s="61">
        <v>157.77406634391565</v>
      </c>
    </row>
    <row r="2440" spans="1:14" x14ac:dyDescent="0.25">
      <c r="A2440" s="57">
        <v>61083</v>
      </c>
      <c r="B2440" s="57" t="s">
        <v>3763</v>
      </c>
      <c r="C2440" s="57" t="s">
        <v>1617</v>
      </c>
      <c r="D2440" s="57" t="s">
        <v>170</v>
      </c>
      <c r="E2440" s="58">
        <v>31200</v>
      </c>
      <c r="F2440" s="58" t="s">
        <v>171</v>
      </c>
      <c r="G2440" s="58" t="s">
        <v>203</v>
      </c>
      <c r="H2440" s="57">
        <f t="shared" ca="1" si="74"/>
        <v>38</v>
      </c>
      <c r="I2440" s="57">
        <v>15</v>
      </c>
      <c r="J2440" s="59">
        <v>4954.7490748084983</v>
      </c>
      <c r="K2440" s="60">
        <v>0.15</v>
      </c>
      <c r="L2440" s="61">
        <f t="shared" si="75"/>
        <v>743.2123612212747</v>
      </c>
      <c r="M2440" s="57" t="s">
        <v>173</v>
      </c>
      <c r="N2440" s="61">
        <v>60.315636954177172</v>
      </c>
    </row>
    <row r="2441" spans="1:14" x14ac:dyDescent="0.25">
      <c r="A2441" s="57">
        <v>61082</v>
      </c>
      <c r="B2441" s="57" t="s">
        <v>3764</v>
      </c>
      <c r="C2441" s="57" t="s">
        <v>1583</v>
      </c>
      <c r="D2441" s="57" t="s">
        <v>170</v>
      </c>
      <c r="E2441" s="58">
        <v>36508</v>
      </c>
      <c r="F2441" s="58" t="s">
        <v>171</v>
      </c>
      <c r="G2441" s="58" t="s">
        <v>172</v>
      </c>
      <c r="H2441" s="57">
        <f t="shared" ca="1" si="74"/>
        <v>23</v>
      </c>
      <c r="I2441" s="57">
        <v>36</v>
      </c>
      <c r="J2441" s="59">
        <v>5429.8978149628529</v>
      </c>
      <c r="K2441" s="60">
        <v>0.09</v>
      </c>
      <c r="L2441" s="61">
        <f t="shared" si="75"/>
        <v>488.69080334665676</v>
      </c>
      <c r="M2441" s="57" t="s">
        <v>173</v>
      </c>
      <c r="N2441" s="61">
        <v>251.59586195353924</v>
      </c>
    </row>
    <row r="2442" spans="1:14" x14ac:dyDescent="0.25">
      <c r="A2442" s="57">
        <v>61660</v>
      </c>
      <c r="B2442" s="57" t="s">
        <v>3765</v>
      </c>
      <c r="C2442" s="57" t="s">
        <v>3766</v>
      </c>
      <c r="D2442" s="57" t="s">
        <v>176</v>
      </c>
      <c r="E2442" s="58">
        <v>29465</v>
      </c>
      <c r="F2442" s="58" t="s">
        <v>171</v>
      </c>
      <c r="G2442" s="58" t="s">
        <v>172</v>
      </c>
      <c r="H2442" s="57">
        <f t="shared" ca="1" si="74"/>
        <v>42</v>
      </c>
      <c r="I2442" s="57">
        <v>26</v>
      </c>
      <c r="J2442" s="59">
        <v>9089.7528437716064</v>
      </c>
      <c r="K2442" s="60">
        <v>0.25</v>
      </c>
      <c r="L2442" s="61">
        <f t="shared" si="75"/>
        <v>2272.4382109429016</v>
      </c>
      <c r="M2442" s="57" t="s">
        <v>187</v>
      </c>
      <c r="N2442" s="61">
        <v>99.623090153582197</v>
      </c>
    </row>
    <row r="2443" spans="1:14" x14ac:dyDescent="0.25">
      <c r="A2443" s="57">
        <v>62306</v>
      </c>
      <c r="B2443" s="57" t="s">
        <v>3767</v>
      </c>
      <c r="C2443" s="57" t="s">
        <v>487</v>
      </c>
      <c r="D2443" s="57" t="s">
        <v>170</v>
      </c>
      <c r="E2443" s="58">
        <v>35124</v>
      </c>
      <c r="F2443" s="58" t="s">
        <v>171</v>
      </c>
      <c r="G2443" s="58" t="s">
        <v>180</v>
      </c>
      <c r="H2443" s="57">
        <f t="shared" ca="1" si="74"/>
        <v>27</v>
      </c>
      <c r="I2443" s="57">
        <v>21</v>
      </c>
      <c r="J2443" s="59">
        <v>3224.2008334376687</v>
      </c>
      <c r="K2443" s="60">
        <v>0.09</v>
      </c>
      <c r="L2443" s="61">
        <f t="shared" si="75"/>
        <v>290.17807500939017</v>
      </c>
      <c r="M2443" s="57" t="s">
        <v>173</v>
      </c>
      <c r="N2443" s="61">
        <v>317.52026838420113</v>
      </c>
    </row>
    <row r="2444" spans="1:14" x14ac:dyDescent="0.25">
      <c r="A2444" s="57">
        <v>62305</v>
      </c>
      <c r="B2444" s="57" t="s">
        <v>3768</v>
      </c>
      <c r="C2444" s="57" t="s">
        <v>1008</v>
      </c>
      <c r="D2444" s="57" t="s">
        <v>176</v>
      </c>
      <c r="E2444" s="58">
        <v>29362</v>
      </c>
      <c r="F2444" s="58" t="s">
        <v>171</v>
      </c>
      <c r="G2444" s="58" t="s">
        <v>172</v>
      </c>
      <c r="H2444" s="57">
        <f t="shared" ref="H2444:H2475" ca="1" si="76">DATEDIF(E2444,TODAY(),"y")</f>
        <v>43</v>
      </c>
      <c r="I2444" s="57">
        <v>27</v>
      </c>
      <c r="J2444" s="59">
        <v>9931.2081864635511</v>
      </c>
      <c r="K2444" s="60">
        <v>0.25</v>
      </c>
      <c r="L2444" s="61">
        <f t="shared" ref="L2444:L2475" si="77">K2444*J2444</f>
        <v>2482.8020466158878</v>
      </c>
      <c r="M2444" s="57" t="s">
        <v>187</v>
      </c>
      <c r="N2444" s="61">
        <v>124.87729301220401</v>
      </c>
    </row>
    <row r="2445" spans="1:14" x14ac:dyDescent="0.25">
      <c r="A2445" s="57">
        <v>61081</v>
      </c>
      <c r="B2445" s="57" t="s">
        <v>3769</v>
      </c>
      <c r="C2445" s="57" t="s">
        <v>3770</v>
      </c>
      <c r="D2445" s="57" t="s">
        <v>176</v>
      </c>
      <c r="E2445" s="58">
        <v>30541</v>
      </c>
      <c r="F2445" s="58" t="s">
        <v>171</v>
      </c>
      <c r="G2445" s="58" t="s">
        <v>172</v>
      </c>
      <c r="H2445" s="57">
        <f t="shared" ca="1" si="76"/>
        <v>39</v>
      </c>
      <c r="I2445" s="57">
        <v>22</v>
      </c>
      <c r="J2445" s="59">
        <v>1739.5224642415892</v>
      </c>
      <c r="K2445" s="60">
        <v>0.25</v>
      </c>
      <c r="L2445" s="61">
        <f t="shared" si="77"/>
        <v>434.8806160603973</v>
      </c>
      <c r="M2445" s="57" t="s">
        <v>173</v>
      </c>
      <c r="N2445" s="61">
        <v>22.101063218171166</v>
      </c>
    </row>
    <row r="2446" spans="1:14" x14ac:dyDescent="0.25">
      <c r="A2446" s="57">
        <v>61080</v>
      </c>
      <c r="B2446" s="57" t="s">
        <v>3771</v>
      </c>
      <c r="C2446" s="57" t="s">
        <v>3772</v>
      </c>
      <c r="D2446" s="57" t="s">
        <v>176</v>
      </c>
      <c r="E2446" s="58">
        <v>32302</v>
      </c>
      <c r="F2446" s="58" t="s">
        <v>171</v>
      </c>
      <c r="G2446" s="58" t="s">
        <v>172</v>
      </c>
      <c r="H2446" s="57">
        <f t="shared" ca="1" si="76"/>
        <v>35</v>
      </c>
      <c r="I2446" s="57">
        <v>36</v>
      </c>
      <c r="J2446" s="59">
        <v>8224.3171350968914</v>
      </c>
      <c r="K2446" s="60">
        <v>0.15</v>
      </c>
      <c r="L2446" s="61">
        <f t="shared" si="77"/>
        <v>1233.6475702645337</v>
      </c>
      <c r="M2446" s="57" t="s">
        <v>187</v>
      </c>
      <c r="N2446" s="61">
        <v>105.58429636135912</v>
      </c>
    </row>
    <row r="2447" spans="1:14" x14ac:dyDescent="0.25">
      <c r="A2447" s="57">
        <v>61079</v>
      </c>
      <c r="B2447" s="57" t="s">
        <v>3773</v>
      </c>
      <c r="C2447" s="57" t="s">
        <v>2905</v>
      </c>
      <c r="D2447" s="57" t="s">
        <v>170</v>
      </c>
      <c r="E2447" s="58">
        <v>37172</v>
      </c>
      <c r="F2447" s="58" t="s">
        <v>171</v>
      </c>
      <c r="G2447" s="58" t="s">
        <v>172</v>
      </c>
      <c r="H2447" s="57">
        <f t="shared" ca="1" si="76"/>
        <v>21</v>
      </c>
      <c r="I2447" s="57">
        <v>12</v>
      </c>
      <c r="J2447" s="59">
        <v>5481.5814018528536</v>
      </c>
      <c r="K2447" s="60">
        <v>7.0000000000000007E-2</v>
      </c>
      <c r="L2447" s="61">
        <f t="shared" si="77"/>
        <v>383.71069812969978</v>
      </c>
      <c r="M2447" s="57" t="s">
        <v>173</v>
      </c>
      <c r="N2447" s="61">
        <v>324.86922745253594</v>
      </c>
    </row>
    <row r="2448" spans="1:14" x14ac:dyDescent="0.25">
      <c r="A2448" s="57">
        <v>60449</v>
      </c>
      <c r="B2448" s="57" t="s">
        <v>3774</v>
      </c>
      <c r="C2448" s="57" t="s">
        <v>2968</v>
      </c>
      <c r="D2448" s="57" t="s">
        <v>176</v>
      </c>
      <c r="E2448" s="58">
        <v>39402</v>
      </c>
      <c r="F2448" s="58" t="s">
        <v>171</v>
      </c>
      <c r="G2448" s="58" t="s">
        <v>172</v>
      </c>
      <c r="H2448" s="57">
        <f t="shared" ca="1" si="76"/>
        <v>15</v>
      </c>
      <c r="I2448" s="57">
        <v>14</v>
      </c>
      <c r="J2448" s="59"/>
      <c r="K2448" s="60">
        <v>0.04</v>
      </c>
      <c r="L2448" s="61">
        <f t="shared" si="77"/>
        <v>0</v>
      </c>
      <c r="M2448" s="57" t="s">
        <v>187</v>
      </c>
      <c r="N2448" s="61">
        <v>77.639026593961347</v>
      </c>
    </row>
    <row r="2449" spans="1:14" x14ac:dyDescent="0.25">
      <c r="A2449" s="57">
        <v>60448</v>
      </c>
      <c r="B2449" s="57" t="s">
        <v>3775</v>
      </c>
      <c r="C2449" s="57" t="s">
        <v>777</v>
      </c>
      <c r="D2449" s="57" t="s">
        <v>170</v>
      </c>
      <c r="E2449" s="58">
        <v>28641</v>
      </c>
      <c r="F2449" s="58" t="s">
        <v>171</v>
      </c>
      <c r="G2449" s="58" t="s">
        <v>190</v>
      </c>
      <c r="H2449" s="57">
        <f t="shared" ca="1" si="76"/>
        <v>45</v>
      </c>
      <c r="I2449" s="57">
        <v>33</v>
      </c>
      <c r="J2449" s="59"/>
      <c r="K2449" s="60">
        <v>0.25</v>
      </c>
      <c r="L2449" s="61">
        <f t="shared" si="77"/>
        <v>0</v>
      </c>
      <c r="M2449" s="57" t="s">
        <v>173</v>
      </c>
      <c r="N2449" s="61">
        <v>132.79711129005756</v>
      </c>
    </row>
    <row r="2450" spans="1:14" x14ac:dyDescent="0.25">
      <c r="A2450" s="57">
        <v>62304</v>
      </c>
      <c r="B2450" s="57" t="s">
        <v>3776</v>
      </c>
      <c r="C2450" s="57" t="s">
        <v>1180</v>
      </c>
      <c r="D2450" s="57" t="s">
        <v>176</v>
      </c>
      <c r="E2450" s="58">
        <v>37784</v>
      </c>
      <c r="F2450" s="58" t="s">
        <v>171</v>
      </c>
      <c r="G2450" s="58" t="s">
        <v>172</v>
      </c>
      <c r="H2450" s="57">
        <f t="shared" ca="1" si="76"/>
        <v>20</v>
      </c>
      <c r="I2450" s="57">
        <v>8</v>
      </c>
      <c r="J2450" s="59">
        <v>4447.1015188013389</v>
      </c>
      <c r="K2450" s="60">
        <v>7.0000000000000007E-2</v>
      </c>
      <c r="L2450" s="61">
        <f t="shared" si="77"/>
        <v>311.29710631609373</v>
      </c>
      <c r="M2450" s="57" t="s">
        <v>173</v>
      </c>
      <c r="N2450" s="61">
        <v>87.89235877628569</v>
      </c>
    </row>
    <row r="2451" spans="1:14" x14ac:dyDescent="0.25">
      <c r="A2451" s="57">
        <v>61659</v>
      </c>
      <c r="B2451" s="57" t="s">
        <v>3777</v>
      </c>
      <c r="C2451" s="57" t="s">
        <v>552</v>
      </c>
      <c r="D2451" s="57" t="s">
        <v>170</v>
      </c>
      <c r="E2451" s="58">
        <v>29517</v>
      </c>
      <c r="F2451" s="58" t="s">
        <v>171</v>
      </c>
      <c r="G2451" s="58" t="s">
        <v>172</v>
      </c>
      <c r="H2451" s="57">
        <f t="shared" ca="1" si="76"/>
        <v>42</v>
      </c>
      <c r="I2451" s="57">
        <v>22</v>
      </c>
      <c r="J2451" s="59">
        <v>1610.3268052151245</v>
      </c>
      <c r="K2451" s="60">
        <v>0.25</v>
      </c>
      <c r="L2451" s="61">
        <f t="shared" si="77"/>
        <v>402.58170130378113</v>
      </c>
      <c r="M2451" s="57" t="s">
        <v>173</v>
      </c>
      <c r="N2451" s="61">
        <v>57.545922129805376</v>
      </c>
    </row>
    <row r="2452" spans="1:14" x14ac:dyDescent="0.25">
      <c r="A2452" s="57">
        <v>61078</v>
      </c>
      <c r="B2452" s="57" t="s">
        <v>3778</v>
      </c>
      <c r="C2452" s="57" t="s">
        <v>3779</v>
      </c>
      <c r="D2452" s="57" t="s">
        <v>176</v>
      </c>
      <c r="E2452" s="58">
        <v>28431</v>
      </c>
      <c r="F2452" s="58" t="s">
        <v>171</v>
      </c>
      <c r="G2452" s="58" t="s">
        <v>172</v>
      </c>
      <c r="H2452" s="57">
        <f t="shared" ca="1" si="76"/>
        <v>45</v>
      </c>
      <c r="I2452" s="57">
        <v>24</v>
      </c>
      <c r="J2452" s="59">
        <v>4208.7844518122311</v>
      </c>
      <c r="K2452" s="60">
        <v>0.25</v>
      </c>
      <c r="L2452" s="61">
        <f t="shared" si="77"/>
        <v>1052.1961129530578</v>
      </c>
      <c r="M2452" s="57" t="s">
        <v>173</v>
      </c>
      <c r="N2452" s="61">
        <v>67.897432954613947</v>
      </c>
    </row>
    <row r="2453" spans="1:14" x14ac:dyDescent="0.25">
      <c r="A2453" s="57">
        <v>60447</v>
      </c>
      <c r="B2453" s="57" t="s">
        <v>3780</v>
      </c>
      <c r="C2453" s="57" t="s">
        <v>398</v>
      </c>
      <c r="D2453" s="57" t="s">
        <v>176</v>
      </c>
      <c r="E2453" s="58">
        <v>30751</v>
      </c>
      <c r="F2453" s="58" t="s">
        <v>171</v>
      </c>
      <c r="G2453" s="58" t="s">
        <v>177</v>
      </c>
      <c r="H2453" s="57">
        <f t="shared" ca="1" si="76"/>
        <v>39</v>
      </c>
      <c r="I2453" s="57">
        <v>24</v>
      </c>
      <c r="J2453" s="59"/>
      <c r="K2453" s="60">
        <v>0.25</v>
      </c>
      <c r="L2453" s="61">
        <f t="shared" si="77"/>
        <v>0</v>
      </c>
      <c r="M2453" s="57" t="s">
        <v>173</v>
      </c>
      <c r="N2453" s="61">
        <v>42.53693167951937</v>
      </c>
    </row>
    <row r="2454" spans="1:14" x14ac:dyDescent="0.25">
      <c r="A2454" s="57">
        <v>62303</v>
      </c>
      <c r="B2454" s="57" t="s">
        <v>3781</v>
      </c>
      <c r="C2454" s="57" t="s">
        <v>3782</v>
      </c>
      <c r="D2454" s="57" t="s">
        <v>176</v>
      </c>
      <c r="E2454" s="58">
        <v>38279</v>
      </c>
      <c r="F2454" s="58" t="s">
        <v>171</v>
      </c>
      <c r="G2454" s="58" t="s">
        <v>172</v>
      </c>
      <c r="H2454" s="57">
        <f t="shared" ca="1" si="76"/>
        <v>18</v>
      </c>
      <c r="I2454" s="57">
        <v>8</v>
      </c>
      <c r="J2454" s="59">
        <v>9477.004733509908</v>
      </c>
      <c r="K2454" s="60">
        <v>7.0000000000000007E-2</v>
      </c>
      <c r="L2454" s="61">
        <f t="shared" si="77"/>
        <v>663.39033134569365</v>
      </c>
      <c r="M2454" s="57" t="s">
        <v>187</v>
      </c>
      <c r="N2454" s="61">
        <v>41.992086787516001</v>
      </c>
    </row>
    <row r="2455" spans="1:14" x14ac:dyDescent="0.25">
      <c r="A2455" s="57">
        <v>62302</v>
      </c>
      <c r="B2455" s="57" t="s">
        <v>3783</v>
      </c>
      <c r="C2455" s="57" t="s">
        <v>532</v>
      </c>
      <c r="D2455" s="57" t="s">
        <v>170</v>
      </c>
      <c r="E2455" s="58">
        <v>36536</v>
      </c>
      <c r="F2455" s="58" t="s">
        <v>171</v>
      </c>
      <c r="G2455" s="58" t="s">
        <v>172</v>
      </c>
      <c r="H2455" s="57">
        <f t="shared" ca="1" si="76"/>
        <v>23</v>
      </c>
      <c r="I2455" s="57">
        <v>19</v>
      </c>
      <c r="J2455" s="59">
        <v>3499.5565474293826</v>
      </c>
      <c r="K2455" s="60">
        <v>0.09</v>
      </c>
      <c r="L2455" s="61">
        <f t="shared" si="77"/>
        <v>314.96008926864442</v>
      </c>
      <c r="M2455" s="57" t="s">
        <v>173</v>
      </c>
      <c r="N2455" s="61">
        <v>220.99781462614874</v>
      </c>
    </row>
    <row r="2456" spans="1:14" x14ac:dyDescent="0.25">
      <c r="A2456" s="57">
        <v>60446</v>
      </c>
      <c r="B2456" s="57" t="s">
        <v>3784</v>
      </c>
      <c r="C2456" s="57" t="s">
        <v>1636</v>
      </c>
      <c r="D2456" s="57" t="s">
        <v>170</v>
      </c>
      <c r="E2456" s="58">
        <v>28031</v>
      </c>
      <c r="F2456" s="58" t="s">
        <v>171</v>
      </c>
      <c r="G2456" s="58" t="s">
        <v>190</v>
      </c>
      <c r="H2456" s="57">
        <f t="shared" ca="1" si="76"/>
        <v>46</v>
      </c>
      <c r="I2456" s="57">
        <v>18</v>
      </c>
      <c r="J2456" s="59"/>
      <c r="K2456" s="60">
        <v>0.25</v>
      </c>
      <c r="L2456" s="61">
        <f t="shared" si="77"/>
        <v>0</v>
      </c>
      <c r="M2456" s="57" t="s">
        <v>173</v>
      </c>
      <c r="N2456" s="61">
        <v>85.817449460526433</v>
      </c>
    </row>
    <row r="2457" spans="1:14" x14ac:dyDescent="0.25">
      <c r="A2457" s="57">
        <v>61658</v>
      </c>
      <c r="B2457" s="57" t="s">
        <v>3785</v>
      </c>
      <c r="C2457" s="57" t="s">
        <v>2801</v>
      </c>
      <c r="D2457" s="57" t="s">
        <v>170</v>
      </c>
      <c r="E2457" s="58">
        <v>35560</v>
      </c>
      <c r="F2457" s="58" t="s">
        <v>171</v>
      </c>
      <c r="G2457" s="58" t="s">
        <v>172</v>
      </c>
      <c r="H2457" s="57">
        <f t="shared" ca="1" si="76"/>
        <v>26</v>
      </c>
      <c r="I2457" s="57">
        <v>24</v>
      </c>
      <c r="J2457" s="59">
        <v>6820.5791967821697</v>
      </c>
      <c r="K2457" s="60">
        <v>0.09</v>
      </c>
      <c r="L2457" s="61">
        <f t="shared" si="77"/>
        <v>613.85212771039528</v>
      </c>
      <c r="M2457" s="57" t="s">
        <v>173</v>
      </c>
      <c r="N2457" s="61">
        <v>347.62601452704644</v>
      </c>
    </row>
    <row r="2458" spans="1:14" x14ac:dyDescent="0.25">
      <c r="A2458" s="57">
        <v>61657</v>
      </c>
      <c r="B2458" s="57" t="s">
        <v>3786</v>
      </c>
      <c r="C2458" s="57" t="s">
        <v>3787</v>
      </c>
      <c r="D2458" s="57" t="s">
        <v>176</v>
      </c>
      <c r="E2458" s="58">
        <v>36244</v>
      </c>
      <c r="F2458" s="58" t="s">
        <v>171</v>
      </c>
      <c r="G2458" s="58" t="s">
        <v>172</v>
      </c>
      <c r="H2458" s="57">
        <f t="shared" ca="1" si="76"/>
        <v>24</v>
      </c>
      <c r="I2458" s="57">
        <v>16</v>
      </c>
      <c r="J2458" s="59">
        <v>3687.0239729161899</v>
      </c>
      <c r="K2458" s="60">
        <v>0.09</v>
      </c>
      <c r="L2458" s="61">
        <f t="shared" si="77"/>
        <v>331.8321575624571</v>
      </c>
      <c r="M2458" s="57" t="s">
        <v>173</v>
      </c>
      <c r="N2458" s="61">
        <v>46.882676048638281</v>
      </c>
    </row>
    <row r="2459" spans="1:14" x14ac:dyDescent="0.25">
      <c r="A2459" s="57">
        <v>62301</v>
      </c>
      <c r="B2459" s="57" t="s">
        <v>3788</v>
      </c>
      <c r="C2459" s="57" t="s">
        <v>3789</v>
      </c>
      <c r="D2459" s="57" t="s">
        <v>170</v>
      </c>
      <c r="E2459" s="58">
        <v>39025</v>
      </c>
      <c r="F2459" s="58" t="s">
        <v>171</v>
      </c>
      <c r="G2459" s="58" t="s">
        <v>172</v>
      </c>
      <c r="H2459" s="57">
        <f t="shared" ca="1" si="76"/>
        <v>16</v>
      </c>
      <c r="I2459" s="57">
        <v>13</v>
      </c>
      <c r="J2459" s="59">
        <v>5763.1854349207433</v>
      </c>
      <c r="K2459" s="60">
        <v>0.04</v>
      </c>
      <c r="L2459" s="61">
        <f t="shared" si="77"/>
        <v>230.52741739682975</v>
      </c>
      <c r="M2459" s="57" t="s">
        <v>173</v>
      </c>
      <c r="N2459" s="61">
        <v>279.40297585717786</v>
      </c>
    </row>
    <row r="2460" spans="1:14" x14ac:dyDescent="0.25">
      <c r="A2460" s="57">
        <v>61656</v>
      </c>
      <c r="B2460" s="57" t="s">
        <v>3790</v>
      </c>
      <c r="C2460" s="57" t="s">
        <v>841</v>
      </c>
      <c r="D2460" s="57" t="s">
        <v>170</v>
      </c>
      <c r="E2460" s="58">
        <v>36227</v>
      </c>
      <c r="F2460" s="58" t="s">
        <v>171</v>
      </c>
      <c r="G2460" s="58" t="s">
        <v>203</v>
      </c>
      <c r="H2460" s="57">
        <f t="shared" ca="1" si="76"/>
        <v>24</v>
      </c>
      <c r="I2460" s="57">
        <v>14</v>
      </c>
      <c r="J2460" s="59">
        <v>9946.0302621773972</v>
      </c>
      <c r="K2460" s="60">
        <v>0.09</v>
      </c>
      <c r="L2460" s="61">
        <f t="shared" si="77"/>
        <v>895.14272359596566</v>
      </c>
      <c r="M2460" s="57" t="s">
        <v>187</v>
      </c>
      <c r="N2460" s="61">
        <v>86.883584609711335</v>
      </c>
    </row>
    <row r="2461" spans="1:14" x14ac:dyDescent="0.25">
      <c r="A2461" s="57">
        <v>60445</v>
      </c>
      <c r="B2461" s="57" t="s">
        <v>3791</v>
      </c>
      <c r="C2461" s="57" t="s">
        <v>1672</v>
      </c>
      <c r="D2461" s="57" t="s">
        <v>170</v>
      </c>
      <c r="E2461" s="58">
        <v>35447</v>
      </c>
      <c r="F2461" s="58" t="s">
        <v>171</v>
      </c>
      <c r="G2461" s="58" t="s">
        <v>172</v>
      </c>
      <c r="H2461" s="57">
        <f t="shared" ca="1" si="76"/>
        <v>26</v>
      </c>
      <c r="I2461" s="57">
        <v>24</v>
      </c>
      <c r="J2461" s="59">
        <v>8715.1553396723684</v>
      </c>
      <c r="K2461" s="60">
        <v>0.09</v>
      </c>
      <c r="L2461" s="61">
        <f t="shared" si="77"/>
        <v>784.36398057051315</v>
      </c>
      <c r="M2461" s="57" t="s">
        <v>187</v>
      </c>
      <c r="N2461" s="61">
        <v>110.69237222666703</v>
      </c>
    </row>
    <row r="2462" spans="1:14" x14ac:dyDescent="0.25">
      <c r="A2462" s="57">
        <v>61655</v>
      </c>
      <c r="B2462" s="57" t="s">
        <v>3792</v>
      </c>
      <c r="C2462" s="57" t="s">
        <v>3793</v>
      </c>
      <c r="D2462" s="57" t="s">
        <v>176</v>
      </c>
      <c r="E2462" s="58">
        <v>31661</v>
      </c>
      <c r="F2462" s="58" t="s">
        <v>171</v>
      </c>
      <c r="G2462" s="58" t="s">
        <v>172</v>
      </c>
      <c r="H2462" s="57">
        <f t="shared" ca="1" si="76"/>
        <v>36</v>
      </c>
      <c r="I2462" s="57">
        <v>21</v>
      </c>
      <c r="J2462" s="59">
        <v>4582.1050729435929</v>
      </c>
      <c r="K2462" s="60">
        <v>0.15</v>
      </c>
      <c r="L2462" s="61">
        <f t="shared" si="77"/>
        <v>687.31576094153888</v>
      </c>
      <c r="M2462" s="57" t="s">
        <v>173</v>
      </c>
      <c r="N2462" s="61">
        <v>103.35084113837506</v>
      </c>
    </row>
    <row r="2463" spans="1:14" x14ac:dyDescent="0.25">
      <c r="A2463" s="57">
        <v>60444</v>
      </c>
      <c r="B2463" s="57" t="s">
        <v>3794</v>
      </c>
      <c r="C2463" s="57" t="s">
        <v>875</v>
      </c>
      <c r="D2463" s="57" t="s">
        <v>170</v>
      </c>
      <c r="E2463" s="58">
        <v>35815</v>
      </c>
      <c r="F2463" s="58" t="s">
        <v>171</v>
      </c>
      <c r="G2463" s="58" t="s">
        <v>172</v>
      </c>
      <c r="H2463" s="57">
        <f t="shared" ca="1" si="76"/>
        <v>25</v>
      </c>
      <c r="I2463" s="57">
        <v>21</v>
      </c>
      <c r="J2463" s="59">
        <v>5709.3003715479545</v>
      </c>
      <c r="K2463" s="60">
        <v>0.09</v>
      </c>
      <c r="L2463" s="61">
        <f t="shared" si="77"/>
        <v>513.83703343931586</v>
      </c>
      <c r="M2463" s="57" t="s">
        <v>173</v>
      </c>
      <c r="N2463" s="61">
        <v>52.683295241240188</v>
      </c>
    </row>
    <row r="2464" spans="1:14" x14ac:dyDescent="0.25">
      <c r="A2464" s="57">
        <v>61077</v>
      </c>
      <c r="B2464" s="57" t="s">
        <v>3795</v>
      </c>
      <c r="C2464" s="57" t="s">
        <v>1617</v>
      </c>
      <c r="D2464" s="57" t="s">
        <v>170</v>
      </c>
      <c r="E2464" s="58">
        <v>36793</v>
      </c>
      <c r="F2464" s="58" t="s">
        <v>171</v>
      </c>
      <c r="G2464" s="58" t="s">
        <v>172</v>
      </c>
      <c r="H2464" s="57">
        <f t="shared" ca="1" si="76"/>
        <v>22</v>
      </c>
      <c r="I2464" s="57">
        <v>14</v>
      </c>
      <c r="J2464" s="59">
        <v>4977.5050855376121</v>
      </c>
      <c r="K2464" s="60">
        <v>7.0000000000000007E-2</v>
      </c>
      <c r="L2464" s="61">
        <f t="shared" si="77"/>
        <v>348.42535598763288</v>
      </c>
      <c r="M2464" s="57" t="s">
        <v>173</v>
      </c>
      <c r="N2464" s="61">
        <v>232.30392235248235</v>
      </c>
    </row>
    <row r="2465" spans="1:14" x14ac:dyDescent="0.25">
      <c r="A2465" s="57">
        <v>61076</v>
      </c>
      <c r="B2465" s="57" t="s">
        <v>3796</v>
      </c>
      <c r="C2465" s="57" t="s">
        <v>3797</v>
      </c>
      <c r="D2465" s="57" t="s">
        <v>176</v>
      </c>
      <c r="E2465" s="58">
        <v>29723</v>
      </c>
      <c r="F2465" s="58" t="s">
        <v>171</v>
      </c>
      <c r="G2465" s="58" t="s">
        <v>172</v>
      </c>
      <c r="H2465" s="57">
        <f t="shared" ca="1" si="76"/>
        <v>42</v>
      </c>
      <c r="I2465" s="57">
        <v>23</v>
      </c>
      <c r="J2465" s="59">
        <v>7881.4848956285632</v>
      </c>
      <c r="K2465" s="60">
        <v>0.25</v>
      </c>
      <c r="L2465" s="61">
        <f t="shared" si="77"/>
        <v>1970.3712239071408</v>
      </c>
      <c r="M2465" s="57" t="s">
        <v>173</v>
      </c>
      <c r="N2465" s="61">
        <v>33.586974099529634</v>
      </c>
    </row>
    <row r="2466" spans="1:14" x14ac:dyDescent="0.25">
      <c r="A2466" s="57">
        <v>61654</v>
      </c>
      <c r="B2466" s="57" t="s">
        <v>3798</v>
      </c>
      <c r="C2466" s="57" t="s">
        <v>3799</v>
      </c>
      <c r="D2466" s="57" t="s">
        <v>176</v>
      </c>
      <c r="E2466" s="58">
        <v>27964</v>
      </c>
      <c r="F2466" s="58" t="s">
        <v>171</v>
      </c>
      <c r="G2466" s="58" t="s">
        <v>172</v>
      </c>
      <c r="H2466" s="57">
        <f t="shared" ca="1" si="76"/>
        <v>47</v>
      </c>
      <c r="I2466" s="57">
        <v>8</v>
      </c>
      <c r="J2466" s="59">
        <v>5285.2536787071022</v>
      </c>
      <c r="K2466" s="60">
        <v>0.25</v>
      </c>
      <c r="L2466" s="61">
        <f t="shared" si="77"/>
        <v>1321.3134196767755</v>
      </c>
      <c r="M2466" s="57" t="s">
        <v>173</v>
      </c>
      <c r="N2466" s="61">
        <v>83.530707765417745</v>
      </c>
    </row>
    <row r="2467" spans="1:14" x14ac:dyDescent="0.25">
      <c r="A2467" s="57">
        <v>61075</v>
      </c>
      <c r="B2467" s="57" t="s">
        <v>3800</v>
      </c>
      <c r="C2467" s="57" t="s">
        <v>3801</v>
      </c>
      <c r="D2467" s="57" t="s">
        <v>176</v>
      </c>
      <c r="E2467" s="58">
        <v>27614</v>
      </c>
      <c r="F2467" s="58" t="s">
        <v>171</v>
      </c>
      <c r="G2467" s="58" t="s">
        <v>172</v>
      </c>
      <c r="H2467" s="57">
        <f t="shared" ca="1" si="76"/>
        <v>47</v>
      </c>
      <c r="I2467" s="57">
        <v>12</v>
      </c>
      <c r="J2467" s="59">
        <v>6027.9125355043843</v>
      </c>
      <c r="K2467" s="60">
        <v>0.25</v>
      </c>
      <c r="L2467" s="61">
        <f t="shared" si="77"/>
        <v>1506.9781338760961</v>
      </c>
      <c r="M2467" s="57" t="s">
        <v>173</v>
      </c>
      <c r="N2467" s="61">
        <v>72.16001968814318</v>
      </c>
    </row>
    <row r="2468" spans="1:14" x14ac:dyDescent="0.25">
      <c r="A2468" s="57">
        <v>62300</v>
      </c>
      <c r="B2468" s="57" t="s">
        <v>3802</v>
      </c>
      <c r="C2468" s="57" t="s">
        <v>550</v>
      </c>
      <c r="D2468" s="57" t="s">
        <v>170</v>
      </c>
      <c r="E2468" s="58">
        <v>31123</v>
      </c>
      <c r="F2468" s="58" t="s">
        <v>171</v>
      </c>
      <c r="G2468" s="58" t="s">
        <v>172</v>
      </c>
      <c r="H2468" s="57">
        <f t="shared" ca="1" si="76"/>
        <v>38</v>
      </c>
      <c r="I2468" s="57">
        <v>39</v>
      </c>
      <c r="J2468" s="59">
        <v>3508.3497762387678</v>
      </c>
      <c r="K2468" s="60">
        <v>0.25</v>
      </c>
      <c r="L2468" s="61">
        <f t="shared" si="77"/>
        <v>877.08744405969196</v>
      </c>
      <c r="M2468" s="57" t="s">
        <v>173</v>
      </c>
      <c r="N2468" s="61">
        <v>189.51182478793945</v>
      </c>
    </row>
    <row r="2469" spans="1:14" x14ac:dyDescent="0.25">
      <c r="A2469" s="57">
        <v>60443</v>
      </c>
      <c r="B2469" s="57" t="s">
        <v>3803</v>
      </c>
      <c r="C2469" s="57" t="s">
        <v>1690</v>
      </c>
      <c r="D2469" s="57" t="s">
        <v>176</v>
      </c>
      <c r="E2469" s="58">
        <v>29239</v>
      </c>
      <c r="F2469" s="58" t="s">
        <v>171</v>
      </c>
      <c r="G2469" s="58" t="s">
        <v>172</v>
      </c>
      <c r="H2469" s="57">
        <f t="shared" ca="1" si="76"/>
        <v>43</v>
      </c>
      <c r="I2469" s="57">
        <v>40</v>
      </c>
      <c r="J2469" s="59">
        <v>5300.3294618476739</v>
      </c>
      <c r="K2469" s="60">
        <v>0.25</v>
      </c>
      <c r="L2469" s="61">
        <f t="shared" si="77"/>
        <v>1325.0823654619185</v>
      </c>
      <c r="M2469" s="57" t="s">
        <v>173</v>
      </c>
      <c r="N2469" s="61">
        <v>35.684364041941663</v>
      </c>
    </row>
    <row r="2470" spans="1:14" x14ac:dyDescent="0.25">
      <c r="A2470" s="57">
        <v>61653</v>
      </c>
      <c r="B2470" s="57" t="s">
        <v>3804</v>
      </c>
      <c r="C2470" s="57" t="s">
        <v>2825</v>
      </c>
      <c r="D2470" s="57" t="s">
        <v>170</v>
      </c>
      <c r="E2470" s="58">
        <v>34016</v>
      </c>
      <c r="F2470" s="58" t="s">
        <v>171</v>
      </c>
      <c r="G2470" s="58" t="s">
        <v>172</v>
      </c>
      <c r="H2470" s="57">
        <f t="shared" ca="1" si="76"/>
        <v>30</v>
      </c>
      <c r="I2470" s="57">
        <v>36</v>
      </c>
      <c r="J2470" s="59">
        <v>3263.4794307453526</v>
      </c>
      <c r="K2470" s="60">
        <v>0.12</v>
      </c>
      <c r="L2470" s="61">
        <f t="shared" si="77"/>
        <v>391.61753168944227</v>
      </c>
      <c r="M2470" s="57" t="s">
        <v>173</v>
      </c>
      <c r="N2470" s="61">
        <v>318.7146461866522</v>
      </c>
    </row>
    <row r="2471" spans="1:14" x14ac:dyDescent="0.25">
      <c r="A2471" s="57">
        <v>60442</v>
      </c>
      <c r="B2471" s="57" t="s">
        <v>3805</v>
      </c>
      <c r="C2471" s="57" t="s">
        <v>2070</v>
      </c>
      <c r="D2471" s="57" t="s">
        <v>176</v>
      </c>
      <c r="E2471" s="58">
        <v>27985</v>
      </c>
      <c r="F2471" s="58" t="s">
        <v>171</v>
      </c>
      <c r="G2471" s="58" t="s">
        <v>172</v>
      </c>
      <c r="H2471" s="57">
        <f t="shared" ca="1" si="76"/>
        <v>46</v>
      </c>
      <c r="I2471" s="57">
        <v>19</v>
      </c>
      <c r="J2471" s="59">
        <v>5255.5545122164785</v>
      </c>
      <c r="K2471" s="60">
        <v>0.25</v>
      </c>
      <c r="L2471" s="61">
        <f t="shared" si="77"/>
        <v>1313.8886280541196</v>
      </c>
      <c r="M2471" s="57" t="s">
        <v>173</v>
      </c>
      <c r="N2471" s="61">
        <v>56.00076442347148</v>
      </c>
    </row>
    <row r="2472" spans="1:14" x14ac:dyDescent="0.25">
      <c r="A2472" s="57">
        <v>61652</v>
      </c>
      <c r="B2472" s="57" t="s">
        <v>3806</v>
      </c>
      <c r="C2472" s="57" t="s">
        <v>2347</v>
      </c>
      <c r="D2472" s="57" t="s">
        <v>176</v>
      </c>
      <c r="E2472" s="58">
        <v>31130</v>
      </c>
      <c r="F2472" s="58" t="s">
        <v>171</v>
      </c>
      <c r="G2472" s="58" t="s">
        <v>172</v>
      </c>
      <c r="H2472" s="57">
        <f t="shared" ca="1" si="76"/>
        <v>38</v>
      </c>
      <c r="I2472" s="57">
        <v>24</v>
      </c>
      <c r="J2472" s="59">
        <v>3348.7625463228778</v>
      </c>
      <c r="K2472" s="60">
        <v>0.25</v>
      </c>
      <c r="L2472" s="61">
        <f t="shared" si="77"/>
        <v>837.19063658071946</v>
      </c>
      <c r="M2472" s="57" t="s">
        <v>173</v>
      </c>
      <c r="N2472" s="61">
        <v>83.861411196319935</v>
      </c>
    </row>
    <row r="2473" spans="1:14" x14ac:dyDescent="0.25">
      <c r="A2473" s="57">
        <v>61651</v>
      </c>
      <c r="B2473" s="57" t="s">
        <v>3807</v>
      </c>
      <c r="C2473" s="57" t="s">
        <v>3808</v>
      </c>
      <c r="D2473" s="57" t="s">
        <v>176</v>
      </c>
      <c r="E2473" s="58">
        <v>34897</v>
      </c>
      <c r="F2473" s="58" t="s">
        <v>171</v>
      </c>
      <c r="G2473" s="58" t="s">
        <v>172</v>
      </c>
      <c r="H2473" s="57">
        <f t="shared" ca="1" si="76"/>
        <v>28</v>
      </c>
      <c r="I2473" s="57">
        <v>35</v>
      </c>
      <c r="J2473" s="59">
        <v>3959.2461236443455</v>
      </c>
      <c r="K2473" s="60">
        <v>0.09</v>
      </c>
      <c r="L2473" s="61">
        <f t="shared" si="77"/>
        <v>356.3321511279911</v>
      </c>
      <c r="M2473" s="57" t="s">
        <v>173</v>
      </c>
      <c r="N2473" s="61">
        <v>134.43773891258351</v>
      </c>
    </row>
    <row r="2474" spans="1:14" x14ac:dyDescent="0.25">
      <c r="A2474" s="57">
        <v>61650</v>
      </c>
      <c r="B2474" s="57" t="s">
        <v>3809</v>
      </c>
      <c r="C2474" s="57" t="s">
        <v>3810</v>
      </c>
      <c r="D2474" s="57" t="s">
        <v>176</v>
      </c>
      <c r="E2474" s="58">
        <v>39018</v>
      </c>
      <c r="F2474" s="58" t="s">
        <v>171</v>
      </c>
      <c r="G2474" s="58" t="s">
        <v>172</v>
      </c>
      <c r="H2474" s="57">
        <f t="shared" ca="1" si="76"/>
        <v>16</v>
      </c>
      <c r="I2474" s="57">
        <v>5</v>
      </c>
      <c r="J2474" s="59">
        <v>9977.3527015606851</v>
      </c>
      <c r="K2474" s="60">
        <v>0.04</v>
      </c>
      <c r="L2474" s="61">
        <f t="shared" si="77"/>
        <v>399.09410806242744</v>
      </c>
      <c r="M2474" s="57" t="s">
        <v>187</v>
      </c>
      <c r="N2474" s="61">
        <v>138.36057937971367</v>
      </c>
    </row>
    <row r="2475" spans="1:14" x14ac:dyDescent="0.25">
      <c r="A2475" s="57">
        <v>62299</v>
      </c>
      <c r="B2475" s="57" t="s">
        <v>3811</v>
      </c>
      <c r="C2475" s="57" t="s">
        <v>1733</v>
      </c>
      <c r="D2475" s="57" t="s">
        <v>176</v>
      </c>
      <c r="E2475" s="58">
        <v>28258</v>
      </c>
      <c r="F2475" s="58" t="s">
        <v>633</v>
      </c>
      <c r="G2475" s="58" t="s">
        <v>172</v>
      </c>
      <c r="H2475" s="57">
        <f t="shared" ca="1" si="76"/>
        <v>46</v>
      </c>
      <c r="I2475" s="57">
        <v>10</v>
      </c>
      <c r="J2475" s="59">
        <v>7342.4093430944185</v>
      </c>
      <c r="K2475" s="60">
        <v>0.25</v>
      </c>
      <c r="L2475" s="61">
        <f t="shared" si="77"/>
        <v>1835.6023357736046</v>
      </c>
      <c r="M2475" s="57" t="s">
        <v>173</v>
      </c>
      <c r="N2475" s="61">
        <v>87.358144344498726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1DD7-ECCD-47C7-930C-B1A0ABAB0337}">
  <dimension ref="A11:N821"/>
  <sheetViews>
    <sheetView zoomScale="145" zoomScaleNormal="145" workbookViewId="0">
      <selection activeCell="E22" sqref="E22"/>
    </sheetView>
  </sheetViews>
  <sheetFormatPr defaultColWidth="9.109375" defaultRowHeight="13.2" x14ac:dyDescent="0.25"/>
  <cols>
    <col min="1" max="1" width="9.109375" style="63"/>
    <col min="2" max="2" width="14.6640625" style="63" bestFit="1" customWidth="1"/>
    <col min="3" max="4" width="9.109375" style="63"/>
    <col min="5" max="5" width="13.33203125" style="63" customWidth="1"/>
    <col min="6" max="6" width="9.109375" style="63"/>
    <col min="7" max="7" width="20.6640625" style="63" customWidth="1"/>
    <col min="8" max="9" width="9.109375" style="63"/>
    <col min="10" max="10" width="11.33203125" style="63" bestFit="1" customWidth="1"/>
    <col min="11" max="11" width="9.109375" style="63"/>
    <col min="12" max="12" width="10.109375" style="63" bestFit="1" customWidth="1"/>
    <col min="13" max="13" width="14.44140625" style="63" bestFit="1" customWidth="1"/>
    <col min="14" max="16384" width="9.109375" style="63"/>
  </cols>
  <sheetData>
    <row r="11" spans="1:14" ht="27" thickBot="1" x14ac:dyDescent="0.3">
      <c r="A11" s="66" t="s">
        <v>155</v>
      </c>
      <c r="B11" s="66" t="s">
        <v>156</v>
      </c>
      <c r="C11" s="66" t="s">
        <v>157</v>
      </c>
      <c r="D11" s="66" t="s">
        <v>158</v>
      </c>
      <c r="E11" s="66" t="s">
        <v>159</v>
      </c>
      <c r="F11" s="66" t="s">
        <v>160</v>
      </c>
      <c r="G11" s="66" t="s">
        <v>161</v>
      </c>
      <c r="H11" s="66" t="s">
        <v>162</v>
      </c>
      <c r="I11" s="66" t="s">
        <v>163</v>
      </c>
      <c r="J11" s="67" t="s">
        <v>2</v>
      </c>
      <c r="K11" s="66" t="s">
        <v>164</v>
      </c>
      <c r="L11" s="66" t="s">
        <v>165</v>
      </c>
      <c r="M11" s="66" t="s">
        <v>166</v>
      </c>
      <c r="N11" s="66" t="s">
        <v>167</v>
      </c>
    </row>
    <row r="12" spans="1:14" x14ac:dyDescent="0.25">
      <c r="A12" s="63">
        <v>60000</v>
      </c>
      <c r="B12" s="63" t="s">
        <v>2992</v>
      </c>
      <c r="C12" s="63" t="s">
        <v>2962</v>
      </c>
      <c r="D12" s="63" t="s">
        <v>170</v>
      </c>
      <c r="E12" s="68">
        <v>30124</v>
      </c>
      <c r="F12" s="68" t="s">
        <v>171</v>
      </c>
      <c r="G12" s="68" t="s">
        <v>172</v>
      </c>
      <c r="H12" s="63">
        <v>33</v>
      </c>
      <c r="I12" s="63">
        <v>16</v>
      </c>
      <c r="J12" s="59">
        <v>7990.9695932029399</v>
      </c>
      <c r="K12" s="69">
        <v>0.25</v>
      </c>
      <c r="L12" s="70">
        <f t="shared" ref="L12:L59" si="0">K12*J12</f>
        <v>1997.742398300735</v>
      </c>
      <c r="M12" s="63" t="s">
        <v>6862</v>
      </c>
      <c r="N12" s="70">
        <v>63.379715356756357</v>
      </c>
    </row>
    <row r="13" spans="1:14" x14ac:dyDescent="0.25">
      <c r="A13" s="63">
        <v>60001</v>
      </c>
      <c r="B13" s="63" t="s">
        <v>2988</v>
      </c>
      <c r="C13" s="63" t="s">
        <v>1672</v>
      </c>
      <c r="D13" s="63" t="s">
        <v>170</v>
      </c>
      <c r="E13" s="68">
        <v>32381</v>
      </c>
      <c r="F13" s="68" t="s">
        <v>171</v>
      </c>
      <c r="G13" s="68" t="s">
        <v>172</v>
      </c>
      <c r="H13" s="63">
        <v>27</v>
      </c>
      <c r="I13" s="63">
        <v>11</v>
      </c>
      <c r="J13" s="59">
        <v>8611.4157356212418</v>
      </c>
      <c r="K13" s="69">
        <v>0.15</v>
      </c>
      <c r="L13" s="70">
        <f t="shared" si="0"/>
        <v>1291.7123603431862</v>
      </c>
      <c r="M13" s="63" t="s">
        <v>6862</v>
      </c>
      <c r="N13" s="70">
        <v>172.88758504235273</v>
      </c>
    </row>
    <row r="14" spans="1:14" x14ac:dyDescent="0.25">
      <c r="A14" s="63">
        <v>60002</v>
      </c>
      <c r="B14" s="63" t="s">
        <v>2984</v>
      </c>
      <c r="C14" s="63" t="s">
        <v>1128</v>
      </c>
      <c r="D14" s="63" t="s">
        <v>170</v>
      </c>
      <c r="E14" s="68">
        <v>35376</v>
      </c>
      <c r="F14" s="68" t="s">
        <v>171</v>
      </c>
      <c r="G14" s="68" t="s">
        <v>172</v>
      </c>
      <c r="H14" s="63">
        <v>19</v>
      </c>
      <c r="I14" s="63">
        <v>15</v>
      </c>
      <c r="J14" s="59">
        <v>6320.4042385645507</v>
      </c>
      <c r="K14" s="69">
        <v>0.09</v>
      </c>
      <c r="L14" s="70">
        <f t="shared" si="0"/>
        <v>568.83638147080956</v>
      </c>
      <c r="M14" s="63" t="s">
        <v>173</v>
      </c>
      <c r="N14" s="70">
        <v>51.812243893237614</v>
      </c>
    </row>
    <row r="15" spans="1:14" x14ac:dyDescent="0.25">
      <c r="A15" s="63">
        <v>60003</v>
      </c>
      <c r="B15" s="63" t="s">
        <v>2983</v>
      </c>
      <c r="C15" s="63" t="s">
        <v>2385</v>
      </c>
      <c r="D15" s="63" t="s">
        <v>176</v>
      </c>
      <c r="E15" s="68">
        <v>28446</v>
      </c>
      <c r="F15" s="68" t="s">
        <v>171</v>
      </c>
      <c r="G15" s="68" t="s">
        <v>172</v>
      </c>
      <c r="H15" s="63">
        <v>38</v>
      </c>
      <c r="I15" s="63">
        <v>18</v>
      </c>
      <c r="J15" s="59">
        <v>5547.100053385986</v>
      </c>
      <c r="K15" s="69">
        <v>0.25</v>
      </c>
      <c r="L15" s="70">
        <f t="shared" si="0"/>
        <v>1386.7750133464965</v>
      </c>
      <c r="M15" s="63" t="s">
        <v>173</v>
      </c>
      <c r="N15" s="70">
        <v>35.446674759706369</v>
      </c>
    </row>
    <row r="16" spans="1:14" x14ac:dyDescent="0.25">
      <c r="A16" s="63">
        <v>60004</v>
      </c>
      <c r="B16" s="63" t="s">
        <v>2975</v>
      </c>
      <c r="C16" s="63" t="s">
        <v>1081</v>
      </c>
      <c r="D16" s="63" t="s">
        <v>170</v>
      </c>
      <c r="E16" s="68">
        <v>29024</v>
      </c>
      <c r="F16" s="68" t="s">
        <v>171</v>
      </c>
      <c r="G16" s="68" t="s">
        <v>172</v>
      </c>
      <c r="H16" s="63">
        <v>36</v>
      </c>
      <c r="I16" s="63">
        <v>10</v>
      </c>
      <c r="J16" s="59">
        <v>5301.4757879119088</v>
      </c>
      <c r="K16" s="69">
        <v>0.25</v>
      </c>
      <c r="L16" s="70">
        <f t="shared" si="0"/>
        <v>1325.3689469779772</v>
      </c>
      <c r="M16" s="63" t="s">
        <v>173</v>
      </c>
      <c r="N16" s="70">
        <v>342.77395201590684</v>
      </c>
    </row>
    <row r="17" spans="1:14" x14ac:dyDescent="0.25">
      <c r="A17" s="63">
        <v>60005</v>
      </c>
      <c r="B17" s="63" t="s">
        <v>2964</v>
      </c>
      <c r="C17" s="63" t="s">
        <v>675</v>
      </c>
      <c r="D17" s="63" t="s">
        <v>176</v>
      </c>
      <c r="E17" s="68">
        <v>28074</v>
      </c>
      <c r="F17" s="68" t="s">
        <v>171</v>
      </c>
      <c r="G17" s="68" t="s">
        <v>190</v>
      </c>
      <c r="H17" s="63">
        <v>39</v>
      </c>
      <c r="I17" s="63">
        <v>26</v>
      </c>
      <c r="J17" s="59">
        <v>5476.600503460576</v>
      </c>
      <c r="K17" s="69">
        <v>0.25</v>
      </c>
      <c r="L17" s="70">
        <f t="shared" si="0"/>
        <v>1369.150125865144</v>
      </c>
      <c r="M17" s="63" t="s">
        <v>173</v>
      </c>
      <c r="N17" s="70">
        <v>100.5494119851851</v>
      </c>
    </row>
    <row r="18" spans="1:14" x14ac:dyDescent="0.25">
      <c r="A18" s="63">
        <v>60006</v>
      </c>
      <c r="B18" s="63" t="s">
        <v>2963</v>
      </c>
      <c r="C18" s="63" t="s">
        <v>1819</v>
      </c>
      <c r="D18" s="63" t="s">
        <v>170</v>
      </c>
      <c r="E18" s="68">
        <v>39300</v>
      </c>
      <c r="F18" s="68" t="s">
        <v>171</v>
      </c>
      <c r="G18" s="68" t="s">
        <v>190</v>
      </c>
      <c r="H18" s="63">
        <v>8</v>
      </c>
      <c r="I18" s="63">
        <v>26</v>
      </c>
      <c r="J18" s="59">
        <v>9417.4817268226288</v>
      </c>
      <c r="K18" s="69">
        <v>0.04</v>
      </c>
      <c r="L18" s="70">
        <f t="shared" si="0"/>
        <v>376.69926907290517</v>
      </c>
      <c r="M18" s="63" t="s">
        <v>6862</v>
      </c>
      <c r="N18" s="70">
        <v>82.189175004576668</v>
      </c>
    </row>
    <row r="19" spans="1:14" x14ac:dyDescent="0.25">
      <c r="A19" s="63">
        <v>60007</v>
      </c>
      <c r="B19" s="63" t="s">
        <v>2961</v>
      </c>
      <c r="C19" s="63" t="s">
        <v>2962</v>
      </c>
      <c r="D19" s="63" t="s">
        <v>170</v>
      </c>
      <c r="E19" s="68">
        <v>35775</v>
      </c>
      <c r="F19" s="68" t="s">
        <v>171</v>
      </c>
      <c r="G19" s="68" t="s">
        <v>172</v>
      </c>
      <c r="H19" s="63">
        <v>17</v>
      </c>
      <c r="I19" s="63">
        <v>16</v>
      </c>
      <c r="J19" s="59">
        <v>2788.5724489968711</v>
      </c>
      <c r="K19" s="69">
        <v>0.09</v>
      </c>
      <c r="L19" s="70">
        <f t="shared" si="0"/>
        <v>250.97152040971838</v>
      </c>
      <c r="M19" s="63" t="s">
        <v>173</v>
      </c>
      <c r="N19" s="70">
        <v>281.17333100065338</v>
      </c>
    </row>
    <row r="20" spans="1:14" x14ac:dyDescent="0.25">
      <c r="A20" s="71">
        <v>60008</v>
      </c>
      <c r="B20" s="71" t="s">
        <v>2955</v>
      </c>
      <c r="C20" s="71" t="s">
        <v>2956</v>
      </c>
      <c r="D20" s="71" t="s">
        <v>176</v>
      </c>
      <c r="E20" s="72">
        <v>36182</v>
      </c>
      <c r="F20" s="72" t="s">
        <v>171</v>
      </c>
      <c r="G20" s="72" t="s">
        <v>336</v>
      </c>
      <c r="H20" s="71">
        <v>16</v>
      </c>
      <c r="I20" s="71">
        <v>27</v>
      </c>
      <c r="J20" s="73">
        <v>4738.439089964113</v>
      </c>
      <c r="K20" s="74">
        <v>0.09</v>
      </c>
      <c r="L20" s="75">
        <f t="shared" si="0"/>
        <v>426.45951809677018</v>
      </c>
      <c r="M20" s="71" t="s">
        <v>173</v>
      </c>
      <c r="N20" s="75">
        <v>117.96232961500152</v>
      </c>
    </row>
    <row r="21" spans="1:14" x14ac:dyDescent="0.25">
      <c r="A21" s="71">
        <v>60009</v>
      </c>
      <c r="B21" s="71" t="s">
        <v>2953</v>
      </c>
      <c r="C21" s="71" t="s">
        <v>2018</v>
      </c>
      <c r="D21" s="71" t="s">
        <v>176</v>
      </c>
      <c r="E21" s="72">
        <v>38219</v>
      </c>
      <c r="F21" s="72" t="s">
        <v>171</v>
      </c>
      <c r="G21" s="72" t="s">
        <v>172</v>
      </c>
      <c r="H21" s="71">
        <v>11</v>
      </c>
      <c r="I21" s="71">
        <v>5</v>
      </c>
      <c r="J21" s="73">
        <v>1886.5408689384799</v>
      </c>
      <c r="K21" s="74">
        <v>7.0000000000000007E-2</v>
      </c>
      <c r="L21" s="75">
        <f t="shared" si="0"/>
        <v>132.05786082569361</v>
      </c>
      <c r="M21" s="71" t="s">
        <v>173</v>
      </c>
      <c r="N21" s="75">
        <v>34.559227533922332</v>
      </c>
    </row>
    <row r="22" spans="1:14" x14ac:dyDescent="0.25">
      <c r="A22" s="71">
        <v>60010</v>
      </c>
      <c r="B22" s="71" t="s">
        <v>2952</v>
      </c>
      <c r="C22" s="71" t="s">
        <v>1636</v>
      </c>
      <c r="D22" s="71" t="s">
        <v>170</v>
      </c>
      <c r="E22" s="72">
        <v>38626</v>
      </c>
      <c r="F22" s="72" t="s">
        <v>171</v>
      </c>
      <c r="G22" s="72" t="s">
        <v>172</v>
      </c>
      <c r="H22" s="71">
        <v>10</v>
      </c>
      <c r="I22" s="71">
        <v>36</v>
      </c>
      <c r="J22" s="73">
        <v>5549.0635173344272</v>
      </c>
      <c r="K22" s="74">
        <v>0.04</v>
      </c>
      <c r="L22" s="75">
        <f t="shared" si="0"/>
        <v>221.96254069337709</v>
      </c>
      <c r="M22" s="71" t="s">
        <v>173</v>
      </c>
      <c r="N22" s="75">
        <v>293.84961820711322</v>
      </c>
    </row>
    <row r="23" spans="1:14" x14ac:dyDescent="0.25">
      <c r="A23" s="71">
        <v>60011</v>
      </c>
      <c r="B23" s="71" t="s">
        <v>2938</v>
      </c>
      <c r="C23" s="71" t="s">
        <v>1075</v>
      </c>
      <c r="D23" s="71" t="s">
        <v>170</v>
      </c>
      <c r="E23" s="72">
        <v>37838</v>
      </c>
      <c r="F23" s="72" t="s">
        <v>171</v>
      </c>
      <c r="G23" s="72" t="s">
        <v>172</v>
      </c>
      <c r="H23" s="71">
        <v>12</v>
      </c>
      <c r="I23" s="71">
        <v>32</v>
      </c>
      <c r="J23" s="73">
        <v>3429.6410531407228</v>
      </c>
      <c r="K23" s="74">
        <v>7.0000000000000007E-2</v>
      </c>
      <c r="L23" s="75">
        <f t="shared" si="0"/>
        <v>240.07487371985061</v>
      </c>
      <c r="M23" s="71" t="s">
        <v>173</v>
      </c>
      <c r="N23" s="75">
        <v>314.8947181994202</v>
      </c>
    </row>
    <row r="24" spans="1:14" x14ac:dyDescent="0.25">
      <c r="A24" s="71">
        <v>60012</v>
      </c>
      <c r="B24" s="71" t="s">
        <v>2931</v>
      </c>
      <c r="C24" s="71" t="s">
        <v>1945</v>
      </c>
      <c r="D24" s="71" t="s">
        <v>176</v>
      </c>
      <c r="E24" s="72">
        <v>37390</v>
      </c>
      <c r="F24" s="72" t="s">
        <v>171</v>
      </c>
      <c r="G24" s="72" t="s">
        <v>172</v>
      </c>
      <c r="H24" s="71">
        <v>13</v>
      </c>
      <c r="I24" s="71">
        <v>21</v>
      </c>
      <c r="J24" s="73">
        <v>2525.5292787156204</v>
      </c>
      <c r="K24" s="74">
        <v>7.0000000000000007E-2</v>
      </c>
      <c r="L24" s="75">
        <f t="shared" si="0"/>
        <v>176.78704951009345</v>
      </c>
      <c r="M24" s="71" t="s">
        <v>173</v>
      </c>
      <c r="N24" s="75">
        <v>49.329965635958963</v>
      </c>
    </row>
    <row r="25" spans="1:14" x14ac:dyDescent="0.25">
      <c r="A25" s="71">
        <v>60013</v>
      </c>
      <c r="B25" s="71" t="s">
        <v>2924</v>
      </c>
      <c r="C25" s="71" t="s">
        <v>2925</v>
      </c>
      <c r="D25" s="71" t="s">
        <v>176</v>
      </c>
      <c r="E25" s="72">
        <v>32006</v>
      </c>
      <c r="F25" s="72" t="s">
        <v>171</v>
      </c>
      <c r="G25" s="72" t="s">
        <v>172</v>
      </c>
      <c r="H25" s="71">
        <v>28</v>
      </c>
      <c r="I25" s="71">
        <v>34</v>
      </c>
      <c r="J25" s="73">
        <v>4490.7318713443146</v>
      </c>
      <c r="K25" s="74">
        <v>0.15</v>
      </c>
      <c r="L25" s="75">
        <f t="shared" si="0"/>
        <v>673.6097807016472</v>
      </c>
      <c r="M25" s="71" t="s">
        <v>173</v>
      </c>
      <c r="N25" s="75">
        <v>100.14309119936385</v>
      </c>
    </row>
    <row r="26" spans="1:14" x14ac:dyDescent="0.25">
      <c r="A26" s="63">
        <v>60014</v>
      </c>
      <c r="B26" s="63" t="s">
        <v>2918</v>
      </c>
      <c r="C26" s="63" t="s">
        <v>1632</v>
      </c>
      <c r="D26" s="63" t="s">
        <v>170</v>
      </c>
      <c r="E26" s="68">
        <v>39686</v>
      </c>
      <c r="F26" s="68" t="s">
        <v>171</v>
      </c>
      <c r="G26" s="68" t="s">
        <v>190</v>
      </c>
      <c r="H26" s="63">
        <v>7</v>
      </c>
      <c r="I26" s="63">
        <v>37</v>
      </c>
      <c r="J26" s="59">
        <v>8974.0054305440863</v>
      </c>
      <c r="K26" s="69">
        <v>0</v>
      </c>
      <c r="L26" s="70">
        <f t="shared" si="0"/>
        <v>0</v>
      </c>
      <c r="M26" s="63" t="s">
        <v>6862</v>
      </c>
      <c r="N26" s="70">
        <v>118.03477415436774</v>
      </c>
    </row>
    <row r="27" spans="1:14" x14ac:dyDescent="0.25">
      <c r="A27" s="63">
        <v>60015</v>
      </c>
      <c r="B27" s="63" t="s">
        <v>2917</v>
      </c>
      <c r="C27" s="63" t="s">
        <v>736</v>
      </c>
      <c r="D27" s="63" t="s">
        <v>176</v>
      </c>
      <c r="E27" s="68">
        <v>29887</v>
      </c>
      <c r="F27" s="68" t="s">
        <v>171</v>
      </c>
      <c r="G27" s="68" t="s">
        <v>172</v>
      </c>
      <c r="H27" s="63">
        <v>34</v>
      </c>
      <c r="I27" s="63">
        <v>35</v>
      </c>
      <c r="J27" s="59">
        <v>9581.0717456543098</v>
      </c>
      <c r="K27" s="69">
        <v>0.25</v>
      </c>
      <c r="L27" s="70">
        <f t="shared" si="0"/>
        <v>2395.2679364135774</v>
      </c>
      <c r="M27" s="63" t="s">
        <v>6862</v>
      </c>
      <c r="N27" s="70">
        <v>97.969745154345986</v>
      </c>
    </row>
    <row r="28" spans="1:14" x14ac:dyDescent="0.25">
      <c r="A28" s="63">
        <v>60016</v>
      </c>
      <c r="B28" s="63" t="s">
        <v>2916</v>
      </c>
      <c r="C28" s="63" t="s">
        <v>1311</v>
      </c>
      <c r="D28" s="63" t="s">
        <v>170</v>
      </c>
      <c r="E28" s="68">
        <v>36615</v>
      </c>
      <c r="F28" s="68" t="s">
        <v>171</v>
      </c>
      <c r="G28" s="68" t="s">
        <v>172</v>
      </c>
      <c r="H28" s="63">
        <v>15</v>
      </c>
      <c r="I28" s="63">
        <v>7</v>
      </c>
      <c r="J28" s="59">
        <v>3772.5933616470325</v>
      </c>
      <c r="K28" s="69">
        <v>7.0000000000000007E-2</v>
      </c>
      <c r="L28" s="70">
        <f t="shared" si="0"/>
        <v>264.08153531529229</v>
      </c>
      <c r="M28" s="63" t="s">
        <v>173</v>
      </c>
      <c r="N28" s="70">
        <v>159.75707049070184</v>
      </c>
    </row>
    <row r="29" spans="1:14" x14ac:dyDescent="0.25">
      <c r="A29" s="76">
        <v>60017</v>
      </c>
      <c r="B29" s="76" t="s">
        <v>2900</v>
      </c>
      <c r="C29" s="76" t="s">
        <v>971</v>
      </c>
      <c r="D29" s="76" t="s">
        <v>170</v>
      </c>
      <c r="E29" s="77">
        <v>39934</v>
      </c>
      <c r="F29" s="77" t="s">
        <v>171</v>
      </c>
      <c r="G29" s="77" t="s">
        <v>172</v>
      </c>
      <c r="H29" s="76">
        <v>6</v>
      </c>
      <c r="I29" s="76">
        <v>26</v>
      </c>
      <c r="J29" s="78">
        <v>4208.0104101309553</v>
      </c>
      <c r="K29" s="79">
        <v>0</v>
      </c>
      <c r="L29" s="80">
        <f t="shared" si="0"/>
        <v>0</v>
      </c>
      <c r="M29" s="76" t="s">
        <v>173</v>
      </c>
      <c r="N29" s="80">
        <v>206.78341520982232</v>
      </c>
    </row>
    <row r="30" spans="1:14" x14ac:dyDescent="0.25">
      <c r="A30" s="76">
        <v>60018</v>
      </c>
      <c r="B30" s="76" t="s">
        <v>2899</v>
      </c>
      <c r="C30" s="76" t="s">
        <v>1227</v>
      </c>
      <c r="D30" s="76" t="s">
        <v>170</v>
      </c>
      <c r="E30" s="77">
        <v>29778</v>
      </c>
      <c r="F30" s="77" t="s">
        <v>171</v>
      </c>
      <c r="G30" s="77" t="s">
        <v>172</v>
      </c>
      <c r="H30" s="76">
        <v>34</v>
      </c>
      <c r="I30" s="76">
        <v>34</v>
      </c>
      <c r="J30" s="78">
        <v>7447.4189148476635</v>
      </c>
      <c r="K30" s="79">
        <v>0.25</v>
      </c>
      <c r="L30" s="80">
        <f t="shared" si="0"/>
        <v>1861.8547287119159</v>
      </c>
      <c r="M30" s="76" t="s">
        <v>173</v>
      </c>
      <c r="N30" s="80">
        <v>138.50166791144395</v>
      </c>
    </row>
    <row r="31" spans="1:14" x14ac:dyDescent="0.25">
      <c r="A31" s="76">
        <v>60019</v>
      </c>
      <c r="B31" s="76" t="s">
        <v>2898</v>
      </c>
      <c r="C31" s="76" t="s">
        <v>1488</v>
      </c>
      <c r="D31" s="76" t="s">
        <v>170</v>
      </c>
      <c r="E31" s="77">
        <v>39191</v>
      </c>
      <c r="F31" s="77" t="s">
        <v>171</v>
      </c>
      <c r="G31" s="77" t="s">
        <v>172</v>
      </c>
      <c r="H31" s="76">
        <v>8</v>
      </c>
      <c r="I31" s="76">
        <v>33</v>
      </c>
      <c r="J31" s="78">
        <v>5341.8694260176844</v>
      </c>
      <c r="K31" s="79">
        <v>0.04</v>
      </c>
      <c r="L31" s="80">
        <f t="shared" si="0"/>
        <v>213.67477704070737</v>
      </c>
      <c r="M31" s="76" t="s">
        <v>173</v>
      </c>
      <c r="N31" s="80">
        <v>146.37187828624548</v>
      </c>
    </row>
    <row r="32" spans="1:14" x14ac:dyDescent="0.25">
      <c r="A32" s="63">
        <v>60020</v>
      </c>
      <c r="B32" s="63" t="s">
        <v>2895</v>
      </c>
      <c r="C32" s="63" t="s">
        <v>724</v>
      </c>
      <c r="D32" s="63" t="s">
        <v>170</v>
      </c>
      <c r="E32" s="68">
        <v>28476</v>
      </c>
      <c r="F32" s="68" t="s">
        <v>171</v>
      </c>
      <c r="G32" s="68" t="s">
        <v>172</v>
      </c>
      <c r="H32" s="63">
        <v>37</v>
      </c>
      <c r="I32" s="63">
        <v>19</v>
      </c>
      <c r="J32" s="59">
        <v>6446.933755474166</v>
      </c>
      <c r="K32" s="69">
        <v>0.25</v>
      </c>
      <c r="L32" s="70">
        <f t="shared" si="0"/>
        <v>1611.7334388685415</v>
      </c>
      <c r="M32" s="63" t="s">
        <v>173</v>
      </c>
      <c r="N32" s="70">
        <v>334.1627702946671</v>
      </c>
    </row>
    <row r="33" spans="1:14" x14ac:dyDescent="0.25">
      <c r="A33" s="63">
        <v>60021</v>
      </c>
      <c r="B33" s="63" t="s">
        <v>2894</v>
      </c>
      <c r="C33" s="63" t="s">
        <v>225</v>
      </c>
      <c r="D33" s="63" t="s">
        <v>170</v>
      </c>
      <c r="E33" s="68">
        <v>36734</v>
      </c>
      <c r="F33" s="68" t="s">
        <v>171</v>
      </c>
      <c r="G33" s="68" t="s">
        <v>203</v>
      </c>
      <c r="H33" s="63">
        <v>15</v>
      </c>
      <c r="I33" s="63">
        <v>24</v>
      </c>
      <c r="J33" s="59">
        <v>8879.4532839341737</v>
      </c>
      <c r="K33" s="69">
        <v>7.0000000000000007E-2</v>
      </c>
      <c r="L33" s="70">
        <f t="shared" si="0"/>
        <v>621.56172987539219</v>
      </c>
      <c r="M33" s="63" t="s">
        <v>6862</v>
      </c>
      <c r="N33" s="70">
        <v>196.35911367245359</v>
      </c>
    </row>
    <row r="34" spans="1:14" x14ac:dyDescent="0.25">
      <c r="A34" s="63">
        <v>60022</v>
      </c>
      <c r="B34" s="63" t="s">
        <v>2892</v>
      </c>
      <c r="C34" s="63" t="s">
        <v>1869</v>
      </c>
      <c r="D34" s="63" t="s">
        <v>176</v>
      </c>
      <c r="E34" s="68">
        <v>39537</v>
      </c>
      <c r="F34" s="68" t="s">
        <v>171</v>
      </c>
      <c r="G34" s="68" t="s">
        <v>172</v>
      </c>
      <c r="H34" s="63">
        <v>7</v>
      </c>
      <c r="I34" s="63">
        <v>22</v>
      </c>
      <c r="J34" s="59">
        <v>3299.4867296441971</v>
      </c>
      <c r="K34" s="69">
        <v>0</v>
      </c>
      <c r="L34" s="70">
        <f t="shared" si="0"/>
        <v>0</v>
      </c>
      <c r="M34" s="63" t="s">
        <v>173</v>
      </c>
      <c r="N34" s="70">
        <v>78.00030796944931</v>
      </c>
    </row>
    <row r="35" spans="1:14" x14ac:dyDescent="0.25">
      <c r="A35" s="63">
        <v>60023</v>
      </c>
      <c r="B35" s="63" t="s">
        <v>2890</v>
      </c>
      <c r="C35" s="63" t="s">
        <v>2891</v>
      </c>
      <c r="D35" s="63" t="s">
        <v>170</v>
      </c>
      <c r="E35" s="68">
        <v>29474</v>
      </c>
      <c r="F35" s="68" t="s">
        <v>171</v>
      </c>
      <c r="G35" s="68" t="s">
        <v>172</v>
      </c>
      <c r="H35" s="63">
        <v>35</v>
      </c>
      <c r="I35" s="63">
        <v>36</v>
      </c>
      <c r="J35" s="59">
        <v>8572.8564871396957</v>
      </c>
      <c r="K35" s="69">
        <v>0.25</v>
      </c>
      <c r="L35" s="70">
        <f t="shared" si="0"/>
        <v>2143.2141217849239</v>
      </c>
      <c r="M35" s="63" t="s">
        <v>6862</v>
      </c>
      <c r="N35" s="70">
        <v>331.4790614061717</v>
      </c>
    </row>
    <row r="36" spans="1:14" x14ac:dyDescent="0.25">
      <c r="A36" s="71">
        <v>60024</v>
      </c>
      <c r="B36" s="71" t="s">
        <v>2885</v>
      </c>
      <c r="C36" s="71" t="s">
        <v>1856</v>
      </c>
      <c r="D36" s="71" t="s">
        <v>176</v>
      </c>
      <c r="E36" s="72">
        <v>36126</v>
      </c>
      <c r="F36" s="72" t="s">
        <v>171</v>
      </c>
      <c r="G36" s="72" t="s">
        <v>172</v>
      </c>
      <c r="H36" s="71">
        <v>17</v>
      </c>
      <c r="I36" s="71">
        <v>7</v>
      </c>
      <c r="J36" s="73">
        <v>6463.4404203835184</v>
      </c>
      <c r="K36" s="74">
        <v>0.09</v>
      </c>
      <c r="L36" s="75">
        <f t="shared" si="0"/>
        <v>581.70963783451668</v>
      </c>
      <c r="M36" s="71" t="s">
        <v>173</v>
      </c>
      <c r="N36" s="75">
        <v>34.852007237815059</v>
      </c>
    </row>
    <row r="37" spans="1:14" x14ac:dyDescent="0.25">
      <c r="A37" s="71">
        <v>60025</v>
      </c>
      <c r="B37" s="71" t="s">
        <v>2872</v>
      </c>
      <c r="C37" s="71" t="s">
        <v>1792</v>
      </c>
      <c r="D37" s="71" t="s">
        <v>176</v>
      </c>
      <c r="E37" s="72">
        <v>32000</v>
      </c>
      <c r="F37" s="72" t="s">
        <v>171</v>
      </c>
      <c r="G37" s="72" t="s">
        <v>172</v>
      </c>
      <c r="H37" s="71">
        <v>28</v>
      </c>
      <c r="I37" s="71">
        <v>16</v>
      </c>
      <c r="J37" s="73">
        <v>9929.1221375296536</v>
      </c>
      <c r="K37" s="74">
        <v>0.15</v>
      </c>
      <c r="L37" s="75">
        <f t="shared" si="0"/>
        <v>1489.3683206294479</v>
      </c>
      <c r="M37" s="71" t="s">
        <v>6862</v>
      </c>
      <c r="N37" s="75">
        <v>41.907298793236961</v>
      </c>
    </row>
    <row r="38" spans="1:14" x14ac:dyDescent="0.25">
      <c r="A38" s="71">
        <v>60026</v>
      </c>
      <c r="B38" s="71" t="s">
        <v>2869</v>
      </c>
      <c r="C38" s="71" t="s">
        <v>555</v>
      </c>
      <c r="D38" s="71" t="s">
        <v>170</v>
      </c>
      <c r="E38" s="72">
        <v>37086</v>
      </c>
      <c r="F38" s="72" t="s">
        <v>171</v>
      </c>
      <c r="G38" s="72" t="s">
        <v>172</v>
      </c>
      <c r="H38" s="71">
        <v>14</v>
      </c>
      <c r="I38" s="71">
        <v>37</v>
      </c>
      <c r="J38" s="73">
        <v>7238.5315938140839</v>
      </c>
      <c r="K38" s="74">
        <v>7.0000000000000007E-2</v>
      </c>
      <c r="L38" s="75">
        <f t="shared" si="0"/>
        <v>506.69721156698591</v>
      </c>
      <c r="M38" s="71" t="s">
        <v>173</v>
      </c>
      <c r="N38" s="75">
        <v>135.63852431516091</v>
      </c>
    </row>
    <row r="39" spans="1:14" x14ac:dyDescent="0.25">
      <c r="A39" s="71">
        <v>60027</v>
      </c>
      <c r="B39" s="71" t="s">
        <v>2857</v>
      </c>
      <c r="C39" s="71" t="s">
        <v>2858</v>
      </c>
      <c r="D39" s="71" t="s">
        <v>176</v>
      </c>
      <c r="E39" s="72">
        <v>32747</v>
      </c>
      <c r="F39" s="72" t="s">
        <v>171</v>
      </c>
      <c r="G39" s="72" t="s">
        <v>172</v>
      </c>
      <c r="H39" s="71">
        <v>26</v>
      </c>
      <c r="I39" s="71">
        <v>32</v>
      </c>
      <c r="J39" s="73">
        <v>3605.4380328599873</v>
      </c>
      <c r="K39" s="74">
        <v>0.15</v>
      </c>
      <c r="L39" s="75">
        <f t="shared" si="0"/>
        <v>540.81570492899812</v>
      </c>
      <c r="M39" s="71" t="s">
        <v>173</v>
      </c>
      <c r="N39" s="75">
        <v>31.687170050249815</v>
      </c>
    </row>
    <row r="40" spans="1:14" x14ac:dyDescent="0.25">
      <c r="A40" s="71">
        <v>60028</v>
      </c>
      <c r="B40" s="71" t="s">
        <v>2852</v>
      </c>
      <c r="C40" s="71" t="s">
        <v>2853</v>
      </c>
      <c r="D40" s="71" t="s">
        <v>176</v>
      </c>
      <c r="E40" s="72">
        <v>34270</v>
      </c>
      <c r="F40" s="72" t="s">
        <v>171</v>
      </c>
      <c r="G40" s="72" t="s">
        <v>172</v>
      </c>
      <c r="H40" s="71">
        <v>22</v>
      </c>
      <c r="I40" s="71">
        <v>7</v>
      </c>
      <c r="J40" s="73">
        <v>6357.7456800647724</v>
      </c>
      <c r="K40" s="74">
        <v>0.12</v>
      </c>
      <c r="L40" s="75">
        <f t="shared" si="0"/>
        <v>762.92948160777269</v>
      </c>
      <c r="M40" s="71" t="s">
        <v>173</v>
      </c>
      <c r="N40" s="75">
        <v>95.909529092214541</v>
      </c>
    </row>
    <row r="41" spans="1:14" x14ac:dyDescent="0.25">
      <c r="A41" s="71">
        <v>60029</v>
      </c>
      <c r="B41" s="71" t="s">
        <v>2850</v>
      </c>
      <c r="C41" s="71" t="s">
        <v>1464</v>
      </c>
      <c r="D41" s="71" t="s">
        <v>176</v>
      </c>
      <c r="E41" s="72">
        <v>37259</v>
      </c>
      <c r="F41" s="72" t="s">
        <v>171</v>
      </c>
      <c r="G41" s="72" t="s">
        <v>190</v>
      </c>
      <c r="H41" s="71">
        <v>13</v>
      </c>
      <c r="I41" s="71">
        <v>18</v>
      </c>
      <c r="J41" s="73">
        <v>6526.3449937630548</v>
      </c>
      <c r="K41" s="74">
        <v>7.0000000000000007E-2</v>
      </c>
      <c r="L41" s="75">
        <f t="shared" si="0"/>
        <v>456.84414956341391</v>
      </c>
      <c r="M41" s="71" t="s">
        <v>173</v>
      </c>
      <c r="N41" s="75">
        <v>62.809578173139215</v>
      </c>
    </row>
    <row r="42" spans="1:14" x14ac:dyDescent="0.25">
      <c r="A42" s="71">
        <v>60030</v>
      </c>
      <c r="B42" s="71" t="s">
        <v>2813</v>
      </c>
      <c r="C42" s="71" t="s">
        <v>1415</v>
      </c>
      <c r="D42" s="71" t="s">
        <v>176</v>
      </c>
      <c r="E42" s="72">
        <v>40035</v>
      </c>
      <c r="F42" s="72" t="s">
        <v>171</v>
      </c>
      <c r="G42" s="72" t="s">
        <v>172</v>
      </c>
      <c r="H42" s="71">
        <v>6</v>
      </c>
      <c r="I42" s="71">
        <v>35</v>
      </c>
      <c r="J42" s="73">
        <v>3640.0596487609728</v>
      </c>
      <c r="K42" s="74">
        <v>0</v>
      </c>
      <c r="L42" s="75">
        <f t="shared" si="0"/>
        <v>0</v>
      </c>
      <c r="M42" s="71" t="s">
        <v>173</v>
      </c>
      <c r="N42" s="75">
        <v>117.79516689716131</v>
      </c>
    </row>
    <row r="43" spans="1:14" x14ac:dyDescent="0.25">
      <c r="A43" s="71">
        <v>60031</v>
      </c>
      <c r="B43" s="71" t="s">
        <v>2811</v>
      </c>
      <c r="C43" s="71" t="s">
        <v>2812</v>
      </c>
      <c r="D43" s="71" t="s">
        <v>176</v>
      </c>
      <c r="E43" s="72">
        <v>38972</v>
      </c>
      <c r="F43" s="72" t="s">
        <v>171</v>
      </c>
      <c r="G43" s="72" t="s">
        <v>172</v>
      </c>
      <c r="H43" s="71">
        <v>9</v>
      </c>
      <c r="I43" s="71">
        <v>13</v>
      </c>
      <c r="J43" s="73">
        <v>2265.3126596664779</v>
      </c>
      <c r="K43" s="74">
        <v>0.04</v>
      </c>
      <c r="L43" s="75">
        <f t="shared" si="0"/>
        <v>90.61250638665912</v>
      </c>
      <c r="M43" s="71" t="s">
        <v>173</v>
      </c>
      <c r="N43" s="75">
        <v>118.07611232781547</v>
      </c>
    </row>
    <row r="44" spans="1:14" x14ac:dyDescent="0.25">
      <c r="A44" s="71">
        <v>60032</v>
      </c>
      <c r="B44" s="71" t="s">
        <v>2810</v>
      </c>
      <c r="C44" s="71" t="s">
        <v>1472</v>
      </c>
      <c r="D44" s="71" t="s">
        <v>170</v>
      </c>
      <c r="E44" s="72">
        <v>30014</v>
      </c>
      <c r="F44" s="72" t="s">
        <v>171</v>
      </c>
      <c r="G44" s="72" t="s">
        <v>190</v>
      </c>
      <c r="H44" s="71">
        <v>33</v>
      </c>
      <c r="I44" s="71">
        <v>7</v>
      </c>
      <c r="J44" s="73">
        <v>1529.0881369709316</v>
      </c>
      <c r="K44" s="74">
        <v>0.25</v>
      </c>
      <c r="L44" s="75">
        <f t="shared" si="0"/>
        <v>382.2720342427329</v>
      </c>
      <c r="M44" s="71" t="s">
        <v>173</v>
      </c>
      <c r="N44" s="75">
        <v>211.11345212824554</v>
      </c>
    </row>
    <row r="45" spans="1:14" x14ac:dyDescent="0.25">
      <c r="A45" s="76">
        <v>60033</v>
      </c>
      <c r="B45" s="76" t="s">
        <v>2808</v>
      </c>
      <c r="C45" s="76" t="s">
        <v>1222</v>
      </c>
      <c r="D45" s="76" t="s">
        <v>176</v>
      </c>
      <c r="E45" s="77">
        <v>30813</v>
      </c>
      <c r="F45" s="77" t="s">
        <v>171</v>
      </c>
      <c r="G45" s="77" t="s">
        <v>172</v>
      </c>
      <c r="H45" s="76">
        <v>31</v>
      </c>
      <c r="I45" s="76">
        <v>20</v>
      </c>
      <c r="J45" s="78">
        <v>1850.3702545923136</v>
      </c>
      <c r="K45" s="79">
        <v>0.25</v>
      </c>
      <c r="L45" s="80">
        <f t="shared" si="0"/>
        <v>462.5925636480784</v>
      </c>
      <c r="M45" s="76" t="s">
        <v>173</v>
      </c>
      <c r="N45" s="80">
        <v>23.433222338531614</v>
      </c>
    </row>
    <row r="46" spans="1:14" x14ac:dyDescent="0.25">
      <c r="A46" s="76">
        <v>60034</v>
      </c>
      <c r="B46" s="76" t="s">
        <v>2803</v>
      </c>
      <c r="C46" s="76" t="s">
        <v>1065</v>
      </c>
      <c r="D46" s="76" t="s">
        <v>176</v>
      </c>
      <c r="E46" s="77">
        <v>28633</v>
      </c>
      <c r="F46" s="77" t="s">
        <v>171</v>
      </c>
      <c r="G46" s="77" t="s">
        <v>172</v>
      </c>
      <c r="H46" s="76">
        <v>37</v>
      </c>
      <c r="I46" s="76">
        <v>36</v>
      </c>
      <c r="J46" s="78">
        <v>5808.1381996189957</v>
      </c>
      <c r="K46" s="79">
        <v>0.25</v>
      </c>
      <c r="L46" s="80">
        <f t="shared" si="0"/>
        <v>1452.0345499047489</v>
      </c>
      <c r="M46" s="76" t="s">
        <v>173</v>
      </c>
      <c r="N46" s="80">
        <v>100.70543769615462</v>
      </c>
    </row>
    <row r="47" spans="1:14" x14ac:dyDescent="0.25">
      <c r="A47" s="76">
        <v>60035</v>
      </c>
      <c r="B47" s="76" t="s">
        <v>2795</v>
      </c>
      <c r="C47" s="76" t="s">
        <v>995</v>
      </c>
      <c r="D47" s="76" t="s">
        <v>176</v>
      </c>
      <c r="E47" s="77">
        <v>38948</v>
      </c>
      <c r="F47" s="77" t="s">
        <v>171</v>
      </c>
      <c r="G47" s="77" t="s">
        <v>172</v>
      </c>
      <c r="H47" s="76">
        <v>9</v>
      </c>
      <c r="I47" s="76">
        <v>23</v>
      </c>
      <c r="J47" s="78">
        <v>4846.0289076649224</v>
      </c>
      <c r="K47" s="79">
        <v>0.04</v>
      </c>
      <c r="L47" s="80">
        <f t="shared" si="0"/>
        <v>193.8411563065969</v>
      </c>
      <c r="M47" s="76" t="s">
        <v>173</v>
      </c>
      <c r="N47" s="80">
        <v>39.394488837460095</v>
      </c>
    </row>
    <row r="48" spans="1:14" x14ac:dyDescent="0.25">
      <c r="A48" s="76">
        <v>60036</v>
      </c>
      <c r="B48" s="76" t="s">
        <v>2792</v>
      </c>
      <c r="C48" s="76" t="s">
        <v>415</v>
      </c>
      <c r="D48" s="76" t="s">
        <v>176</v>
      </c>
      <c r="E48" s="77">
        <v>38338</v>
      </c>
      <c r="F48" s="77" t="s">
        <v>171</v>
      </c>
      <c r="G48" s="77" t="s">
        <v>172</v>
      </c>
      <c r="H48" s="76">
        <v>10</v>
      </c>
      <c r="I48" s="76">
        <v>16</v>
      </c>
      <c r="J48" s="78">
        <v>7621.2352707207938</v>
      </c>
      <c r="K48" s="79">
        <v>7.0000000000000007E-2</v>
      </c>
      <c r="L48" s="80">
        <f t="shared" si="0"/>
        <v>533.48646895045556</v>
      </c>
      <c r="M48" s="76" t="s">
        <v>173</v>
      </c>
      <c r="N48" s="80">
        <v>73.33559296500755</v>
      </c>
    </row>
    <row r="49" spans="1:14" x14ac:dyDescent="0.25">
      <c r="A49" s="76">
        <v>60037</v>
      </c>
      <c r="B49" s="76" t="s">
        <v>2783</v>
      </c>
      <c r="C49" s="76" t="s">
        <v>1232</v>
      </c>
      <c r="D49" s="76" t="s">
        <v>170</v>
      </c>
      <c r="E49" s="77">
        <v>35801</v>
      </c>
      <c r="F49" s="77" t="s">
        <v>171</v>
      </c>
      <c r="G49" s="77" t="s">
        <v>172</v>
      </c>
      <c r="H49" s="76">
        <v>17</v>
      </c>
      <c r="I49" s="76">
        <v>15</v>
      </c>
      <c r="J49" s="78">
        <v>2302.8021144353097</v>
      </c>
      <c r="K49" s="79">
        <v>0.09</v>
      </c>
      <c r="L49" s="80">
        <f t="shared" si="0"/>
        <v>207.25219029917787</v>
      </c>
      <c r="M49" s="76" t="s">
        <v>173</v>
      </c>
      <c r="N49" s="80">
        <v>345.44163669613704</v>
      </c>
    </row>
    <row r="50" spans="1:14" x14ac:dyDescent="0.25">
      <c r="A50" s="76">
        <v>60038</v>
      </c>
      <c r="B50" s="76" t="s">
        <v>2777</v>
      </c>
      <c r="C50" s="76" t="s">
        <v>1407</v>
      </c>
      <c r="D50" s="76" t="s">
        <v>170</v>
      </c>
      <c r="E50" s="77">
        <v>31350</v>
      </c>
      <c r="F50" s="77" t="s">
        <v>171</v>
      </c>
      <c r="G50" s="77" t="s">
        <v>172</v>
      </c>
      <c r="H50" s="76">
        <v>30</v>
      </c>
      <c r="I50" s="76">
        <v>33</v>
      </c>
      <c r="J50" s="78">
        <v>9570.2925641125184</v>
      </c>
      <c r="K50" s="79">
        <v>0.15</v>
      </c>
      <c r="L50" s="80">
        <f t="shared" si="0"/>
        <v>1435.5438846168777</v>
      </c>
      <c r="M50" s="76" t="s">
        <v>6862</v>
      </c>
      <c r="N50" s="80">
        <v>321.40909755644208</v>
      </c>
    </row>
    <row r="51" spans="1:14" x14ac:dyDescent="0.25">
      <c r="A51" s="76">
        <v>60039</v>
      </c>
      <c r="B51" s="76" t="s">
        <v>2773</v>
      </c>
      <c r="C51" s="76" t="s">
        <v>310</v>
      </c>
      <c r="D51" s="76" t="s">
        <v>170</v>
      </c>
      <c r="E51" s="77">
        <v>30485</v>
      </c>
      <c r="F51" s="77" t="s">
        <v>171</v>
      </c>
      <c r="G51" s="77" t="s">
        <v>172</v>
      </c>
      <c r="H51" s="76">
        <v>32</v>
      </c>
      <c r="I51" s="76">
        <v>17</v>
      </c>
      <c r="J51" s="78">
        <v>2523.5338460096568</v>
      </c>
      <c r="K51" s="79">
        <v>0.25</v>
      </c>
      <c r="L51" s="80">
        <f t="shared" si="0"/>
        <v>630.88346150241421</v>
      </c>
      <c r="M51" s="76" t="s">
        <v>173</v>
      </c>
      <c r="N51" s="80">
        <v>225.06444062333404</v>
      </c>
    </row>
    <row r="52" spans="1:14" x14ac:dyDescent="0.25">
      <c r="A52" s="76">
        <v>60040</v>
      </c>
      <c r="B52" s="76" t="s">
        <v>2768</v>
      </c>
      <c r="C52" s="76" t="s">
        <v>2769</v>
      </c>
      <c r="D52" s="76" t="s">
        <v>170</v>
      </c>
      <c r="E52" s="77">
        <v>33741</v>
      </c>
      <c r="F52" s="77" t="s">
        <v>171</v>
      </c>
      <c r="G52" s="77" t="s">
        <v>172</v>
      </c>
      <c r="H52" s="76">
        <v>23</v>
      </c>
      <c r="I52" s="76">
        <v>30</v>
      </c>
      <c r="J52" s="78">
        <v>8450.374586265556</v>
      </c>
      <c r="K52" s="79">
        <v>0.12</v>
      </c>
      <c r="L52" s="80">
        <f t="shared" si="0"/>
        <v>1014.0449503518666</v>
      </c>
      <c r="M52" s="76" t="s">
        <v>6862</v>
      </c>
      <c r="N52" s="80">
        <v>91.611507785793037</v>
      </c>
    </row>
    <row r="53" spans="1:14" x14ac:dyDescent="0.25">
      <c r="A53" s="76">
        <v>60041</v>
      </c>
      <c r="B53" s="76" t="s">
        <v>2767</v>
      </c>
      <c r="C53" s="76" t="s">
        <v>229</v>
      </c>
      <c r="D53" s="76" t="s">
        <v>170</v>
      </c>
      <c r="E53" s="77">
        <v>29008</v>
      </c>
      <c r="F53" s="77" t="s">
        <v>171</v>
      </c>
      <c r="G53" s="77" t="s">
        <v>203</v>
      </c>
      <c r="H53" s="76">
        <v>36</v>
      </c>
      <c r="I53" s="76">
        <v>20</v>
      </c>
      <c r="J53" s="78">
        <v>5382.0491597959754</v>
      </c>
      <c r="K53" s="79">
        <v>0.25</v>
      </c>
      <c r="L53" s="80">
        <f t="shared" si="0"/>
        <v>1345.5122899489938</v>
      </c>
      <c r="M53" s="76" t="s">
        <v>173</v>
      </c>
      <c r="N53" s="80">
        <v>130.60984574398296</v>
      </c>
    </row>
    <row r="54" spans="1:14" x14ac:dyDescent="0.25">
      <c r="A54" s="76">
        <v>60042</v>
      </c>
      <c r="B54" s="76" t="s">
        <v>2766</v>
      </c>
      <c r="C54" s="76" t="s">
        <v>815</v>
      </c>
      <c r="D54" s="76" t="s">
        <v>170</v>
      </c>
      <c r="E54" s="77">
        <v>27576</v>
      </c>
      <c r="F54" s="77" t="s">
        <v>171</v>
      </c>
      <c r="G54" s="77" t="s">
        <v>172</v>
      </c>
      <c r="H54" s="76">
        <v>40</v>
      </c>
      <c r="I54" s="76">
        <v>17</v>
      </c>
      <c r="J54" s="78">
        <v>8868.9701798479764</v>
      </c>
      <c r="K54" s="79">
        <v>0.25</v>
      </c>
      <c r="L54" s="80">
        <f t="shared" si="0"/>
        <v>2217.2425449619941</v>
      </c>
      <c r="M54" s="76" t="s">
        <v>6862</v>
      </c>
      <c r="N54" s="80">
        <v>215.60735506198344</v>
      </c>
    </row>
    <row r="55" spans="1:14" x14ac:dyDescent="0.25">
      <c r="A55" s="63">
        <v>60043</v>
      </c>
      <c r="B55" s="63" t="s">
        <v>2764</v>
      </c>
      <c r="C55" s="63" t="s">
        <v>2765</v>
      </c>
      <c r="D55" s="63" t="s">
        <v>170</v>
      </c>
      <c r="E55" s="68">
        <v>39022</v>
      </c>
      <c r="F55" s="68" t="s">
        <v>171</v>
      </c>
      <c r="G55" s="68" t="s">
        <v>172</v>
      </c>
      <c r="H55" s="63">
        <v>9</v>
      </c>
      <c r="I55" s="63">
        <v>34</v>
      </c>
      <c r="J55" s="81">
        <v>9768.5919325002851</v>
      </c>
      <c r="K55" s="69">
        <v>0.04</v>
      </c>
      <c r="L55" s="70">
        <f t="shared" si="0"/>
        <v>390.74367730001143</v>
      </c>
      <c r="M55" s="63" t="s">
        <v>6862</v>
      </c>
      <c r="N55" s="70">
        <v>183.58382279857284</v>
      </c>
    </row>
    <row r="56" spans="1:14" x14ac:dyDescent="0.25">
      <c r="A56" s="63">
        <v>60044</v>
      </c>
      <c r="B56" s="63" t="s">
        <v>2762</v>
      </c>
      <c r="C56" s="63" t="s">
        <v>570</v>
      </c>
      <c r="D56" s="63" t="s">
        <v>176</v>
      </c>
      <c r="E56" s="68">
        <v>37461</v>
      </c>
      <c r="F56" s="68" t="s">
        <v>171</v>
      </c>
      <c r="G56" s="68" t="s">
        <v>172</v>
      </c>
      <c r="H56" s="63">
        <v>13</v>
      </c>
      <c r="I56" s="63">
        <v>30</v>
      </c>
      <c r="J56" s="81">
        <v>8115.925247030239</v>
      </c>
      <c r="K56" s="69">
        <v>7.0000000000000007E-2</v>
      </c>
      <c r="L56" s="70">
        <f t="shared" si="0"/>
        <v>568.11476729211677</v>
      </c>
      <c r="M56" s="63" t="s">
        <v>6862</v>
      </c>
      <c r="N56" s="70">
        <v>42.263719681937637</v>
      </c>
    </row>
    <row r="57" spans="1:14" x14ac:dyDescent="0.25">
      <c r="A57" s="63">
        <v>60045</v>
      </c>
      <c r="B57" s="63" t="s">
        <v>2760</v>
      </c>
      <c r="C57" s="63" t="s">
        <v>396</v>
      </c>
      <c r="D57" s="63" t="s">
        <v>176</v>
      </c>
      <c r="E57" s="68">
        <v>27905</v>
      </c>
      <c r="F57" s="68" t="s">
        <v>171</v>
      </c>
      <c r="G57" s="68" t="s">
        <v>172</v>
      </c>
      <c r="H57" s="63">
        <v>39</v>
      </c>
      <c r="I57" s="63">
        <v>27</v>
      </c>
      <c r="J57" s="81">
        <v>3473.6961734762872</v>
      </c>
      <c r="K57" s="69">
        <v>0.25</v>
      </c>
      <c r="L57" s="70">
        <f t="shared" si="0"/>
        <v>868.4240433690718</v>
      </c>
      <c r="M57" s="63" t="s">
        <v>173</v>
      </c>
      <c r="N57" s="70">
        <v>89.477215541367983</v>
      </c>
    </row>
    <row r="58" spans="1:14" x14ac:dyDescent="0.25">
      <c r="A58" s="82">
        <v>60046</v>
      </c>
      <c r="B58" s="82" t="s">
        <v>2757</v>
      </c>
      <c r="C58" s="82" t="s">
        <v>2758</v>
      </c>
      <c r="D58" s="82" t="s">
        <v>170</v>
      </c>
      <c r="E58" s="83">
        <v>33820</v>
      </c>
      <c r="F58" s="83" t="s">
        <v>214</v>
      </c>
      <c r="G58" s="83" t="s">
        <v>215</v>
      </c>
      <c r="H58" s="82">
        <v>23</v>
      </c>
      <c r="I58" s="82">
        <v>21</v>
      </c>
      <c r="J58" s="84">
        <v>7232.8076176790064</v>
      </c>
      <c r="K58" s="85">
        <v>0.12</v>
      </c>
      <c r="L58" s="86">
        <f t="shared" si="0"/>
        <v>867.93691412148075</v>
      </c>
      <c r="M58" s="82" t="s">
        <v>173</v>
      </c>
      <c r="N58" s="86">
        <v>341.03753436684019</v>
      </c>
    </row>
    <row r="59" spans="1:14" x14ac:dyDescent="0.25">
      <c r="A59" s="82">
        <v>60047</v>
      </c>
      <c r="B59" s="82" t="s">
        <v>2745</v>
      </c>
      <c r="C59" s="82" t="s">
        <v>1371</v>
      </c>
      <c r="D59" s="82" t="s">
        <v>170</v>
      </c>
      <c r="E59" s="83">
        <v>33662</v>
      </c>
      <c r="F59" s="83" t="s">
        <v>171</v>
      </c>
      <c r="G59" s="83" t="s">
        <v>172</v>
      </c>
      <c r="H59" s="82">
        <v>23</v>
      </c>
      <c r="I59" s="82">
        <v>29</v>
      </c>
      <c r="J59" s="84">
        <v>2962.3915525408502</v>
      </c>
      <c r="K59" s="85">
        <v>0.12</v>
      </c>
      <c r="L59" s="86">
        <f t="shared" si="0"/>
        <v>355.48698630490202</v>
      </c>
      <c r="M59" s="82" t="s">
        <v>173</v>
      </c>
      <c r="N59" s="86">
        <v>278.06475892674291</v>
      </c>
    </row>
    <row r="60" spans="1:14" x14ac:dyDescent="0.25">
      <c r="A60" s="82">
        <v>60048</v>
      </c>
      <c r="B60" s="82" t="s">
        <v>2744</v>
      </c>
      <c r="C60" s="82" t="s">
        <v>200</v>
      </c>
      <c r="D60" s="82" t="s">
        <v>176</v>
      </c>
      <c r="E60" s="83">
        <v>36844</v>
      </c>
      <c r="F60" s="83" t="s">
        <v>193</v>
      </c>
      <c r="G60" s="83" t="s">
        <v>441</v>
      </c>
      <c r="H60" s="82">
        <v>15</v>
      </c>
      <c r="I60" s="82">
        <v>32</v>
      </c>
      <c r="J60" s="84">
        <v>9840.506900560662</v>
      </c>
      <c r="K60" s="85">
        <v>7.0000000000000007E-2</v>
      </c>
      <c r="L60" s="86">
        <v>400</v>
      </c>
      <c r="M60" s="82" t="s">
        <v>6862</v>
      </c>
      <c r="N60" s="86">
        <v>71.693675727465305</v>
      </c>
    </row>
    <row r="61" spans="1:14" x14ac:dyDescent="0.25">
      <c r="A61" s="82">
        <v>60049</v>
      </c>
      <c r="B61" s="82" t="s">
        <v>2740</v>
      </c>
      <c r="C61" s="82" t="s">
        <v>2741</v>
      </c>
      <c r="D61" s="82" t="s">
        <v>176</v>
      </c>
      <c r="E61" s="83">
        <v>30191</v>
      </c>
      <c r="F61" s="83" t="s">
        <v>171</v>
      </c>
      <c r="G61" s="83" t="s">
        <v>190</v>
      </c>
      <c r="H61" s="82">
        <v>33</v>
      </c>
      <c r="I61" s="82">
        <v>39</v>
      </c>
      <c r="J61" s="84">
        <v>5556.6907641413864</v>
      </c>
      <c r="K61" s="85">
        <v>0.25</v>
      </c>
      <c r="L61" s="86">
        <f t="shared" ref="L61:L124" si="1">K61*J61</f>
        <v>1389.1726910353466</v>
      </c>
      <c r="M61" s="82" t="s">
        <v>173</v>
      </c>
      <c r="N61" s="86">
        <v>108.08057275768033</v>
      </c>
    </row>
    <row r="62" spans="1:14" x14ac:dyDescent="0.25">
      <c r="A62" s="82">
        <v>60050</v>
      </c>
      <c r="B62" s="82" t="s">
        <v>2739</v>
      </c>
      <c r="C62" s="82" t="s">
        <v>1364</v>
      </c>
      <c r="D62" s="82" t="s">
        <v>170</v>
      </c>
      <c r="E62" s="83">
        <v>36916</v>
      </c>
      <c r="F62" s="83" t="s">
        <v>171</v>
      </c>
      <c r="G62" s="83" t="s">
        <v>172</v>
      </c>
      <c r="H62" s="82">
        <v>14</v>
      </c>
      <c r="I62" s="82">
        <v>9</v>
      </c>
      <c r="J62" s="84">
        <v>7027.7156689032154</v>
      </c>
      <c r="K62" s="85">
        <v>7.0000000000000007E-2</v>
      </c>
      <c r="L62" s="86">
        <f t="shared" si="1"/>
        <v>491.94009682322513</v>
      </c>
      <c r="M62" s="82" t="s">
        <v>173</v>
      </c>
      <c r="N62" s="86">
        <v>253.11644288034358</v>
      </c>
    </row>
    <row r="63" spans="1:14" x14ac:dyDescent="0.25">
      <c r="A63" s="82">
        <v>60051</v>
      </c>
      <c r="B63" s="82" t="s">
        <v>2729</v>
      </c>
      <c r="C63" s="82" t="s">
        <v>815</v>
      </c>
      <c r="D63" s="82" t="s">
        <v>170</v>
      </c>
      <c r="E63" s="83">
        <v>32749</v>
      </c>
      <c r="F63" s="83" t="s">
        <v>171</v>
      </c>
      <c r="G63" s="83" t="s">
        <v>172</v>
      </c>
      <c r="H63" s="82">
        <v>26</v>
      </c>
      <c r="I63" s="82">
        <v>10</v>
      </c>
      <c r="J63" s="84">
        <v>2091.7733563758038</v>
      </c>
      <c r="K63" s="85">
        <v>0.15</v>
      </c>
      <c r="L63" s="86">
        <f t="shared" si="1"/>
        <v>313.76600345637058</v>
      </c>
      <c r="M63" s="82" t="s">
        <v>173</v>
      </c>
      <c r="N63" s="86">
        <v>336.97623854731597</v>
      </c>
    </row>
    <row r="64" spans="1:14" x14ac:dyDescent="0.25">
      <c r="A64" s="71">
        <v>60052</v>
      </c>
      <c r="B64" s="71" t="s">
        <v>2726</v>
      </c>
      <c r="C64" s="71" t="s">
        <v>1794</v>
      </c>
      <c r="D64" s="71" t="s">
        <v>176</v>
      </c>
      <c r="E64" s="71">
        <v>37237</v>
      </c>
      <c r="F64" s="71" t="s">
        <v>171</v>
      </c>
      <c r="G64" s="71" t="s">
        <v>172</v>
      </c>
      <c r="H64" s="71">
        <v>13</v>
      </c>
      <c r="I64" s="71">
        <v>11</v>
      </c>
      <c r="J64" s="71">
        <v>7256.5606029084165</v>
      </c>
      <c r="K64" s="71">
        <v>7.0000000000000007E-2</v>
      </c>
      <c r="L64" s="71">
        <f t="shared" si="1"/>
        <v>507.95924220358921</v>
      </c>
      <c r="M64" s="71" t="s">
        <v>173</v>
      </c>
      <c r="N64" s="71">
        <v>64.330841099658144</v>
      </c>
    </row>
    <row r="65" spans="1:14" x14ac:dyDescent="0.25">
      <c r="A65" s="82">
        <v>60053</v>
      </c>
      <c r="B65" s="82" t="s">
        <v>2718</v>
      </c>
      <c r="C65" s="82" t="s">
        <v>875</v>
      </c>
      <c r="D65" s="82" t="s">
        <v>170</v>
      </c>
      <c r="E65" s="83">
        <v>32592</v>
      </c>
      <c r="F65" s="83" t="s">
        <v>171</v>
      </c>
      <c r="G65" s="83" t="s">
        <v>190</v>
      </c>
      <c r="H65" s="82">
        <v>26</v>
      </c>
      <c r="I65" s="82">
        <v>38</v>
      </c>
      <c r="J65" s="84">
        <v>5266.5527211195058</v>
      </c>
      <c r="K65" s="85">
        <v>0.15</v>
      </c>
      <c r="L65" s="86">
        <f t="shared" si="1"/>
        <v>789.98290816792587</v>
      </c>
      <c r="M65" s="82" t="s">
        <v>173</v>
      </c>
      <c r="N65" s="86">
        <v>240.88088628243349</v>
      </c>
    </row>
    <row r="66" spans="1:14" x14ac:dyDescent="0.25">
      <c r="A66" s="82">
        <v>60054</v>
      </c>
      <c r="B66" s="82" t="s">
        <v>2717</v>
      </c>
      <c r="C66" s="82" t="s">
        <v>1128</v>
      </c>
      <c r="D66" s="82" t="s">
        <v>170</v>
      </c>
      <c r="E66" s="83">
        <v>37571</v>
      </c>
      <c r="F66" s="83" t="s">
        <v>171</v>
      </c>
      <c r="G66" s="83" t="s">
        <v>172</v>
      </c>
      <c r="H66" s="82">
        <v>13</v>
      </c>
      <c r="I66" s="82">
        <v>27</v>
      </c>
      <c r="J66" s="84">
        <v>1551.475340028019</v>
      </c>
      <c r="K66" s="85">
        <v>7.0000000000000007E-2</v>
      </c>
      <c r="L66" s="86">
        <f t="shared" si="1"/>
        <v>108.60327380196134</v>
      </c>
      <c r="M66" s="82" t="s">
        <v>173</v>
      </c>
      <c r="N66" s="86">
        <v>231.61950097242885</v>
      </c>
    </row>
    <row r="67" spans="1:14" x14ac:dyDescent="0.25">
      <c r="A67" s="82">
        <v>60055</v>
      </c>
      <c r="B67" s="82" t="s">
        <v>2710</v>
      </c>
      <c r="C67" s="82" t="s">
        <v>2711</v>
      </c>
      <c r="D67" s="82" t="s">
        <v>170</v>
      </c>
      <c r="E67" s="83">
        <v>39610</v>
      </c>
      <c r="F67" s="83" t="s">
        <v>171</v>
      </c>
      <c r="G67" s="83" t="s">
        <v>203</v>
      </c>
      <c r="H67" s="82">
        <v>7</v>
      </c>
      <c r="I67" s="82">
        <v>10</v>
      </c>
      <c r="J67" s="84">
        <v>1516.1768605066964</v>
      </c>
      <c r="K67" s="85">
        <v>0</v>
      </c>
      <c r="L67" s="86">
        <f t="shared" si="1"/>
        <v>0</v>
      </c>
      <c r="M67" s="82" t="s">
        <v>173</v>
      </c>
      <c r="N67" s="86">
        <v>136.5571444635325</v>
      </c>
    </row>
    <row r="68" spans="1:14" x14ac:dyDescent="0.25">
      <c r="A68" s="82">
        <v>60056</v>
      </c>
      <c r="B68" s="82" t="s">
        <v>2696</v>
      </c>
      <c r="C68" s="82" t="s">
        <v>722</v>
      </c>
      <c r="D68" s="82" t="s">
        <v>176</v>
      </c>
      <c r="E68" s="83">
        <v>38305</v>
      </c>
      <c r="F68" s="83" t="s">
        <v>171</v>
      </c>
      <c r="G68" s="83" t="s">
        <v>172</v>
      </c>
      <c r="H68" s="82">
        <v>11</v>
      </c>
      <c r="I68" s="82">
        <v>33</v>
      </c>
      <c r="J68" s="84">
        <v>3259.0386926674432</v>
      </c>
      <c r="K68" s="85">
        <v>7.0000000000000007E-2</v>
      </c>
      <c r="L68" s="86">
        <f t="shared" si="1"/>
        <v>228.13270848672104</v>
      </c>
      <c r="M68" s="82" t="s">
        <v>173</v>
      </c>
      <c r="N68" s="86">
        <v>48.196277240938805</v>
      </c>
    </row>
    <row r="69" spans="1:14" x14ac:dyDescent="0.25">
      <c r="A69" s="82">
        <v>60057</v>
      </c>
      <c r="B69" s="82" t="s">
        <v>2691</v>
      </c>
      <c r="C69" s="82" t="s">
        <v>2692</v>
      </c>
      <c r="D69" s="82" t="s">
        <v>170</v>
      </c>
      <c r="E69" s="83">
        <v>28305</v>
      </c>
      <c r="F69" s="83" t="s">
        <v>171</v>
      </c>
      <c r="G69" s="83" t="s">
        <v>172</v>
      </c>
      <c r="H69" s="82">
        <v>38</v>
      </c>
      <c r="I69" s="82">
        <v>38</v>
      </c>
      <c r="J69" s="84">
        <v>1514.1195596361686</v>
      </c>
      <c r="K69" s="85">
        <v>0.25</v>
      </c>
      <c r="L69" s="86">
        <f t="shared" si="1"/>
        <v>378.52988990904214</v>
      </c>
      <c r="M69" s="82" t="s">
        <v>173</v>
      </c>
      <c r="N69" s="86">
        <v>320.96263942213903</v>
      </c>
    </row>
    <row r="70" spans="1:14" x14ac:dyDescent="0.25">
      <c r="A70" s="82">
        <v>60058</v>
      </c>
      <c r="B70" s="82" t="s">
        <v>2689</v>
      </c>
      <c r="C70" s="82" t="s">
        <v>2690</v>
      </c>
      <c r="D70" s="82" t="s">
        <v>170</v>
      </c>
      <c r="E70" s="83">
        <v>37663</v>
      </c>
      <c r="F70" s="83" t="s">
        <v>193</v>
      </c>
      <c r="G70" s="83" t="s">
        <v>1258</v>
      </c>
      <c r="H70" s="82">
        <v>12</v>
      </c>
      <c r="I70" s="82">
        <v>13</v>
      </c>
      <c r="J70" s="84">
        <v>5095.7893687667374</v>
      </c>
      <c r="K70" s="85">
        <v>7.0000000000000007E-2</v>
      </c>
      <c r="L70" s="86">
        <f t="shared" si="1"/>
        <v>356.70525581367167</v>
      </c>
      <c r="M70" s="82" t="s">
        <v>173</v>
      </c>
      <c r="N70" s="86">
        <v>338.92455028610328</v>
      </c>
    </row>
    <row r="71" spans="1:14" x14ac:dyDescent="0.25">
      <c r="A71" s="82">
        <v>60059</v>
      </c>
      <c r="B71" s="82" t="s">
        <v>2679</v>
      </c>
      <c r="C71" s="82" t="s">
        <v>864</v>
      </c>
      <c r="D71" s="82" t="s">
        <v>170</v>
      </c>
      <c r="E71" s="83">
        <v>37611</v>
      </c>
      <c r="F71" s="83" t="s">
        <v>193</v>
      </c>
      <c r="G71" s="83" t="s">
        <v>194</v>
      </c>
      <c r="H71" s="82">
        <v>12</v>
      </c>
      <c r="I71" s="82">
        <v>9</v>
      </c>
      <c r="J71" s="84">
        <v>6391.4274944577273</v>
      </c>
      <c r="K71" s="85">
        <v>7.0000000000000007E-2</v>
      </c>
      <c r="L71" s="86">
        <f t="shared" si="1"/>
        <v>447.39992461204093</v>
      </c>
      <c r="M71" s="82" t="s">
        <v>173</v>
      </c>
      <c r="N71" s="86">
        <v>50.908322346110495</v>
      </c>
    </row>
    <row r="72" spans="1:14" x14ac:dyDescent="0.25">
      <c r="A72" s="71">
        <v>60060</v>
      </c>
      <c r="B72" s="71" t="s">
        <v>2673</v>
      </c>
      <c r="C72" s="71" t="s">
        <v>2674</v>
      </c>
      <c r="D72" s="71" t="s">
        <v>170</v>
      </c>
      <c r="E72" s="72">
        <v>37117</v>
      </c>
      <c r="F72" s="72" t="s">
        <v>171</v>
      </c>
      <c r="G72" s="72" t="s">
        <v>180</v>
      </c>
      <c r="H72" s="71">
        <v>14</v>
      </c>
      <c r="I72" s="71">
        <v>28</v>
      </c>
      <c r="J72" s="73">
        <v>3014.6356600965746</v>
      </c>
      <c r="K72" s="74">
        <v>7.0000000000000007E-2</v>
      </c>
      <c r="L72" s="75">
        <f t="shared" si="1"/>
        <v>211.02449620676023</v>
      </c>
      <c r="M72" s="71" t="s">
        <v>173</v>
      </c>
      <c r="N72" s="75">
        <v>133.6483529455505</v>
      </c>
    </row>
    <row r="73" spans="1:14" x14ac:dyDescent="0.25">
      <c r="A73" s="71">
        <v>60061</v>
      </c>
      <c r="B73" s="71" t="s">
        <v>2670</v>
      </c>
      <c r="C73" s="71" t="s">
        <v>1281</v>
      </c>
      <c r="D73" s="71" t="s">
        <v>170</v>
      </c>
      <c r="E73" s="72">
        <v>32550</v>
      </c>
      <c r="F73" s="72" t="s">
        <v>171</v>
      </c>
      <c r="G73" s="72" t="s">
        <v>172</v>
      </c>
      <c r="H73" s="71">
        <v>26</v>
      </c>
      <c r="I73" s="71">
        <v>19</v>
      </c>
      <c r="J73" s="73">
        <v>7738.9144041907593</v>
      </c>
      <c r="K73" s="74">
        <v>0.15</v>
      </c>
      <c r="L73" s="75">
        <f t="shared" si="1"/>
        <v>1160.8371606286139</v>
      </c>
      <c r="M73" s="71" t="s">
        <v>173</v>
      </c>
      <c r="N73" s="75">
        <v>203.11361827588917</v>
      </c>
    </row>
    <row r="74" spans="1:14" x14ac:dyDescent="0.25">
      <c r="A74" s="71">
        <v>60062</v>
      </c>
      <c r="B74" s="71" t="s">
        <v>2668</v>
      </c>
      <c r="C74" s="71" t="s">
        <v>2669</v>
      </c>
      <c r="D74" s="71" t="s">
        <v>170</v>
      </c>
      <c r="E74" s="72">
        <v>39269</v>
      </c>
      <c r="F74" s="72" t="s">
        <v>171</v>
      </c>
      <c r="G74" s="72" t="s">
        <v>172</v>
      </c>
      <c r="H74" s="71">
        <v>8</v>
      </c>
      <c r="I74" s="71">
        <v>37</v>
      </c>
      <c r="J74" s="73">
        <v>6727.3295694990029</v>
      </c>
      <c r="K74" s="74">
        <v>0.04</v>
      </c>
      <c r="L74" s="75">
        <f t="shared" si="1"/>
        <v>269.0931827799601</v>
      </c>
      <c r="M74" s="71" t="s">
        <v>173</v>
      </c>
      <c r="N74" s="75">
        <v>152.84330137618164</v>
      </c>
    </row>
    <row r="75" spans="1:14" x14ac:dyDescent="0.25">
      <c r="A75" s="71">
        <v>60063</v>
      </c>
      <c r="B75" s="71" t="s">
        <v>2666</v>
      </c>
      <c r="C75" s="71" t="s">
        <v>710</v>
      </c>
      <c r="D75" s="71" t="s">
        <v>176</v>
      </c>
      <c r="E75" s="72">
        <v>35318</v>
      </c>
      <c r="F75" s="72" t="s">
        <v>171</v>
      </c>
      <c r="G75" s="72" t="s">
        <v>190</v>
      </c>
      <c r="H75" s="71">
        <v>19</v>
      </c>
      <c r="I75" s="71">
        <v>17</v>
      </c>
      <c r="J75" s="73">
        <v>4814.2571477387082</v>
      </c>
      <c r="K75" s="74">
        <v>0.09</v>
      </c>
      <c r="L75" s="75">
        <f t="shared" si="1"/>
        <v>433.28314329648373</v>
      </c>
      <c r="M75" s="71" t="s">
        <v>173</v>
      </c>
      <c r="N75" s="75">
        <v>114.34436012654021</v>
      </c>
    </row>
    <row r="76" spans="1:14" x14ac:dyDescent="0.25">
      <c r="A76" s="71">
        <v>60064</v>
      </c>
      <c r="B76" s="71" t="s">
        <v>2664</v>
      </c>
      <c r="C76" s="71" t="s">
        <v>2665</v>
      </c>
      <c r="D76" s="71" t="s">
        <v>176</v>
      </c>
      <c r="E76" s="72">
        <v>34480</v>
      </c>
      <c r="F76" s="72" t="s">
        <v>171</v>
      </c>
      <c r="G76" s="72" t="s">
        <v>203</v>
      </c>
      <c r="H76" s="71">
        <v>21</v>
      </c>
      <c r="I76" s="71">
        <v>10</v>
      </c>
      <c r="J76" s="73">
        <v>8980.9434075734534</v>
      </c>
      <c r="K76" s="74">
        <v>0.12</v>
      </c>
      <c r="L76" s="75">
        <f t="shared" si="1"/>
        <v>1077.7132089088143</v>
      </c>
      <c r="M76" s="71" t="s">
        <v>6862</v>
      </c>
      <c r="N76" s="75">
        <v>29.472677848970154</v>
      </c>
    </row>
    <row r="77" spans="1:14" x14ac:dyDescent="0.25">
      <c r="A77" s="71">
        <v>60065</v>
      </c>
      <c r="B77" s="71" t="s">
        <v>2653</v>
      </c>
      <c r="C77" s="71" t="s">
        <v>2654</v>
      </c>
      <c r="D77" s="71" t="s">
        <v>170</v>
      </c>
      <c r="E77" s="72">
        <v>36865</v>
      </c>
      <c r="F77" s="72" t="s">
        <v>171</v>
      </c>
      <c r="G77" s="72" t="s">
        <v>172</v>
      </c>
      <c r="H77" s="71">
        <v>14</v>
      </c>
      <c r="I77" s="71">
        <v>7</v>
      </c>
      <c r="J77" s="73">
        <v>5498.615375484841</v>
      </c>
      <c r="K77" s="74">
        <v>7.0000000000000007E-2</v>
      </c>
      <c r="L77" s="75">
        <f t="shared" si="1"/>
        <v>384.9030762839389</v>
      </c>
      <c r="M77" s="71" t="s">
        <v>173</v>
      </c>
      <c r="N77" s="75">
        <v>242.28376278527614</v>
      </c>
    </row>
    <row r="78" spans="1:14" x14ac:dyDescent="0.25">
      <c r="A78" s="71">
        <v>60066</v>
      </c>
      <c r="B78" s="71" t="s">
        <v>2651</v>
      </c>
      <c r="C78" s="71" t="s">
        <v>2286</v>
      </c>
      <c r="D78" s="71" t="s">
        <v>170</v>
      </c>
      <c r="E78" s="72">
        <v>31475</v>
      </c>
      <c r="F78" s="72" t="s">
        <v>171</v>
      </c>
      <c r="G78" s="72" t="s">
        <v>172</v>
      </c>
      <c r="H78" s="71">
        <v>29</v>
      </c>
      <c r="I78" s="71">
        <v>19</v>
      </c>
      <c r="J78" s="73">
        <v>1583.775877205785</v>
      </c>
      <c r="K78" s="74">
        <v>0.15</v>
      </c>
      <c r="L78" s="75">
        <f t="shared" si="1"/>
        <v>237.56638158086776</v>
      </c>
      <c r="M78" s="71" t="s">
        <v>173</v>
      </c>
      <c r="N78" s="75">
        <v>288.61805052608719</v>
      </c>
    </row>
    <row r="79" spans="1:14" x14ac:dyDescent="0.25">
      <c r="A79" s="71">
        <v>60067</v>
      </c>
      <c r="B79" s="71" t="s">
        <v>2643</v>
      </c>
      <c r="C79" s="71" t="s">
        <v>1042</v>
      </c>
      <c r="D79" s="71" t="s">
        <v>170</v>
      </c>
      <c r="E79" s="72">
        <v>34617</v>
      </c>
      <c r="F79" s="72" t="s">
        <v>171</v>
      </c>
      <c r="G79" s="72" t="s">
        <v>172</v>
      </c>
      <c r="H79" s="71">
        <v>21</v>
      </c>
      <c r="I79" s="71">
        <v>12</v>
      </c>
      <c r="J79" s="73">
        <v>9074.5277815410918</v>
      </c>
      <c r="K79" s="74">
        <v>0.12</v>
      </c>
      <c r="L79" s="75">
        <f t="shared" si="1"/>
        <v>1088.9433337849309</v>
      </c>
      <c r="M79" s="71" t="s">
        <v>6862</v>
      </c>
      <c r="N79" s="75">
        <v>50.311303862118173</v>
      </c>
    </row>
    <row r="80" spans="1:14" x14ac:dyDescent="0.25">
      <c r="A80" s="71">
        <v>60068</v>
      </c>
      <c r="B80" s="71" t="s">
        <v>2639</v>
      </c>
      <c r="C80" s="71" t="s">
        <v>2640</v>
      </c>
      <c r="D80" s="71" t="s">
        <v>170</v>
      </c>
      <c r="E80" s="72">
        <v>39705</v>
      </c>
      <c r="F80" s="72" t="s">
        <v>171</v>
      </c>
      <c r="G80" s="72" t="s">
        <v>172</v>
      </c>
      <c r="H80" s="71">
        <v>7</v>
      </c>
      <c r="I80" s="71">
        <v>14</v>
      </c>
      <c r="J80" s="73">
        <v>1841.8580501483621</v>
      </c>
      <c r="K80" s="74">
        <v>0</v>
      </c>
      <c r="L80" s="75">
        <f t="shared" si="1"/>
        <v>0</v>
      </c>
      <c r="M80" s="71" t="s">
        <v>173</v>
      </c>
      <c r="N80" s="75">
        <v>110.19378955267062</v>
      </c>
    </row>
    <row r="81" spans="1:14" x14ac:dyDescent="0.25">
      <c r="A81" s="71">
        <v>60069</v>
      </c>
      <c r="B81" s="71" t="s">
        <v>2636</v>
      </c>
      <c r="C81" s="71" t="s">
        <v>2637</v>
      </c>
      <c r="D81" s="71" t="s">
        <v>176</v>
      </c>
      <c r="E81" s="72">
        <v>27512</v>
      </c>
      <c r="F81" s="72" t="s">
        <v>171</v>
      </c>
      <c r="G81" s="72" t="s">
        <v>172</v>
      </c>
      <c r="H81" s="71">
        <v>40</v>
      </c>
      <c r="I81" s="71">
        <v>34</v>
      </c>
      <c r="J81" s="73">
        <v>8594.9567457818885</v>
      </c>
      <c r="K81" s="74">
        <v>0.25</v>
      </c>
      <c r="L81" s="75">
        <f t="shared" si="1"/>
        <v>2148.7391864454721</v>
      </c>
      <c r="M81" s="71" t="s">
        <v>6862</v>
      </c>
      <c r="N81" s="75">
        <v>109.7923806181406</v>
      </c>
    </row>
    <row r="82" spans="1:14" x14ac:dyDescent="0.25">
      <c r="A82" s="71">
        <v>60070</v>
      </c>
      <c r="B82" s="71" t="s">
        <v>2635</v>
      </c>
      <c r="C82" s="71" t="s">
        <v>1219</v>
      </c>
      <c r="D82" s="71" t="s">
        <v>170</v>
      </c>
      <c r="E82" s="72">
        <v>39594</v>
      </c>
      <c r="F82" s="72" t="s">
        <v>171</v>
      </c>
      <c r="G82" s="72" t="s">
        <v>172</v>
      </c>
      <c r="H82" s="71">
        <v>7</v>
      </c>
      <c r="I82" s="71">
        <v>31</v>
      </c>
      <c r="J82" s="73">
        <v>9364.75955978809</v>
      </c>
      <c r="K82" s="74">
        <v>0</v>
      </c>
      <c r="L82" s="75">
        <f t="shared" si="1"/>
        <v>0</v>
      </c>
      <c r="M82" s="71" t="s">
        <v>6862</v>
      </c>
      <c r="N82" s="75">
        <v>251.46870327654906</v>
      </c>
    </row>
    <row r="83" spans="1:14" x14ac:dyDescent="0.25">
      <c r="A83" s="63">
        <v>60071</v>
      </c>
      <c r="B83" s="63" t="s">
        <v>2634</v>
      </c>
      <c r="C83" s="63" t="s">
        <v>800</v>
      </c>
      <c r="D83" s="63" t="s">
        <v>170</v>
      </c>
      <c r="E83" s="68">
        <v>34776</v>
      </c>
      <c r="F83" s="68" t="s">
        <v>171</v>
      </c>
      <c r="G83" s="68" t="s">
        <v>172</v>
      </c>
      <c r="H83" s="63">
        <v>20</v>
      </c>
      <c r="I83" s="63">
        <v>10</v>
      </c>
      <c r="J83" s="81">
        <v>3668.2168540205198</v>
      </c>
      <c r="K83" s="69">
        <v>0.12</v>
      </c>
      <c r="L83" s="70">
        <f t="shared" si="1"/>
        <v>440.18602248246236</v>
      </c>
      <c r="M83" s="63" t="s">
        <v>173</v>
      </c>
      <c r="N83" s="70">
        <v>258.9501005773426</v>
      </c>
    </row>
    <row r="84" spans="1:14" x14ac:dyDescent="0.25">
      <c r="A84" s="63">
        <v>60072</v>
      </c>
      <c r="B84" s="63" t="s">
        <v>2622</v>
      </c>
      <c r="C84" s="63" t="s">
        <v>2623</v>
      </c>
      <c r="D84" s="63" t="s">
        <v>176</v>
      </c>
      <c r="E84" s="68">
        <v>39047</v>
      </c>
      <c r="F84" s="68" t="s">
        <v>171</v>
      </c>
      <c r="G84" s="68" t="s">
        <v>172</v>
      </c>
      <c r="H84" s="63">
        <v>9</v>
      </c>
      <c r="I84" s="63">
        <v>15</v>
      </c>
      <c r="J84" s="81">
        <v>8187.7077767606124</v>
      </c>
      <c r="K84" s="69">
        <v>0.04</v>
      </c>
      <c r="L84" s="70">
        <f t="shared" si="1"/>
        <v>327.5083110704245</v>
      </c>
      <c r="M84" s="63" t="s">
        <v>6862</v>
      </c>
      <c r="N84" s="70">
        <v>46.893144414450582</v>
      </c>
    </row>
    <row r="85" spans="1:14" x14ac:dyDescent="0.25">
      <c r="A85" s="63">
        <v>60073</v>
      </c>
      <c r="B85" s="63" t="s">
        <v>2616</v>
      </c>
      <c r="C85" s="63" t="s">
        <v>2617</v>
      </c>
      <c r="D85" s="63" t="s">
        <v>176</v>
      </c>
      <c r="E85" s="68">
        <v>36609</v>
      </c>
      <c r="F85" s="68" t="s">
        <v>171</v>
      </c>
      <c r="G85" s="68" t="s">
        <v>172</v>
      </c>
      <c r="H85" s="63">
        <v>15</v>
      </c>
      <c r="I85" s="63">
        <v>10</v>
      </c>
      <c r="J85" s="81">
        <v>8512.8464670545072</v>
      </c>
      <c r="K85" s="69">
        <v>0.09</v>
      </c>
      <c r="L85" s="70">
        <f t="shared" si="1"/>
        <v>766.15618203490567</v>
      </c>
      <c r="M85" s="63" t="s">
        <v>6862</v>
      </c>
      <c r="N85" s="70">
        <v>75.417294562989582</v>
      </c>
    </row>
    <row r="86" spans="1:14" x14ac:dyDescent="0.25">
      <c r="A86" s="63">
        <v>60074</v>
      </c>
      <c r="B86" s="63" t="s">
        <v>2610</v>
      </c>
      <c r="C86" s="63" t="s">
        <v>2611</v>
      </c>
      <c r="D86" s="63" t="s">
        <v>176</v>
      </c>
      <c r="E86" s="68">
        <v>32340</v>
      </c>
      <c r="F86" s="68" t="s">
        <v>171</v>
      </c>
      <c r="G86" s="68" t="s">
        <v>172</v>
      </c>
      <c r="H86" s="63">
        <v>27</v>
      </c>
      <c r="I86" s="63">
        <v>30</v>
      </c>
      <c r="J86" s="81">
        <v>9167.8386631013491</v>
      </c>
      <c r="K86" s="69">
        <v>0.15</v>
      </c>
      <c r="L86" s="70">
        <f t="shared" si="1"/>
        <v>1375.1757994652023</v>
      </c>
      <c r="M86" s="63" t="s">
        <v>6862</v>
      </c>
      <c r="N86" s="70">
        <v>30.83375714481339</v>
      </c>
    </row>
    <row r="87" spans="1:14" x14ac:dyDescent="0.25">
      <c r="A87" s="63">
        <v>60075</v>
      </c>
      <c r="B87" s="63" t="s">
        <v>2607</v>
      </c>
      <c r="C87" s="63" t="s">
        <v>2608</v>
      </c>
      <c r="D87" s="63" t="s">
        <v>170</v>
      </c>
      <c r="E87" s="68">
        <v>38569</v>
      </c>
      <c r="F87" s="68" t="s">
        <v>171</v>
      </c>
      <c r="G87" s="68" t="s">
        <v>172</v>
      </c>
      <c r="H87" s="63">
        <v>10</v>
      </c>
      <c r="I87" s="63">
        <v>32</v>
      </c>
      <c r="J87" s="81">
        <v>4970.4442660072182</v>
      </c>
      <c r="K87" s="69">
        <v>0.04</v>
      </c>
      <c r="L87" s="70">
        <f t="shared" si="1"/>
        <v>198.81777064028873</v>
      </c>
      <c r="M87" s="63" t="s">
        <v>173</v>
      </c>
      <c r="N87" s="70">
        <v>258.05704202465682</v>
      </c>
    </row>
    <row r="88" spans="1:14" x14ac:dyDescent="0.25">
      <c r="A88" s="63">
        <v>60076</v>
      </c>
      <c r="B88" s="63" t="s">
        <v>2605</v>
      </c>
      <c r="C88" s="63" t="s">
        <v>2172</v>
      </c>
      <c r="D88" s="63" t="s">
        <v>176</v>
      </c>
      <c r="E88" s="68">
        <v>31267</v>
      </c>
      <c r="F88" s="68" t="s">
        <v>171</v>
      </c>
      <c r="G88" s="68" t="s">
        <v>172</v>
      </c>
      <c r="H88" s="63">
        <v>30</v>
      </c>
      <c r="I88" s="63">
        <v>7</v>
      </c>
      <c r="J88" s="81">
        <v>6361.0446886384452</v>
      </c>
      <c r="K88" s="69">
        <v>0.15</v>
      </c>
      <c r="L88" s="70">
        <f t="shared" si="1"/>
        <v>954.15670329576676</v>
      </c>
      <c r="M88" s="63" t="s">
        <v>173</v>
      </c>
      <c r="N88" s="70">
        <v>92.151421383059386</v>
      </c>
    </row>
    <row r="89" spans="1:14" x14ac:dyDescent="0.25">
      <c r="A89" s="63">
        <v>60077</v>
      </c>
      <c r="B89" s="63" t="s">
        <v>2595</v>
      </c>
      <c r="C89" s="63" t="s">
        <v>1116</v>
      </c>
      <c r="D89" s="63" t="s">
        <v>170</v>
      </c>
      <c r="E89" s="68">
        <v>28091</v>
      </c>
      <c r="F89" s="68" t="s">
        <v>171</v>
      </c>
      <c r="G89" s="68" t="s">
        <v>172</v>
      </c>
      <c r="H89" s="63">
        <v>39</v>
      </c>
      <c r="I89" s="63">
        <v>28</v>
      </c>
      <c r="J89" s="59">
        <v>2709.131244676907</v>
      </c>
      <c r="K89" s="69">
        <v>0.25</v>
      </c>
      <c r="L89" s="70">
        <f t="shared" si="1"/>
        <v>677.28281116922676</v>
      </c>
      <c r="M89" s="63" t="s">
        <v>173</v>
      </c>
      <c r="N89" s="70">
        <v>243.63766748892158</v>
      </c>
    </row>
    <row r="90" spans="1:14" x14ac:dyDescent="0.25">
      <c r="A90" s="63">
        <v>60078</v>
      </c>
      <c r="B90" s="63" t="s">
        <v>2590</v>
      </c>
      <c r="C90" s="63" t="s">
        <v>1988</v>
      </c>
      <c r="D90" s="63" t="s">
        <v>176</v>
      </c>
      <c r="E90" s="68">
        <v>37182</v>
      </c>
      <c r="F90" s="68" t="s">
        <v>171</v>
      </c>
      <c r="G90" s="68" t="s">
        <v>172</v>
      </c>
      <c r="H90" s="63">
        <v>14</v>
      </c>
      <c r="I90" s="63">
        <v>20</v>
      </c>
      <c r="J90" s="59">
        <v>5934.3735691912489</v>
      </c>
      <c r="K90" s="69">
        <v>7.0000000000000007E-2</v>
      </c>
      <c r="L90" s="70">
        <f t="shared" si="1"/>
        <v>415.40614984338748</v>
      </c>
      <c r="M90" s="63" t="s">
        <v>173</v>
      </c>
      <c r="N90" s="70">
        <v>20.693948112224767</v>
      </c>
    </row>
    <row r="91" spans="1:14" x14ac:dyDescent="0.25">
      <c r="A91" s="63">
        <v>60079</v>
      </c>
      <c r="B91" s="63" t="s">
        <v>2583</v>
      </c>
      <c r="C91" s="63" t="s">
        <v>1389</v>
      </c>
      <c r="D91" s="63" t="s">
        <v>176</v>
      </c>
      <c r="E91" s="68">
        <v>32669</v>
      </c>
      <c r="F91" s="68" t="s">
        <v>171</v>
      </c>
      <c r="G91" s="68" t="s">
        <v>190</v>
      </c>
      <c r="H91" s="63">
        <v>26</v>
      </c>
      <c r="I91" s="63">
        <v>9</v>
      </c>
      <c r="J91" s="59">
        <v>7097.0660416259498</v>
      </c>
      <c r="K91" s="69">
        <v>0.15</v>
      </c>
      <c r="L91" s="70">
        <f t="shared" si="1"/>
        <v>1064.5599062438923</v>
      </c>
      <c r="M91" s="63" t="s">
        <v>173</v>
      </c>
      <c r="N91" s="70">
        <v>81.833269204694687</v>
      </c>
    </row>
    <row r="92" spans="1:14" x14ac:dyDescent="0.25">
      <c r="A92" s="63">
        <v>60080</v>
      </c>
      <c r="B92" s="63" t="s">
        <v>2572</v>
      </c>
      <c r="C92" s="63" t="s">
        <v>1308</v>
      </c>
      <c r="D92" s="63" t="s">
        <v>176</v>
      </c>
      <c r="E92" s="68">
        <v>29896</v>
      </c>
      <c r="F92" s="68" t="s">
        <v>171</v>
      </c>
      <c r="G92" s="68" t="s">
        <v>336</v>
      </c>
      <c r="H92" s="63">
        <v>34</v>
      </c>
      <c r="I92" s="63">
        <v>20</v>
      </c>
      <c r="J92" s="59">
        <v>8896.0102897334364</v>
      </c>
      <c r="K92" s="69">
        <v>0.25</v>
      </c>
      <c r="L92" s="70">
        <f t="shared" si="1"/>
        <v>2224.0025724333591</v>
      </c>
      <c r="M92" s="63" t="s">
        <v>6862</v>
      </c>
      <c r="N92" s="70">
        <v>21.816081739844641</v>
      </c>
    </row>
    <row r="93" spans="1:14" x14ac:dyDescent="0.25">
      <c r="A93" s="63">
        <v>60081</v>
      </c>
      <c r="B93" s="63" t="s">
        <v>2552</v>
      </c>
      <c r="C93" s="63" t="s">
        <v>1270</v>
      </c>
      <c r="D93" s="63" t="s">
        <v>176</v>
      </c>
      <c r="E93" s="68">
        <v>35118</v>
      </c>
      <c r="F93" s="68" t="s">
        <v>193</v>
      </c>
      <c r="G93" s="68" t="s">
        <v>194</v>
      </c>
      <c r="H93" s="63">
        <v>19</v>
      </c>
      <c r="I93" s="63">
        <v>6</v>
      </c>
      <c r="J93" s="59">
        <v>4096.7672007329456</v>
      </c>
      <c r="K93" s="69">
        <v>0.09</v>
      </c>
      <c r="L93" s="70">
        <f t="shared" si="1"/>
        <v>368.70904806596508</v>
      </c>
      <c r="M93" s="63" t="s">
        <v>173</v>
      </c>
      <c r="N93" s="70">
        <v>90.255872061658266</v>
      </c>
    </row>
    <row r="94" spans="1:14" x14ac:dyDescent="0.25">
      <c r="A94" s="63">
        <v>60082</v>
      </c>
      <c r="B94" s="63" t="s">
        <v>2544</v>
      </c>
      <c r="C94" s="63" t="s">
        <v>1162</v>
      </c>
      <c r="D94" s="63" t="s">
        <v>176</v>
      </c>
      <c r="E94" s="68">
        <v>38316</v>
      </c>
      <c r="F94" s="68" t="s">
        <v>171</v>
      </c>
      <c r="G94" s="68" t="s">
        <v>172</v>
      </c>
      <c r="H94" s="63">
        <v>11</v>
      </c>
      <c r="I94" s="63">
        <v>14</v>
      </c>
      <c r="J94" s="59">
        <v>7085.6960059448265</v>
      </c>
      <c r="K94" s="69">
        <v>7.0000000000000007E-2</v>
      </c>
      <c r="L94" s="70">
        <f t="shared" si="1"/>
        <v>495.99872041613793</v>
      </c>
      <c r="M94" s="63" t="s">
        <v>173</v>
      </c>
      <c r="N94" s="70">
        <v>114.83712575175134</v>
      </c>
    </row>
    <row r="95" spans="1:14" x14ac:dyDescent="0.25">
      <c r="A95" s="63">
        <v>60083</v>
      </c>
      <c r="B95" s="63" t="s">
        <v>2542</v>
      </c>
      <c r="C95" s="63" t="s">
        <v>2543</v>
      </c>
      <c r="D95" s="63" t="s">
        <v>170</v>
      </c>
      <c r="E95" s="68">
        <v>31937</v>
      </c>
      <c r="F95" s="68" t="s">
        <v>171</v>
      </c>
      <c r="G95" s="68" t="s">
        <v>190</v>
      </c>
      <c r="H95" s="63">
        <v>28</v>
      </c>
      <c r="I95" s="63">
        <v>5</v>
      </c>
      <c r="J95" s="59">
        <v>5124.9382502161179</v>
      </c>
      <c r="K95" s="69">
        <v>0.15</v>
      </c>
      <c r="L95" s="70">
        <f t="shared" si="1"/>
        <v>768.74073753241771</v>
      </c>
      <c r="M95" s="63" t="s">
        <v>173</v>
      </c>
      <c r="N95" s="70">
        <v>210.6308212049322</v>
      </c>
    </row>
    <row r="96" spans="1:14" x14ac:dyDescent="0.25">
      <c r="A96" s="63">
        <v>60084</v>
      </c>
      <c r="B96" s="63" t="s">
        <v>2536</v>
      </c>
      <c r="C96" s="63" t="s">
        <v>2537</v>
      </c>
      <c r="D96" s="63" t="s">
        <v>170</v>
      </c>
      <c r="E96" s="68">
        <v>27954</v>
      </c>
      <c r="F96" s="68" t="s">
        <v>171</v>
      </c>
      <c r="G96" s="68" t="s">
        <v>172</v>
      </c>
      <c r="H96" s="63">
        <v>39</v>
      </c>
      <c r="I96" s="63">
        <v>16</v>
      </c>
      <c r="J96" s="59">
        <v>2830.3231935259064</v>
      </c>
      <c r="K96" s="69">
        <v>0.25</v>
      </c>
      <c r="L96" s="70">
        <f t="shared" si="1"/>
        <v>707.5807983814766</v>
      </c>
      <c r="M96" s="63" t="s">
        <v>173</v>
      </c>
      <c r="N96" s="70">
        <v>242.00329639415781</v>
      </c>
    </row>
    <row r="97" spans="1:14" x14ac:dyDescent="0.25">
      <c r="A97" s="71">
        <v>60085</v>
      </c>
      <c r="B97" s="71" t="s">
        <v>2534</v>
      </c>
      <c r="C97" s="71" t="s">
        <v>2535</v>
      </c>
      <c r="D97" s="71" t="s">
        <v>170</v>
      </c>
      <c r="E97" s="72">
        <v>28689</v>
      </c>
      <c r="F97" s="72" t="s">
        <v>171</v>
      </c>
      <c r="G97" s="72" t="s">
        <v>203</v>
      </c>
      <c r="H97" s="71">
        <v>37</v>
      </c>
      <c r="I97" s="71">
        <v>25</v>
      </c>
      <c r="J97" s="73">
        <v>7924.067309810217</v>
      </c>
      <c r="K97" s="74">
        <v>0.25</v>
      </c>
      <c r="L97" s="75">
        <f t="shared" si="1"/>
        <v>1981.0168274525543</v>
      </c>
      <c r="M97" s="71" t="s">
        <v>6862</v>
      </c>
      <c r="N97" s="75">
        <v>89.800043406960043</v>
      </c>
    </row>
    <row r="98" spans="1:14" x14ac:dyDescent="0.25">
      <c r="A98" s="71">
        <v>60086</v>
      </c>
      <c r="B98" s="71" t="s">
        <v>2526</v>
      </c>
      <c r="C98" s="71" t="s">
        <v>2527</v>
      </c>
      <c r="D98" s="71" t="s">
        <v>170</v>
      </c>
      <c r="E98" s="72">
        <v>27852</v>
      </c>
      <c r="F98" s="72" t="s">
        <v>171</v>
      </c>
      <c r="G98" s="72" t="s">
        <v>172</v>
      </c>
      <c r="H98" s="71">
        <v>39</v>
      </c>
      <c r="I98" s="71">
        <v>13</v>
      </c>
      <c r="J98" s="73">
        <v>9395.0359889974206</v>
      </c>
      <c r="K98" s="74">
        <v>0.25</v>
      </c>
      <c r="L98" s="75">
        <f t="shared" si="1"/>
        <v>2348.7589972493552</v>
      </c>
      <c r="M98" s="71" t="s">
        <v>6862</v>
      </c>
      <c r="N98" s="75">
        <v>205.75720152571185</v>
      </c>
    </row>
    <row r="99" spans="1:14" x14ac:dyDescent="0.25">
      <c r="A99" s="71">
        <v>60087</v>
      </c>
      <c r="B99" s="71" t="s">
        <v>2525</v>
      </c>
      <c r="C99" s="71" t="s">
        <v>1053</v>
      </c>
      <c r="D99" s="71" t="s">
        <v>176</v>
      </c>
      <c r="E99" s="72">
        <v>28951</v>
      </c>
      <c r="F99" s="72" t="s">
        <v>171</v>
      </c>
      <c r="G99" s="72" t="s">
        <v>172</v>
      </c>
      <c r="H99" s="71">
        <v>36</v>
      </c>
      <c r="I99" s="71">
        <v>35</v>
      </c>
      <c r="J99" s="73">
        <v>3563.240211192222</v>
      </c>
      <c r="K99" s="74">
        <v>0.25</v>
      </c>
      <c r="L99" s="75">
        <f t="shared" si="1"/>
        <v>890.81005279805549</v>
      </c>
      <c r="M99" s="71" t="s">
        <v>173</v>
      </c>
      <c r="N99" s="75">
        <v>41.101463217385863</v>
      </c>
    </row>
    <row r="100" spans="1:14" x14ac:dyDescent="0.25">
      <c r="A100" s="71">
        <v>60088</v>
      </c>
      <c r="B100" s="71" t="s">
        <v>2524</v>
      </c>
      <c r="C100" s="71" t="s">
        <v>797</v>
      </c>
      <c r="D100" s="71" t="s">
        <v>170</v>
      </c>
      <c r="E100" s="72">
        <v>40076</v>
      </c>
      <c r="F100" s="72" t="s">
        <v>171</v>
      </c>
      <c r="G100" s="72" t="s">
        <v>172</v>
      </c>
      <c r="H100" s="71">
        <v>6</v>
      </c>
      <c r="I100" s="71">
        <v>39</v>
      </c>
      <c r="J100" s="73">
        <v>4965.0133158303161</v>
      </c>
      <c r="K100" s="74">
        <v>0</v>
      </c>
      <c r="L100" s="75">
        <f t="shared" si="1"/>
        <v>0</v>
      </c>
      <c r="M100" s="71" t="s">
        <v>173</v>
      </c>
      <c r="N100" s="75">
        <v>314.8012128801634</v>
      </c>
    </row>
    <row r="101" spans="1:14" x14ac:dyDescent="0.25">
      <c r="A101" s="71">
        <v>60089</v>
      </c>
      <c r="B101" s="71" t="s">
        <v>2523</v>
      </c>
      <c r="C101" s="71" t="s">
        <v>786</v>
      </c>
      <c r="D101" s="71" t="s">
        <v>170</v>
      </c>
      <c r="E101" s="72">
        <v>31313</v>
      </c>
      <c r="F101" s="72" t="s">
        <v>171</v>
      </c>
      <c r="G101" s="72" t="s">
        <v>172</v>
      </c>
      <c r="H101" s="71">
        <v>30</v>
      </c>
      <c r="I101" s="71">
        <v>37</v>
      </c>
      <c r="J101" s="73">
        <v>2061.6863167822521</v>
      </c>
      <c r="K101" s="74">
        <v>0.15</v>
      </c>
      <c r="L101" s="75">
        <f t="shared" si="1"/>
        <v>309.25294751733782</v>
      </c>
      <c r="M101" s="71" t="s">
        <v>173</v>
      </c>
      <c r="N101" s="75">
        <v>328.08316878241999</v>
      </c>
    </row>
    <row r="102" spans="1:14" x14ac:dyDescent="0.25">
      <c r="A102" s="71">
        <v>60090</v>
      </c>
      <c r="B102" s="71" t="s">
        <v>2509</v>
      </c>
      <c r="C102" s="71" t="s">
        <v>345</v>
      </c>
      <c r="D102" s="71" t="s">
        <v>176</v>
      </c>
      <c r="E102" s="72">
        <v>29929</v>
      </c>
      <c r="F102" s="72" t="s">
        <v>171</v>
      </c>
      <c r="G102" s="72" t="s">
        <v>172</v>
      </c>
      <c r="H102" s="71">
        <v>33</v>
      </c>
      <c r="I102" s="71">
        <v>8</v>
      </c>
      <c r="J102" s="73">
        <v>7956.8379733860702</v>
      </c>
      <c r="K102" s="74">
        <v>0.25</v>
      </c>
      <c r="L102" s="75">
        <f t="shared" si="1"/>
        <v>1989.2094933465175</v>
      </c>
      <c r="M102" s="71" t="s">
        <v>173</v>
      </c>
      <c r="N102" s="75">
        <v>39.394112220062318</v>
      </c>
    </row>
    <row r="103" spans="1:14" x14ac:dyDescent="0.25">
      <c r="A103" s="63">
        <v>60091</v>
      </c>
      <c r="B103" s="63" t="s">
        <v>2499</v>
      </c>
      <c r="C103" s="63" t="s">
        <v>2500</v>
      </c>
      <c r="D103" s="63" t="s">
        <v>170</v>
      </c>
      <c r="E103" s="68">
        <v>38804</v>
      </c>
      <c r="F103" s="68" t="s">
        <v>171</v>
      </c>
      <c r="G103" s="68" t="s">
        <v>172</v>
      </c>
      <c r="H103" s="63">
        <v>9</v>
      </c>
      <c r="I103" s="63">
        <v>8</v>
      </c>
      <c r="J103" s="59">
        <v>7772.9512396453119</v>
      </c>
      <c r="K103" s="69">
        <v>0.04</v>
      </c>
      <c r="L103" s="70">
        <f t="shared" si="1"/>
        <v>310.91804958581247</v>
      </c>
      <c r="M103" s="63" t="s">
        <v>173</v>
      </c>
      <c r="N103" s="70">
        <v>78.488708616800025</v>
      </c>
    </row>
    <row r="104" spans="1:14" x14ac:dyDescent="0.25">
      <c r="A104" s="63">
        <v>60092</v>
      </c>
      <c r="B104" s="63" t="s">
        <v>2483</v>
      </c>
      <c r="C104" s="63" t="s">
        <v>777</v>
      </c>
      <c r="D104" s="63" t="s">
        <v>170</v>
      </c>
      <c r="E104" s="68">
        <v>31614</v>
      </c>
      <c r="F104" s="68" t="s">
        <v>214</v>
      </c>
      <c r="G104" s="68" t="s">
        <v>403</v>
      </c>
      <c r="H104" s="63">
        <v>29</v>
      </c>
      <c r="I104" s="63">
        <v>20</v>
      </c>
      <c r="J104" s="59">
        <v>6960.0018651873243</v>
      </c>
      <c r="K104" s="69">
        <v>0.15</v>
      </c>
      <c r="L104" s="70">
        <f t="shared" si="1"/>
        <v>1044.0002797780985</v>
      </c>
      <c r="M104" s="63" t="s">
        <v>173</v>
      </c>
      <c r="N104" s="70">
        <v>258.38592900903905</v>
      </c>
    </row>
    <row r="105" spans="1:14" x14ac:dyDescent="0.25">
      <c r="A105" s="63">
        <v>60093</v>
      </c>
      <c r="B105" s="63" t="s">
        <v>2474</v>
      </c>
      <c r="C105" s="63" t="s">
        <v>639</v>
      </c>
      <c r="D105" s="63" t="s">
        <v>176</v>
      </c>
      <c r="E105" s="68">
        <v>35102</v>
      </c>
      <c r="F105" s="68" t="s">
        <v>171</v>
      </c>
      <c r="G105" s="68" t="s">
        <v>172</v>
      </c>
      <c r="H105" s="63">
        <v>19</v>
      </c>
      <c r="I105" s="63">
        <v>10</v>
      </c>
      <c r="J105" s="59">
        <v>8335.5907112847417</v>
      </c>
      <c r="K105" s="69">
        <v>0.09</v>
      </c>
      <c r="L105" s="70">
        <f t="shared" si="1"/>
        <v>750.20316401562673</v>
      </c>
      <c r="M105" s="63" t="s">
        <v>6862</v>
      </c>
      <c r="N105" s="70">
        <v>114.69207268208493</v>
      </c>
    </row>
    <row r="106" spans="1:14" x14ac:dyDescent="0.25">
      <c r="A106" s="76">
        <v>60094</v>
      </c>
      <c r="B106" s="76" t="s">
        <v>2469</v>
      </c>
      <c r="C106" s="76" t="s">
        <v>782</v>
      </c>
      <c r="D106" s="76" t="s">
        <v>170</v>
      </c>
      <c r="E106" s="77">
        <v>38819</v>
      </c>
      <c r="F106" s="77" t="s">
        <v>171</v>
      </c>
      <c r="G106" s="77" t="s">
        <v>172</v>
      </c>
      <c r="H106" s="76">
        <v>9</v>
      </c>
      <c r="I106" s="76">
        <v>17</v>
      </c>
      <c r="J106" s="78">
        <v>5240.9681805208129</v>
      </c>
      <c r="K106" s="79">
        <v>0.04</v>
      </c>
      <c r="L106" s="80">
        <f t="shared" si="1"/>
        <v>209.63872722083252</v>
      </c>
      <c r="M106" s="76" t="s">
        <v>173</v>
      </c>
      <c r="N106" s="80">
        <v>134.46722320940063</v>
      </c>
    </row>
    <row r="107" spans="1:14" x14ac:dyDescent="0.25">
      <c r="A107" s="76">
        <v>60095</v>
      </c>
      <c r="B107" s="76" t="s">
        <v>2467</v>
      </c>
      <c r="C107" s="76" t="s">
        <v>490</v>
      </c>
      <c r="D107" s="76" t="s">
        <v>176</v>
      </c>
      <c r="E107" s="77">
        <v>31857</v>
      </c>
      <c r="F107" s="77" t="s">
        <v>171</v>
      </c>
      <c r="G107" s="77" t="s">
        <v>172</v>
      </c>
      <c r="H107" s="76">
        <v>28</v>
      </c>
      <c r="I107" s="76">
        <v>14</v>
      </c>
      <c r="J107" s="78">
        <v>5158.3175772502891</v>
      </c>
      <c r="K107" s="79">
        <v>0.15</v>
      </c>
      <c r="L107" s="80">
        <f t="shared" si="1"/>
        <v>773.7476365875433</v>
      </c>
      <c r="M107" s="76" t="s">
        <v>173</v>
      </c>
      <c r="N107" s="80">
        <v>70.720229575428519</v>
      </c>
    </row>
    <row r="108" spans="1:14" x14ac:dyDescent="0.25">
      <c r="A108" s="76">
        <v>60096</v>
      </c>
      <c r="B108" s="76" t="s">
        <v>2463</v>
      </c>
      <c r="C108" s="76" t="s">
        <v>2464</v>
      </c>
      <c r="D108" s="76" t="s">
        <v>170</v>
      </c>
      <c r="E108" s="77">
        <v>34329</v>
      </c>
      <c r="F108" s="77" t="s">
        <v>171</v>
      </c>
      <c r="G108" s="77" t="s">
        <v>172</v>
      </c>
      <c r="H108" s="76">
        <v>21</v>
      </c>
      <c r="I108" s="76">
        <v>6</v>
      </c>
      <c r="J108" s="78">
        <v>5004.0705513913581</v>
      </c>
      <c r="K108" s="79">
        <v>0.12</v>
      </c>
      <c r="L108" s="80">
        <f t="shared" si="1"/>
        <v>600.48846616696289</v>
      </c>
      <c r="M108" s="76" t="s">
        <v>173</v>
      </c>
      <c r="N108" s="80">
        <v>252.30003078685323</v>
      </c>
    </row>
    <row r="109" spans="1:14" x14ac:dyDescent="0.25">
      <c r="A109" s="63">
        <v>60097</v>
      </c>
      <c r="B109" s="63" t="s">
        <v>2461</v>
      </c>
      <c r="C109" s="63" t="s">
        <v>2462</v>
      </c>
      <c r="D109" s="63" t="s">
        <v>170</v>
      </c>
      <c r="E109" s="68">
        <v>36137</v>
      </c>
      <c r="F109" s="68" t="s">
        <v>171</v>
      </c>
      <c r="G109" s="68" t="s">
        <v>190</v>
      </c>
      <c r="H109" s="63">
        <v>16</v>
      </c>
      <c r="I109" s="63">
        <v>32</v>
      </c>
      <c r="J109" s="59">
        <v>9837.1358847547799</v>
      </c>
      <c r="K109" s="69">
        <v>0.09</v>
      </c>
      <c r="L109" s="70">
        <f t="shared" si="1"/>
        <v>885.34222962793012</v>
      </c>
      <c r="M109" s="63" t="s">
        <v>6862</v>
      </c>
      <c r="N109" s="70">
        <v>162.88611803594836</v>
      </c>
    </row>
    <row r="110" spans="1:14" x14ac:dyDescent="0.25">
      <c r="A110" s="63">
        <v>60098</v>
      </c>
      <c r="B110" s="63" t="s">
        <v>2455</v>
      </c>
      <c r="C110" s="63" t="s">
        <v>750</v>
      </c>
      <c r="D110" s="63" t="s">
        <v>170</v>
      </c>
      <c r="E110" s="68">
        <v>32202</v>
      </c>
      <c r="F110" s="68" t="s">
        <v>171</v>
      </c>
      <c r="G110" s="68" t="s">
        <v>172</v>
      </c>
      <c r="H110" s="63">
        <v>27</v>
      </c>
      <c r="I110" s="63">
        <v>12</v>
      </c>
      <c r="J110" s="59">
        <v>6291.5171329840223</v>
      </c>
      <c r="K110" s="69">
        <v>0.15</v>
      </c>
      <c r="L110" s="70">
        <f t="shared" si="1"/>
        <v>943.72756994760334</v>
      </c>
      <c r="M110" s="63" t="s">
        <v>173</v>
      </c>
      <c r="N110" s="70">
        <v>139.46096361182282</v>
      </c>
    </row>
    <row r="111" spans="1:14" x14ac:dyDescent="0.25">
      <c r="A111" s="63">
        <v>60099</v>
      </c>
      <c r="B111" s="63" t="s">
        <v>2454</v>
      </c>
      <c r="C111" s="63" t="s">
        <v>744</v>
      </c>
      <c r="D111" s="63" t="s">
        <v>170</v>
      </c>
      <c r="E111" s="68">
        <v>39223</v>
      </c>
      <c r="F111" s="68" t="s">
        <v>171</v>
      </c>
      <c r="G111" s="68" t="s">
        <v>203</v>
      </c>
      <c r="H111" s="63">
        <v>8</v>
      </c>
      <c r="I111" s="63">
        <v>25</v>
      </c>
      <c r="J111" s="59">
        <v>7834.4363071350226</v>
      </c>
      <c r="K111" s="69">
        <v>0.04</v>
      </c>
      <c r="L111" s="70">
        <f t="shared" si="1"/>
        <v>313.37745228540092</v>
      </c>
      <c r="M111" s="63" t="s">
        <v>173</v>
      </c>
      <c r="N111" s="70">
        <v>256.32034842936667</v>
      </c>
    </row>
    <row r="112" spans="1:14" x14ac:dyDescent="0.25">
      <c r="A112" s="63">
        <v>60100</v>
      </c>
      <c r="B112" s="63" t="s">
        <v>2451</v>
      </c>
      <c r="C112" s="63" t="s">
        <v>2452</v>
      </c>
      <c r="D112" s="63" t="s">
        <v>170</v>
      </c>
      <c r="E112" s="68">
        <v>34750</v>
      </c>
      <c r="F112" s="68" t="s">
        <v>171</v>
      </c>
      <c r="G112" s="68" t="s">
        <v>172</v>
      </c>
      <c r="H112" s="63">
        <v>20</v>
      </c>
      <c r="I112" s="63">
        <v>15</v>
      </c>
      <c r="J112" s="59">
        <v>5359.8867666383903</v>
      </c>
      <c r="K112" s="69">
        <v>0.12</v>
      </c>
      <c r="L112" s="70">
        <f t="shared" si="1"/>
        <v>643.18641199660681</v>
      </c>
      <c r="M112" s="63" t="s">
        <v>173</v>
      </c>
      <c r="N112" s="70">
        <v>206.7706364104674</v>
      </c>
    </row>
    <row r="113" spans="1:14" x14ac:dyDescent="0.25">
      <c r="A113" s="71">
        <v>60101</v>
      </c>
      <c r="B113" s="71" t="s">
        <v>2438</v>
      </c>
      <c r="C113" s="71" t="s">
        <v>632</v>
      </c>
      <c r="D113" s="71" t="s">
        <v>176</v>
      </c>
      <c r="E113" s="72">
        <v>28695</v>
      </c>
      <c r="F113" s="72" t="s">
        <v>171</v>
      </c>
      <c r="G113" s="72" t="s">
        <v>203</v>
      </c>
      <c r="H113" s="71">
        <v>37</v>
      </c>
      <c r="I113" s="71">
        <v>7</v>
      </c>
      <c r="J113" s="73">
        <v>4821.9133340837398</v>
      </c>
      <c r="K113" s="74">
        <v>0.25</v>
      </c>
      <c r="L113" s="75">
        <f t="shared" si="1"/>
        <v>1205.4783335209349</v>
      </c>
      <c r="M113" s="71" t="s">
        <v>173</v>
      </c>
      <c r="N113" s="75">
        <v>107.69021673456616</v>
      </c>
    </row>
    <row r="114" spans="1:14" x14ac:dyDescent="0.25">
      <c r="A114" s="71">
        <v>60102</v>
      </c>
      <c r="B114" s="71" t="s">
        <v>2433</v>
      </c>
      <c r="C114" s="71" t="s">
        <v>766</v>
      </c>
      <c r="D114" s="71" t="s">
        <v>170</v>
      </c>
      <c r="E114" s="72">
        <v>39923</v>
      </c>
      <c r="F114" s="72" t="s">
        <v>171</v>
      </c>
      <c r="G114" s="72" t="s">
        <v>203</v>
      </c>
      <c r="H114" s="71">
        <v>6</v>
      </c>
      <c r="I114" s="71">
        <v>31</v>
      </c>
      <c r="J114" s="73">
        <v>4256.8781895124757</v>
      </c>
      <c r="K114" s="74">
        <v>0</v>
      </c>
      <c r="L114" s="75">
        <f t="shared" si="1"/>
        <v>0</v>
      </c>
      <c r="M114" s="71" t="s">
        <v>173</v>
      </c>
      <c r="N114" s="75">
        <v>253.89825507350758</v>
      </c>
    </row>
    <row r="115" spans="1:14" x14ac:dyDescent="0.25">
      <c r="A115" s="71">
        <v>60103</v>
      </c>
      <c r="B115" s="71" t="s">
        <v>2429</v>
      </c>
      <c r="C115" s="71" t="s">
        <v>2430</v>
      </c>
      <c r="D115" s="71" t="s">
        <v>170</v>
      </c>
      <c r="E115" s="72">
        <v>35735</v>
      </c>
      <c r="F115" s="72" t="s">
        <v>171</v>
      </c>
      <c r="G115" s="72" t="s">
        <v>172</v>
      </c>
      <c r="H115" s="71">
        <v>18</v>
      </c>
      <c r="I115" s="71">
        <v>37</v>
      </c>
      <c r="J115" s="73">
        <v>4723.0569289917585</v>
      </c>
      <c r="K115" s="74">
        <v>0.09</v>
      </c>
      <c r="L115" s="75">
        <f t="shared" si="1"/>
        <v>425.07512360925824</v>
      </c>
      <c r="M115" s="71" t="s">
        <v>173</v>
      </c>
      <c r="N115" s="75">
        <v>66.014584479541625</v>
      </c>
    </row>
    <row r="116" spans="1:14" x14ac:dyDescent="0.25">
      <c r="A116" s="71">
        <v>60104</v>
      </c>
      <c r="B116" s="71" t="s">
        <v>2418</v>
      </c>
      <c r="C116" s="71" t="s">
        <v>2419</v>
      </c>
      <c r="D116" s="71" t="s">
        <v>176</v>
      </c>
      <c r="E116" s="72">
        <v>37402</v>
      </c>
      <c r="F116" s="72" t="s">
        <v>171</v>
      </c>
      <c r="G116" s="72" t="s">
        <v>172</v>
      </c>
      <c r="H116" s="71">
        <v>13</v>
      </c>
      <c r="I116" s="71">
        <v>33</v>
      </c>
      <c r="J116" s="73">
        <v>6464.4128391545428</v>
      </c>
      <c r="K116" s="74">
        <v>7.0000000000000007E-2</v>
      </c>
      <c r="L116" s="75">
        <f t="shared" si="1"/>
        <v>452.50889874081804</v>
      </c>
      <c r="M116" s="71" t="s">
        <v>173</v>
      </c>
      <c r="N116" s="75">
        <v>73.717051443923637</v>
      </c>
    </row>
    <row r="117" spans="1:14" x14ac:dyDescent="0.25">
      <c r="A117" s="71">
        <v>60105</v>
      </c>
      <c r="B117" s="71" t="s">
        <v>2416</v>
      </c>
      <c r="C117" s="71" t="s">
        <v>2417</v>
      </c>
      <c r="D117" s="71" t="s">
        <v>176</v>
      </c>
      <c r="E117" s="72">
        <v>29735</v>
      </c>
      <c r="F117" s="72" t="s">
        <v>171</v>
      </c>
      <c r="G117" s="72" t="s">
        <v>172</v>
      </c>
      <c r="H117" s="71">
        <v>34</v>
      </c>
      <c r="I117" s="71">
        <v>15</v>
      </c>
      <c r="J117" s="73">
        <v>2544.6938159112815</v>
      </c>
      <c r="K117" s="74">
        <v>0.25</v>
      </c>
      <c r="L117" s="75">
        <f t="shared" si="1"/>
        <v>636.17345397782037</v>
      </c>
      <c r="M117" s="71" t="s">
        <v>173</v>
      </c>
      <c r="N117" s="75">
        <v>20.050240848253058</v>
      </c>
    </row>
    <row r="118" spans="1:14" x14ac:dyDescent="0.25">
      <c r="A118" s="71">
        <v>60106</v>
      </c>
      <c r="B118" s="71" t="s">
        <v>2404</v>
      </c>
      <c r="C118" s="71" t="s">
        <v>2405</v>
      </c>
      <c r="D118" s="71" t="s">
        <v>170</v>
      </c>
      <c r="E118" s="72">
        <v>38609</v>
      </c>
      <c r="F118" s="72" t="s">
        <v>171</v>
      </c>
      <c r="G118" s="72" t="s">
        <v>203</v>
      </c>
      <c r="H118" s="71">
        <v>10</v>
      </c>
      <c r="I118" s="71">
        <v>8</v>
      </c>
      <c r="J118" s="73">
        <v>4196.3277203645594</v>
      </c>
      <c r="K118" s="74">
        <v>0.04</v>
      </c>
      <c r="L118" s="75">
        <f t="shared" si="1"/>
        <v>167.85310881458238</v>
      </c>
      <c r="M118" s="71" t="s">
        <v>173</v>
      </c>
      <c r="N118" s="75">
        <v>263.2560102517545</v>
      </c>
    </row>
    <row r="119" spans="1:14" x14ac:dyDescent="0.25">
      <c r="A119" s="71">
        <v>60107</v>
      </c>
      <c r="B119" s="71" t="s">
        <v>2402</v>
      </c>
      <c r="C119" s="71" t="s">
        <v>2403</v>
      </c>
      <c r="D119" s="71" t="s">
        <v>176</v>
      </c>
      <c r="E119" s="72">
        <v>38098</v>
      </c>
      <c r="F119" s="72" t="s">
        <v>171</v>
      </c>
      <c r="G119" s="72" t="s">
        <v>190</v>
      </c>
      <c r="H119" s="71">
        <v>11</v>
      </c>
      <c r="I119" s="71">
        <v>25</v>
      </c>
      <c r="J119" s="73">
        <v>7080.3280733378979</v>
      </c>
      <c r="K119" s="74">
        <v>7.0000000000000007E-2</v>
      </c>
      <c r="L119" s="75">
        <f t="shared" si="1"/>
        <v>495.62296513365288</v>
      </c>
      <c r="M119" s="71" t="s">
        <v>173</v>
      </c>
      <c r="N119" s="75">
        <v>42.661895070719751</v>
      </c>
    </row>
    <row r="120" spans="1:14" x14ac:dyDescent="0.25">
      <c r="A120" s="71">
        <v>60108</v>
      </c>
      <c r="B120" s="71" t="s">
        <v>2401</v>
      </c>
      <c r="C120" s="71" t="s">
        <v>312</v>
      </c>
      <c r="D120" s="71" t="s">
        <v>176</v>
      </c>
      <c r="E120" s="72">
        <v>37453</v>
      </c>
      <c r="F120" s="72" t="s">
        <v>171</v>
      </c>
      <c r="G120" s="72" t="s">
        <v>172</v>
      </c>
      <c r="H120" s="71">
        <v>13</v>
      </c>
      <c r="I120" s="71">
        <v>39</v>
      </c>
      <c r="J120" s="73">
        <v>8056.467421858436</v>
      </c>
      <c r="K120" s="74">
        <v>7.0000000000000007E-2</v>
      </c>
      <c r="L120" s="75">
        <f t="shared" si="1"/>
        <v>563.95271953009058</v>
      </c>
      <c r="M120" s="71" t="s">
        <v>6862</v>
      </c>
      <c r="N120" s="75">
        <v>100.95302828404608</v>
      </c>
    </row>
    <row r="121" spans="1:14" x14ac:dyDescent="0.25">
      <c r="A121" s="71">
        <v>60109</v>
      </c>
      <c r="B121" s="71" t="s">
        <v>2399</v>
      </c>
      <c r="C121" s="71" t="s">
        <v>724</v>
      </c>
      <c r="D121" s="71" t="s">
        <v>170</v>
      </c>
      <c r="E121" s="72">
        <v>32489</v>
      </c>
      <c r="F121" s="72" t="s">
        <v>171</v>
      </c>
      <c r="G121" s="72" t="s">
        <v>172</v>
      </c>
      <c r="H121" s="71">
        <v>26</v>
      </c>
      <c r="I121" s="71">
        <v>14</v>
      </c>
      <c r="J121" s="73">
        <v>6232.8333973097688</v>
      </c>
      <c r="K121" s="74">
        <v>0.15</v>
      </c>
      <c r="L121" s="75">
        <f t="shared" si="1"/>
        <v>934.92500959646532</v>
      </c>
      <c r="M121" s="71" t="s">
        <v>173</v>
      </c>
      <c r="N121" s="75">
        <v>328.5341112335534</v>
      </c>
    </row>
    <row r="122" spans="1:14" x14ac:dyDescent="0.25">
      <c r="A122" s="76">
        <v>60110</v>
      </c>
      <c r="B122" s="76" t="s">
        <v>2397</v>
      </c>
      <c r="C122" s="76" t="s">
        <v>2398</v>
      </c>
      <c r="D122" s="76" t="s">
        <v>170</v>
      </c>
      <c r="E122" s="77">
        <v>32870</v>
      </c>
      <c r="F122" s="77" t="s">
        <v>171</v>
      </c>
      <c r="G122" s="77" t="s">
        <v>177</v>
      </c>
      <c r="H122" s="76">
        <v>25</v>
      </c>
      <c r="I122" s="76">
        <v>10</v>
      </c>
      <c r="J122" s="78">
        <v>2995.4389682610226</v>
      </c>
      <c r="K122" s="79">
        <v>0.15</v>
      </c>
      <c r="L122" s="80">
        <f t="shared" si="1"/>
        <v>449.31584523915336</v>
      </c>
      <c r="M122" s="76" t="s">
        <v>173</v>
      </c>
      <c r="N122" s="80">
        <v>335.37562595197966</v>
      </c>
    </row>
    <row r="123" spans="1:14" x14ac:dyDescent="0.25">
      <c r="A123" s="76">
        <v>60111</v>
      </c>
      <c r="B123" s="76" t="s">
        <v>2392</v>
      </c>
      <c r="C123" s="76" t="s">
        <v>453</v>
      </c>
      <c r="D123" s="76" t="s">
        <v>170</v>
      </c>
      <c r="E123" s="77">
        <v>38849</v>
      </c>
      <c r="F123" s="77" t="s">
        <v>171</v>
      </c>
      <c r="G123" s="77" t="s">
        <v>172</v>
      </c>
      <c r="H123" s="76">
        <v>9</v>
      </c>
      <c r="I123" s="76">
        <v>22</v>
      </c>
      <c r="J123" s="78">
        <v>9851.3797823282675</v>
      </c>
      <c r="K123" s="79">
        <v>0.04</v>
      </c>
      <c r="L123" s="80">
        <f t="shared" si="1"/>
        <v>394.05519129313069</v>
      </c>
      <c r="M123" s="76" t="s">
        <v>6862</v>
      </c>
      <c r="N123" s="80">
        <v>77.948149668717463</v>
      </c>
    </row>
    <row r="124" spans="1:14" x14ac:dyDescent="0.25">
      <c r="A124" s="76">
        <v>60112</v>
      </c>
      <c r="B124" s="76" t="s">
        <v>2388</v>
      </c>
      <c r="C124" s="76" t="s">
        <v>2389</v>
      </c>
      <c r="D124" s="76" t="s">
        <v>170</v>
      </c>
      <c r="E124" s="77">
        <v>29292</v>
      </c>
      <c r="F124" s="77" t="s">
        <v>171</v>
      </c>
      <c r="G124" s="77" t="s">
        <v>172</v>
      </c>
      <c r="H124" s="76">
        <v>35</v>
      </c>
      <c r="I124" s="76">
        <v>14</v>
      </c>
      <c r="J124" s="78">
        <v>8074.5716671139871</v>
      </c>
      <c r="K124" s="79">
        <v>0.25</v>
      </c>
      <c r="L124" s="80">
        <f t="shared" si="1"/>
        <v>2018.6429167784968</v>
      </c>
      <c r="M124" s="76" t="s">
        <v>6862</v>
      </c>
      <c r="N124" s="80">
        <v>238.04178254975778</v>
      </c>
    </row>
    <row r="125" spans="1:14" x14ac:dyDescent="0.25">
      <c r="A125" s="76">
        <v>60113</v>
      </c>
      <c r="B125" s="76" t="s">
        <v>2379</v>
      </c>
      <c r="C125" s="76" t="s">
        <v>971</v>
      </c>
      <c r="D125" s="76" t="s">
        <v>170</v>
      </c>
      <c r="E125" s="77">
        <v>32781</v>
      </c>
      <c r="F125" s="77" t="s">
        <v>171</v>
      </c>
      <c r="G125" s="77" t="s">
        <v>203</v>
      </c>
      <c r="H125" s="76">
        <v>26</v>
      </c>
      <c r="I125" s="76">
        <v>9</v>
      </c>
      <c r="J125" s="78">
        <v>4539.9205627559759</v>
      </c>
      <c r="K125" s="79">
        <v>0.15</v>
      </c>
      <c r="L125" s="80">
        <f t="shared" ref="L125:L188" si="2">K125*J125</f>
        <v>680.98808441339634</v>
      </c>
      <c r="M125" s="76" t="s">
        <v>173</v>
      </c>
      <c r="N125" s="80">
        <v>261.5046577750843</v>
      </c>
    </row>
    <row r="126" spans="1:14" x14ac:dyDescent="0.25">
      <c r="A126" s="76">
        <v>60114</v>
      </c>
      <c r="B126" s="76" t="s">
        <v>2376</v>
      </c>
      <c r="C126" s="76" t="s">
        <v>2377</v>
      </c>
      <c r="D126" s="76" t="s">
        <v>176</v>
      </c>
      <c r="E126" s="77">
        <v>30837</v>
      </c>
      <c r="F126" s="77" t="s">
        <v>171</v>
      </c>
      <c r="G126" s="77" t="s">
        <v>190</v>
      </c>
      <c r="H126" s="76">
        <v>31</v>
      </c>
      <c r="I126" s="76">
        <v>11</v>
      </c>
      <c r="J126" s="78">
        <v>2147.6829246335233</v>
      </c>
      <c r="K126" s="79">
        <v>0.25</v>
      </c>
      <c r="L126" s="80">
        <f t="shared" si="2"/>
        <v>536.92073115838082</v>
      </c>
      <c r="M126" s="76" t="s">
        <v>173</v>
      </c>
      <c r="N126" s="80">
        <v>112.40403182786801</v>
      </c>
    </row>
    <row r="127" spans="1:14" x14ac:dyDescent="0.25">
      <c r="A127" s="76">
        <v>60115</v>
      </c>
      <c r="B127" s="76" t="s">
        <v>2367</v>
      </c>
      <c r="C127" s="76" t="s">
        <v>2368</v>
      </c>
      <c r="D127" s="76" t="s">
        <v>170</v>
      </c>
      <c r="E127" s="77">
        <v>33024</v>
      </c>
      <c r="F127" s="77" t="s">
        <v>171</v>
      </c>
      <c r="G127" s="77" t="s">
        <v>172</v>
      </c>
      <c r="H127" s="76">
        <v>25</v>
      </c>
      <c r="I127" s="76">
        <v>29</v>
      </c>
      <c r="J127" s="78">
        <v>7566.0531462326971</v>
      </c>
      <c r="K127" s="79">
        <v>0.12</v>
      </c>
      <c r="L127" s="80">
        <f t="shared" si="2"/>
        <v>907.92637754792361</v>
      </c>
      <c r="M127" s="76" t="s">
        <v>173</v>
      </c>
      <c r="N127" s="80">
        <v>281.72409743396292</v>
      </c>
    </row>
    <row r="128" spans="1:14" x14ac:dyDescent="0.25">
      <c r="A128" s="76">
        <v>60116</v>
      </c>
      <c r="B128" s="76" t="s">
        <v>2356</v>
      </c>
      <c r="C128" s="76" t="s">
        <v>2357</v>
      </c>
      <c r="D128" s="76" t="s">
        <v>176</v>
      </c>
      <c r="E128" s="77">
        <v>35592</v>
      </c>
      <c r="F128" s="77" t="s">
        <v>171</v>
      </c>
      <c r="G128" s="77" t="s">
        <v>172</v>
      </c>
      <c r="H128" s="76">
        <v>18</v>
      </c>
      <c r="I128" s="76">
        <v>7</v>
      </c>
      <c r="J128" s="78">
        <v>7925.7872215475782</v>
      </c>
      <c r="K128" s="79">
        <v>0.09</v>
      </c>
      <c r="L128" s="80">
        <f t="shared" si="2"/>
        <v>713.32084993928197</v>
      </c>
      <c r="M128" s="76" t="s">
        <v>173</v>
      </c>
      <c r="N128" s="80">
        <v>118.77762292205455</v>
      </c>
    </row>
    <row r="129" spans="1:14" x14ac:dyDescent="0.25">
      <c r="A129" s="76">
        <v>60117</v>
      </c>
      <c r="B129" s="76" t="s">
        <v>2355</v>
      </c>
      <c r="C129" s="76" t="s">
        <v>271</v>
      </c>
      <c r="D129" s="76" t="s">
        <v>170</v>
      </c>
      <c r="E129" s="77">
        <v>30780</v>
      </c>
      <c r="F129" s="77" t="s">
        <v>171</v>
      </c>
      <c r="G129" s="77" t="s">
        <v>172</v>
      </c>
      <c r="H129" s="76">
        <v>31</v>
      </c>
      <c r="I129" s="76">
        <v>22</v>
      </c>
      <c r="J129" s="78">
        <v>5475.4313817385537</v>
      </c>
      <c r="K129" s="79">
        <v>0.25</v>
      </c>
      <c r="L129" s="80">
        <f t="shared" si="2"/>
        <v>1368.8578454346384</v>
      </c>
      <c r="M129" s="76" t="s">
        <v>173</v>
      </c>
      <c r="N129" s="80">
        <v>68.600830440892011</v>
      </c>
    </row>
    <row r="130" spans="1:14" x14ac:dyDescent="0.25">
      <c r="A130" s="76">
        <v>60118</v>
      </c>
      <c r="B130" s="76" t="s">
        <v>2352</v>
      </c>
      <c r="C130" s="76" t="s">
        <v>2353</v>
      </c>
      <c r="D130" s="76" t="s">
        <v>170</v>
      </c>
      <c r="E130" s="77">
        <v>34030</v>
      </c>
      <c r="F130" s="77" t="s">
        <v>171</v>
      </c>
      <c r="G130" s="77" t="s">
        <v>172</v>
      </c>
      <c r="H130" s="76">
        <v>22</v>
      </c>
      <c r="I130" s="76">
        <v>26</v>
      </c>
      <c r="J130" s="78">
        <v>3826.1243326408389</v>
      </c>
      <c r="K130" s="79">
        <v>0.12</v>
      </c>
      <c r="L130" s="80">
        <f t="shared" si="2"/>
        <v>459.13491991690063</v>
      </c>
      <c r="M130" s="76" t="s">
        <v>173</v>
      </c>
      <c r="N130" s="80">
        <v>304.06355795024001</v>
      </c>
    </row>
    <row r="131" spans="1:14" x14ac:dyDescent="0.25">
      <c r="A131" s="76">
        <v>60119</v>
      </c>
      <c r="B131" s="76" t="s">
        <v>2350</v>
      </c>
      <c r="C131" s="76" t="s">
        <v>2351</v>
      </c>
      <c r="D131" s="76" t="s">
        <v>170</v>
      </c>
      <c r="E131" s="77">
        <v>37681</v>
      </c>
      <c r="F131" s="77" t="s">
        <v>171</v>
      </c>
      <c r="G131" s="77" t="s">
        <v>172</v>
      </c>
      <c r="H131" s="76">
        <v>12</v>
      </c>
      <c r="I131" s="76">
        <v>6</v>
      </c>
      <c r="J131" s="78">
        <v>9108.5411902476408</v>
      </c>
      <c r="K131" s="79">
        <v>7.0000000000000007E-2</v>
      </c>
      <c r="L131" s="80">
        <f t="shared" si="2"/>
        <v>637.59788331733489</v>
      </c>
      <c r="M131" s="76" t="s">
        <v>6862</v>
      </c>
      <c r="N131" s="80">
        <v>192.5332159606285</v>
      </c>
    </row>
    <row r="132" spans="1:14" x14ac:dyDescent="0.25">
      <c r="A132" s="63">
        <v>60120</v>
      </c>
      <c r="B132" s="63" t="s">
        <v>2346</v>
      </c>
      <c r="C132" s="63" t="s">
        <v>2347</v>
      </c>
      <c r="D132" s="63" t="s">
        <v>176</v>
      </c>
      <c r="E132" s="68">
        <v>27860</v>
      </c>
      <c r="F132" s="68" t="s">
        <v>171</v>
      </c>
      <c r="G132" s="68" t="s">
        <v>172</v>
      </c>
      <c r="H132" s="63">
        <v>39</v>
      </c>
      <c r="I132" s="63">
        <v>33</v>
      </c>
      <c r="J132" s="81">
        <v>7633.6559581064239</v>
      </c>
      <c r="K132" s="69">
        <v>0.25</v>
      </c>
      <c r="L132" s="70">
        <f t="shared" si="2"/>
        <v>1908.413989526606</v>
      </c>
      <c r="M132" s="63" t="s">
        <v>173</v>
      </c>
      <c r="N132" s="70">
        <v>130.2778050387457</v>
      </c>
    </row>
    <row r="133" spans="1:14" x14ac:dyDescent="0.25">
      <c r="A133" s="63">
        <v>60121</v>
      </c>
      <c r="B133" s="63" t="s">
        <v>2334</v>
      </c>
      <c r="C133" s="63" t="s">
        <v>2335</v>
      </c>
      <c r="D133" s="63" t="s">
        <v>176</v>
      </c>
      <c r="E133" s="68">
        <v>36429</v>
      </c>
      <c r="F133" s="68" t="s">
        <v>171</v>
      </c>
      <c r="G133" s="68" t="s">
        <v>172</v>
      </c>
      <c r="H133" s="63">
        <v>16</v>
      </c>
      <c r="I133" s="63">
        <v>15</v>
      </c>
      <c r="J133" s="81">
        <v>2902.3215470411942</v>
      </c>
      <c r="K133" s="69">
        <v>0.09</v>
      </c>
      <c r="L133" s="70">
        <f t="shared" si="2"/>
        <v>261.2089392337075</v>
      </c>
      <c r="M133" s="63" t="s">
        <v>173</v>
      </c>
      <c r="N133" s="70">
        <v>95.249276524827096</v>
      </c>
    </row>
    <row r="134" spans="1:14" x14ac:dyDescent="0.25">
      <c r="A134" s="63">
        <v>60122</v>
      </c>
      <c r="B134" s="63" t="s">
        <v>2327</v>
      </c>
      <c r="C134" s="63" t="s">
        <v>692</v>
      </c>
      <c r="D134" s="63" t="s">
        <v>170</v>
      </c>
      <c r="E134" s="68">
        <v>38776</v>
      </c>
      <c r="F134" s="68" t="s">
        <v>171</v>
      </c>
      <c r="G134" s="68" t="s">
        <v>172</v>
      </c>
      <c r="H134" s="63">
        <v>9</v>
      </c>
      <c r="I134" s="63">
        <v>26</v>
      </c>
      <c r="J134" s="81">
        <v>2825.6697273333375</v>
      </c>
      <c r="K134" s="69">
        <v>0.04</v>
      </c>
      <c r="L134" s="70">
        <f t="shared" si="2"/>
        <v>113.02678909333351</v>
      </c>
      <c r="M134" s="63" t="s">
        <v>173</v>
      </c>
      <c r="N134" s="70">
        <v>283.6644638443608</v>
      </c>
    </row>
    <row r="135" spans="1:14" x14ac:dyDescent="0.25">
      <c r="A135" s="82">
        <v>60123</v>
      </c>
      <c r="B135" s="82" t="s">
        <v>2326</v>
      </c>
      <c r="C135" s="82" t="s">
        <v>659</v>
      </c>
      <c r="D135" s="82" t="s">
        <v>170</v>
      </c>
      <c r="E135" s="83">
        <v>37029</v>
      </c>
      <c r="F135" s="83" t="s">
        <v>171</v>
      </c>
      <c r="G135" s="83" t="s">
        <v>172</v>
      </c>
      <c r="H135" s="82">
        <v>14</v>
      </c>
      <c r="I135" s="82">
        <v>35</v>
      </c>
      <c r="J135" s="84">
        <v>8072.707425680047</v>
      </c>
      <c r="K135" s="85">
        <v>7.0000000000000007E-2</v>
      </c>
      <c r="L135" s="86">
        <f t="shared" si="2"/>
        <v>565.08951979760332</v>
      </c>
      <c r="M135" s="82" t="s">
        <v>6862</v>
      </c>
      <c r="N135" s="86">
        <v>210.57237238043209</v>
      </c>
    </row>
    <row r="136" spans="1:14" x14ac:dyDescent="0.25">
      <c r="A136" s="82">
        <v>60124</v>
      </c>
      <c r="B136" s="82" t="s">
        <v>2322</v>
      </c>
      <c r="C136" s="82" t="s">
        <v>588</v>
      </c>
      <c r="D136" s="82" t="s">
        <v>170</v>
      </c>
      <c r="E136" s="83">
        <v>30842</v>
      </c>
      <c r="F136" s="83" t="s">
        <v>171</v>
      </c>
      <c r="G136" s="83" t="s">
        <v>172</v>
      </c>
      <c r="H136" s="82">
        <v>31</v>
      </c>
      <c r="I136" s="82">
        <v>32</v>
      </c>
      <c r="J136" s="84">
        <v>1979.25137739464</v>
      </c>
      <c r="K136" s="85">
        <v>0.25</v>
      </c>
      <c r="L136" s="86">
        <f t="shared" si="2"/>
        <v>494.81284434866001</v>
      </c>
      <c r="M136" s="82" t="s">
        <v>173</v>
      </c>
      <c r="N136" s="86">
        <v>344.24758235032135</v>
      </c>
    </row>
    <row r="137" spans="1:14" x14ac:dyDescent="0.25">
      <c r="A137" s="82">
        <v>60125</v>
      </c>
      <c r="B137" s="82" t="s">
        <v>2316</v>
      </c>
      <c r="C137" s="82" t="s">
        <v>202</v>
      </c>
      <c r="D137" s="82" t="s">
        <v>176</v>
      </c>
      <c r="E137" s="83">
        <v>29727</v>
      </c>
      <c r="F137" s="83" t="s">
        <v>171</v>
      </c>
      <c r="G137" s="83" t="s">
        <v>172</v>
      </c>
      <c r="H137" s="82">
        <v>34</v>
      </c>
      <c r="I137" s="82">
        <v>27</v>
      </c>
      <c r="J137" s="84">
        <v>9399.2481786665594</v>
      </c>
      <c r="K137" s="85">
        <v>0.25</v>
      </c>
      <c r="L137" s="86">
        <f t="shared" si="2"/>
        <v>2349.8120446666398</v>
      </c>
      <c r="M137" s="82" t="s">
        <v>6862</v>
      </c>
      <c r="N137" s="86">
        <v>44.818556263422309</v>
      </c>
    </row>
    <row r="138" spans="1:14" x14ac:dyDescent="0.25">
      <c r="A138" s="82">
        <v>60126</v>
      </c>
      <c r="B138" s="82" t="s">
        <v>2309</v>
      </c>
      <c r="C138" s="82" t="s">
        <v>2310</v>
      </c>
      <c r="D138" s="82" t="s">
        <v>176</v>
      </c>
      <c r="E138" s="83">
        <v>30759</v>
      </c>
      <c r="F138" s="83" t="s">
        <v>171</v>
      </c>
      <c r="G138" s="83" t="s">
        <v>172</v>
      </c>
      <c r="H138" s="82">
        <v>31</v>
      </c>
      <c r="I138" s="82">
        <v>5</v>
      </c>
      <c r="J138" s="84">
        <v>6577.9759023468796</v>
      </c>
      <c r="K138" s="85">
        <v>0.25</v>
      </c>
      <c r="L138" s="86">
        <f t="shared" si="2"/>
        <v>1644.4939755867199</v>
      </c>
      <c r="M138" s="82" t="s">
        <v>173</v>
      </c>
      <c r="N138" s="86">
        <v>122.38527411694362</v>
      </c>
    </row>
    <row r="139" spans="1:14" x14ac:dyDescent="0.25">
      <c r="A139" s="82">
        <v>60127</v>
      </c>
      <c r="B139" s="82" t="s">
        <v>2292</v>
      </c>
      <c r="C139" s="82" t="s">
        <v>2293</v>
      </c>
      <c r="D139" s="82" t="s">
        <v>170</v>
      </c>
      <c r="E139" s="83">
        <v>34144</v>
      </c>
      <c r="F139" s="83" t="s">
        <v>171</v>
      </c>
      <c r="G139" s="83" t="s">
        <v>203</v>
      </c>
      <c r="H139" s="82">
        <v>22</v>
      </c>
      <c r="I139" s="82">
        <v>27</v>
      </c>
      <c r="J139" s="84">
        <v>2811.2122933023138</v>
      </c>
      <c r="K139" s="85">
        <v>0.12</v>
      </c>
      <c r="L139" s="86">
        <f t="shared" si="2"/>
        <v>337.34547519627762</v>
      </c>
      <c r="M139" s="82" t="s">
        <v>173</v>
      </c>
      <c r="N139" s="86">
        <v>233.24870819279428</v>
      </c>
    </row>
    <row r="140" spans="1:14" x14ac:dyDescent="0.25">
      <c r="A140" s="82">
        <v>60128</v>
      </c>
      <c r="B140" s="82" t="s">
        <v>2289</v>
      </c>
      <c r="C140" s="82" t="s">
        <v>223</v>
      </c>
      <c r="D140" s="82" t="s">
        <v>170</v>
      </c>
      <c r="E140" s="83">
        <v>33077</v>
      </c>
      <c r="F140" s="83" t="s">
        <v>171</v>
      </c>
      <c r="G140" s="83" t="s">
        <v>336</v>
      </c>
      <c r="H140" s="82">
        <v>25</v>
      </c>
      <c r="I140" s="82">
        <v>34</v>
      </c>
      <c r="J140" s="84">
        <v>9753.2731331066261</v>
      </c>
      <c r="K140" s="85">
        <v>0.12</v>
      </c>
      <c r="L140" s="86">
        <f t="shared" si="2"/>
        <v>1170.3927759727951</v>
      </c>
      <c r="M140" s="82" t="s">
        <v>6862</v>
      </c>
      <c r="N140" s="86">
        <v>211.93127385883255</v>
      </c>
    </row>
    <row r="141" spans="1:14" x14ac:dyDescent="0.25">
      <c r="A141" s="82">
        <v>60129</v>
      </c>
      <c r="B141" s="82" t="s">
        <v>2283</v>
      </c>
      <c r="C141" s="82" t="s">
        <v>651</v>
      </c>
      <c r="D141" s="82" t="s">
        <v>176</v>
      </c>
      <c r="E141" s="83">
        <v>27675</v>
      </c>
      <c r="F141" s="83" t="s">
        <v>171</v>
      </c>
      <c r="G141" s="83" t="s">
        <v>172</v>
      </c>
      <c r="H141" s="82">
        <v>40</v>
      </c>
      <c r="I141" s="82">
        <v>11</v>
      </c>
      <c r="J141" s="84">
        <v>6443.6064783490183</v>
      </c>
      <c r="K141" s="85">
        <v>0.25</v>
      </c>
      <c r="L141" s="86">
        <f t="shared" si="2"/>
        <v>1610.9016195872546</v>
      </c>
      <c r="M141" s="82" t="s">
        <v>173</v>
      </c>
      <c r="N141" s="86">
        <v>48.576118043828735</v>
      </c>
    </row>
    <row r="142" spans="1:14" x14ac:dyDescent="0.25">
      <c r="A142" s="82">
        <v>60130</v>
      </c>
      <c r="B142" s="82" t="s">
        <v>2282</v>
      </c>
      <c r="C142" s="82" t="s">
        <v>320</v>
      </c>
      <c r="D142" s="82" t="s">
        <v>176</v>
      </c>
      <c r="E142" s="83">
        <v>38508</v>
      </c>
      <c r="F142" s="83" t="s">
        <v>171</v>
      </c>
      <c r="G142" s="83" t="s">
        <v>172</v>
      </c>
      <c r="H142" s="82">
        <v>10</v>
      </c>
      <c r="I142" s="82">
        <v>14</v>
      </c>
      <c r="J142" s="84">
        <v>2427.1784563511201</v>
      </c>
      <c r="K142" s="85">
        <v>0.04</v>
      </c>
      <c r="L142" s="86">
        <f t="shared" si="2"/>
        <v>97.087138254044802</v>
      </c>
      <c r="M142" s="82" t="s">
        <v>173</v>
      </c>
      <c r="N142" s="86">
        <v>56.25940106287733</v>
      </c>
    </row>
    <row r="143" spans="1:14" x14ac:dyDescent="0.25">
      <c r="A143" s="82">
        <v>60131</v>
      </c>
      <c r="B143" s="82" t="s">
        <v>2277</v>
      </c>
      <c r="C143" s="82" t="s">
        <v>649</v>
      </c>
      <c r="D143" s="82" t="s">
        <v>176</v>
      </c>
      <c r="E143" s="83">
        <v>27465</v>
      </c>
      <c r="F143" s="83" t="s">
        <v>171</v>
      </c>
      <c r="G143" s="83" t="s">
        <v>172</v>
      </c>
      <c r="H143" s="82">
        <v>40</v>
      </c>
      <c r="I143" s="82">
        <v>21</v>
      </c>
      <c r="J143" s="84">
        <v>9520.0490716236145</v>
      </c>
      <c r="K143" s="85">
        <v>0.25</v>
      </c>
      <c r="L143" s="86">
        <f t="shared" si="2"/>
        <v>2380.0122679059036</v>
      </c>
      <c r="M143" s="82" t="s">
        <v>6862</v>
      </c>
      <c r="N143" s="86">
        <v>102.24038000167248</v>
      </c>
    </row>
    <row r="144" spans="1:14" x14ac:dyDescent="0.25">
      <c r="A144" s="82">
        <v>60132</v>
      </c>
      <c r="B144" s="82" t="s">
        <v>2264</v>
      </c>
      <c r="C144" s="82" t="s">
        <v>2265</v>
      </c>
      <c r="D144" s="82" t="s">
        <v>170</v>
      </c>
      <c r="E144" s="83">
        <v>33598</v>
      </c>
      <c r="F144" s="83" t="s">
        <v>171</v>
      </c>
      <c r="G144" s="83" t="s">
        <v>203</v>
      </c>
      <c r="H144" s="82">
        <v>23</v>
      </c>
      <c r="I144" s="82">
        <v>14</v>
      </c>
      <c r="J144" s="84">
        <v>7627.3894120011455</v>
      </c>
      <c r="K144" s="85">
        <v>0.12</v>
      </c>
      <c r="L144" s="86">
        <f t="shared" si="2"/>
        <v>915.28672944013738</v>
      </c>
      <c r="M144" s="82" t="s">
        <v>173</v>
      </c>
      <c r="N144" s="86">
        <v>70.499187313913851</v>
      </c>
    </row>
    <row r="145" spans="1:14" x14ac:dyDescent="0.25">
      <c r="A145" s="82">
        <v>60133</v>
      </c>
      <c r="B145" s="82" t="s">
        <v>2260</v>
      </c>
      <c r="C145" s="82" t="s">
        <v>308</v>
      </c>
      <c r="D145" s="82" t="s">
        <v>170</v>
      </c>
      <c r="E145" s="83">
        <v>27586</v>
      </c>
      <c r="F145" s="83" t="s">
        <v>171</v>
      </c>
      <c r="G145" s="83" t="s">
        <v>203</v>
      </c>
      <c r="H145" s="82">
        <v>40</v>
      </c>
      <c r="I145" s="82">
        <v>11</v>
      </c>
      <c r="J145" s="84">
        <v>2370.6642012251082</v>
      </c>
      <c r="K145" s="85">
        <v>0.25</v>
      </c>
      <c r="L145" s="86">
        <f t="shared" si="2"/>
        <v>592.66605030627704</v>
      </c>
      <c r="M145" s="82" t="s">
        <v>173</v>
      </c>
      <c r="N145" s="86">
        <v>110.6029958012769</v>
      </c>
    </row>
    <row r="146" spans="1:14" x14ac:dyDescent="0.25">
      <c r="A146" s="82">
        <v>60134</v>
      </c>
      <c r="B146" s="82" t="s">
        <v>2251</v>
      </c>
      <c r="C146" s="82" t="s">
        <v>2252</v>
      </c>
      <c r="D146" s="82" t="s">
        <v>176</v>
      </c>
      <c r="E146" s="83">
        <v>35730</v>
      </c>
      <c r="F146" s="83" t="s">
        <v>171</v>
      </c>
      <c r="G146" s="83" t="s">
        <v>172</v>
      </c>
      <c r="H146" s="82">
        <v>18</v>
      </c>
      <c r="I146" s="82">
        <v>37</v>
      </c>
      <c r="J146" s="84">
        <v>6039.0774606012292</v>
      </c>
      <c r="K146" s="85">
        <v>0.09</v>
      </c>
      <c r="L146" s="86">
        <f t="shared" si="2"/>
        <v>543.5169714541106</v>
      </c>
      <c r="M146" s="82" t="s">
        <v>173</v>
      </c>
      <c r="N146" s="86">
        <v>93.498602503082438</v>
      </c>
    </row>
    <row r="147" spans="1:14" x14ac:dyDescent="0.25">
      <c r="A147" s="82">
        <v>60135</v>
      </c>
      <c r="B147" s="82" t="s">
        <v>2248</v>
      </c>
      <c r="C147" s="82" t="s">
        <v>592</v>
      </c>
      <c r="D147" s="82" t="s">
        <v>170</v>
      </c>
      <c r="E147" s="83">
        <v>30010</v>
      </c>
      <c r="F147" s="83" t="s">
        <v>171</v>
      </c>
      <c r="G147" s="83" t="s">
        <v>172</v>
      </c>
      <c r="H147" s="82">
        <v>33</v>
      </c>
      <c r="I147" s="82">
        <v>36</v>
      </c>
      <c r="J147" s="84">
        <v>3743.2998157999496</v>
      </c>
      <c r="K147" s="85">
        <v>0.25</v>
      </c>
      <c r="L147" s="86">
        <f t="shared" si="2"/>
        <v>935.82495394998739</v>
      </c>
      <c r="M147" s="82" t="s">
        <v>173</v>
      </c>
      <c r="N147" s="86">
        <v>322.23826943195473</v>
      </c>
    </row>
    <row r="148" spans="1:14" x14ac:dyDescent="0.25">
      <c r="A148" s="82">
        <v>60136</v>
      </c>
      <c r="B148" s="82" t="s">
        <v>2243</v>
      </c>
      <c r="C148" s="82" t="s">
        <v>2244</v>
      </c>
      <c r="D148" s="82" t="s">
        <v>176</v>
      </c>
      <c r="E148" s="83">
        <v>33289</v>
      </c>
      <c r="F148" s="83" t="s">
        <v>171</v>
      </c>
      <c r="G148" s="83" t="s">
        <v>172</v>
      </c>
      <c r="H148" s="82">
        <v>24</v>
      </c>
      <c r="I148" s="82">
        <v>26</v>
      </c>
      <c r="J148" s="84">
        <v>1942.6855471950705</v>
      </c>
      <c r="K148" s="85">
        <v>0.12</v>
      </c>
      <c r="L148" s="86">
        <f t="shared" si="2"/>
        <v>233.12226566340846</v>
      </c>
      <c r="M148" s="82" t="s">
        <v>173</v>
      </c>
      <c r="N148" s="86">
        <v>35.696156686185496</v>
      </c>
    </row>
    <row r="149" spans="1:14" x14ac:dyDescent="0.25">
      <c r="A149" s="71">
        <v>60137</v>
      </c>
      <c r="B149" s="71" t="s">
        <v>2225</v>
      </c>
      <c r="C149" s="71" t="s">
        <v>2226</v>
      </c>
      <c r="D149" s="71" t="s">
        <v>176</v>
      </c>
      <c r="E149" s="72">
        <v>38283</v>
      </c>
      <c r="F149" s="72" t="s">
        <v>171</v>
      </c>
      <c r="G149" s="72" t="s">
        <v>172</v>
      </c>
      <c r="H149" s="71">
        <v>11</v>
      </c>
      <c r="I149" s="71">
        <v>13</v>
      </c>
      <c r="J149" s="73">
        <v>9710.0255953548749</v>
      </c>
      <c r="K149" s="74">
        <v>7.0000000000000007E-2</v>
      </c>
      <c r="L149" s="75">
        <f t="shared" si="2"/>
        <v>679.70179167484127</v>
      </c>
      <c r="M149" s="71" t="s">
        <v>6862</v>
      </c>
      <c r="N149" s="75">
        <v>110.39377337912229</v>
      </c>
    </row>
    <row r="150" spans="1:14" x14ac:dyDescent="0.25">
      <c r="A150" s="71">
        <v>60138</v>
      </c>
      <c r="B150" s="71" t="s">
        <v>2223</v>
      </c>
      <c r="C150" s="71" t="s">
        <v>555</v>
      </c>
      <c r="D150" s="71" t="s">
        <v>170</v>
      </c>
      <c r="E150" s="72">
        <v>35122</v>
      </c>
      <c r="F150" s="72" t="s">
        <v>171</v>
      </c>
      <c r="G150" s="72" t="s">
        <v>172</v>
      </c>
      <c r="H150" s="71">
        <v>19</v>
      </c>
      <c r="I150" s="71">
        <v>22</v>
      </c>
      <c r="J150" s="73">
        <v>8140.5255229458098</v>
      </c>
      <c r="K150" s="74">
        <v>0.09</v>
      </c>
      <c r="L150" s="75">
        <f t="shared" si="2"/>
        <v>732.64729706512287</v>
      </c>
      <c r="M150" s="71" t="s">
        <v>6862</v>
      </c>
      <c r="N150" s="75">
        <v>176.92196180984513</v>
      </c>
    </row>
    <row r="151" spans="1:14" x14ac:dyDescent="0.25">
      <c r="A151" s="71">
        <v>60139</v>
      </c>
      <c r="B151" s="71" t="s">
        <v>2218</v>
      </c>
      <c r="C151" s="71" t="s">
        <v>1379</v>
      </c>
      <c r="D151" s="71" t="s">
        <v>170</v>
      </c>
      <c r="E151" s="72">
        <v>38329</v>
      </c>
      <c r="F151" s="72" t="s">
        <v>171</v>
      </c>
      <c r="G151" s="72" t="s">
        <v>172</v>
      </c>
      <c r="H151" s="71">
        <v>10</v>
      </c>
      <c r="I151" s="71">
        <v>8</v>
      </c>
      <c r="J151" s="73">
        <v>9757.5114967621303</v>
      </c>
      <c r="K151" s="74">
        <v>7.0000000000000007E-2</v>
      </c>
      <c r="L151" s="75">
        <f t="shared" si="2"/>
        <v>683.02580477334914</v>
      </c>
      <c r="M151" s="71" t="s">
        <v>6862</v>
      </c>
      <c r="N151" s="75">
        <v>72.524904940113728</v>
      </c>
    </row>
    <row r="152" spans="1:14" x14ac:dyDescent="0.25">
      <c r="A152" s="71">
        <v>60140</v>
      </c>
      <c r="B152" s="71" t="s">
        <v>2208</v>
      </c>
      <c r="C152" s="71" t="s">
        <v>576</v>
      </c>
      <c r="D152" s="71" t="s">
        <v>170</v>
      </c>
      <c r="E152" s="72">
        <v>32828</v>
      </c>
      <c r="F152" s="72" t="s">
        <v>171</v>
      </c>
      <c r="G152" s="72" t="s">
        <v>172</v>
      </c>
      <c r="H152" s="71">
        <v>26</v>
      </c>
      <c r="I152" s="71">
        <v>21</v>
      </c>
      <c r="J152" s="73">
        <v>5813.8670845821989</v>
      </c>
      <c r="K152" s="74">
        <v>0.15</v>
      </c>
      <c r="L152" s="75">
        <f t="shared" si="2"/>
        <v>872.08006268732981</v>
      </c>
      <c r="M152" s="71" t="s">
        <v>173</v>
      </c>
      <c r="N152" s="75">
        <v>185.88771323464888</v>
      </c>
    </row>
    <row r="153" spans="1:14" x14ac:dyDescent="0.25">
      <c r="A153" s="71">
        <v>60141</v>
      </c>
      <c r="B153" s="71" t="s">
        <v>2204</v>
      </c>
      <c r="C153" s="71" t="s">
        <v>318</v>
      </c>
      <c r="D153" s="71" t="s">
        <v>176</v>
      </c>
      <c r="E153" s="72">
        <v>35692</v>
      </c>
      <c r="F153" s="72" t="s">
        <v>171</v>
      </c>
      <c r="G153" s="72" t="s">
        <v>172</v>
      </c>
      <c r="H153" s="71">
        <v>18</v>
      </c>
      <c r="I153" s="71">
        <v>10</v>
      </c>
      <c r="J153" s="73">
        <v>4468.9872358477678</v>
      </c>
      <c r="K153" s="74">
        <v>0.09</v>
      </c>
      <c r="L153" s="75">
        <f t="shared" si="2"/>
        <v>402.20885122629909</v>
      </c>
      <c r="M153" s="71" t="s">
        <v>173</v>
      </c>
      <c r="N153" s="75">
        <v>60.217234971382695</v>
      </c>
    </row>
    <row r="154" spans="1:14" x14ac:dyDescent="0.25">
      <c r="A154" s="71">
        <v>60142</v>
      </c>
      <c r="B154" s="71" t="s">
        <v>2196</v>
      </c>
      <c r="C154" s="71" t="s">
        <v>2197</v>
      </c>
      <c r="D154" s="71" t="s">
        <v>170</v>
      </c>
      <c r="E154" s="72">
        <v>36507</v>
      </c>
      <c r="F154" s="72" t="s">
        <v>171</v>
      </c>
      <c r="G154" s="72" t="s">
        <v>172</v>
      </c>
      <c r="H154" s="71">
        <v>15</v>
      </c>
      <c r="I154" s="71">
        <v>10</v>
      </c>
      <c r="J154" s="73">
        <v>3592.4769958954753</v>
      </c>
      <c r="K154" s="74">
        <v>0.09</v>
      </c>
      <c r="L154" s="75">
        <f t="shared" si="2"/>
        <v>323.32292963059274</v>
      </c>
      <c r="M154" s="71" t="s">
        <v>173</v>
      </c>
      <c r="N154" s="75">
        <v>153.49578371792259</v>
      </c>
    </row>
    <row r="155" spans="1:14" x14ac:dyDescent="0.25">
      <c r="A155" s="71">
        <v>60143</v>
      </c>
      <c r="B155" s="71" t="s">
        <v>2194</v>
      </c>
      <c r="C155" s="71" t="s">
        <v>301</v>
      </c>
      <c r="D155" s="71" t="s">
        <v>176</v>
      </c>
      <c r="E155" s="72">
        <v>35872</v>
      </c>
      <c r="F155" s="72" t="s">
        <v>171</v>
      </c>
      <c r="G155" s="72" t="s">
        <v>172</v>
      </c>
      <c r="H155" s="71">
        <v>17</v>
      </c>
      <c r="I155" s="71">
        <v>17</v>
      </c>
      <c r="J155" s="73">
        <v>3925.5964568231166</v>
      </c>
      <c r="K155" s="74">
        <v>0.09</v>
      </c>
      <c r="L155" s="75">
        <f t="shared" si="2"/>
        <v>353.30368111408046</v>
      </c>
      <c r="M155" s="71" t="s">
        <v>173</v>
      </c>
      <c r="N155" s="75">
        <v>78.258198510183917</v>
      </c>
    </row>
    <row r="156" spans="1:14" x14ac:dyDescent="0.25">
      <c r="A156" s="71">
        <v>60144</v>
      </c>
      <c r="B156" s="71" t="s">
        <v>2193</v>
      </c>
      <c r="C156" s="71" t="s">
        <v>513</v>
      </c>
      <c r="D156" s="71" t="s">
        <v>170</v>
      </c>
      <c r="E156" s="72">
        <v>36369</v>
      </c>
      <c r="F156" s="72" t="s">
        <v>171</v>
      </c>
      <c r="G156" s="72" t="s">
        <v>172</v>
      </c>
      <c r="H156" s="71">
        <v>16</v>
      </c>
      <c r="I156" s="71">
        <v>25</v>
      </c>
      <c r="J156" s="73">
        <v>2228.2406449792816</v>
      </c>
      <c r="K156" s="74">
        <v>0.09</v>
      </c>
      <c r="L156" s="75">
        <f t="shared" si="2"/>
        <v>200.54165804813533</v>
      </c>
      <c r="M156" s="71" t="s">
        <v>173</v>
      </c>
      <c r="N156" s="75">
        <v>192.45749680198864</v>
      </c>
    </row>
    <row r="157" spans="1:14" x14ac:dyDescent="0.25">
      <c r="A157" s="71">
        <v>60145</v>
      </c>
      <c r="B157" s="71" t="s">
        <v>2180</v>
      </c>
      <c r="C157" s="71" t="s">
        <v>620</v>
      </c>
      <c r="D157" s="71" t="s">
        <v>176</v>
      </c>
      <c r="E157" s="72">
        <v>38523</v>
      </c>
      <c r="F157" s="72" t="s">
        <v>171</v>
      </c>
      <c r="G157" s="72" t="s">
        <v>172</v>
      </c>
      <c r="H157" s="71">
        <v>10</v>
      </c>
      <c r="I157" s="71">
        <v>22</v>
      </c>
      <c r="J157" s="73">
        <v>8697.1699239968493</v>
      </c>
      <c r="K157" s="74">
        <v>0.04</v>
      </c>
      <c r="L157" s="75">
        <f t="shared" si="2"/>
        <v>347.886796959874</v>
      </c>
      <c r="M157" s="71" t="s">
        <v>6862</v>
      </c>
      <c r="N157" s="75">
        <v>123.99513328435083</v>
      </c>
    </row>
    <row r="158" spans="1:14" x14ac:dyDescent="0.25">
      <c r="A158" s="71">
        <v>60146</v>
      </c>
      <c r="B158" s="71" t="s">
        <v>2176</v>
      </c>
      <c r="C158" s="71" t="s">
        <v>2177</v>
      </c>
      <c r="D158" s="71" t="s">
        <v>176</v>
      </c>
      <c r="E158" s="72">
        <v>32469</v>
      </c>
      <c r="F158" s="72" t="s">
        <v>171</v>
      </c>
      <c r="G158" s="72" t="s">
        <v>336</v>
      </c>
      <c r="H158" s="71">
        <v>27</v>
      </c>
      <c r="I158" s="71">
        <v>30</v>
      </c>
      <c r="J158" s="73">
        <v>9631.2677566913444</v>
      </c>
      <c r="K158" s="74">
        <v>0.15</v>
      </c>
      <c r="L158" s="75">
        <f t="shared" si="2"/>
        <v>1444.6901635037016</v>
      </c>
      <c r="M158" s="71" t="s">
        <v>6862</v>
      </c>
      <c r="N158" s="75">
        <v>68.218982440705773</v>
      </c>
    </row>
    <row r="159" spans="1:14" x14ac:dyDescent="0.25">
      <c r="A159" s="71">
        <v>60147</v>
      </c>
      <c r="B159" s="71" t="s">
        <v>2174</v>
      </c>
      <c r="C159" s="71" t="s">
        <v>2175</v>
      </c>
      <c r="D159" s="71" t="s">
        <v>176</v>
      </c>
      <c r="E159" s="72">
        <v>31140</v>
      </c>
      <c r="F159" s="72" t="s">
        <v>171</v>
      </c>
      <c r="G159" s="72" t="s">
        <v>172</v>
      </c>
      <c r="H159" s="71">
        <v>30</v>
      </c>
      <c r="I159" s="71">
        <v>29</v>
      </c>
      <c r="J159" s="73">
        <v>9509.5655530543227</v>
      </c>
      <c r="K159" s="74">
        <v>0.15</v>
      </c>
      <c r="L159" s="75">
        <f t="shared" si="2"/>
        <v>1426.4348329581483</v>
      </c>
      <c r="M159" s="71" t="s">
        <v>6862</v>
      </c>
      <c r="N159" s="75">
        <v>50.722090759118295</v>
      </c>
    </row>
    <row r="160" spans="1:14" x14ac:dyDescent="0.25">
      <c r="A160" s="63">
        <v>60148</v>
      </c>
      <c r="B160" s="63" t="s">
        <v>2169</v>
      </c>
      <c r="C160" s="63" t="s">
        <v>2170</v>
      </c>
      <c r="D160" s="63" t="s">
        <v>176</v>
      </c>
      <c r="E160" s="68">
        <v>36194</v>
      </c>
      <c r="F160" s="68" t="s">
        <v>171</v>
      </c>
      <c r="G160" s="68" t="s">
        <v>172</v>
      </c>
      <c r="H160" s="63">
        <v>16</v>
      </c>
      <c r="I160" s="63">
        <v>20</v>
      </c>
      <c r="J160" s="81">
        <v>7821.9227337121083</v>
      </c>
      <c r="K160" s="69">
        <v>0.09</v>
      </c>
      <c r="L160" s="70">
        <f t="shared" si="2"/>
        <v>703.97304603408975</v>
      </c>
      <c r="M160" s="63" t="s">
        <v>173</v>
      </c>
      <c r="N160" s="70">
        <v>34.576607869691323</v>
      </c>
    </row>
    <row r="161" spans="1:14" x14ac:dyDescent="0.25">
      <c r="A161" s="63">
        <v>60149</v>
      </c>
      <c r="B161" s="63" t="s">
        <v>2162</v>
      </c>
      <c r="C161" s="63" t="s">
        <v>305</v>
      </c>
      <c r="D161" s="63" t="s">
        <v>170</v>
      </c>
      <c r="E161" s="68">
        <v>29930</v>
      </c>
      <c r="F161" s="68" t="s">
        <v>171</v>
      </c>
      <c r="G161" s="68" t="s">
        <v>172</v>
      </c>
      <c r="H161" s="63">
        <v>33</v>
      </c>
      <c r="I161" s="63">
        <v>35</v>
      </c>
      <c r="J161" s="81">
        <v>8472.9279290886097</v>
      </c>
      <c r="K161" s="69">
        <v>0.25</v>
      </c>
      <c r="L161" s="70">
        <f t="shared" si="2"/>
        <v>2118.2319822721524</v>
      </c>
      <c r="M161" s="63" t="s">
        <v>6862</v>
      </c>
      <c r="N161" s="70">
        <v>287.16254770685845</v>
      </c>
    </row>
    <row r="162" spans="1:14" x14ac:dyDescent="0.25">
      <c r="A162" s="63">
        <v>60150</v>
      </c>
      <c r="B162" s="63" t="s">
        <v>2150</v>
      </c>
      <c r="C162" s="63" t="s">
        <v>2151</v>
      </c>
      <c r="D162" s="63" t="s">
        <v>170</v>
      </c>
      <c r="E162" s="68">
        <v>37547</v>
      </c>
      <c r="F162" s="68" t="s">
        <v>193</v>
      </c>
      <c r="G162" s="68" t="s">
        <v>441</v>
      </c>
      <c r="H162" s="63">
        <v>13</v>
      </c>
      <c r="I162" s="63">
        <v>35</v>
      </c>
      <c r="J162" s="81">
        <v>8309.0112826327968</v>
      </c>
      <c r="K162" s="69">
        <v>7.0000000000000007E-2</v>
      </c>
      <c r="L162" s="70">
        <f t="shared" si="2"/>
        <v>581.63078978429587</v>
      </c>
      <c r="M162" s="63" t="s">
        <v>6862</v>
      </c>
      <c r="N162" s="70">
        <v>78.217044023946897</v>
      </c>
    </row>
    <row r="163" spans="1:14" x14ac:dyDescent="0.25">
      <c r="A163" s="63">
        <v>60151</v>
      </c>
      <c r="B163" s="63" t="s">
        <v>2148</v>
      </c>
      <c r="C163" s="63" t="s">
        <v>2149</v>
      </c>
      <c r="D163" s="63" t="s">
        <v>170</v>
      </c>
      <c r="E163" s="68">
        <v>37838</v>
      </c>
      <c r="F163" s="68" t="s">
        <v>171</v>
      </c>
      <c r="G163" s="68" t="s">
        <v>172</v>
      </c>
      <c r="H163" s="63">
        <v>12</v>
      </c>
      <c r="I163" s="63">
        <v>13</v>
      </c>
      <c r="J163" s="81">
        <v>9923.7268458330564</v>
      </c>
      <c r="K163" s="69">
        <v>7.0000000000000007E-2</v>
      </c>
      <c r="L163" s="70">
        <f t="shared" si="2"/>
        <v>694.66087920831399</v>
      </c>
      <c r="M163" s="63" t="s">
        <v>6862</v>
      </c>
      <c r="N163" s="70">
        <v>137.4629245993263</v>
      </c>
    </row>
    <row r="164" spans="1:14" x14ac:dyDescent="0.25">
      <c r="A164" s="63">
        <v>60152</v>
      </c>
      <c r="B164" s="63" t="s">
        <v>2140</v>
      </c>
      <c r="C164" s="63" t="s">
        <v>2141</v>
      </c>
      <c r="D164" s="63" t="s">
        <v>176</v>
      </c>
      <c r="E164" s="68">
        <v>37402</v>
      </c>
      <c r="F164" s="68" t="s">
        <v>171</v>
      </c>
      <c r="G164" s="68" t="s">
        <v>190</v>
      </c>
      <c r="H164" s="63">
        <v>13</v>
      </c>
      <c r="I164" s="63">
        <v>17</v>
      </c>
      <c r="J164" s="81">
        <v>5035.1320984742415</v>
      </c>
      <c r="K164" s="69">
        <v>7.0000000000000007E-2</v>
      </c>
      <c r="L164" s="70">
        <f t="shared" si="2"/>
        <v>352.45924689319696</v>
      </c>
      <c r="M164" s="63" t="s">
        <v>173</v>
      </c>
      <c r="N164" s="70">
        <v>50.126289195013889</v>
      </c>
    </row>
    <row r="165" spans="1:14" x14ac:dyDescent="0.25">
      <c r="A165" s="63">
        <v>60153</v>
      </c>
      <c r="B165" s="63" t="s">
        <v>2135</v>
      </c>
      <c r="C165" s="63" t="s">
        <v>608</v>
      </c>
      <c r="D165" s="63" t="s">
        <v>176</v>
      </c>
      <c r="E165" s="68">
        <v>37706</v>
      </c>
      <c r="F165" s="68" t="s">
        <v>171</v>
      </c>
      <c r="G165" s="68" t="s">
        <v>172</v>
      </c>
      <c r="H165" s="63">
        <v>12</v>
      </c>
      <c r="I165" s="63">
        <v>30</v>
      </c>
      <c r="J165" s="81">
        <v>4960.3381712700375</v>
      </c>
      <c r="K165" s="69">
        <v>7.0000000000000007E-2</v>
      </c>
      <c r="L165" s="70">
        <f t="shared" si="2"/>
        <v>347.22367198890265</v>
      </c>
      <c r="M165" s="63" t="s">
        <v>173</v>
      </c>
      <c r="N165" s="70">
        <v>125.53295861129665</v>
      </c>
    </row>
    <row r="166" spans="1:14" x14ac:dyDescent="0.25">
      <c r="A166" s="63">
        <v>60154</v>
      </c>
      <c r="B166" s="63" t="s">
        <v>2122</v>
      </c>
      <c r="C166" s="63" t="s">
        <v>2123</v>
      </c>
      <c r="D166" s="63" t="s">
        <v>176</v>
      </c>
      <c r="E166" s="68">
        <v>27517</v>
      </c>
      <c r="F166" s="68" t="s">
        <v>171</v>
      </c>
      <c r="G166" s="68" t="s">
        <v>190</v>
      </c>
      <c r="H166" s="63">
        <v>40</v>
      </c>
      <c r="I166" s="63">
        <v>36</v>
      </c>
      <c r="J166" s="59">
        <v>3921.4278605224654</v>
      </c>
      <c r="K166" s="69">
        <v>0.25</v>
      </c>
      <c r="L166" s="70">
        <f t="shared" si="2"/>
        <v>980.35696513061635</v>
      </c>
      <c r="M166" s="63" t="s">
        <v>173</v>
      </c>
      <c r="N166" s="70">
        <v>123.31428309178267</v>
      </c>
    </row>
    <row r="167" spans="1:14" x14ac:dyDescent="0.25">
      <c r="A167" s="63">
        <v>60155</v>
      </c>
      <c r="B167" s="63" t="s">
        <v>2117</v>
      </c>
      <c r="C167" s="63" t="s">
        <v>2043</v>
      </c>
      <c r="D167" s="63" t="s">
        <v>176</v>
      </c>
      <c r="E167" s="68">
        <v>39101</v>
      </c>
      <c r="F167" s="68" t="s">
        <v>171</v>
      </c>
      <c r="G167" s="68" t="s">
        <v>172</v>
      </c>
      <c r="H167" s="63">
        <v>8</v>
      </c>
      <c r="I167" s="63">
        <v>30</v>
      </c>
      <c r="J167" s="59">
        <v>7250.4031182796552</v>
      </c>
      <c r="K167" s="69">
        <v>0.04</v>
      </c>
      <c r="L167" s="70">
        <f t="shared" si="2"/>
        <v>290.01612473118621</v>
      </c>
      <c r="M167" s="63" t="s">
        <v>173</v>
      </c>
      <c r="N167" s="70">
        <v>58.175386987382588</v>
      </c>
    </row>
    <row r="168" spans="1:14" x14ac:dyDescent="0.25">
      <c r="A168" s="63">
        <v>60156</v>
      </c>
      <c r="B168" s="63" t="s">
        <v>2095</v>
      </c>
      <c r="C168" s="63" t="s">
        <v>2096</v>
      </c>
      <c r="D168" s="63" t="s">
        <v>170</v>
      </c>
      <c r="E168" s="68">
        <v>30291</v>
      </c>
      <c r="F168" s="68" t="s">
        <v>171</v>
      </c>
      <c r="G168" s="68" t="s">
        <v>172</v>
      </c>
      <c r="H168" s="63">
        <v>32</v>
      </c>
      <c r="I168" s="63">
        <v>39</v>
      </c>
      <c r="J168" s="59">
        <v>4165.958373379628</v>
      </c>
      <c r="K168" s="69">
        <v>0.25</v>
      </c>
      <c r="L168" s="70">
        <f t="shared" si="2"/>
        <v>1041.489593344907</v>
      </c>
      <c r="M168" s="63" t="s">
        <v>173</v>
      </c>
      <c r="N168" s="70">
        <v>125.41566532158416</v>
      </c>
    </row>
    <row r="169" spans="1:14" x14ac:dyDescent="0.25">
      <c r="A169" s="63">
        <v>60157</v>
      </c>
      <c r="B169" s="63" t="s">
        <v>2074</v>
      </c>
      <c r="C169" s="63" t="s">
        <v>2001</v>
      </c>
      <c r="D169" s="63" t="s">
        <v>176</v>
      </c>
      <c r="E169" s="68">
        <v>38294</v>
      </c>
      <c r="F169" s="68" t="s">
        <v>171</v>
      </c>
      <c r="G169" s="68" t="s">
        <v>203</v>
      </c>
      <c r="H169" s="63">
        <v>11</v>
      </c>
      <c r="I169" s="63">
        <v>20</v>
      </c>
      <c r="J169" s="59">
        <v>7598.7878928985692</v>
      </c>
      <c r="K169" s="69">
        <v>7.0000000000000007E-2</v>
      </c>
      <c r="L169" s="70">
        <f t="shared" si="2"/>
        <v>531.9151525028999</v>
      </c>
      <c r="M169" s="63" t="s">
        <v>173</v>
      </c>
      <c r="N169" s="70">
        <v>39.767865532246063</v>
      </c>
    </row>
    <row r="170" spans="1:14" x14ac:dyDescent="0.25">
      <c r="A170" s="63">
        <v>60158</v>
      </c>
      <c r="B170" s="63" t="s">
        <v>2062</v>
      </c>
      <c r="C170" s="63" t="s">
        <v>1350</v>
      </c>
      <c r="D170" s="63" t="s">
        <v>170</v>
      </c>
      <c r="E170" s="68">
        <v>38669</v>
      </c>
      <c r="F170" s="68" t="s">
        <v>171</v>
      </c>
      <c r="G170" s="68" t="s">
        <v>172</v>
      </c>
      <c r="H170" s="63">
        <v>10</v>
      </c>
      <c r="I170" s="63">
        <v>25</v>
      </c>
      <c r="J170" s="59">
        <v>6381.4624102775224</v>
      </c>
      <c r="K170" s="69">
        <v>0.04</v>
      </c>
      <c r="L170" s="70">
        <f t="shared" si="2"/>
        <v>255.25849641110091</v>
      </c>
      <c r="M170" s="63" t="s">
        <v>173</v>
      </c>
      <c r="N170" s="70">
        <v>260.4672388166793</v>
      </c>
    </row>
    <row r="171" spans="1:14" x14ac:dyDescent="0.25">
      <c r="A171" s="63">
        <v>60159</v>
      </c>
      <c r="B171" s="63" t="s">
        <v>2054</v>
      </c>
      <c r="C171" s="63" t="s">
        <v>1246</v>
      </c>
      <c r="D171" s="63" t="s">
        <v>170</v>
      </c>
      <c r="E171" s="68">
        <v>39604</v>
      </c>
      <c r="F171" s="68" t="s">
        <v>171</v>
      </c>
      <c r="G171" s="68" t="s">
        <v>172</v>
      </c>
      <c r="H171" s="63">
        <v>7</v>
      </c>
      <c r="I171" s="63">
        <v>13</v>
      </c>
      <c r="J171" s="59">
        <v>8233.3601595698092</v>
      </c>
      <c r="K171" s="69">
        <v>0</v>
      </c>
      <c r="L171" s="70">
        <f t="shared" si="2"/>
        <v>0</v>
      </c>
      <c r="M171" s="63" t="s">
        <v>6862</v>
      </c>
      <c r="N171" s="70">
        <v>326.76767856986976</v>
      </c>
    </row>
    <row r="172" spans="1:14" x14ac:dyDescent="0.25">
      <c r="A172" s="63">
        <v>60160</v>
      </c>
      <c r="B172" s="63" t="s">
        <v>2044</v>
      </c>
      <c r="C172" s="63" t="s">
        <v>2045</v>
      </c>
      <c r="D172" s="63" t="s">
        <v>170</v>
      </c>
      <c r="E172" s="68">
        <v>40065</v>
      </c>
      <c r="F172" s="68" t="s">
        <v>171</v>
      </c>
      <c r="G172" s="68" t="s">
        <v>190</v>
      </c>
      <c r="H172" s="63">
        <v>6</v>
      </c>
      <c r="I172" s="63">
        <v>9</v>
      </c>
      <c r="J172" s="59">
        <v>4788.2652274363445</v>
      </c>
      <c r="K172" s="69">
        <v>0</v>
      </c>
      <c r="L172" s="70">
        <f t="shared" si="2"/>
        <v>0</v>
      </c>
      <c r="M172" s="63" t="s">
        <v>173</v>
      </c>
      <c r="N172" s="70">
        <v>311.88111832493473</v>
      </c>
    </row>
    <row r="173" spans="1:14" x14ac:dyDescent="0.25">
      <c r="A173" s="63">
        <v>60161</v>
      </c>
      <c r="B173" s="63" t="s">
        <v>2041</v>
      </c>
      <c r="C173" s="63" t="s">
        <v>1780</v>
      </c>
      <c r="D173" s="63" t="s">
        <v>176</v>
      </c>
      <c r="E173" s="68">
        <v>37874</v>
      </c>
      <c r="F173" s="68" t="s">
        <v>171</v>
      </c>
      <c r="G173" s="68" t="s">
        <v>172</v>
      </c>
      <c r="H173" s="63">
        <v>12</v>
      </c>
      <c r="I173" s="63">
        <v>25</v>
      </c>
      <c r="J173" s="59">
        <v>4657.91958152392</v>
      </c>
      <c r="K173" s="69">
        <v>7.0000000000000007E-2</v>
      </c>
      <c r="L173" s="70">
        <f t="shared" si="2"/>
        <v>326.05437070667443</v>
      </c>
      <c r="M173" s="63" t="s">
        <v>173</v>
      </c>
      <c r="N173" s="70">
        <v>25.128657882411851</v>
      </c>
    </row>
    <row r="174" spans="1:14" x14ac:dyDescent="0.25">
      <c r="A174" s="71">
        <v>60162</v>
      </c>
      <c r="B174" s="71" t="s">
        <v>2039</v>
      </c>
      <c r="C174" s="71" t="s">
        <v>295</v>
      </c>
      <c r="D174" s="71" t="s">
        <v>170</v>
      </c>
      <c r="E174" s="72">
        <v>36233</v>
      </c>
      <c r="F174" s="72" t="s">
        <v>193</v>
      </c>
      <c r="G174" s="72" t="s">
        <v>381</v>
      </c>
      <c r="H174" s="71">
        <v>16</v>
      </c>
      <c r="I174" s="71">
        <v>14</v>
      </c>
      <c r="J174" s="73">
        <v>3396.0500347947591</v>
      </c>
      <c r="K174" s="74">
        <v>0.09</v>
      </c>
      <c r="L174" s="75">
        <f t="shared" si="2"/>
        <v>305.64450313152832</v>
      </c>
      <c r="M174" s="71" t="s">
        <v>173</v>
      </c>
      <c r="N174" s="75">
        <v>58.734204599240279</v>
      </c>
    </row>
    <row r="175" spans="1:14" x14ac:dyDescent="0.25">
      <c r="A175" s="71">
        <v>60163</v>
      </c>
      <c r="B175" s="71" t="s">
        <v>2038</v>
      </c>
      <c r="C175" s="71" t="s">
        <v>1741</v>
      </c>
      <c r="D175" s="71" t="s">
        <v>176</v>
      </c>
      <c r="E175" s="72">
        <v>38751</v>
      </c>
      <c r="F175" s="72" t="s">
        <v>171</v>
      </c>
      <c r="G175" s="72" t="s">
        <v>172</v>
      </c>
      <c r="H175" s="71">
        <v>9</v>
      </c>
      <c r="I175" s="71">
        <v>30</v>
      </c>
      <c r="J175" s="73">
        <v>9708.9360378799065</v>
      </c>
      <c r="K175" s="74">
        <v>0.04</v>
      </c>
      <c r="L175" s="75">
        <f t="shared" si="2"/>
        <v>388.35744151519629</v>
      </c>
      <c r="M175" s="71" t="s">
        <v>6862</v>
      </c>
      <c r="N175" s="75">
        <v>39.512461766693797</v>
      </c>
    </row>
    <row r="176" spans="1:14" x14ac:dyDescent="0.25">
      <c r="A176" s="71">
        <v>60164</v>
      </c>
      <c r="B176" s="71" t="s">
        <v>2037</v>
      </c>
      <c r="C176" s="71" t="s">
        <v>1665</v>
      </c>
      <c r="D176" s="71" t="s">
        <v>176</v>
      </c>
      <c r="E176" s="72">
        <v>28277</v>
      </c>
      <c r="F176" s="72" t="s">
        <v>171</v>
      </c>
      <c r="G176" s="72" t="s">
        <v>172</v>
      </c>
      <c r="H176" s="71">
        <v>38</v>
      </c>
      <c r="I176" s="71">
        <v>38</v>
      </c>
      <c r="J176" s="73">
        <v>6711.1187353165069</v>
      </c>
      <c r="K176" s="74">
        <v>0.25</v>
      </c>
      <c r="L176" s="75">
        <f t="shared" si="2"/>
        <v>1677.7796838291267</v>
      </c>
      <c r="M176" s="71" t="s">
        <v>173</v>
      </c>
      <c r="N176" s="75">
        <v>27.20335383299453</v>
      </c>
    </row>
    <row r="177" spans="1:14" x14ac:dyDescent="0.25">
      <c r="A177" s="71">
        <v>60165</v>
      </c>
      <c r="B177" s="71" t="s">
        <v>2019</v>
      </c>
      <c r="C177" s="71" t="s">
        <v>509</v>
      </c>
      <c r="D177" s="71" t="s">
        <v>170</v>
      </c>
      <c r="E177" s="72">
        <v>30827</v>
      </c>
      <c r="F177" s="72" t="s">
        <v>171</v>
      </c>
      <c r="G177" s="72" t="s">
        <v>172</v>
      </c>
      <c r="H177" s="71">
        <v>31</v>
      </c>
      <c r="I177" s="71">
        <v>11</v>
      </c>
      <c r="J177" s="73">
        <v>6414.9583931253856</v>
      </c>
      <c r="K177" s="74">
        <v>0.25</v>
      </c>
      <c r="L177" s="75">
        <f t="shared" si="2"/>
        <v>1603.7395982813464</v>
      </c>
      <c r="M177" s="71" t="s">
        <v>173</v>
      </c>
      <c r="N177" s="75">
        <v>346.94841407598818</v>
      </c>
    </row>
    <row r="178" spans="1:14" x14ac:dyDescent="0.25">
      <c r="A178" s="71">
        <v>60166</v>
      </c>
      <c r="B178" s="71" t="s">
        <v>2004</v>
      </c>
      <c r="C178" s="71" t="s">
        <v>2005</v>
      </c>
      <c r="D178" s="71" t="s">
        <v>170</v>
      </c>
      <c r="E178" s="72">
        <v>36304</v>
      </c>
      <c r="F178" s="72" t="s">
        <v>171</v>
      </c>
      <c r="G178" s="72" t="s">
        <v>172</v>
      </c>
      <c r="H178" s="71">
        <v>16</v>
      </c>
      <c r="I178" s="71">
        <v>22</v>
      </c>
      <c r="J178" s="73">
        <v>3494.5286698737355</v>
      </c>
      <c r="K178" s="74">
        <v>0.09</v>
      </c>
      <c r="L178" s="75">
        <f t="shared" si="2"/>
        <v>314.50758028863618</v>
      </c>
      <c r="M178" s="71" t="s">
        <v>173</v>
      </c>
      <c r="N178" s="75">
        <v>183.23620668552979</v>
      </c>
    </row>
    <row r="179" spans="1:14" x14ac:dyDescent="0.25">
      <c r="A179" s="71">
        <v>60167</v>
      </c>
      <c r="B179" s="71" t="s">
        <v>2002</v>
      </c>
      <c r="C179" s="71" t="s">
        <v>283</v>
      </c>
      <c r="D179" s="71" t="s">
        <v>170</v>
      </c>
      <c r="E179" s="72">
        <v>32405</v>
      </c>
      <c r="F179" s="72" t="s">
        <v>171</v>
      </c>
      <c r="G179" s="72" t="s">
        <v>172</v>
      </c>
      <c r="H179" s="71">
        <v>27</v>
      </c>
      <c r="I179" s="71">
        <v>17</v>
      </c>
      <c r="J179" s="73">
        <v>2811.7753112138794</v>
      </c>
      <c r="K179" s="74">
        <v>0.15</v>
      </c>
      <c r="L179" s="75">
        <f t="shared" si="2"/>
        <v>421.76629668208187</v>
      </c>
      <c r="M179" s="71" t="s">
        <v>173</v>
      </c>
      <c r="N179" s="75">
        <v>344.18549710304904</v>
      </c>
    </row>
    <row r="180" spans="1:14" x14ac:dyDescent="0.25">
      <c r="A180" s="63">
        <v>60168</v>
      </c>
      <c r="B180" s="63" t="s">
        <v>1999</v>
      </c>
      <c r="C180" s="63" t="s">
        <v>251</v>
      </c>
      <c r="D180" s="63" t="s">
        <v>170</v>
      </c>
      <c r="E180" s="68">
        <v>32377</v>
      </c>
      <c r="F180" s="68" t="s">
        <v>171</v>
      </c>
      <c r="G180" s="68" t="s">
        <v>172</v>
      </c>
      <c r="H180" s="63">
        <v>27</v>
      </c>
      <c r="I180" s="63">
        <v>20</v>
      </c>
      <c r="J180" s="59">
        <v>2661.0155891842869</v>
      </c>
      <c r="K180" s="69">
        <v>0.15</v>
      </c>
      <c r="L180" s="70">
        <f t="shared" si="2"/>
        <v>399.15233837764305</v>
      </c>
      <c r="M180" s="63" t="s">
        <v>173</v>
      </c>
      <c r="N180" s="70">
        <v>307.56261856478278</v>
      </c>
    </row>
    <row r="181" spans="1:14" x14ac:dyDescent="0.25">
      <c r="A181" s="63">
        <v>60169</v>
      </c>
      <c r="B181" s="63" t="s">
        <v>1994</v>
      </c>
      <c r="C181" s="63" t="s">
        <v>1995</v>
      </c>
      <c r="D181" s="63" t="s">
        <v>176</v>
      </c>
      <c r="E181" s="68">
        <v>36636</v>
      </c>
      <c r="F181" s="68" t="s">
        <v>171</v>
      </c>
      <c r="G181" s="68" t="s">
        <v>172</v>
      </c>
      <c r="H181" s="63">
        <v>15</v>
      </c>
      <c r="I181" s="63">
        <v>38</v>
      </c>
      <c r="J181" s="59">
        <v>3854.3217036109172</v>
      </c>
      <c r="K181" s="69">
        <v>7.0000000000000007E-2</v>
      </c>
      <c r="L181" s="70">
        <f t="shared" si="2"/>
        <v>269.80251925276423</v>
      </c>
      <c r="M181" s="63" t="s">
        <v>173</v>
      </c>
      <c r="N181" s="70">
        <v>134.57693195572236</v>
      </c>
    </row>
    <row r="182" spans="1:14" x14ac:dyDescent="0.25">
      <c r="A182" s="63">
        <v>60170</v>
      </c>
      <c r="B182" s="63" t="s">
        <v>1991</v>
      </c>
      <c r="C182" s="63" t="s">
        <v>1653</v>
      </c>
      <c r="D182" s="63" t="s">
        <v>176</v>
      </c>
      <c r="E182" s="68">
        <v>31179</v>
      </c>
      <c r="F182" s="68" t="s">
        <v>171</v>
      </c>
      <c r="G182" s="68" t="s">
        <v>172</v>
      </c>
      <c r="H182" s="63">
        <v>30</v>
      </c>
      <c r="I182" s="63">
        <v>14</v>
      </c>
      <c r="J182" s="59">
        <v>6363.2593888805268</v>
      </c>
      <c r="K182" s="69">
        <v>0.15</v>
      </c>
      <c r="L182" s="70">
        <f t="shared" si="2"/>
        <v>954.48890833207895</v>
      </c>
      <c r="M182" s="63" t="s">
        <v>173</v>
      </c>
      <c r="N182" s="70">
        <v>57.507361377117476</v>
      </c>
    </row>
    <row r="183" spans="1:14" x14ac:dyDescent="0.25">
      <c r="A183" s="76">
        <v>60171</v>
      </c>
      <c r="B183" s="76" t="s">
        <v>1990</v>
      </c>
      <c r="C183" s="76" t="s">
        <v>1615</v>
      </c>
      <c r="D183" s="76" t="s">
        <v>176</v>
      </c>
      <c r="E183" s="77">
        <v>30764</v>
      </c>
      <c r="F183" s="77" t="s">
        <v>193</v>
      </c>
      <c r="G183" s="77" t="s">
        <v>194</v>
      </c>
      <c r="H183" s="76">
        <v>31</v>
      </c>
      <c r="I183" s="76">
        <v>11</v>
      </c>
      <c r="J183" s="78">
        <v>5724.1527628007998</v>
      </c>
      <c r="K183" s="79">
        <v>0.25</v>
      </c>
      <c r="L183" s="80">
        <f t="shared" si="2"/>
        <v>1431.0381907001999</v>
      </c>
      <c r="M183" s="76" t="s">
        <v>173</v>
      </c>
      <c r="N183" s="80">
        <v>121.93671140378993</v>
      </c>
    </row>
    <row r="184" spans="1:14" x14ac:dyDescent="0.25">
      <c r="A184" s="76">
        <v>60172</v>
      </c>
      <c r="B184" s="76" t="s">
        <v>1985</v>
      </c>
      <c r="C184" s="76" t="s">
        <v>1986</v>
      </c>
      <c r="D184" s="76" t="s">
        <v>176</v>
      </c>
      <c r="E184" s="77">
        <v>29346</v>
      </c>
      <c r="F184" s="77" t="s">
        <v>633</v>
      </c>
      <c r="G184" s="77" t="s">
        <v>172</v>
      </c>
      <c r="H184" s="76">
        <v>35</v>
      </c>
      <c r="I184" s="76">
        <v>7</v>
      </c>
      <c r="J184" s="78">
        <v>4260.3880208535684</v>
      </c>
      <c r="K184" s="79">
        <v>0.25</v>
      </c>
      <c r="L184" s="80">
        <f t="shared" si="2"/>
        <v>1065.0970052133921</v>
      </c>
      <c r="M184" s="76" t="s">
        <v>173</v>
      </c>
      <c r="N184" s="80">
        <v>93.478887909994484</v>
      </c>
    </row>
    <row r="185" spans="1:14" x14ac:dyDescent="0.25">
      <c r="A185" s="76">
        <v>60173</v>
      </c>
      <c r="B185" s="76" t="s">
        <v>1978</v>
      </c>
      <c r="C185" s="76" t="s">
        <v>265</v>
      </c>
      <c r="D185" s="76" t="s">
        <v>176</v>
      </c>
      <c r="E185" s="77">
        <v>37031</v>
      </c>
      <c r="F185" s="77" t="s">
        <v>171</v>
      </c>
      <c r="G185" s="77" t="s">
        <v>172</v>
      </c>
      <c r="H185" s="76">
        <v>14</v>
      </c>
      <c r="I185" s="76">
        <v>18</v>
      </c>
      <c r="J185" s="78">
        <v>7744.5037064975595</v>
      </c>
      <c r="K185" s="79">
        <v>7.0000000000000007E-2</v>
      </c>
      <c r="L185" s="80">
        <f t="shared" si="2"/>
        <v>542.11525945482924</v>
      </c>
      <c r="M185" s="76" t="s">
        <v>173</v>
      </c>
      <c r="N185" s="80">
        <v>74.635947084654987</v>
      </c>
    </row>
    <row r="186" spans="1:14" x14ac:dyDescent="0.25">
      <c r="A186" s="63">
        <v>60174</v>
      </c>
      <c r="B186" s="63" t="s">
        <v>1962</v>
      </c>
      <c r="C186" s="63" t="s">
        <v>1963</v>
      </c>
      <c r="D186" s="63" t="s">
        <v>170</v>
      </c>
      <c r="E186" s="68">
        <v>34790</v>
      </c>
      <c r="F186" s="68" t="s">
        <v>171</v>
      </c>
      <c r="G186" s="68" t="s">
        <v>203</v>
      </c>
      <c r="H186" s="63">
        <v>20</v>
      </c>
      <c r="I186" s="63">
        <v>27</v>
      </c>
      <c r="J186" s="59">
        <v>3814.3918570564097</v>
      </c>
      <c r="K186" s="69">
        <v>0.09</v>
      </c>
      <c r="L186" s="70">
        <f t="shared" si="2"/>
        <v>343.29526713507687</v>
      </c>
      <c r="M186" s="63" t="s">
        <v>173</v>
      </c>
      <c r="N186" s="70">
        <v>235.98742369736462</v>
      </c>
    </row>
    <row r="187" spans="1:14" x14ac:dyDescent="0.25">
      <c r="A187" s="63">
        <v>60175</v>
      </c>
      <c r="B187" s="63" t="s">
        <v>1958</v>
      </c>
      <c r="C187" s="63" t="s">
        <v>1336</v>
      </c>
      <c r="D187" s="63" t="s">
        <v>176</v>
      </c>
      <c r="E187" s="68">
        <v>31769</v>
      </c>
      <c r="F187" s="68" t="s">
        <v>171</v>
      </c>
      <c r="G187" s="68" t="s">
        <v>172</v>
      </c>
      <c r="H187" s="63">
        <v>28</v>
      </c>
      <c r="I187" s="63">
        <v>18</v>
      </c>
      <c r="J187" s="59">
        <v>4219.2209204799547</v>
      </c>
      <c r="K187" s="69">
        <v>0.15</v>
      </c>
      <c r="L187" s="70">
        <f t="shared" si="2"/>
        <v>632.88313807199313</v>
      </c>
      <c r="M187" s="63" t="s">
        <v>173</v>
      </c>
      <c r="N187" s="70">
        <v>119.44362873156881</v>
      </c>
    </row>
    <row r="188" spans="1:14" x14ac:dyDescent="0.25">
      <c r="A188" s="63">
        <v>60176</v>
      </c>
      <c r="B188" s="63" t="s">
        <v>1957</v>
      </c>
      <c r="C188" s="63" t="s">
        <v>231</v>
      </c>
      <c r="D188" s="63" t="s">
        <v>170</v>
      </c>
      <c r="E188" s="68">
        <v>32031</v>
      </c>
      <c r="F188" s="68" t="s">
        <v>171</v>
      </c>
      <c r="G188" s="68" t="s">
        <v>172</v>
      </c>
      <c r="H188" s="63">
        <v>28</v>
      </c>
      <c r="I188" s="63">
        <v>8</v>
      </c>
      <c r="J188" s="59">
        <v>9001.3629161538011</v>
      </c>
      <c r="K188" s="69">
        <v>0.15</v>
      </c>
      <c r="L188" s="70">
        <f t="shared" si="2"/>
        <v>1350.2044374230702</v>
      </c>
      <c r="M188" s="63" t="s">
        <v>6862</v>
      </c>
      <c r="N188" s="70">
        <v>146.79390488365183</v>
      </c>
    </row>
    <row r="189" spans="1:14" x14ac:dyDescent="0.25">
      <c r="A189" s="63">
        <v>60177</v>
      </c>
      <c r="B189" s="63" t="s">
        <v>1953</v>
      </c>
      <c r="C189" s="63" t="s">
        <v>225</v>
      </c>
      <c r="D189" s="63" t="s">
        <v>170</v>
      </c>
      <c r="E189" s="68">
        <v>33087</v>
      </c>
      <c r="F189" s="68" t="s">
        <v>171</v>
      </c>
      <c r="G189" s="68" t="s">
        <v>172</v>
      </c>
      <c r="H189" s="63">
        <v>25</v>
      </c>
      <c r="I189" s="63">
        <v>13</v>
      </c>
      <c r="J189" s="59">
        <v>5501.3247005425537</v>
      </c>
      <c r="K189" s="69">
        <v>0.12</v>
      </c>
      <c r="L189" s="70">
        <f t="shared" ref="L189:L252" si="3">K189*J189</f>
        <v>660.15896406510637</v>
      </c>
      <c r="M189" s="63" t="s">
        <v>173</v>
      </c>
      <c r="N189" s="70">
        <v>195.59819896549368</v>
      </c>
    </row>
    <row r="190" spans="1:14" x14ac:dyDescent="0.25">
      <c r="A190" s="71">
        <v>60178</v>
      </c>
      <c r="B190" s="71" t="s">
        <v>1951</v>
      </c>
      <c r="C190" s="71" t="s">
        <v>449</v>
      </c>
      <c r="D190" s="71" t="s">
        <v>170</v>
      </c>
      <c r="E190" s="72">
        <v>39967</v>
      </c>
      <c r="F190" s="72" t="s">
        <v>193</v>
      </c>
      <c r="G190" s="72" t="s">
        <v>381</v>
      </c>
      <c r="H190" s="71">
        <v>6</v>
      </c>
      <c r="I190" s="71">
        <v>37</v>
      </c>
      <c r="J190" s="73">
        <v>1932.5343900650814</v>
      </c>
      <c r="K190" s="74">
        <v>0</v>
      </c>
      <c r="L190" s="75">
        <f t="shared" si="3"/>
        <v>0</v>
      </c>
      <c r="M190" s="71" t="s">
        <v>173</v>
      </c>
      <c r="N190" s="75">
        <v>262.41378877605621</v>
      </c>
    </row>
    <row r="191" spans="1:14" x14ac:dyDescent="0.25">
      <c r="A191" s="71">
        <v>60179</v>
      </c>
      <c r="B191" s="71" t="s">
        <v>1949</v>
      </c>
      <c r="C191" s="71" t="s">
        <v>1950</v>
      </c>
      <c r="D191" s="71" t="s">
        <v>170</v>
      </c>
      <c r="E191" s="72">
        <v>29249</v>
      </c>
      <c r="F191" s="72" t="s">
        <v>214</v>
      </c>
      <c r="G191" s="72" t="s">
        <v>837</v>
      </c>
      <c r="H191" s="71">
        <v>35</v>
      </c>
      <c r="I191" s="71">
        <v>37</v>
      </c>
      <c r="J191" s="73">
        <v>5981.5330071244707</v>
      </c>
      <c r="K191" s="74">
        <v>0.25</v>
      </c>
      <c r="L191" s="75">
        <f t="shared" si="3"/>
        <v>1495.3832517811177</v>
      </c>
      <c r="M191" s="71" t="s">
        <v>173</v>
      </c>
      <c r="N191" s="75">
        <v>150.9298282684112</v>
      </c>
    </row>
    <row r="192" spans="1:14" x14ac:dyDescent="0.25">
      <c r="A192" s="71">
        <v>60180</v>
      </c>
      <c r="B192" s="71" t="s">
        <v>1943</v>
      </c>
      <c r="C192" s="71" t="s">
        <v>1042</v>
      </c>
      <c r="D192" s="71" t="s">
        <v>170</v>
      </c>
      <c r="E192" s="72">
        <v>28101</v>
      </c>
      <c r="F192" s="72" t="s">
        <v>171</v>
      </c>
      <c r="G192" s="72" t="s">
        <v>172</v>
      </c>
      <c r="H192" s="71">
        <v>38</v>
      </c>
      <c r="I192" s="71">
        <v>9</v>
      </c>
      <c r="J192" s="73">
        <v>7568.5353897950208</v>
      </c>
      <c r="K192" s="74">
        <v>0.25</v>
      </c>
      <c r="L192" s="75">
        <f t="shared" si="3"/>
        <v>1892.1338474487552</v>
      </c>
      <c r="M192" s="71" t="s">
        <v>173</v>
      </c>
      <c r="N192" s="75">
        <v>244.18668185566941</v>
      </c>
    </row>
    <row r="193" spans="1:14" x14ac:dyDescent="0.25">
      <c r="A193" s="71">
        <v>60181</v>
      </c>
      <c r="B193" s="71" t="s">
        <v>1931</v>
      </c>
      <c r="C193" s="71" t="s">
        <v>425</v>
      </c>
      <c r="D193" s="71" t="s">
        <v>170</v>
      </c>
      <c r="E193" s="72">
        <v>37781</v>
      </c>
      <c r="F193" s="72" t="s">
        <v>171</v>
      </c>
      <c r="G193" s="72" t="s">
        <v>203</v>
      </c>
      <c r="H193" s="71">
        <v>12</v>
      </c>
      <c r="I193" s="71">
        <v>7</v>
      </c>
      <c r="J193" s="73">
        <v>6790.9153961938709</v>
      </c>
      <c r="K193" s="74">
        <v>7.0000000000000007E-2</v>
      </c>
      <c r="L193" s="75">
        <f t="shared" si="3"/>
        <v>475.36407773357104</v>
      </c>
      <c r="M193" s="71" t="s">
        <v>173</v>
      </c>
      <c r="N193" s="75">
        <v>211.08163208427993</v>
      </c>
    </row>
    <row r="194" spans="1:14" x14ac:dyDescent="0.25">
      <c r="A194" s="71">
        <v>60182</v>
      </c>
      <c r="B194" s="71" t="s">
        <v>1922</v>
      </c>
      <c r="C194" s="71" t="s">
        <v>390</v>
      </c>
      <c r="D194" s="71" t="s">
        <v>170</v>
      </c>
      <c r="E194" s="72">
        <v>30748</v>
      </c>
      <c r="F194" s="72" t="s">
        <v>171</v>
      </c>
      <c r="G194" s="72" t="s">
        <v>172</v>
      </c>
      <c r="H194" s="71">
        <v>31</v>
      </c>
      <c r="I194" s="71">
        <v>16</v>
      </c>
      <c r="J194" s="73">
        <v>3171.3014961238205</v>
      </c>
      <c r="K194" s="74">
        <v>0.25</v>
      </c>
      <c r="L194" s="75">
        <f t="shared" si="3"/>
        <v>792.82537403095512</v>
      </c>
      <c r="M194" s="71" t="s">
        <v>173</v>
      </c>
      <c r="N194" s="75">
        <v>70.842399469159346</v>
      </c>
    </row>
    <row r="195" spans="1:14" x14ac:dyDescent="0.25">
      <c r="A195" s="71">
        <v>60183</v>
      </c>
      <c r="B195" s="71" t="s">
        <v>1916</v>
      </c>
      <c r="C195" s="71" t="s">
        <v>1917</v>
      </c>
      <c r="D195" s="71" t="s">
        <v>170</v>
      </c>
      <c r="E195" s="72">
        <v>35538</v>
      </c>
      <c r="F195" s="72" t="s">
        <v>171</v>
      </c>
      <c r="G195" s="72" t="s">
        <v>172</v>
      </c>
      <c r="H195" s="71">
        <v>18</v>
      </c>
      <c r="I195" s="71">
        <v>22</v>
      </c>
      <c r="J195" s="73">
        <v>6346.6969048453839</v>
      </c>
      <c r="K195" s="74">
        <v>0.09</v>
      </c>
      <c r="L195" s="75">
        <f t="shared" si="3"/>
        <v>571.20272143608452</v>
      </c>
      <c r="M195" s="71" t="s">
        <v>173</v>
      </c>
      <c r="N195" s="75">
        <v>86.637447297681575</v>
      </c>
    </row>
    <row r="196" spans="1:14" x14ac:dyDescent="0.25">
      <c r="A196" s="71">
        <v>60184</v>
      </c>
      <c r="B196" s="71" t="s">
        <v>1915</v>
      </c>
      <c r="C196" s="71" t="s">
        <v>1192</v>
      </c>
      <c r="D196" s="71" t="s">
        <v>176</v>
      </c>
      <c r="E196" s="72">
        <v>35502</v>
      </c>
      <c r="F196" s="72" t="s">
        <v>171</v>
      </c>
      <c r="G196" s="72" t="s">
        <v>172</v>
      </c>
      <c r="H196" s="71">
        <v>18</v>
      </c>
      <c r="I196" s="71">
        <v>33</v>
      </c>
      <c r="J196" s="73">
        <v>8983.936454251183</v>
      </c>
      <c r="K196" s="74">
        <v>0.09</v>
      </c>
      <c r="L196" s="75">
        <f t="shared" si="3"/>
        <v>808.55428088260646</v>
      </c>
      <c r="M196" s="71" t="s">
        <v>6862</v>
      </c>
      <c r="N196" s="75">
        <v>118.67088554392527</v>
      </c>
    </row>
    <row r="197" spans="1:14" x14ac:dyDescent="0.25">
      <c r="A197" s="71">
        <v>60185</v>
      </c>
      <c r="B197" s="71" t="s">
        <v>1907</v>
      </c>
      <c r="C197" s="71" t="s">
        <v>618</v>
      </c>
      <c r="D197" s="71" t="s">
        <v>176</v>
      </c>
      <c r="E197" s="72">
        <v>36123</v>
      </c>
      <c r="F197" s="72" t="s">
        <v>171</v>
      </c>
      <c r="G197" s="72" t="s">
        <v>203</v>
      </c>
      <c r="H197" s="71">
        <v>17</v>
      </c>
      <c r="I197" s="71">
        <v>38</v>
      </c>
      <c r="J197" s="73">
        <v>5365.9011196579049</v>
      </c>
      <c r="K197" s="74">
        <v>0.09</v>
      </c>
      <c r="L197" s="75">
        <f t="shared" si="3"/>
        <v>482.93110076921141</v>
      </c>
      <c r="M197" s="71" t="s">
        <v>173</v>
      </c>
      <c r="N197" s="75">
        <v>89.214055039650688</v>
      </c>
    </row>
    <row r="198" spans="1:14" x14ac:dyDescent="0.25">
      <c r="A198" s="71">
        <v>60186</v>
      </c>
      <c r="B198" s="71" t="s">
        <v>1901</v>
      </c>
      <c r="C198" s="71" t="s">
        <v>281</v>
      </c>
      <c r="D198" s="71" t="s">
        <v>176</v>
      </c>
      <c r="E198" s="72">
        <v>32247</v>
      </c>
      <c r="F198" s="72" t="s">
        <v>171</v>
      </c>
      <c r="G198" s="72" t="s">
        <v>172</v>
      </c>
      <c r="H198" s="71">
        <v>27</v>
      </c>
      <c r="I198" s="71">
        <v>9</v>
      </c>
      <c r="J198" s="73">
        <v>9116.1835501556998</v>
      </c>
      <c r="K198" s="74">
        <v>0.15</v>
      </c>
      <c r="L198" s="75">
        <f t="shared" si="3"/>
        <v>1367.427532523355</v>
      </c>
      <c r="M198" s="71" t="s">
        <v>6862</v>
      </c>
      <c r="N198" s="75">
        <v>82.624344647695366</v>
      </c>
    </row>
    <row r="199" spans="1:14" x14ac:dyDescent="0.25">
      <c r="A199" s="76">
        <v>60187</v>
      </c>
      <c r="B199" s="76" t="s">
        <v>1889</v>
      </c>
      <c r="C199" s="76" t="s">
        <v>1890</v>
      </c>
      <c r="D199" s="76" t="s">
        <v>176</v>
      </c>
      <c r="E199" s="77">
        <v>37307</v>
      </c>
      <c r="F199" s="77" t="s">
        <v>171</v>
      </c>
      <c r="G199" s="77" t="s">
        <v>172</v>
      </c>
      <c r="H199" s="76">
        <v>13</v>
      </c>
      <c r="I199" s="76">
        <v>16</v>
      </c>
      <c r="J199" s="78">
        <v>5349.5574689982086</v>
      </c>
      <c r="K199" s="79">
        <v>7.0000000000000007E-2</v>
      </c>
      <c r="L199" s="80">
        <f t="shared" si="3"/>
        <v>374.46902282987463</v>
      </c>
      <c r="M199" s="76" t="s">
        <v>173</v>
      </c>
      <c r="N199" s="80">
        <v>76.660028011128958</v>
      </c>
    </row>
    <row r="200" spans="1:14" x14ac:dyDescent="0.25">
      <c r="A200" s="76">
        <v>60188</v>
      </c>
      <c r="B200" s="76" t="s">
        <v>1887</v>
      </c>
      <c r="C200" s="76" t="s">
        <v>1888</v>
      </c>
      <c r="D200" s="76" t="s">
        <v>170</v>
      </c>
      <c r="E200" s="77">
        <v>33146</v>
      </c>
      <c r="F200" s="77" t="s">
        <v>171</v>
      </c>
      <c r="G200" s="77" t="s">
        <v>172</v>
      </c>
      <c r="H200" s="76">
        <v>25</v>
      </c>
      <c r="I200" s="76">
        <v>38</v>
      </c>
      <c r="J200" s="78">
        <v>9221.0324136950931</v>
      </c>
      <c r="K200" s="79">
        <v>0.12</v>
      </c>
      <c r="L200" s="80">
        <f t="shared" si="3"/>
        <v>1106.5238896434112</v>
      </c>
      <c r="M200" s="76" t="s">
        <v>6862</v>
      </c>
      <c r="N200" s="80">
        <v>111.78934896244473</v>
      </c>
    </row>
    <row r="201" spans="1:14" x14ac:dyDescent="0.25">
      <c r="A201" s="76">
        <v>60189</v>
      </c>
      <c r="B201" s="76" t="s">
        <v>1886</v>
      </c>
      <c r="C201" s="76" t="s">
        <v>330</v>
      </c>
      <c r="D201" s="76" t="s">
        <v>170</v>
      </c>
      <c r="E201" s="77">
        <v>40049</v>
      </c>
      <c r="F201" s="77" t="s">
        <v>193</v>
      </c>
      <c r="G201" s="77" t="s">
        <v>381</v>
      </c>
      <c r="H201" s="76">
        <v>6</v>
      </c>
      <c r="I201" s="76">
        <v>27</v>
      </c>
      <c r="J201" s="78">
        <v>7489.4543118972579</v>
      </c>
      <c r="K201" s="79">
        <v>0</v>
      </c>
      <c r="L201" s="80">
        <f t="shared" si="3"/>
        <v>0</v>
      </c>
      <c r="M201" s="76" t="s">
        <v>173</v>
      </c>
      <c r="N201" s="80">
        <v>243.59913273012972</v>
      </c>
    </row>
    <row r="202" spans="1:14" x14ac:dyDescent="0.25">
      <c r="A202" s="76">
        <v>60190</v>
      </c>
      <c r="B202" s="76" t="s">
        <v>1876</v>
      </c>
      <c r="C202" s="76" t="s">
        <v>292</v>
      </c>
      <c r="D202" s="76" t="s">
        <v>170</v>
      </c>
      <c r="E202" s="77">
        <v>27893</v>
      </c>
      <c r="F202" s="77" t="s">
        <v>171</v>
      </c>
      <c r="G202" s="77" t="s">
        <v>172</v>
      </c>
      <c r="H202" s="76">
        <v>39</v>
      </c>
      <c r="I202" s="76">
        <v>9</v>
      </c>
      <c r="J202" s="78">
        <v>3742.7083990183537</v>
      </c>
      <c r="K202" s="79">
        <v>0.25</v>
      </c>
      <c r="L202" s="80">
        <f t="shared" si="3"/>
        <v>935.67709975458843</v>
      </c>
      <c r="M202" s="76" t="s">
        <v>173</v>
      </c>
      <c r="N202" s="80">
        <v>154.08596365371847</v>
      </c>
    </row>
    <row r="203" spans="1:14" x14ac:dyDescent="0.25">
      <c r="A203" s="76">
        <v>60191</v>
      </c>
      <c r="B203" s="76" t="s">
        <v>1865</v>
      </c>
      <c r="C203" s="76" t="s">
        <v>1012</v>
      </c>
      <c r="D203" s="76" t="s">
        <v>170</v>
      </c>
      <c r="E203" s="77">
        <v>38185</v>
      </c>
      <c r="F203" s="77" t="s">
        <v>171</v>
      </c>
      <c r="G203" s="77" t="s">
        <v>172</v>
      </c>
      <c r="H203" s="76">
        <v>11</v>
      </c>
      <c r="I203" s="76">
        <v>29</v>
      </c>
      <c r="J203" s="78">
        <v>9815.2407512902428</v>
      </c>
      <c r="K203" s="79">
        <v>7.0000000000000007E-2</v>
      </c>
      <c r="L203" s="80">
        <f t="shared" si="3"/>
        <v>687.06685259031701</v>
      </c>
      <c r="M203" s="76" t="s">
        <v>6862</v>
      </c>
      <c r="N203" s="80">
        <v>140.29427419501175</v>
      </c>
    </row>
    <row r="204" spans="1:14" x14ac:dyDescent="0.25">
      <c r="A204" s="76">
        <v>60192</v>
      </c>
      <c r="B204" s="76" t="s">
        <v>1859</v>
      </c>
      <c r="C204" s="76" t="s">
        <v>253</v>
      </c>
      <c r="D204" s="76" t="s">
        <v>170</v>
      </c>
      <c r="E204" s="77">
        <v>27501</v>
      </c>
      <c r="F204" s="77" t="s">
        <v>171</v>
      </c>
      <c r="G204" s="77" t="s">
        <v>203</v>
      </c>
      <c r="H204" s="76">
        <v>40</v>
      </c>
      <c r="I204" s="76">
        <v>34</v>
      </c>
      <c r="J204" s="78">
        <v>5856.1267401099349</v>
      </c>
      <c r="K204" s="79">
        <v>0.25</v>
      </c>
      <c r="L204" s="80">
        <f t="shared" si="3"/>
        <v>1464.0316850274837</v>
      </c>
      <c r="M204" s="76" t="s">
        <v>173</v>
      </c>
      <c r="N204" s="80">
        <v>89.890760365208607</v>
      </c>
    </row>
    <row r="205" spans="1:14" x14ac:dyDescent="0.25">
      <c r="A205" s="76">
        <v>60193</v>
      </c>
      <c r="B205" s="76" t="s">
        <v>1853</v>
      </c>
      <c r="C205" s="76" t="s">
        <v>1854</v>
      </c>
      <c r="D205" s="76" t="s">
        <v>176</v>
      </c>
      <c r="E205" s="77">
        <v>28099</v>
      </c>
      <c r="F205" s="77" t="s">
        <v>171</v>
      </c>
      <c r="G205" s="77" t="s">
        <v>172</v>
      </c>
      <c r="H205" s="76">
        <v>38</v>
      </c>
      <c r="I205" s="76">
        <v>32</v>
      </c>
      <c r="J205" s="78">
        <v>6448.1479443440112</v>
      </c>
      <c r="K205" s="79">
        <v>0.25</v>
      </c>
      <c r="L205" s="80">
        <f t="shared" si="3"/>
        <v>1612.0369860860028</v>
      </c>
      <c r="M205" s="76" t="s">
        <v>173</v>
      </c>
      <c r="N205" s="80">
        <v>109.97395197358856</v>
      </c>
    </row>
    <row r="206" spans="1:14" x14ac:dyDescent="0.25">
      <c r="A206" s="76">
        <v>60194</v>
      </c>
      <c r="B206" s="76" t="s">
        <v>1850</v>
      </c>
      <c r="C206" s="76" t="s">
        <v>952</v>
      </c>
      <c r="D206" s="76" t="s">
        <v>170</v>
      </c>
      <c r="E206" s="77">
        <v>30075</v>
      </c>
      <c r="F206" s="77" t="s">
        <v>171</v>
      </c>
      <c r="G206" s="77" t="s">
        <v>172</v>
      </c>
      <c r="H206" s="76">
        <v>33</v>
      </c>
      <c r="I206" s="76">
        <v>14</v>
      </c>
      <c r="J206" s="78">
        <v>5130.1324414879582</v>
      </c>
      <c r="K206" s="79">
        <v>0.25</v>
      </c>
      <c r="L206" s="80">
        <f t="shared" si="3"/>
        <v>1282.5331103719896</v>
      </c>
      <c r="M206" s="76" t="s">
        <v>173</v>
      </c>
      <c r="N206" s="80">
        <v>80.064139472147488</v>
      </c>
    </row>
    <row r="207" spans="1:14" x14ac:dyDescent="0.25">
      <c r="A207" s="76">
        <v>60195</v>
      </c>
      <c r="B207" s="76" t="s">
        <v>1846</v>
      </c>
      <c r="C207" s="76" t="s">
        <v>1847</v>
      </c>
      <c r="D207" s="76" t="s">
        <v>176</v>
      </c>
      <c r="E207" s="77">
        <v>39341</v>
      </c>
      <c r="F207" s="77" t="s">
        <v>171</v>
      </c>
      <c r="G207" s="77" t="s">
        <v>172</v>
      </c>
      <c r="H207" s="76">
        <v>8</v>
      </c>
      <c r="I207" s="76">
        <v>28</v>
      </c>
      <c r="J207" s="78">
        <v>2745.334982027116</v>
      </c>
      <c r="K207" s="79">
        <v>0.04</v>
      </c>
      <c r="L207" s="80">
        <f t="shared" si="3"/>
        <v>109.81339928108464</v>
      </c>
      <c r="M207" s="76" t="s">
        <v>173</v>
      </c>
      <c r="N207" s="80">
        <v>56.481760568812483</v>
      </c>
    </row>
    <row r="208" spans="1:14" x14ac:dyDescent="0.25">
      <c r="A208" s="76">
        <v>60196</v>
      </c>
      <c r="B208" s="76" t="s">
        <v>1843</v>
      </c>
      <c r="C208" s="76" t="s">
        <v>1844</v>
      </c>
      <c r="D208" s="76" t="s">
        <v>176</v>
      </c>
      <c r="E208" s="77">
        <v>29024</v>
      </c>
      <c r="F208" s="77" t="s">
        <v>171</v>
      </c>
      <c r="G208" s="77" t="s">
        <v>172</v>
      </c>
      <c r="H208" s="76">
        <v>36</v>
      </c>
      <c r="I208" s="76">
        <v>7</v>
      </c>
      <c r="J208" s="78">
        <v>9887.4983910118099</v>
      </c>
      <c r="K208" s="79">
        <v>0.25</v>
      </c>
      <c r="L208" s="80">
        <f t="shared" si="3"/>
        <v>2471.8745977529525</v>
      </c>
      <c r="M208" s="76" t="s">
        <v>6862</v>
      </c>
      <c r="N208" s="80">
        <v>108.04435816503842</v>
      </c>
    </row>
    <row r="209" spans="1:14" x14ac:dyDescent="0.25">
      <c r="A209" s="63">
        <v>60197</v>
      </c>
      <c r="B209" s="63" t="s">
        <v>1822</v>
      </c>
      <c r="C209" s="63" t="s">
        <v>219</v>
      </c>
      <c r="D209" s="63" t="s">
        <v>170</v>
      </c>
      <c r="E209" s="68">
        <v>38354</v>
      </c>
      <c r="F209" s="68" t="s">
        <v>171</v>
      </c>
      <c r="G209" s="68" t="s">
        <v>172</v>
      </c>
      <c r="H209" s="63">
        <v>10</v>
      </c>
      <c r="I209" s="63">
        <v>33</v>
      </c>
      <c r="J209" s="81">
        <v>3484.1784948932532</v>
      </c>
      <c r="K209" s="69">
        <v>7.0000000000000007E-2</v>
      </c>
      <c r="L209" s="70">
        <f t="shared" si="3"/>
        <v>243.89249464252774</v>
      </c>
      <c r="M209" s="63" t="s">
        <v>173</v>
      </c>
      <c r="N209" s="70">
        <v>246.28551167296257</v>
      </c>
    </row>
    <row r="210" spans="1:14" x14ac:dyDescent="0.25">
      <c r="A210" s="63">
        <v>60198</v>
      </c>
      <c r="B210" s="63" t="s">
        <v>1820</v>
      </c>
      <c r="C210" s="63" t="s">
        <v>198</v>
      </c>
      <c r="D210" s="63" t="s">
        <v>170</v>
      </c>
      <c r="E210" s="68">
        <v>35862</v>
      </c>
      <c r="F210" s="68" t="s">
        <v>171</v>
      </c>
      <c r="G210" s="68" t="s">
        <v>172</v>
      </c>
      <c r="H210" s="63">
        <v>17</v>
      </c>
      <c r="I210" s="63">
        <v>12</v>
      </c>
      <c r="J210" s="81">
        <v>7451.8221215068843</v>
      </c>
      <c r="K210" s="69">
        <v>0.09</v>
      </c>
      <c r="L210" s="70">
        <f t="shared" si="3"/>
        <v>670.66399093561961</v>
      </c>
      <c r="M210" s="63" t="s">
        <v>173</v>
      </c>
      <c r="N210" s="70">
        <v>277.6990673797402</v>
      </c>
    </row>
    <row r="211" spans="1:14" x14ac:dyDescent="0.25">
      <c r="A211" s="63">
        <v>60199</v>
      </c>
      <c r="B211" s="63" t="s">
        <v>1816</v>
      </c>
      <c r="C211" s="63" t="s">
        <v>1817</v>
      </c>
      <c r="D211" s="63" t="s">
        <v>176</v>
      </c>
      <c r="E211" s="68">
        <v>32550</v>
      </c>
      <c r="F211" s="68" t="s">
        <v>171</v>
      </c>
      <c r="G211" s="68" t="s">
        <v>172</v>
      </c>
      <c r="H211" s="63">
        <v>26</v>
      </c>
      <c r="I211" s="63">
        <v>24</v>
      </c>
      <c r="J211" s="81">
        <v>1724.7563112362448</v>
      </c>
      <c r="K211" s="69">
        <v>0.15</v>
      </c>
      <c r="L211" s="70">
        <f t="shared" si="3"/>
        <v>258.71344668543668</v>
      </c>
      <c r="M211" s="63" t="s">
        <v>173</v>
      </c>
      <c r="N211" s="70">
        <v>111.31218210583683</v>
      </c>
    </row>
    <row r="212" spans="1:14" x14ac:dyDescent="0.25">
      <c r="A212" s="82">
        <v>60200</v>
      </c>
      <c r="B212" s="82" t="s">
        <v>1814</v>
      </c>
      <c r="C212" s="82" t="s">
        <v>1815</v>
      </c>
      <c r="D212" s="82" t="s">
        <v>176</v>
      </c>
      <c r="E212" s="83">
        <v>39149</v>
      </c>
      <c r="F212" s="83" t="s">
        <v>171</v>
      </c>
      <c r="G212" s="83" t="s">
        <v>172</v>
      </c>
      <c r="H212" s="82">
        <v>8</v>
      </c>
      <c r="I212" s="82">
        <v>12</v>
      </c>
      <c r="J212" s="84">
        <v>1817.0301478178962</v>
      </c>
      <c r="K212" s="85">
        <v>0.04</v>
      </c>
      <c r="L212" s="86">
        <f t="shared" si="3"/>
        <v>72.681205912715853</v>
      </c>
      <c r="M212" s="82" t="s">
        <v>173</v>
      </c>
      <c r="N212" s="86">
        <v>110.11383220654412</v>
      </c>
    </row>
    <row r="213" spans="1:14" x14ac:dyDescent="0.25">
      <c r="A213" s="82">
        <v>60201</v>
      </c>
      <c r="B213" s="82" t="s">
        <v>1812</v>
      </c>
      <c r="C213" s="82" t="s">
        <v>1813</v>
      </c>
      <c r="D213" s="82" t="s">
        <v>170</v>
      </c>
      <c r="E213" s="83">
        <v>34922</v>
      </c>
      <c r="F213" s="83" t="s">
        <v>171</v>
      </c>
      <c r="G213" s="83" t="s">
        <v>172</v>
      </c>
      <c r="H213" s="82">
        <v>20</v>
      </c>
      <c r="I213" s="82">
        <v>33</v>
      </c>
      <c r="J213" s="84">
        <v>8542.0390581745232</v>
      </c>
      <c r="K213" s="85">
        <v>0.09</v>
      </c>
      <c r="L213" s="86">
        <f t="shared" si="3"/>
        <v>768.78351523570711</v>
      </c>
      <c r="M213" s="82" t="s">
        <v>6862</v>
      </c>
      <c r="N213" s="86">
        <v>156.7158000195241</v>
      </c>
    </row>
    <row r="214" spans="1:14" x14ac:dyDescent="0.25">
      <c r="A214" s="82">
        <v>60202</v>
      </c>
      <c r="B214" s="82" t="s">
        <v>1810</v>
      </c>
      <c r="C214" s="82" t="s">
        <v>1811</v>
      </c>
      <c r="D214" s="82" t="s">
        <v>170</v>
      </c>
      <c r="E214" s="83">
        <v>35313</v>
      </c>
      <c r="F214" s="83" t="s">
        <v>171</v>
      </c>
      <c r="G214" s="83" t="s">
        <v>172</v>
      </c>
      <c r="H214" s="82">
        <v>19</v>
      </c>
      <c r="I214" s="82">
        <v>12</v>
      </c>
      <c r="J214" s="84">
        <v>8580.0046554310466</v>
      </c>
      <c r="K214" s="85">
        <v>0.09</v>
      </c>
      <c r="L214" s="86">
        <f t="shared" si="3"/>
        <v>772.20041898879413</v>
      </c>
      <c r="M214" s="82" t="s">
        <v>6862</v>
      </c>
      <c r="N214" s="86">
        <v>175.3513986805286</v>
      </c>
    </row>
    <row r="215" spans="1:14" x14ac:dyDescent="0.25">
      <c r="A215" s="82">
        <v>60203</v>
      </c>
      <c r="B215" s="82" t="s">
        <v>1805</v>
      </c>
      <c r="C215" s="82" t="s">
        <v>1806</v>
      </c>
      <c r="D215" s="82" t="s">
        <v>170</v>
      </c>
      <c r="E215" s="83">
        <v>32887</v>
      </c>
      <c r="F215" s="83" t="s">
        <v>193</v>
      </c>
      <c r="G215" s="83" t="s">
        <v>194</v>
      </c>
      <c r="H215" s="82">
        <v>25</v>
      </c>
      <c r="I215" s="82">
        <v>24</v>
      </c>
      <c r="J215" s="84">
        <v>7414.9360772560403</v>
      </c>
      <c r="K215" s="85">
        <v>0.15</v>
      </c>
      <c r="L215" s="86">
        <f t="shared" si="3"/>
        <v>1112.240411588406</v>
      </c>
      <c r="M215" s="82" t="s">
        <v>173</v>
      </c>
      <c r="N215" s="86">
        <v>285.79333906907601</v>
      </c>
    </row>
    <row r="216" spans="1:14" x14ac:dyDescent="0.25">
      <c r="A216" s="82">
        <v>60204</v>
      </c>
      <c r="B216" s="82" t="s">
        <v>1804</v>
      </c>
      <c r="C216" s="82" t="s">
        <v>1081</v>
      </c>
      <c r="D216" s="82" t="s">
        <v>170</v>
      </c>
      <c r="E216" s="83">
        <v>36732</v>
      </c>
      <c r="F216" s="83" t="s">
        <v>171</v>
      </c>
      <c r="G216" s="83" t="s">
        <v>172</v>
      </c>
      <c r="H216" s="82">
        <v>15</v>
      </c>
      <c r="I216" s="82">
        <v>24</v>
      </c>
      <c r="J216" s="84">
        <v>9630.3715916563779</v>
      </c>
      <c r="K216" s="85">
        <v>7.0000000000000007E-2</v>
      </c>
      <c r="L216" s="86">
        <f t="shared" si="3"/>
        <v>674.12601141594655</v>
      </c>
      <c r="M216" s="82" t="s">
        <v>6862</v>
      </c>
      <c r="N216" s="86">
        <v>297.79004834391543</v>
      </c>
    </row>
    <row r="217" spans="1:14" x14ac:dyDescent="0.25">
      <c r="A217" s="82">
        <v>60205</v>
      </c>
      <c r="B217" s="82" t="s">
        <v>1802</v>
      </c>
      <c r="C217" s="82" t="s">
        <v>943</v>
      </c>
      <c r="D217" s="82" t="s">
        <v>170</v>
      </c>
      <c r="E217" s="83">
        <v>38331</v>
      </c>
      <c r="F217" s="83" t="s">
        <v>171</v>
      </c>
      <c r="G217" s="83" t="s">
        <v>172</v>
      </c>
      <c r="H217" s="82">
        <v>10</v>
      </c>
      <c r="I217" s="82">
        <v>5</v>
      </c>
      <c r="J217" s="84">
        <v>5203.1317624195181</v>
      </c>
      <c r="K217" s="85">
        <v>7.0000000000000007E-2</v>
      </c>
      <c r="L217" s="86">
        <f t="shared" si="3"/>
        <v>364.21922336936632</v>
      </c>
      <c r="M217" s="82" t="s">
        <v>173</v>
      </c>
      <c r="N217" s="86">
        <v>156.89223263166343</v>
      </c>
    </row>
    <row r="218" spans="1:14" x14ac:dyDescent="0.25">
      <c r="A218" s="82">
        <v>60206</v>
      </c>
      <c r="B218" s="82" t="s">
        <v>1797</v>
      </c>
      <c r="C218" s="82" t="s">
        <v>182</v>
      </c>
      <c r="D218" s="82" t="s">
        <v>170</v>
      </c>
      <c r="E218" s="83">
        <v>29002</v>
      </c>
      <c r="F218" s="83" t="s">
        <v>171</v>
      </c>
      <c r="G218" s="83" t="s">
        <v>172</v>
      </c>
      <c r="H218" s="82">
        <v>36</v>
      </c>
      <c r="I218" s="82">
        <v>28</v>
      </c>
      <c r="J218" s="84">
        <v>4332.5107716686034</v>
      </c>
      <c r="K218" s="85">
        <v>0.25</v>
      </c>
      <c r="L218" s="86">
        <f t="shared" si="3"/>
        <v>1083.1276929171509</v>
      </c>
      <c r="M218" s="82" t="s">
        <v>173</v>
      </c>
      <c r="N218" s="86">
        <v>229.03034239242061</v>
      </c>
    </row>
    <row r="219" spans="1:14" x14ac:dyDescent="0.25">
      <c r="A219" s="82">
        <v>60207</v>
      </c>
      <c r="B219" s="82" t="s">
        <v>1795</v>
      </c>
      <c r="C219" s="82" t="s">
        <v>1796</v>
      </c>
      <c r="D219" s="82" t="s">
        <v>176</v>
      </c>
      <c r="E219" s="83">
        <v>34831</v>
      </c>
      <c r="F219" s="83" t="s">
        <v>171</v>
      </c>
      <c r="G219" s="83" t="s">
        <v>172</v>
      </c>
      <c r="H219" s="82">
        <v>20</v>
      </c>
      <c r="I219" s="82">
        <v>7</v>
      </c>
      <c r="J219" s="84">
        <v>7819.2754841225069</v>
      </c>
      <c r="K219" s="85">
        <v>0.09</v>
      </c>
      <c r="L219" s="86">
        <f t="shared" si="3"/>
        <v>703.73479357102565</v>
      </c>
      <c r="M219" s="82" t="s">
        <v>173</v>
      </c>
      <c r="N219" s="86">
        <v>85.070995874879955</v>
      </c>
    </row>
    <row r="220" spans="1:14" x14ac:dyDescent="0.25">
      <c r="A220" s="82">
        <v>60208</v>
      </c>
      <c r="B220" s="82" t="s">
        <v>1774</v>
      </c>
      <c r="C220" s="82" t="s">
        <v>1764</v>
      </c>
      <c r="D220" s="82" t="s">
        <v>176</v>
      </c>
      <c r="E220" s="83">
        <v>29624</v>
      </c>
      <c r="F220" s="83" t="s">
        <v>214</v>
      </c>
      <c r="G220" s="83" t="s">
        <v>215</v>
      </c>
      <c r="H220" s="82">
        <v>34</v>
      </c>
      <c r="I220" s="82">
        <v>8</v>
      </c>
      <c r="J220" s="84">
        <v>6538.8817515444207</v>
      </c>
      <c r="K220" s="85">
        <v>0.25</v>
      </c>
      <c r="L220" s="86">
        <f t="shared" si="3"/>
        <v>1634.7204378861052</v>
      </c>
      <c r="M220" s="82" t="s">
        <v>173</v>
      </c>
      <c r="N220" s="86">
        <v>57.988229961517249</v>
      </c>
    </row>
    <row r="221" spans="1:14" x14ac:dyDescent="0.25">
      <c r="A221" s="82">
        <v>60209</v>
      </c>
      <c r="B221" s="82" t="s">
        <v>1763</v>
      </c>
      <c r="C221" s="82" t="s">
        <v>1764</v>
      </c>
      <c r="D221" s="82" t="s">
        <v>176</v>
      </c>
      <c r="E221" s="83">
        <v>36430</v>
      </c>
      <c r="F221" s="83" t="s">
        <v>193</v>
      </c>
      <c r="G221" s="83" t="s">
        <v>194</v>
      </c>
      <c r="H221" s="82">
        <v>16</v>
      </c>
      <c r="I221" s="82">
        <v>19</v>
      </c>
      <c r="J221" s="84">
        <v>7150.8243209957127</v>
      </c>
      <c r="K221" s="85">
        <v>0.09</v>
      </c>
      <c r="L221" s="86">
        <f t="shared" si="3"/>
        <v>643.57418888961411</v>
      </c>
      <c r="M221" s="82" t="s">
        <v>173</v>
      </c>
      <c r="N221" s="86">
        <v>122.99419682288132</v>
      </c>
    </row>
    <row r="222" spans="1:14" x14ac:dyDescent="0.25">
      <c r="A222" s="82">
        <v>60210</v>
      </c>
      <c r="B222" s="82" t="s">
        <v>1754</v>
      </c>
      <c r="C222" s="82" t="s">
        <v>1755</v>
      </c>
      <c r="D222" s="82" t="s">
        <v>170</v>
      </c>
      <c r="E222" s="83">
        <v>31982</v>
      </c>
      <c r="F222" s="83" t="s">
        <v>171</v>
      </c>
      <c r="G222" s="83" t="s">
        <v>172</v>
      </c>
      <c r="H222" s="82">
        <v>28</v>
      </c>
      <c r="I222" s="82">
        <v>14</v>
      </c>
      <c r="J222" s="84">
        <v>2439.9362985954763</v>
      </c>
      <c r="K222" s="85">
        <v>0.15</v>
      </c>
      <c r="L222" s="86">
        <f t="shared" si="3"/>
        <v>365.99044478932143</v>
      </c>
      <c r="M222" s="82" t="s">
        <v>173</v>
      </c>
      <c r="N222" s="86">
        <v>121.40978752637091</v>
      </c>
    </row>
    <row r="223" spans="1:14" x14ac:dyDescent="0.25">
      <c r="A223" s="82">
        <v>60211</v>
      </c>
      <c r="B223" s="82" t="s">
        <v>1749</v>
      </c>
      <c r="C223" s="82" t="s">
        <v>192</v>
      </c>
      <c r="D223" s="82" t="s">
        <v>176</v>
      </c>
      <c r="E223" s="83">
        <v>31667</v>
      </c>
      <c r="F223" s="83" t="s">
        <v>171</v>
      </c>
      <c r="G223" s="83" t="s">
        <v>203</v>
      </c>
      <c r="H223" s="82">
        <v>29</v>
      </c>
      <c r="I223" s="82">
        <v>15</v>
      </c>
      <c r="J223" s="84">
        <v>4179.6314855422006</v>
      </c>
      <c r="K223" s="85">
        <v>0.15</v>
      </c>
      <c r="L223" s="86">
        <f t="shared" si="3"/>
        <v>626.94472283133007</v>
      </c>
      <c r="M223" s="82" t="s">
        <v>173</v>
      </c>
      <c r="N223" s="86">
        <v>83.609593889995054</v>
      </c>
    </row>
    <row r="224" spans="1:14" x14ac:dyDescent="0.25">
      <c r="A224" s="82">
        <v>60212</v>
      </c>
      <c r="B224" s="82" t="s">
        <v>1748</v>
      </c>
      <c r="C224" s="82" t="s">
        <v>941</v>
      </c>
      <c r="D224" s="82" t="s">
        <v>170</v>
      </c>
      <c r="E224" s="83">
        <v>37064</v>
      </c>
      <c r="F224" s="83" t="s">
        <v>171</v>
      </c>
      <c r="G224" s="83" t="s">
        <v>172</v>
      </c>
      <c r="H224" s="82">
        <v>14</v>
      </c>
      <c r="I224" s="82">
        <v>30</v>
      </c>
      <c r="J224" s="84">
        <v>2996.734531437759</v>
      </c>
      <c r="K224" s="85">
        <v>7.0000000000000007E-2</v>
      </c>
      <c r="L224" s="86">
        <f t="shared" si="3"/>
        <v>209.77141720064316</v>
      </c>
      <c r="M224" s="82" t="s">
        <v>173</v>
      </c>
      <c r="N224" s="86">
        <v>284.31744650942574</v>
      </c>
    </row>
    <row r="225" spans="1:14" x14ac:dyDescent="0.25">
      <c r="A225" s="82">
        <v>60213</v>
      </c>
      <c r="B225" s="82" t="s">
        <v>1746</v>
      </c>
      <c r="C225" s="82" t="s">
        <v>1672</v>
      </c>
      <c r="D225" s="82" t="s">
        <v>170</v>
      </c>
      <c r="E225" s="83">
        <v>38112</v>
      </c>
      <c r="F225" s="83" t="s">
        <v>171</v>
      </c>
      <c r="G225" s="83" t="s">
        <v>177</v>
      </c>
      <c r="H225" s="82">
        <v>11</v>
      </c>
      <c r="I225" s="82">
        <v>37</v>
      </c>
      <c r="J225" s="84">
        <v>7724.4677910103801</v>
      </c>
      <c r="K225" s="85">
        <v>7.0000000000000007E-2</v>
      </c>
      <c r="L225" s="86">
        <f t="shared" si="3"/>
        <v>540.71274537072668</v>
      </c>
      <c r="M225" s="82" t="s">
        <v>173</v>
      </c>
      <c r="N225" s="86">
        <v>297.86069529565549</v>
      </c>
    </row>
    <row r="226" spans="1:14" x14ac:dyDescent="0.25">
      <c r="A226" s="71">
        <v>60214</v>
      </c>
      <c r="B226" s="71" t="s">
        <v>1745</v>
      </c>
      <c r="C226" s="71" t="s">
        <v>1636</v>
      </c>
      <c r="D226" s="71" t="s">
        <v>170</v>
      </c>
      <c r="E226" s="72">
        <v>27501</v>
      </c>
      <c r="F226" s="72" t="s">
        <v>171</v>
      </c>
      <c r="G226" s="72" t="s">
        <v>172</v>
      </c>
      <c r="H226" s="71">
        <v>40</v>
      </c>
      <c r="I226" s="71">
        <v>10</v>
      </c>
      <c r="J226" s="73">
        <v>8990.8176722820426</v>
      </c>
      <c r="K226" s="74">
        <v>0.25</v>
      </c>
      <c r="L226" s="75">
        <f t="shared" si="3"/>
        <v>2247.7044180705107</v>
      </c>
      <c r="M226" s="71" t="s">
        <v>6862</v>
      </c>
      <c r="N226" s="75">
        <v>346.3058695292267</v>
      </c>
    </row>
    <row r="227" spans="1:14" x14ac:dyDescent="0.25">
      <c r="A227" s="71">
        <v>60215</v>
      </c>
      <c r="B227" s="71" t="s">
        <v>1744</v>
      </c>
      <c r="C227" s="71" t="s">
        <v>1012</v>
      </c>
      <c r="D227" s="71" t="s">
        <v>170</v>
      </c>
      <c r="E227" s="72">
        <v>38131</v>
      </c>
      <c r="F227" s="72" t="s">
        <v>171</v>
      </c>
      <c r="G227" s="72" t="s">
        <v>172</v>
      </c>
      <c r="H227" s="71">
        <v>11</v>
      </c>
      <c r="I227" s="71">
        <v>10</v>
      </c>
      <c r="J227" s="73">
        <v>7913.6896287774416</v>
      </c>
      <c r="K227" s="74">
        <v>7.0000000000000007E-2</v>
      </c>
      <c r="L227" s="75">
        <f t="shared" si="3"/>
        <v>553.95827401442102</v>
      </c>
      <c r="M227" s="71" t="s">
        <v>6862</v>
      </c>
      <c r="N227" s="75">
        <v>271.19226817201042</v>
      </c>
    </row>
    <row r="228" spans="1:14" x14ac:dyDescent="0.25">
      <c r="A228" s="71">
        <v>60216</v>
      </c>
      <c r="B228" s="71" t="s">
        <v>1732</v>
      </c>
      <c r="C228" s="71" t="s">
        <v>1733</v>
      </c>
      <c r="D228" s="71" t="s">
        <v>176</v>
      </c>
      <c r="E228" s="72">
        <v>32551</v>
      </c>
      <c r="F228" s="72" t="s">
        <v>214</v>
      </c>
      <c r="G228" s="72" t="s">
        <v>699</v>
      </c>
      <c r="H228" s="71">
        <v>26</v>
      </c>
      <c r="I228" s="71">
        <v>36</v>
      </c>
      <c r="J228" s="73">
        <v>4175.1240908133623</v>
      </c>
      <c r="K228" s="74">
        <v>0.15</v>
      </c>
      <c r="L228" s="75">
        <f t="shared" si="3"/>
        <v>626.2686136220043</v>
      </c>
      <c r="M228" s="71" t="s">
        <v>173</v>
      </c>
      <c r="N228" s="75">
        <v>139.53323312897655</v>
      </c>
    </row>
    <row r="229" spans="1:14" x14ac:dyDescent="0.25">
      <c r="A229" s="71">
        <v>60217</v>
      </c>
      <c r="B229" s="71" t="s">
        <v>1728</v>
      </c>
      <c r="C229" s="71" t="s">
        <v>905</v>
      </c>
      <c r="D229" s="71" t="s">
        <v>170</v>
      </c>
      <c r="E229" s="72">
        <v>39322</v>
      </c>
      <c r="F229" s="72" t="s">
        <v>171</v>
      </c>
      <c r="G229" s="72" t="s">
        <v>172</v>
      </c>
      <c r="H229" s="71">
        <v>8</v>
      </c>
      <c r="I229" s="71">
        <v>33</v>
      </c>
      <c r="J229" s="73">
        <v>5589.9848312716822</v>
      </c>
      <c r="K229" s="74">
        <v>0.04</v>
      </c>
      <c r="L229" s="75">
        <f t="shared" si="3"/>
        <v>223.59939325086728</v>
      </c>
      <c r="M229" s="71" t="s">
        <v>173</v>
      </c>
      <c r="N229" s="75">
        <v>64.965303526488853</v>
      </c>
    </row>
    <row r="230" spans="1:14" x14ac:dyDescent="0.25">
      <c r="A230" s="71">
        <v>60218</v>
      </c>
      <c r="B230" s="71" t="s">
        <v>1725</v>
      </c>
      <c r="C230" s="71" t="s">
        <v>1726</v>
      </c>
      <c r="D230" s="71" t="s">
        <v>170</v>
      </c>
      <c r="E230" s="72">
        <v>34660</v>
      </c>
      <c r="F230" s="72" t="s">
        <v>171</v>
      </c>
      <c r="G230" s="72" t="s">
        <v>336</v>
      </c>
      <c r="H230" s="71">
        <v>21</v>
      </c>
      <c r="I230" s="71">
        <v>25</v>
      </c>
      <c r="J230" s="73">
        <v>9443.5797091625609</v>
      </c>
      <c r="K230" s="74">
        <v>0.12</v>
      </c>
      <c r="L230" s="75">
        <f t="shared" si="3"/>
        <v>1133.2295650995072</v>
      </c>
      <c r="M230" s="71" t="s">
        <v>6862</v>
      </c>
      <c r="N230" s="75">
        <v>61.476556375575321</v>
      </c>
    </row>
    <row r="231" spans="1:14" x14ac:dyDescent="0.25">
      <c r="A231" s="71">
        <v>60219</v>
      </c>
      <c r="B231" s="71" t="s">
        <v>1724</v>
      </c>
      <c r="C231" s="71" t="s">
        <v>1632</v>
      </c>
      <c r="D231" s="71" t="s">
        <v>170</v>
      </c>
      <c r="E231" s="72">
        <v>39734</v>
      </c>
      <c r="F231" s="72" t="s">
        <v>171</v>
      </c>
      <c r="G231" s="72" t="s">
        <v>172</v>
      </c>
      <c r="H231" s="71">
        <v>7</v>
      </c>
      <c r="I231" s="71">
        <v>13</v>
      </c>
      <c r="J231" s="73">
        <v>1633.0463376168343</v>
      </c>
      <c r="K231" s="74">
        <v>0</v>
      </c>
      <c r="L231" s="75">
        <f t="shared" si="3"/>
        <v>0</v>
      </c>
      <c r="M231" s="71" t="s">
        <v>173</v>
      </c>
      <c r="N231" s="75">
        <v>234.51244265567803</v>
      </c>
    </row>
    <row r="232" spans="1:14" x14ac:dyDescent="0.25">
      <c r="A232" s="71">
        <v>60220</v>
      </c>
      <c r="B232" s="71" t="s">
        <v>1721</v>
      </c>
      <c r="C232" s="71" t="s">
        <v>1311</v>
      </c>
      <c r="D232" s="71" t="s">
        <v>170</v>
      </c>
      <c r="E232" s="72">
        <v>31989</v>
      </c>
      <c r="F232" s="72" t="s">
        <v>171</v>
      </c>
      <c r="G232" s="72" t="s">
        <v>172</v>
      </c>
      <c r="H232" s="71">
        <v>28</v>
      </c>
      <c r="I232" s="71">
        <v>10</v>
      </c>
      <c r="J232" s="73">
        <v>6568.4087974092863</v>
      </c>
      <c r="K232" s="74">
        <v>0.15</v>
      </c>
      <c r="L232" s="75">
        <f t="shared" si="3"/>
        <v>985.26131961139288</v>
      </c>
      <c r="M232" s="71" t="s">
        <v>173</v>
      </c>
      <c r="N232" s="75">
        <v>184.68489021678022</v>
      </c>
    </row>
    <row r="233" spans="1:14" x14ac:dyDescent="0.25">
      <c r="A233" s="71">
        <v>60221</v>
      </c>
      <c r="B233" s="71" t="s">
        <v>1720</v>
      </c>
      <c r="C233" s="71" t="s">
        <v>1227</v>
      </c>
      <c r="D233" s="71" t="s">
        <v>170</v>
      </c>
      <c r="E233" s="72">
        <v>33465</v>
      </c>
      <c r="F233" s="72" t="s">
        <v>171</v>
      </c>
      <c r="G233" s="72" t="s">
        <v>172</v>
      </c>
      <c r="H233" s="71">
        <v>24</v>
      </c>
      <c r="I233" s="71">
        <v>40</v>
      </c>
      <c r="J233" s="73">
        <v>9566.5448542380873</v>
      </c>
      <c r="K233" s="74">
        <v>0.12</v>
      </c>
      <c r="L233" s="75">
        <f t="shared" si="3"/>
        <v>1147.9853825085704</v>
      </c>
      <c r="M233" s="71" t="s">
        <v>6862</v>
      </c>
      <c r="N233" s="75">
        <v>285.00050314061554</v>
      </c>
    </row>
    <row r="234" spans="1:14" x14ac:dyDescent="0.25">
      <c r="A234" s="71">
        <v>60222</v>
      </c>
      <c r="B234" s="71" t="s">
        <v>1715</v>
      </c>
      <c r="C234" s="71" t="s">
        <v>1488</v>
      </c>
      <c r="D234" s="71" t="s">
        <v>170</v>
      </c>
      <c r="E234" s="72">
        <v>29344</v>
      </c>
      <c r="F234" s="72" t="s">
        <v>214</v>
      </c>
      <c r="G234" s="72" t="s">
        <v>215</v>
      </c>
      <c r="H234" s="71">
        <v>35</v>
      </c>
      <c r="I234" s="71">
        <v>9</v>
      </c>
      <c r="J234" s="73">
        <v>4228.2480187348065</v>
      </c>
      <c r="K234" s="74">
        <v>0.25</v>
      </c>
      <c r="L234" s="75">
        <f t="shared" si="3"/>
        <v>1057.0620046837016</v>
      </c>
      <c r="M234" s="71" t="s">
        <v>173</v>
      </c>
      <c r="N234" s="75">
        <v>255.12869048471111</v>
      </c>
    </row>
    <row r="235" spans="1:14" x14ac:dyDescent="0.25">
      <c r="A235" s="71">
        <v>60223</v>
      </c>
      <c r="B235" s="71" t="s">
        <v>1708</v>
      </c>
      <c r="C235" s="71" t="s">
        <v>1709</v>
      </c>
      <c r="D235" s="71" t="s">
        <v>176</v>
      </c>
      <c r="E235" s="72">
        <v>38116</v>
      </c>
      <c r="F235" s="72" t="s">
        <v>171</v>
      </c>
      <c r="G235" s="72" t="s">
        <v>172</v>
      </c>
      <c r="H235" s="71">
        <v>11</v>
      </c>
      <c r="I235" s="71">
        <v>18</v>
      </c>
      <c r="J235" s="73">
        <v>9157.7148563834016</v>
      </c>
      <c r="K235" s="74">
        <v>7.0000000000000007E-2</v>
      </c>
      <c r="L235" s="75">
        <f t="shared" si="3"/>
        <v>641.04003994683819</v>
      </c>
      <c r="M235" s="71" t="s">
        <v>6862</v>
      </c>
      <c r="N235" s="75">
        <v>62.612545050006858</v>
      </c>
    </row>
    <row r="236" spans="1:14" x14ac:dyDescent="0.25">
      <c r="A236" s="71">
        <v>60224</v>
      </c>
      <c r="B236" s="71" t="s">
        <v>1705</v>
      </c>
      <c r="C236" s="71" t="s">
        <v>544</v>
      </c>
      <c r="D236" s="71" t="s">
        <v>170</v>
      </c>
      <c r="E236" s="72">
        <v>33541</v>
      </c>
      <c r="F236" s="72" t="s">
        <v>171</v>
      </c>
      <c r="G236" s="72" t="s">
        <v>172</v>
      </c>
      <c r="H236" s="71">
        <v>24</v>
      </c>
      <c r="I236" s="71">
        <v>31</v>
      </c>
      <c r="J236" s="73">
        <v>8002.2317864478391</v>
      </c>
      <c r="K236" s="74">
        <v>0.12</v>
      </c>
      <c r="L236" s="75">
        <f t="shared" si="3"/>
        <v>960.26781437374063</v>
      </c>
      <c r="M236" s="71" t="s">
        <v>6862</v>
      </c>
      <c r="N236" s="75">
        <v>330.62609731216276</v>
      </c>
    </row>
    <row r="237" spans="1:14" x14ac:dyDescent="0.25">
      <c r="A237" s="63">
        <v>60225</v>
      </c>
      <c r="B237" s="63" t="s">
        <v>1700</v>
      </c>
      <c r="C237" s="63" t="s">
        <v>1701</v>
      </c>
      <c r="D237" s="63" t="s">
        <v>176</v>
      </c>
      <c r="E237" s="68">
        <v>31757</v>
      </c>
      <c r="F237" s="68" t="s">
        <v>171</v>
      </c>
      <c r="G237" s="68" t="s">
        <v>172</v>
      </c>
      <c r="H237" s="63">
        <v>28</v>
      </c>
      <c r="I237" s="63">
        <v>18</v>
      </c>
      <c r="J237" s="81">
        <v>4211.5479744411696</v>
      </c>
      <c r="K237" s="69">
        <v>0.15</v>
      </c>
      <c r="L237" s="70">
        <f t="shared" si="3"/>
        <v>631.73219616617541</v>
      </c>
      <c r="M237" s="63" t="s">
        <v>173</v>
      </c>
      <c r="N237" s="70">
        <v>68.328963009726536</v>
      </c>
    </row>
    <row r="238" spans="1:14" x14ac:dyDescent="0.25">
      <c r="A238" s="63">
        <v>60226</v>
      </c>
      <c r="B238" s="63" t="s">
        <v>1696</v>
      </c>
      <c r="C238" s="63" t="s">
        <v>1697</v>
      </c>
      <c r="D238" s="63" t="s">
        <v>170</v>
      </c>
      <c r="E238" s="68">
        <v>36400</v>
      </c>
      <c r="F238" s="68" t="s">
        <v>171</v>
      </c>
      <c r="G238" s="68" t="s">
        <v>172</v>
      </c>
      <c r="H238" s="63">
        <v>16</v>
      </c>
      <c r="I238" s="63">
        <v>14</v>
      </c>
      <c r="J238" s="81">
        <v>5786.5338024815892</v>
      </c>
      <c r="K238" s="69">
        <v>0.09</v>
      </c>
      <c r="L238" s="70">
        <f t="shared" si="3"/>
        <v>520.78804222334304</v>
      </c>
      <c r="M238" s="63" t="s">
        <v>173</v>
      </c>
      <c r="N238" s="70">
        <v>300.88624321683591</v>
      </c>
    </row>
    <row r="239" spans="1:14" x14ac:dyDescent="0.25">
      <c r="A239" s="63">
        <v>60227</v>
      </c>
      <c r="B239" s="63" t="s">
        <v>1694</v>
      </c>
      <c r="C239" s="63" t="s">
        <v>1695</v>
      </c>
      <c r="D239" s="63" t="s">
        <v>170</v>
      </c>
      <c r="E239" s="68">
        <v>35442</v>
      </c>
      <c r="F239" s="68" t="s">
        <v>193</v>
      </c>
      <c r="G239" s="68" t="s">
        <v>194</v>
      </c>
      <c r="H239" s="63">
        <v>18</v>
      </c>
      <c r="I239" s="63">
        <v>37</v>
      </c>
      <c r="J239" s="81">
        <v>5542.5066987680984</v>
      </c>
      <c r="K239" s="69">
        <v>0.09</v>
      </c>
      <c r="L239" s="70">
        <f t="shared" si="3"/>
        <v>498.82560288912885</v>
      </c>
      <c r="M239" s="63" t="s">
        <v>173</v>
      </c>
      <c r="N239" s="70">
        <v>171.22589103167087</v>
      </c>
    </row>
    <row r="240" spans="1:14" x14ac:dyDescent="0.25">
      <c r="A240" s="63">
        <v>60228</v>
      </c>
      <c r="B240" s="63" t="s">
        <v>1686</v>
      </c>
      <c r="C240" s="63" t="s">
        <v>1687</v>
      </c>
      <c r="D240" s="63" t="s">
        <v>170</v>
      </c>
      <c r="E240" s="68">
        <v>34409</v>
      </c>
      <c r="F240" s="68" t="s">
        <v>214</v>
      </c>
      <c r="G240" s="68" t="s">
        <v>215</v>
      </c>
      <c r="H240" s="63">
        <v>21</v>
      </c>
      <c r="I240" s="63">
        <v>8</v>
      </c>
      <c r="J240" s="81">
        <v>8282.2214603713619</v>
      </c>
      <c r="K240" s="69">
        <v>0.12</v>
      </c>
      <c r="L240" s="70">
        <f t="shared" si="3"/>
        <v>993.86657524456336</v>
      </c>
      <c r="M240" s="63" t="s">
        <v>6862</v>
      </c>
      <c r="N240" s="70">
        <v>340.92629437582082</v>
      </c>
    </row>
    <row r="241" spans="1:14" x14ac:dyDescent="0.25">
      <c r="A241" s="63">
        <v>60229</v>
      </c>
      <c r="B241" s="63" t="s">
        <v>1683</v>
      </c>
      <c r="C241" s="63" t="s">
        <v>1684</v>
      </c>
      <c r="D241" s="63" t="s">
        <v>170</v>
      </c>
      <c r="E241" s="68">
        <v>39143</v>
      </c>
      <c r="F241" s="68" t="s">
        <v>171</v>
      </c>
      <c r="G241" s="68" t="s">
        <v>172</v>
      </c>
      <c r="H241" s="63">
        <v>8</v>
      </c>
      <c r="I241" s="63">
        <v>33</v>
      </c>
      <c r="J241" s="81">
        <v>7731.4145543341938</v>
      </c>
      <c r="K241" s="69">
        <v>0.04</v>
      </c>
      <c r="L241" s="70">
        <f t="shared" si="3"/>
        <v>309.25658217336775</v>
      </c>
      <c r="M241" s="63" t="s">
        <v>173</v>
      </c>
      <c r="N241" s="70">
        <v>52.555175288470892</v>
      </c>
    </row>
    <row r="242" spans="1:14" x14ac:dyDescent="0.25">
      <c r="A242" s="63">
        <v>60230</v>
      </c>
      <c r="B242" s="63" t="s">
        <v>1681</v>
      </c>
      <c r="C242" s="63" t="s">
        <v>1472</v>
      </c>
      <c r="D242" s="63" t="s">
        <v>170</v>
      </c>
      <c r="E242" s="68">
        <v>38765</v>
      </c>
      <c r="F242" s="68" t="s">
        <v>171</v>
      </c>
      <c r="G242" s="68" t="s">
        <v>172</v>
      </c>
      <c r="H242" s="63">
        <v>9</v>
      </c>
      <c r="I242" s="63">
        <v>5</v>
      </c>
      <c r="J242" s="81">
        <v>9410.0461273970413</v>
      </c>
      <c r="K242" s="69">
        <v>0.04</v>
      </c>
      <c r="L242" s="70">
        <f t="shared" si="3"/>
        <v>376.40184509588164</v>
      </c>
      <c r="M242" s="63" t="s">
        <v>6862</v>
      </c>
      <c r="N242" s="70">
        <v>78.622843560549015</v>
      </c>
    </row>
    <row r="243" spans="1:14" x14ac:dyDescent="0.25">
      <c r="A243" s="63">
        <v>60231</v>
      </c>
      <c r="B243" s="63" t="s">
        <v>1675</v>
      </c>
      <c r="C243" s="63" t="s">
        <v>462</v>
      </c>
      <c r="D243" s="63" t="s">
        <v>170</v>
      </c>
      <c r="E243" s="68">
        <v>30181</v>
      </c>
      <c r="F243" s="68" t="s">
        <v>171</v>
      </c>
      <c r="G243" s="68" t="s">
        <v>172</v>
      </c>
      <c r="H243" s="63">
        <v>33</v>
      </c>
      <c r="I243" s="63">
        <v>39</v>
      </c>
      <c r="J243" s="59">
        <v>9367.5503564534738</v>
      </c>
      <c r="K243" s="69">
        <v>0.25</v>
      </c>
      <c r="L243" s="70">
        <f t="shared" si="3"/>
        <v>2341.8875891133684</v>
      </c>
      <c r="M243" s="63" t="s">
        <v>6862</v>
      </c>
      <c r="N243" s="70">
        <v>256.39333016391674</v>
      </c>
    </row>
    <row r="244" spans="1:14" x14ac:dyDescent="0.25">
      <c r="A244" s="63">
        <v>60232</v>
      </c>
      <c r="B244" s="63" t="s">
        <v>1673</v>
      </c>
      <c r="C244" s="63" t="s">
        <v>405</v>
      </c>
      <c r="D244" s="63" t="s">
        <v>170</v>
      </c>
      <c r="E244" s="68">
        <v>34512</v>
      </c>
      <c r="F244" s="68" t="s">
        <v>171</v>
      </c>
      <c r="G244" s="68" t="s">
        <v>172</v>
      </c>
      <c r="H244" s="63">
        <v>21</v>
      </c>
      <c r="I244" s="63">
        <v>7</v>
      </c>
      <c r="J244" s="59">
        <v>1748.1853774707395</v>
      </c>
      <c r="K244" s="69">
        <v>0.12</v>
      </c>
      <c r="L244" s="70">
        <f t="shared" si="3"/>
        <v>209.78224529648872</v>
      </c>
      <c r="M244" s="63" t="s">
        <v>173</v>
      </c>
      <c r="N244" s="70">
        <v>198.04507148054941</v>
      </c>
    </row>
    <row r="245" spans="1:14" x14ac:dyDescent="0.25">
      <c r="A245" s="63">
        <v>60233</v>
      </c>
      <c r="B245" s="63" t="s">
        <v>1666</v>
      </c>
      <c r="C245" s="63" t="s">
        <v>371</v>
      </c>
      <c r="D245" s="63" t="s">
        <v>170</v>
      </c>
      <c r="E245" s="68">
        <v>36120</v>
      </c>
      <c r="F245" s="68" t="s">
        <v>171</v>
      </c>
      <c r="G245" s="68" t="s">
        <v>172</v>
      </c>
      <c r="H245" s="63">
        <v>17</v>
      </c>
      <c r="I245" s="63">
        <v>35</v>
      </c>
      <c r="J245" s="59">
        <v>6848.9271841628151</v>
      </c>
      <c r="K245" s="69">
        <v>0.09</v>
      </c>
      <c r="L245" s="70">
        <f t="shared" si="3"/>
        <v>616.40344657465334</v>
      </c>
      <c r="M245" s="63" t="s">
        <v>173</v>
      </c>
      <c r="N245" s="70">
        <v>321.93496577941005</v>
      </c>
    </row>
    <row r="246" spans="1:14" x14ac:dyDescent="0.25">
      <c r="A246" s="63">
        <v>60234</v>
      </c>
      <c r="B246" s="63" t="s">
        <v>1656</v>
      </c>
      <c r="C246" s="63" t="s">
        <v>1232</v>
      </c>
      <c r="D246" s="63" t="s">
        <v>170</v>
      </c>
      <c r="E246" s="68">
        <v>37356</v>
      </c>
      <c r="F246" s="68" t="s">
        <v>171</v>
      </c>
      <c r="G246" s="68" t="s">
        <v>190</v>
      </c>
      <c r="H246" s="63">
        <v>13</v>
      </c>
      <c r="I246" s="63">
        <v>31</v>
      </c>
      <c r="J246" s="59">
        <v>5138.9316039906898</v>
      </c>
      <c r="K246" s="69">
        <v>7.0000000000000007E-2</v>
      </c>
      <c r="L246" s="70">
        <f t="shared" si="3"/>
        <v>359.72521227934834</v>
      </c>
      <c r="M246" s="63" t="s">
        <v>173</v>
      </c>
      <c r="N246" s="70">
        <v>153.67553582931927</v>
      </c>
    </row>
    <row r="247" spans="1:14" x14ac:dyDescent="0.25">
      <c r="A247" s="63">
        <v>60235</v>
      </c>
      <c r="B247" s="63" t="s">
        <v>1640</v>
      </c>
      <c r="C247" s="63" t="s">
        <v>1641</v>
      </c>
      <c r="D247" s="63" t="s">
        <v>176</v>
      </c>
      <c r="E247" s="68">
        <v>33535</v>
      </c>
      <c r="F247" s="68" t="s">
        <v>171</v>
      </c>
      <c r="G247" s="68" t="s">
        <v>172</v>
      </c>
      <c r="H247" s="63">
        <v>24</v>
      </c>
      <c r="I247" s="63">
        <v>13</v>
      </c>
      <c r="J247" s="59">
        <v>1519.4815109967012</v>
      </c>
      <c r="K247" s="69">
        <v>0.12</v>
      </c>
      <c r="L247" s="70">
        <f t="shared" si="3"/>
        <v>182.33778131960415</v>
      </c>
      <c r="M247" s="63" t="s">
        <v>173</v>
      </c>
      <c r="N247" s="70">
        <v>66.683857658751933</v>
      </c>
    </row>
    <row r="248" spans="1:14" x14ac:dyDescent="0.25">
      <c r="A248" s="63">
        <v>60236</v>
      </c>
      <c r="B248" s="63" t="s">
        <v>1638</v>
      </c>
      <c r="C248" s="63" t="s">
        <v>1075</v>
      </c>
      <c r="D248" s="63" t="s">
        <v>170</v>
      </c>
      <c r="E248" s="68">
        <v>30471</v>
      </c>
      <c r="F248" s="68" t="s">
        <v>193</v>
      </c>
      <c r="G248" s="68" t="s">
        <v>194</v>
      </c>
      <c r="H248" s="63">
        <v>32</v>
      </c>
      <c r="I248" s="63">
        <v>19</v>
      </c>
      <c r="J248" s="59">
        <v>2936.3428636114377</v>
      </c>
      <c r="K248" s="69">
        <v>0.25</v>
      </c>
      <c r="L248" s="70">
        <f t="shared" si="3"/>
        <v>734.08571590285942</v>
      </c>
      <c r="M248" s="63" t="s">
        <v>173</v>
      </c>
      <c r="N248" s="70">
        <v>162.9553980142247</v>
      </c>
    </row>
    <row r="249" spans="1:14" x14ac:dyDescent="0.25">
      <c r="A249" s="63">
        <v>60237</v>
      </c>
      <c r="B249" s="63" t="s">
        <v>1633</v>
      </c>
      <c r="C249" s="63" t="s">
        <v>1634</v>
      </c>
      <c r="D249" s="63" t="s">
        <v>176</v>
      </c>
      <c r="E249" s="68">
        <v>38883</v>
      </c>
      <c r="F249" s="68" t="s">
        <v>171</v>
      </c>
      <c r="G249" s="68" t="s">
        <v>172</v>
      </c>
      <c r="H249" s="63">
        <v>9</v>
      </c>
      <c r="I249" s="63">
        <v>15</v>
      </c>
      <c r="J249" s="59">
        <v>2672.688494714911</v>
      </c>
      <c r="K249" s="69">
        <v>0.04</v>
      </c>
      <c r="L249" s="70">
        <f t="shared" si="3"/>
        <v>106.90753978859644</v>
      </c>
      <c r="M249" s="63" t="s">
        <v>173</v>
      </c>
      <c r="N249" s="70">
        <v>88.077574530044402</v>
      </c>
    </row>
    <row r="250" spans="1:14" x14ac:dyDescent="0.25">
      <c r="A250" s="63">
        <v>60238</v>
      </c>
      <c r="B250" s="63" t="s">
        <v>1602</v>
      </c>
      <c r="C250" s="63" t="s">
        <v>1603</v>
      </c>
      <c r="D250" s="63" t="s">
        <v>170</v>
      </c>
      <c r="E250" s="68">
        <v>38980</v>
      </c>
      <c r="F250" s="68" t="s">
        <v>171</v>
      </c>
      <c r="G250" s="68" t="s">
        <v>172</v>
      </c>
      <c r="H250" s="63">
        <v>9</v>
      </c>
      <c r="I250" s="63">
        <v>36</v>
      </c>
      <c r="J250" s="59">
        <v>9828.7837609814324</v>
      </c>
      <c r="K250" s="69">
        <v>0.04</v>
      </c>
      <c r="L250" s="70">
        <f t="shared" si="3"/>
        <v>393.15135043925733</v>
      </c>
      <c r="M250" s="63" t="s">
        <v>6862</v>
      </c>
      <c r="N250" s="70">
        <v>145.51535097744281</v>
      </c>
    </row>
    <row r="251" spans="1:14" x14ac:dyDescent="0.25">
      <c r="A251" s="71">
        <v>60239</v>
      </c>
      <c r="B251" s="71" t="s">
        <v>1587</v>
      </c>
      <c r="C251" s="71" t="s">
        <v>1588</v>
      </c>
      <c r="D251" s="71" t="s">
        <v>176</v>
      </c>
      <c r="E251" s="72">
        <v>31054</v>
      </c>
      <c r="F251" s="72" t="s">
        <v>171</v>
      </c>
      <c r="G251" s="72" t="s">
        <v>172</v>
      </c>
      <c r="H251" s="71">
        <v>30</v>
      </c>
      <c r="I251" s="71">
        <v>23</v>
      </c>
      <c r="J251" s="73">
        <v>2648.8230100541441</v>
      </c>
      <c r="K251" s="74">
        <v>0.25</v>
      </c>
      <c r="L251" s="75">
        <f t="shared" si="3"/>
        <v>662.20575251353603</v>
      </c>
      <c r="M251" s="71" t="s">
        <v>173</v>
      </c>
      <c r="N251" s="75">
        <v>41.286998902792078</v>
      </c>
    </row>
    <row r="252" spans="1:14" x14ac:dyDescent="0.25">
      <c r="A252" s="71">
        <v>60240</v>
      </c>
      <c r="B252" s="71" t="s">
        <v>1584</v>
      </c>
      <c r="C252" s="71" t="s">
        <v>257</v>
      </c>
      <c r="D252" s="71" t="s">
        <v>170</v>
      </c>
      <c r="E252" s="72">
        <v>31472</v>
      </c>
      <c r="F252" s="72" t="s">
        <v>171</v>
      </c>
      <c r="G252" s="72" t="s">
        <v>172</v>
      </c>
      <c r="H252" s="71">
        <v>29</v>
      </c>
      <c r="I252" s="71">
        <v>40</v>
      </c>
      <c r="J252" s="73">
        <v>2873.8688107338212</v>
      </c>
      <c r="K252" s="74">
        <v>0.15</v>
      </c>
      <c r="L252" s="75">
        <f t="shared" si="3"/>
        <v>431.08032161007316</v>
      </c>
      <c r="M252" s="71" t="s">
        <v>173</v>
      </c>
      <c r="N252" s="75">
        <v>134.25001198235537</v>
      </c>
    </row>
    <row r="253" spans="1:14" x14ac:dyDescent="0.25">
      <c r="A253" s="71">
        <v>60241</v>
      </c>
      <c r="B253" s="71" t="s">
        <v>1572</v>
      </c>
      <c r="C253" s="71" t="s">
        <v>1573</v>
      </c>
      <c r="D253" s="71" t="s">
        <v>176</v>
      </c>
      <c r="E253" s="72">
        <v>36568</v>
      </c>
      <c r="F253" s="72" t="s">
        <v>171</v>
      </c>
      <c r="G253" s="72" t="s">
        <v>172</v>
      </c>
      <c r="H253" s="71">
        <v>15</v>
      </c>
      <c r="I253" s="71">
        <v>8</v>
      </c>
      <c r="J253" s="73">
        <v>5085.0066428239998</v>
      </c>
      <c r="K253" s="74">
        <v>0.09</v>
      </c>
      <c r="L253" s="75">
        <f t="shared" ref="L253:L316" si="4">K253*J253</f>
        <v>457.65059785415997</v>
      </c>
      <c r="M253" s="71" t="s">
        <v>173</v>
      </c>
      <c r="N253" s="75">
        <v>128.41549150606278</v>
      </c>
    </row>
    <row r="254" spans="1:14" x14ac:dyDescent="0.25">
      <c r="A254" s="71">
        <v>60242</v>
      </c>
      <c r="B254" s="71" t="s">
        <v>1569</v>
      </c>
      <c r="C254" s="71" t="s">
        <v>1570</v>
      </c>
      <c r="D254" s="71" t="s">
        <v>176</v>
      </c>
      <c r="E254" s="72">
        <v>39633</v>
      </c>
      <c r="F254" s="72" t="s">
        <v>171</v>
      </c>
      <c r="G254" s="72" t="s">
        <v>172</v>
      </c>
      <c r="H254" s="71">
        <v>7</v>
      </c>
      <c r="I254" s="71">
        <v>18</v>
      </c>
      <c r="J254" s="73">
        <v>7916.213583954669</v>
      </c>
      <c r="K254" s="74">
        <v>0</v>
      </c>
      <c r="L254" s="75">
        <f t="shared" si="4"/>
        <v>0</v>
      </c>
      <c r="M254" s="71" t="s">
        <v>173</v>
      </c>
      <c r="N254" s="75">
        <v>73.723124761301875</v>
      </c>
    </row>
    <row r="255" spans="1:14" x14ac:dyDescent="0.25">
      <c r="A255" s="71">
        <v>60243</v>
      </c>
      <c r="B255" s="71" t="s">
        <v>1565</v>
      </c>
      <c r="C255" s="71" t="s">
        <v>952</v>
      </c>
      <c r="D255" s="71" t="s">
        <v>170</v>
      </c>
      <c r="E255" s="72">
        <v>28873</v>
      </c>
      <c r="F255" s="72" t="s">
        <v>171</v>
      </c>
      <c r="G255" s="72" t="s">
        <v>172</v>
      </c>
      <c r="H255" s="71">
        <v>36</v>
      </c>
      <c r="I255" s="71">
        <v>36</v>
      </c>
      <c r="J255" s="73">
        <v>2010.8894499431628</v>
      </c>
      <c r="K255" s="74">
        <v>0.25</v>
      </c>
      <c r="L255" s="75">
        <f t="shared" si="4"/>
        <v>502.72236248579071</v>
      </c>
      <c r="M255" s="71" t="s">
        <v>173</v>
      </c>
      <c r="N255" s="75">
        <v>179.09935403379686</v>
      </c>
    </row>
    <row r="256" spans="1:14" x14ac:dyDescent="0.25">
      <c r="A256" s="71">
        <v>60244</v>
      </c>
      <c r="B256" s="71" t="s">
        <v>1564</v>
      </c>
      <c r="C256" s="71" t="s">
        <v>666</v>
      </c>
      <c r="D256" s="71" t="s">
        <v>170</v>
      </c>
      <c r="E256" s="72">
        <v>32688</v>
      </c>
      <c r="F256" s="72" t="s">
        <v>193</v>
      </c>
      <c r="G256" s="72" t="s">
        <v>194</v>
      </c>
      <c r="H256" s="71">
        <v>26</v>
      </c>
      <c r="I256" s="71">
        <v>32</v>
      </c>
      <c r="J256" s="73">
        <v>4454.4393763693915</v>
      </c>
      <c r="K256" s="74">
        <v>0.15</v>
      </c>
      <c r="L256" s="75">
        <f t="shared" si="4"/>
        <v>668.16590645540873</v>
      </c>
      <c r="M256" s="71" t="s">
        <v>173</v>
      </c>
      <c r="N256" s="75">
        <v>227.4306008337615</v>
      </c>
    </row>
    <row r="257" spans="1:14" x14ac:dyDescent="0.25">
      <c r="A257" s="63">
        <v>60245</v>
      </c>
      <c r="B257" s="63" t="s">
        <v>1560</v>
      </c>
      <c r="C257" s="63" t="s">
        <v>1561</v>
      </c>
      <c r="D257" s="63" t="s">
        <v>176</v>
      </c>
      <c r="E257" s="68">
        <v>39601</v>
      </c>
      <c r="F257" s="68" t="s">
        <v>171</v>
      </c>
      <c r="G257" s="68" t="s">
        <v>172</v>
      </c>
      <c r="H257" s="63">
        <v>7</v>
      </c>
      <c r="I257" s="63">
        <v>7</v>
      </c>
      <c r="J257" s="59">
        <v>7662.4728363790255</v>
      </c>
      <c r="K257" s="69">
        <v>0</v>
      </c>
      <c r="L257" s="70">
        <f t="shared" si="4"/>
        <v>0</v>
      </c>
      <c r="M257" s="63" t="s">
        <v>173</v>
      </c>
      <c r="N257" s="70">
        <v>34.106734401109506</v>
      </c>
    </row>
    <row r="258" spans="1:14" x14ac:dyDescent="0.25">
      <c r="A258" s="63">
        <v>60246</v>
      </c>
      <c r="B258" s="63" t="s">
        <v>1555</v>
      </c>
      <c r="C258" s="63" t="s">
        <v>1556</v>
      </c>
      <c r="D258" s="63" t="s">
        <v>176</v>
      </c>
      <c r="E258" s="68">
        <v>31197</v>
      </c>
      <c r="F258" s="68" t="s">
        <v>171</v>
      </c>
      <c r="G258" s="68" t="s">
        <v>172</v>
      </c>
      <c r="H258" s="63">
        <v>30</v>
      </c>
      <c r="I258" s="63">
        <v>22</v>
      </c>
      <c r="J258" s="59">
        <v>3996.4284306024019</v>
      </c>
      <c r="K258" s="69">
        <v>0.15</v>
      </c>
      <c r="L258" s="70">
        <f t="shared" si="4"/>
        <v>599.46426459036024</v>
      </c>
      <c r="M258" s="63" t="s">
        <v>173</v>
      </c>
      <c r="N258" s="70">
        <v>60.565297559364524</v>
      </c>
    </row>
    <row r="259" spans="1:14" x14ac:dyDescent="0.25">
      <c r="A259" s="63">
        <v>60247</v>
      </c>
      <c r="B259" s="63" t="s">
        <v>1545</v>
      </c>
      <c r="C259" s="63" t="s">
        <v>1546</v>
      </c>
      <c r="D259" s="63" t="s">
        <v>176</v>
      </c>
      <c r="E259" s="68">
        <v>36331</v>
      </c>
      <c r="F259" s="68" t="s">
        <v>171</v>
      </c>
      <c r="G259" s="68" t="s">
        <v>172</v>
      </c>
      <c r="H259" s="63">
        <v>16</v>
      </c>
      <c r="I259" s="63">
        <v>12</v>
      </c>
      <c r="J259" s="59">
        <v>6323.1449081792034</v>
      </c>
      <c r="K259" s="69">
        <v>0.09</v>
      </c>
      <c r="L259" s="70">
        <f t="shared" si="4"/>
        <v>569.08304173612828</v>
      </c>
      <c r="M259" s="63" t="s">
        <v>173</v>
      </c>
      <c r="N259" s="70">
        <v>60.120917395132132</v>
      </c>
    </row>
    <row r="260" spans="1:14" x14ac:dyDescent="0.25">
      <c r="A260" s="76">
        <v>60248</v>
      </c>
      <c r="B260" s="76" t="s">
        <v>1533</v>
      </c>
      <c r="C260" s="76" t="s">
        <v>1534</v>
      </c>
      <c r="D260" s="76" t="s">
        <v>176</v>
      </c>
      <c r="E260" s="77">
        <v>33603</v>
      </c>
      <c r="F260" s="77" t="s">
        <v>171</v>
      </c>
      <c r="G260" s="77" t="s">
        <v>172</v>
      </c>
      <c r="H260" s="76">
        <v>23</v>
      </c>
      <c r="I260" s="76">
        <v>34</v>
      </c>
      <c r="J260" s="78">
        <v>5149.9101177078919</v>
      </c>
      <c r="K260" s="79">
        <v>0.12</v>
      </c>
      <c r="L260" s="80">
        <f t="shared" si="4"/>
        <v>617.98921412494701</v>
      </c>
      <c r="M260" s="76" t="s">
        <v>173</v>
      </c>
      <c r="N260" s="80">
        <v>110.56129581280537</v>
      </c>
    </row>
    <row r="261" spans="1:14" x14ac:dyDescent="0.25">
      <c r="A261" s="76">
        <v>60249</v>
      </c>
      <c r="B261" s="76" t="s">
        <v>1531</v>
      </c>
      <c r="C261" s="76" t="s">
        <v>606</v>
      </c>
      <c r="D261" s="76" t="s">
        <v>176</v>
      </c>
      <c r="E261" s="77">
        <v>37674</v>
      </c>
      <c r="F261" s="77" t="s">
        <v>171</v>
      </c>
      <c r="G261" s="77" t="s">
        <v>172</v>
      </c>
      <c r="H261" s="76">
        <v>12</v>
      </c>
      <c r="I261" s="76">
        <v>21</v>
      </c>
      <c r="J261" s="78">
        <v>6662.5351941519721</v>
      </c>
      <c r="K261" s="79">
        <v>7.0000000000000007E-2</v>
      </c>
      <c r="L261" s="80">
        <f t="shared" si="4"/>
        <v>466.37746359063811</v>
      </c>
      <c r="M261" s="76" t="s">
        <v>173</v>
      </c>
      <c r="N261" s="80">
        <v>51.465092005728643</v>
      </c>
    </row>
    <row r="262" spans="1:14" x14ac:dyDescent="0.25">
      <c r="A262" s="76">
        <v>60250</v>
      </c>
      <c r="B262" s="76" t="s">
        <v>1530</v>
      </c>
      <c r="C262" s="76" t="s">
        <v>928</v>
      </c>
      <c r="D262" s="76" t="s">
        <v>170</v>
      </c>
      <c r="E262" s="77">
        <v>34239</v>
      </c>
      <c r="F262" s="77" t="s">
        <v>171</v>
      </c>
      <c r="G262" s="77" t="s">
        <v>172</v>
      </c>
      <c r="H262" s="76">
        <v>22</v>
      </c>
      <c r="I262" s="76">
        <v>24</v>
      </c>
      <c r="J262" s="78">
        <v>4681.4715815109339</v>
      </c>
      <c r="K262" s="79">
        <v>0.12</v>
      </c>
      <c r="L262" s="80">
        <f t="shared" si="4"/>
        <v>561.77658978131205</v>
      </c>
      <c r="M262" s="76" t="s">
        <v>173</v>
      </c>
      <c r="N262" s="80">
        <v>221.19680124732295</v>
      </c>
    </row>
    <row r="263" spans="1:14" x14ac:dyDescent="0.25">
      <c r="A263" s="63">
        <v>60251</v>
      </c>
      <c r="B263" s="63" t="s">
        <v>1526</v>
      </c>
      <c r="C263" s="63" t="s">
        <v>1527</v>
      </c>
      <c r="D263" s="63" t="s">
        <v>170</v>
      </c>
      <c r="E263" s="68">
        <v>31289</v>
      </c>
      <c r="F263" s="68" t="s">
        <v>171</v>
      </c>
      <c r="G263" s="68" t="s">
        <v>190</v>
      </c>
      <c r="H263" s="63">
        <v>30</v>
      </c>
      <c r="I263" s="63">
        <v>26</v>
      </c>
      <c r="J263" s="59">
        <v>5036.4302219457131</v>
      </c>
      <c r="K263" s="69">
        <v>0.15</v>
      </c>
      <c r="L263" s="70">
        <f t="shared" si="4"/>
        <v>755.46453329185692</v>
      </c>
      <c r="M263" s="63" t="s">
        <v>173</v>
      </c>
      <c r="N263" s="70">
        <v>307.71506087246502</v>
      </c>
    </row>
    <row r="264" spans="1:14" x14ac:dyDescent="0.25">
      <c r="A264" s="63">
        <v>60252</v>
      </c>
      <c r="B264" s="63" t="s">
        <v>1521</v>
      </c>
      <c r="C264" s="63" t="s">
        <v>1522</v>
      </c>
      <c r="D264" s="63" t="s">
        <v>176</v>
      </c>
      <c r="E264" s="68">
        <v>36615</v>
      </c>
      <c r="F264" s="68" t="s">
        <v>171</v>
      </c>
      <c r="G264" s="68" t="s">
        <v>172</v>
      </c>
      <c r="H264" s="63">
        <v>15</v>
      </c>
      <c r="I264" s="63">
        <v>25</v>
      </c>
      <c r="J264" s="59">
        <v>4595.7308131595946</v>
      </c>
      <c r="K264" s="69">
        <v>7.0000000000000007E-2</v>
      </c>
      <c r="L264" s="70">
        <f t="shared" si="4"/>
        <v>321.70115692117167</v>
      </c>
      <c r="M264" s="63" t="s">
        <v>173</v>
      </c>
      <c r="N264" s="70">
        <v>81.414992774335403</v>
      </c>
    </row>
    <row r="265" spans="1:14" x14ac:dyDescent="0.25">
      <c r="A265" s="63">
        <v>60253</v>
      </c>
      <c r="B265" s="63" t="s">
        <v>1518</v>
      </c>
      <c r="C265" s="63" t="s">
        <v>578</v>
      </c>
      <c r="D265" s="63" t="s">
        <v>176</v>
      </c>
      <c r="E265" s="68">
        <v>29770</v>
      </c>
      <c r="F265" s="68" t="s">
        <v>171</v>
      </c>
      <c r="G265" s="68" t="s">
        <v>172</v>
      </c>
      <c r="H265" s="63">
        <v>34</v>
      </c>
      <c r="I265" s="63">
        <v>30</v>
      </c>
      <c r="J265" s="59">
        <v>5347.6598392858141</v>
      </c>
      <c r="K265" s="69">
        <v>0.25</v>
      </c>
      <c r="L265" s="70">
        <f t="shared" si="4"/>
        <v>1336.9149598214535</v>
      </c>
      <c r="M265" s="63" t="s">
        <v>173</v>
      </c>
      <c r="N265" s="70">
        <v>100.68358938145214</v>
      </c>
    </row>
    <row r="266" spans="1:14" x14ac:dyDescent="0.25">
      <c r="A266" s="63">
        <v>60254</v>
      </c>
      <c r="B266" s="63" t="s">
        <v>1516</v>
      </c>
      <c r="C266" s="63" t="s">
        <v>1212</v>
      </c>
      <c r="D266" s="63" t="s">
        <v>176</v>
      </c>
      <c r="E266" s="68">
        <v>32961</v>
      </c>
      <c r="F266" s="68" t="s">
        <v>171</v>
      </c>
      <c r="G266" s="68" t="s">
        <v>172</v>
      </c>
      <c r="H266" s="63">
        <v>25</v>
      </c>
      <c r="I266" s="63">
        <v>27</v>
      </c>
      <c r="J266" s="59">
        <v>8218.8047160948918</v>
      </c>
      <c r="K266" s="69">
        <v>0.15</v>
      </c>
      <c r="L266" s="70">
        <f t="shared" si="4"/>
        <v>1232.8207074142338</v>
      </c>
      <c r="M266" s="63" t="s">
        <v>6862</v>
      </c>
      <c r="N266" s="70">
        <v>54.975085594913729</v>
      </c>
    </row>
    <row r="267" spans="1:14" x14ac:dyDescent="0.25">
      <c r="A267" s="71">
        <v>60255</v>
      </c>
      <c r="B267" s="71" t="s">
        <v>1508</v>
      </c>
      <c r="C267" s="71" t="s">
        <v>663</v>
      </c>
      <c r="D267" s="71" t="s">
        <v>170</v>
      </c>
      <c r="E267" s="72">
        <v>31323</v>
      </c>
      <c r="F267" s="72" t="s">
        <v>171</v>
      </c>
      <c r="G267" s="72" t="s">
        <v>172</v>
      </c>
      <c r="H267" s="71">
        <v>30</v>
      </c>
      <c r="I267" s="71">
        <v>23</v>
      </c>
      <c r="J267" s="73">
        <v>5500.3946387168207</v>
      </c>
      <c r="K267" s="74">
        <v>0.15</v>
      </c>
      <c r="L267" s="75">
        <f t="shared" si="4"/>
        <v>825.05919580752311</v>
      </c>
      <c r="M267" s="71" t="s">
        <v>173</v>
      </c>
      <c r="N267" s="75">
        <v>327.9105484927054</v>
      </c>
    </row>
    <row r="268" spans="1:14" x14ac:dyDescent="0.25">
      <c r="A268" s="71">
        <v>60256</v>
      </c>
      <c r="B268" s="71" t="s">
        <v>1507</v>
      </c>
      <c r="C268" s="71" t="s">
        <v>655</v>
      </c>
      <c r="D268" s="71" t="s">
        <v>170</v>
      </c>
      <c r="E268" s="72">
        <v>36738</v>
      </c>
      <c r="F268" s="72" t="s">
        <v>171</v>
      </c>
      <c r="G268" s="72" t="s">
        <v>172</v>
      </c>
      <c r="H268" s="71">
        <v>15</v>
      </c>
      <c r="I268" s="71">
        <v>8</v>
      </c>
      <c r="J268" s="73">
        <v>9078.0427854966874</v>
      </c>
      <c r="K268" s="74">
        <v>7.0000000000000007E-2</v>
      </c>
      <c r="L268" s="75">
        <f t="shared" si="4"/>
        <v>635.46299498476822</v>
      </c>
      <c r="M268" s="71" t="s">
        <v>6862</v>
      </c>
      <c r="N268" s="75">
        <v>229.53898257287835</v>
      </c>
    </row>
    <row r="269" spans="1:14" x14ac:dyDescent="0.25">
      <c r="A269" s="71">
        <v>60257</v>
      </c>
      <c r="B269" s="71" t="s">
        <v>1504</v>
      </c>
      <c r="C269" s="71" t="s">
        <v>722</v>
      </c>
      <c r="D269" s="71" t="s">
        <v>176</v>
      </c>
      <c r="E269" s="72">
        <v>36802</v>
      </c>
      <c r="F269" s="72" t="s">
        <v>171</v>
      </c>
      <c r="G269" s="72" t="s">
        <v>203</v>
      </c>
      <c r="H269" s="71">
        <v>15</v>
      </c>
      <c r="I269" s="71">
        <v>34</v>
      </c>
      <c r="J269" s="73">
        <v>3749.242836700525</v>
      </c>
      <c r="K269" s="74">
        <v>7.0000000000000007E-2</v>
      </c>
      <c r="L269" s="75">
        <f t="shared" si="4"/>
        <v>262.44699856903679</v>
      </c>
      <c r="M269" s="71" t="s">
        <v>173</v>
      </c>
      <c r="N269" s="75">
        <v>25.872520797592593</v>
      </c>
    </row>
    <row r="270" spans="1:14" x14ac:dyDescent="0.25">
      <c r="A270" s="71">
        <v>60258</v>
      </c>
      <c r="B270" s="71" t="s">
        <v>1493</v>
      </c>
      <c r="C270" s="71" t="s">
        <v>1494</v>
      </c>
      <c r="D270" s="71" t="s">
        <v>170</v>
      </c>
      <c r="E270" s="72">
        <v>29808</v>
      </c>
      <c r="F270" s="72" t="s">
        <v>171</v>
      </c>
      <c r="G270" s="72" t="s">
        <v>172</v>
      </c>
      <c r="H270" s="71">
        <v>34</v>
      </c>
      <c r="I270" s="71">
        <v>10</v>
      </c>
      <c r="J270" s="73">
        <v>8042.6083542917677</v>
      </c>
      <c r="K270" s="74">
        <v>0.25</v>
      </c>
      <c r="L270" s="75">
        <f t="shared" si="4"/>
        <v>2010.6520885729419</v>
      </c>
      <c r="M270" s="71" t="s">
        <v>6862</v>
      </c>
      <c r="N270" s="75">
        <v>64.229994202500095</v>
      </c>
    </row>
    <row r="271" spans="1:14" x14ac:dyDescent="0.25">
      <c r="A271" s="71">
        <v>60259</v>
      </c>
      <c r="B271" s="71" t="s">
        <v>1486</v>
      </c>
      <c r="C271" s="71" t="s">
        <v>1407</v>
      </c>
      <c r="D271" s="71" t="s">
        <v>170</v>
      </c>
      <c r="E271" s="72">
        <v>39331</v>
      </c>
      <c r="F271" s="72" t="s">
        <v>171</v>
      </c>
      <c r="G271" s="72" t="s">
        <v>172</v>
      </c>
      <c r="H271" s="71">
        <v>8</v>
      </c>
      <c r="I271" s="71">
        <v>18</v>
      </c>
      <c r="J271" s="73">
        <v>8653.6157096469869</v>
      </c>
      <c r="K271" s="74">
        <v>0.04</v>
      </c>
      <c r="L271" s="75">
        <f t="shared" si="4"/>
        <v>346.14462838587946</v>
      </c>
      <c r="M271" s="71" t="s">
        <v>6862</v>
      </c>
      <c r="N271" s="75">
        <v>74.030875592458756</v>
      </c>
    </row>
    <row r="272" spans="1:14" x14ac:dyDescent="0.25">
      <c r="A272" s="71">
        <v>60260</v>
      </c>
      <c r="B272" s="71" t="s">
        <v>1477</v>
      </c>
      <c r="C272" s="71" t="s">
        <v>710</v>
      </c>
      <c r="D272" s="71" t="s">
        <v>176</v>
      </c>
      <c r="E272" s="72">
        <v>35936</v>
      </c>
      <c r="F272" s="72" t="s">
        <v>171</v>
      </c>
      <c r="G272" s="72" t="s">
        <v>172</v>
      </c>
      <c r="H272" s="71">
        <v>17</v>
      </c>
      <c r="I272" s="71">
        <v>22</v>
      </c>
      <c r="J272" s="73">
        <v>8420.9863459046574</v>
      </c>
      <c r="K272" s="74">
        <v>0.09</v>
      </c>
      <c r="L272" s="75">
        <f t="shared" si="4"/>
        <v>757.88877113141916</v>
      </c>
      <c r="M272" s="71" t="s">
        <v>6862</v>
      </c>
      <c r="N272" s="75">
        <v>100.79378745968459</v>
      </c>
    </row>
    <row r="273" spans="1:14" x14ac:dyDescent="0.25">
      <c r="A273" s="71">
        <v>60261</v>
      </c>
      <c r="B273" s="71" t="s">
        <v>1474</v>
      </c>
      <c r="C273" s="71" t="s">
        <v>1475</v>
      </c>
      <c r="D273" s="71" t="s">
        <v>170</v>
      </c>
      <c r="E273" s="72">
        <v>31728</v>
      </c>
      <c r="F273" s="72" t="s">
        <v>171</v>
      </c>
      <c r="G273" s="72" t="s">
        <v>172</v>
      </c>
      <c r="H273" s="71">
        <v>29</v>
      </c>
      <c r="I273" s="71">
        <v>17</v>
      </c>
      <c r="J273" s="73">
        <v>4511.1571653737001</v>
      </c>
      <c r="K273" s="74">
        <v>0.15</v>
      </c>
      <c r="L273" s="75">
        <f t="shared" si="4"/>
        <v>676.67357480605494</v>
      </c>
      <c r="M273" s="71" t="s">
        <v>173</v>
      </c>
      <c r="N273" s="75">
        <v>205.69055415416653</v>
      </c>
    </row>
    <row r="274" spans="1:14" x14ac:dyDescent="0.25">
      <c r="A274" s="71">
        <v>60262</v>
      </c>
      <c r="B274" s="71" t="s">
        <v>1468</v>
      </c>
      <c r="C274" s="71" t="s">
        <v>1469</v>
      </c>
      <c r="D274" s="71" t="s">
        <v>170</v>
      </c>
      <c r="E274" s="72">
        <v>28295</v>
      </c>
      <c r="F274" s="72" t="s">
        <v>171</v>
      </c>
      <c r="G274" s="72" t="s">
        <v>172</v>
      </c>
      <c r="H274" s="71">
        <v>38</v>
      </c>
      <c r="I274" s="71">
        <v>17</v>
      </c>
      <c r="J274" s="73">
        <v>9039.0022306440769</v>
      </c>
      <c r="K274" s="74">
        <v>0.25</v>
      </c>
      <c r="L274" s="75">
        <f t="shared" si="4"/>
        <v>2259.7505576610192</v>
      </c>
      <c r="M274" s="71" t="s">
        <v>6862</v>
      </c>
      <c r="N274" s="75">
        <v>328.75069967735863</v>
      </c>
    </row>
    <row r="275" spans="1:14" x14ac:dyDescent="0.25">
      <c r="A275" s="71">
        <v>60263</v>
      </c>
      <c r="B275" s="71" t="s">
        <v>1449</v>
      </c>
      <c r="C275" s="71" t="s">
        <v>1450</v>
      </c>
      <c r="D275" s="71" t="s">
        <v>170</v>
      </c>
      <c r="E275" s="72">
        <v>28996</v>
      </c>
      <c r="F275" s="72" t="s">
        <v>171</v>
      </c>
      <c r="G275" s="72" t="s">
        <v>172</v>
      </c>
      <c r="H275" s="71">
        <v>36</v>
      </c>
      <c r="I275" s="71">
        <v>19</v>
      </c>
      <c r="J275" s="73">
        <v>4757.4771348421336</v>
      </c>
      <c r="K275" s="74">
        <v>0.25</v>
      </c>
      <c r="L275" s="75">
        <f t="shared" si="4"/>
        <v>1189.3692837105334</v>
      </c>
      <c r="M275" s="71" t="s">
        <v>173</v>
      </c>
      <c r="N275" s="75">
        <v>162.23603744569289</v>
      </c>
    </row>
    <row r="276" spans="1:14" x14ac:dyDescent="0.25">
      <c r="A276" s="76">
        <v>60264</v>
      </c>
      <c r="B276" s="76" t="s">
        <v>1444</v>
      </c>
      <c r="C276" s="76" t="s">
        <v>1445</v>
      </c>
      <c r="D276" s="76" t="s">
        <v>176</v>
      </c>
      <c r="E276" s="77">
        <v>34860</v>
      </c>
      <c r="F276" s="77" t="s">
        <v>171</v>
      </c>
      <c r="G276" s="77" t="s">
        <v>172</v>
      </c>
      <c r="H276" s="76">
        <v>20</v>
      </c>
      <c r="I276" s="76">
        <v>32</v>
      </c>
      <c r="J276" s="78">
        <v>3407.2416278551736</v>
      </c>
      <c r="K276" s="79">
        <v>0.09</v>
      </c>
      <c r="L276" s="80">
        <f t="shared" si="4"/>
        <v>306.65174650696559</v>
      </c>
      <c r="M276" s="76" t="s">
        <v>173</v>
      </c>
      <c r="N276" s="80">
        <v>136.06502268227337</v>
      </c>
    </row>
    <row r="277" spans="1:14" x14ac:dyDescent="0.25">
      <c r="A277" s="76">
        <v>60265</v>
      </c>
      <c r="B277" s="76" t="s">
        <v>1434</v>
      </c>
      <c r="C277" s="76" t="s">
        <v>1371</v>
      </c>
      <c r="D277" s="76" t="s">
        <v>170</v>
      </c>
      <c r="E277" s="77">
        <v>34389</v>
      </c>
      <c r="F277" s="77" t="s">
        <v>171</v>
      </c>
      <c r="G277" s="77" t="s">
        <v>172</v>
      </c>
      <c r="H277" s="76">
        <v>21</v>
      </c>
      <c r="I277" s="76">
        <v>32</v>
      </c>
      <c r="J277" s="78">
        <v>2229.6670307378208</v>
      </c>
      <c r="K277" s="79">
        <v>0.12</v>
      </c>
      <c r="L277" s="80">
        <f t="shared" si="4"/>
        <v>267.56004368853849</v>
      </c>
      <c r="M277" s="76" t="s">
        <v>173</v>
      </c>
      <c r="N277" s="80">
        <v>278.02989392640808</v>
      </c>
    </row>
    <row r="278" spans="1:14" x14ac:dyDescent="0.25">
      <c r="A278" s="76">
        <v>60266</v>
      </c>
      <c r="B278" s="76" t="s">
        <v>1424</v>
      </c>
      <c r="C278" s="76" t="s">
        <v>1425</v>
      </c>
      <c r="D278" s="76" t="s">
        <v>176</v>
      </c>
      <c r="E278" s="77">
        <v>33881</v>
      </c>
      <c r="F278" s="77" t="s">
        <v>171</v>
      </c>
      <c r="G278" s="77" t="s">
        <v>172</v>
      </c>
      <c r="H278" s="76">
        <v>23</v>
      </c>
      <c r="I278" s="76">
        <v>13</v>
      </c>
      <c r="J278" s="78">
        <v>7583.985880679661</v>
      </c>
      <c r="K278" s="79">
        <v>0.12</v>
      </c>
      <c r="L278" s="80">
        <f t="shared" si="4"/>
        <v>910.0783056815593</v>
      </c>
      <c r="M278" s="76" t="s">
        <v>173</v>
      </c>
      <c r="N278" s="80">
        <v>85.865507293644626</v>
      </c>
    </row>
    <row r="279" spans="1:14" x14ac:dyDescent="0.25">
      <c r="A279" s="76">
        <v>60267</v>
      </c>
      <c r="B279" s="76" t="s">
        <v>1420</v>
      </c>
      <c r="C279" s="76" t="s">
        <v>1421</v>
      </c>
      <c r="D279" s="76" t="s">
        <v>176</v>
      </c>
      <c r="E279" s="77">
        <v>33516</v>
      </c>
      <c r="F279" s="77" t="s">
        <v>171</v>
      </c>
      <c r="G279" s="77" t="s">
        <v>172</v>
      </c>
      <c r="H279" s="76">
        <v>24</v>
      </c>
      <c r="I279" s="76">
        <v>31</v>
      </c>
      <c r="J279" s="78">
        <v>4360.718887271425</v>
      </c>
      <c r="K279" s="79">
        <v>0.12</v>
      </c>
      <c r="L279" s="80">
        <f t="shared" si="4"/>
        <v>523.28626647257101</v>
      </c>
      <c r="M279" s="76" t="s">
        <v>173</v>
      </c>
      <c r="N279" s="80">
        <v>59.031033959536856</v>
      </c>
    </row>
    <row r="280" spans="1:14" x14ac:dyDescent="0.25">
      <c r="A280" s="76">
        <v>60268</v>
      </c>
      <c r="B280" s="76" t="s">
        <v>1412</v>
      </c>
      <c r="C280" s="76" t="s">
        <v>1413</v>
      </c>
      <c r="D280" s="76" t="s">
        <v>176</v>
      </c>
      <c r="E280" s="77">
        <v>38179</v>
      </c>
      <c r="F280" s="77" t="s">
        <v>171</v>
      </c>
      <c r="G280" s="77" t="s">
        <v>203</v>
      </c>
      <c r="H280" s="76">
        <v>11</v>
      </c>
      <c r="I280" s="76">
        <v>16</v>
      </c>
      <c r="J280" s="78">
        <v>2371.5548218497811</v>
      </c>
      <c r="K280" s="79">
        <v>7.0000000000000007E-2</v>
      </c>
      <c r="L280" s="80">
        <f t="shared" si="4"/>
        <v>166.00883752948468</v>
      </c>
      <c r="M280" s="76" t="s">
        <v>173</v>
      </c>
      <c r="N280" s="80">
        <v>92.71266816380529</v>
      </c>
    </row>
    <row r="281" spans="1:14" x14ac:dyDescent="0.25">
      <c r="A281" s="76">
        <v>60269</v>
      </c>
      <c r="B281" s="76" t="s">
        <v>1410</v>
      </c>
      <c r="C281" s="76" t="s">
        <v>1411</v>
      </c>
      <c r="D281" s="76" t="s">
        <v>176</v>
      </c>
      <c r="E281" s="77">
        <v>33000</v>
      </c>
      <c r="F281" s="77" t="s">
        <v>214</v>
      </c>
      <c r="G281" s="77" t="s">
        <v>215</v>
      </c>
      <c r="H281" s="76">
        <v>25</v>
      </c>
      <c r="I281" s="76">
        <v>22</v>
      </c>
      <c r="J281" s="78">
        <v>5910.8674262596496</v>
      </c>
      <c r="K281" s="79">
        <v>0.12</v>
      </c>
      <c r="L281" s="80">
        <f t="shared" si="4"/>
        <v>709.30409115115788</v>
      </c>
      <c r="M281" s="76" t="s">
        <v>173</v>
      </c>
      <c r="N281" s="80">
        <v>55.262293932154044</v>
      </c>
    </row>
    <row r="282" spans="1:14" x14ac:dyDescent="0.25">
      <c r="A282" s="76">
        <v>60270</v>
      </c>
      <c r="B282" s="76" t="s">
        <v>1402</v>
      </c>
      <c r="C282" s="76" t="s">
        <v>1364</v>
      </c>
      <c r="D282" s="76" t="s">
        <v>170</v>
      </c>
      <c r="E282" s="77">
        <v>31286</v>
      </c>
      <c r="F282" s="77" t="s">
        <v>171</v>
      </c>
      <c r="G282" s="77" t="s">
        <v>172</v>
      </c>
      <c r="H282" s="76">
        <v>30</v>
      </c>
      <c r="I282" s="76">
        <v>38</v>
      </c>
      <c r="J282" s="78">
        <v>4306.0846148845021</v>
      </c>
      <c r="K282" s="79">
        <v>0.15</v>
      </c>
      <c r="L282" s="80">
        <f t="shared" si="4"/>
        <v>645.91269223267534</v>
      </c>
      <c r="M282" s="76" t="s">
        <v>173</v>
      </c>
      <c r="N282" s="80">
        <v>283.79499457279206</v>
      </c>
    </row>
    <row r="283" spans="1:14" x14ac:dyDescent="0.25">
      <c r="A283" s="76">
        <v>60271</v>
      </c>
      <c r="B283" s="76" t="s">
        <v>1398</v>
      </c>
      <c r="C283" s="76" t="s">
        <v>1399</v>
      </c>
      <c r="D283" s="76" t="s">
        <v>170</v>
      </c>
      <c r="E283" s="77">
        <v>38457</v>
      </c>
      <c r="F283" s="77" t="s">
        <v>171</v>
      </c>
      <c r="G283" s="77" t="s">
        <v>172</v>
      </c>
      <c r="H283" s="76">
        <v>10</v>
      </c>
      <c r="I283" s="76">
        <v>26</v>
      </c>
      <c r="J283" s="78">
        <v>8598.9894575675262</v>
      </c>
      <c r="K283" s="79">
        <v>0.04</v>
      </c>
      <c r="L283" s="80">
        <f t="shared" si="4"/>
        <v>343.95957830270106</v>
      </c>
      <c r="M283" s="76" t="s">
        <v>6862</v>
      </c>
      <c r="N283" s="80">
        <v>119.54985987987651</v>
      </c>
    </row>
    <row r="284" spans="1:14" x14ac:dyDescent="0.25">
      <c r="A284" s="76">
        <v>60272</v>
      </c>
      <c r="B284" s="76" t="s">
        <v>1394</v>
      </c>
      <c r="C284" s="76" t="s">
        <v>1395</v>
      </c>
      <c r="D284" s="76" t="s">
        <v>170</v>
      </c>
      <c r="E284" s="77">
        <v>29805</v>
      </c>
      <c r="F284" s="77" t="s">
        <v>214</v>
      </c>
      <c r="G284" s="77" t="s">
        <v>699</v>
      </c>
      <c r="H284" s="76">
        <v>34</v>
      </c>
      <c r="I284" s="76">
        <v>36</v>
      </c>
      <c r="J284" s="78">
        <v>5179.8432005277973</v>
      </c>
      <c r="K284" s="79">
        <v>0.25</v>
      </c>
      <c r="L284" s="80">
        <f t="shared" si="4"/>
        <v>1294.9608001319493</v>
      </c>
      <c r="M284" s="76" t="s">
        <v>173</v>
      </c>
      <c r="N284" s="80">
        <v>163.63728961279574</v>
      </c>
    </row>
    <row r="285" spans="1:14" x14ac:dyDescent="0.25">
      <c r="A285" s="76">
        <v>60273</v>
      </c>
      <c r="B285" s="76" t="s">
        <v>1381</v>
      </c>
      <c r="C285" s="76" t="s">
        <v>1382</v>
      </c>
      <c r="D285" s="76" t="s">
        <v>170</v>
      </c>
      <c r="E285" s="77">
        <v>37784</v>
      </c>
      <c r="F285" s="77" t="s">
        <v>193</v>
      </c>
      <c r="G285" s="77" t="s">
        <v>194</v>
      </c>
      <c r="H285" s="76">
        <v>12</v>
      </c>
      <c r="I285" s="76">
        <v>14</v>
      </c>
      <c r="J285" s="78">
        <v>9915.9223825558747</v>
      </c>
      <c r="K285" s="79">
        <v>7.0000000000000007E-2</v>
      </c>
      <c r="L285" s="80">
        <f t="shared" si="4"/>
        <v>694.11456677891135</v>
      </c>
      <c r="M285" s="76" t="s">
        <v>6862</v>
      </c>
      <c r="N285" s="80">
        <v>100.41029624558951</v>
      </c>
    </row>
    <row r="286" spans="1:14" x14ac:dyDescent="0.25">
      <c r="A286" s="63">
        <v>60274</v>
      </c>
      <c r="B286" s="63" t="s">
        <v>1361</v>
      </c>
      <c r="C286" s="63" t="s">
        <v>1362</v>
      </c>
      <c r="D286" s="63" t="s">
        <v>176</v>
      </c>
      <c r="E286" s="68">
        <v>28191</v>
      </c>
      <c r="F286" s="68" t="s">
        <v>193</v>
      </c>
      <c r="G286" s="68" t="s">
        <v>194</v>
      </c>
      <c r="H286" s="63">
        <v>38</v>
      </c>
      <c r="I286" s="63">
        <v>24</v>
      </c>
      <c r="J286" s="81">
        <v>6073.6185437488175</v>
      </c>
      <c r="K286" s="69">
        <v>0.25</v>
      </c>
      <c r="L286" s="70">
        <f t="shared" si="4"/>
        <v>1518.4046359372044</v>
      </c>
      <c r="M286" s="63" t="s">
        <v>173</v>
      </c>
      <c r="N286" s="70">
        <v>63.414380159852939</v>
      </c>
    </row>
    <row r="287" spans="1:14" x14ac:dyDescent="0.25">
      <c r="A287" s="63">
        <v>60275</v>
      </c>
      <c r="B287" s="63" t="s">
        <v>1355</v>
      </c>
      <c r="C287" s="63" t="s">
        <v>1356</v>
      </c>
      <c r="D287" s="63" t="s">
        <v>176</v>
      </c>
      <c r="E287" s="68">
        <v>27992</v>
      </c>
      <c r="F287" s="68" t="s">
        <v>171</v>
      </c>
      <c r="G287" s="68" t="s">
        <v>172</v>
      </c>
      <c r="H287" s="63">
        <v>39</v>
      </c>
      <c r="I287" s="63">
        <v>11</v>
      </c>
      <c r="J287" s="81">
        <v>9598.0459608182609</v>
      </c>
      <c r="K287" s="69">
        <v>0.25</v>
      </c>
      <c r="L287" s="70">
        <f t="shared" si="4"/>
        <v>2399.5114902045652</v>
      </c>
      <c r="M287" s="63" t="s">
        <v>6862</v>
      </c>
      <c r="N287" s="70">
        <v>56.256439659680872</v>
      </c>
    </row>
    <row r="288" spans="1:14" x14ac:dyDescent="0.25">
      <c r="A288" s="63">
        <v>60276</v>
      </c>
      <c r="B288" s="63" t="s">
        <v>1351</v>
      </c>
      <c r="C288" s="63" t="s">
        <v>1352</v>
      </c>
      <c r="D288" s="63" t="s">
        <v>176</v>
      </c>
      <c r="E288" s="68">
        <v>30733</v>
      </c>
      <c r="F288" s="68" t="s">
        <v>171</v>
      </c>
      <c r="G288" s="68" t="s">
        <v>172</v>
      </c>
      <c r="H288" s="63">
        <v>31</v>
      </c>
      <c r="I288" s="63">
        <v>18</v>
      </c>
      <c r="J288" s="81">
        <v>3020.2689905329903</v>
      </c>
      <c r="K288" s="69">
        <v>0.25</v>
      </c>
      <c r="L288" s="70">
        <f t="shared" si="4"/>
        <v>755.06724763324758</v>
      </c>
      <c r="M288" s="63" t="s">
        <v>173</v>
      </c>
      <c r="N288" s="70">
        <v>119.62305545243055</v>
      </c>
    </row>
    <row r="289" spans="1:14" x14ac:dyDescent="0.25">
      <c r="A289" s="82">
        <v>60277</v>
      </c>
      <c r="B289" s="82" t="s">
        <v>1340</v>
      </c>
      <c r="C289" s="82" t="s">
        <v>643</v>
      </c>
      <c r="D289" s="82" t="s">
        <v>170</v>
      </c>
      <c r="E289" s="83">
        <v>35126</v>
      </c>
      <c r="F289" s="83" t="s">
        <v>171</v>
      </c>
      <c r="G289" s="83" t="s">
        <v>172</v>
      </c>
      <c r="H289" s="82">
        <v>19</v>
      </c>
      <c r="I289" s="82">
        <v>32</v>
      </c>
      <c r="J289" s="84">
        <v>9031.5162700177934</v>
      </c>
      <c r="K289" s="85">
        <v>0.09</v>
      </c>
      <c r="L289" s="86">
        <f t="shared" si="4"/>
        <v>812.83646430160138</v>
      </c>
      <c r="M289" s="82" t="s">
        <v>6862</v>
      </c>
      <c r="N289" s="86">
        <v>65.702971526580811</v>
      </c>
    </row>
    <row r="290" spans="1:14" x14ac:dyDescent="0.25">
      <c r="A290" s="82">
        <v>60278</v>
      </c>
      <c r="B290" s="82" t="s">
        <v>1333</v>
      </c>
      <c r="C290" s="82" t="s">
        <v>1334</v>
      </c>
      <c r="D290" s="82" t="s">
        <v>176</v>
      </c>
      <c r="E290" s="83">
        <v>36645</v>
      </c>
      <c r="F290" s="83" t="s">
        <v>171</v>
      </c>
      <c r="G290" s="83" t="s">
        <v>172</v>
      </c>
      <c r="H290" s="82">
        <v>15</v>
      </c>
      <c r="I290" s="82">
        <v>14</v>
      </c>
      <c r="J290" s="84">
        <v>3168.1748005845293</v>
      </c>
      <c r="K290" s="85">
        <v>7.0000000000000007E-2</v>
      </c>
      <c r="L290" s="86">
        <f t="shared" si="4"/>
        <v>221.77223604091708</v>
      </c>
      <c r="M290" s="82" t="s">
        <v>173</v>
      </c>
      <c r="N290" s="86">
        <v>60.522330284068396</v>
      </c>
    </row>
    <row r="291" spans="1:14" x14ac:dyDescent="0.25">
      <c r="A291" s="82">
        <v>60279</v>
      </c>
      <c r="B291" s="82" t="s">
        <v>1328</v>
      </c>
      <c r="C291" s="82" t="s">
        <v>1329</v>
      </c>
      <c r="D291" s="82" t="s">
        <v>170</v>
      </c>
      <c r="E291" s="83">
        <v>39927</v>
      </c>
      <c r="F291" s="83" t="s">
        <v>171</v>
      </c>
      <c r="G291" s="83" t="s">
        <v>203</v>
      </c>
      <c r="H291" s="82">
        <v>6</v>
      </c>
      <c r="I291" s="82">
        <v>23</v>
      </c>
      <c r="J291" s="84">
        <v>1512.0357613154947</v>
      </c>
      <c r="K291" s="85">
        <v>0</v>
      </c>
      <c r="L291" s="86">
        <f t="shared" si="4"/>
        <v>0</v>
      </c>
      <c r="M291" s="82" t="s">
        <v>173</v>
      </c>
      <c r="N291" s="86">
        <v>50.822768627691687</v>
      </c>
    </row>
    <row r="292" spans="1:14" x14ac:dyDescent="0.25">
      <c r="A292" s="82">
        <v>60280</v>
      </c>
      <c r="B292" s="82" t="s">
        <v>1327</v>
      </c>
      <c r="C292" s="82" t="s">
        <v>628</v>
      </c>
      <c r="D292" s="82" t="s">
        <v>170</v>
      </c>
      <c r="E292" s="83">
        <v>36071</v>
      </c>
      <c r="F292" s="83" t="s">
        <v>171</v>
      </c>
      <c r="G292" s="83" t="s">
        <v>172</v>
      </c>
      <c r="H292" s="82">
        <v>17</v>
      </c>
      <c r="I292" s="82">
        <v>28</v>
      </c>
      <c r="J292" s="84">
        <v>5527.2539071770971</v>
      </c>
      <c r="K292" s="85">
        <v>0.09</v>
      </c>
      <c r="L292" s="86">
        <f t="shared" si="4"/>
        <v>497.45285164593872</v>
      </c>
      <c r="M292" s="82" t="s">
        <v>173</v>
      </c>
      <c r="N292" s="86">
        <v>276.46716388998493</v>
      </c>
    </row>
    <row r="293" spans="1:14" x14ac:dyDescent="0.25">
      <c r="A293" s="82">
        <v>60281</v>
      </c>
      <c r="B293" s="82" t="s">
        <v>1323</v>
      </c>
      <c r="C293" s="82" t="s">
        <v>800</v>
      </c>
      <c r="D293" s="82" t="s">
        <v>170</v>
      </c>
      <c r="E293" s="83">
        <v>29031</v>
      </c>
      <c r="F293" s="83" t="s">
        <v>171</v>
      </c>
      <c r="G293" s="83" t="s">
        <v>172</v>
      </c>
      <c r="H293" s="82">
        <v>36</v>
      </c>
      <c r="I293" s="82">
        <v>13</v>
      </c>
      <c r="J293" s="84">
        <v>7248.5181357232659</v>
      </c>
      <c r="K293" s="85">
        <v>0.25</v>
      </c>
      <c r="L293" s="86">
        <f t="shared" si="4"/>
        <v>1812.1295339308165</v>
      </c>
      <c r="M293" s="82" t="s">
        <v>173</v>
      </c>
      <c r="N293" s="86">
        <v>297.58212577177386</v>
      </c>
    </row>
    <row r="294" spans="1:14" x14ac:dyDescent="0.25">
      <c r="A294" s="82">
        <v>60282</v>
      </c>
      <c r="B294" s="82" t="s">
        <v>1320</v>
      </c>
      <c r="C294" s="82" t="s">
        <v>1321</v>
      </c>
      <c r="D294" s="82" t="s">
        <v>170</v>
      </c>
      <c r="E294" s="83">
        <v>34567</v>
      </c>
      <c r="F294" s="83" t="s">
        <v>193</v>
      </c>
      <c r="G294" s="83" t="s">
        <v>194</v>
      </c>
      <c r="H294" s="82">
        <v>21</v>
      </c>
      <c r="I294" s="82">
        <v>37</v>
      </c>
      <c r="J294" s="84">
        <v>9892.4975403469216</v>
      </c>
      <c r="K294" s="85">
        <v>0.12</v>
      </c>
      <c r="L294" s="86">
        <f t="shared" si="4"/>
        <v>1187.0997048416305</v>
      </c>
      <c r="M294" s="82" t="s">
        <v>6862</v>
      </c>
      <c r="N294" s="86">
        <v>265.61268958265879</v>
      </c>
    </row>
    <row r="295" spans="1:14" x14ac:dyDescent="0.25">
      <c r="A295" s="82">
        <v>60283</v>
      </c>
      <c r="B295" s="82" t="s">
        <v>1318</v>
      </c>
      <c r="C295" s="82" t="s">
        <v>557</v>
      </c>
      <c r="D295" s="82" t="s">
        <v>170</v>
      </c>
      <c r="E295" s="83">
        <v>38798</v>
      </c>
      <c r="F295" s="83" t="s">
        <v>171</v>
      </c>
      <c r="G295" s="83" t="s">
        <v>190</v>
      </c>
      <c r="H295" s="82">
        <v>9</v>
      </c>
      <c r="I295" s="82">
        <v>24</v>
      </c>
      <c r="J295" s="84">
        <v>5222.4708728022342</v>
      </c>
      <c r="K295" s="85">
        <v>0.04</v>
      </c>
      <c r="L295" s="86">
        <f t="shared" si="4"/>
        <v>208.89883491208937</v>
      </c>
      <c r="M295" s="82" t="s">
        <v>173</v>
      </c>
      <c r="N295" s="86">
        <v>58.00771963774843</v>
      </c>
    </row>
    <row r="296" spans="1:14" x14ac:dyDescent="0.25">
      <c r="A296" s="82">
        <v>60284</v>
      </c>
      <c r="B296" s="82" t="s">
        <v>1313</v>
      </c>
      <c r="C296" s="82" t="s">
        <v>943</v>
      </c>
      <c r="D296" s="82" t="s">
        <v>170</v>
      </c>
      <c r="E296" s="83">
        <v>28703</v>
      </c>
      <c r="F296" s="83" t="s">
        <v>171</v>
      </c>
      <c r="G296" s="83" t="s">
        <v>190</v>
      </c>
      <c r="H296" s="82">
        <v>37</v>
      </c>
      <c r="I296" s="82">
        <v>33</v>
      </c>
      <c r="J296" s="84">
        <v>4220.2579713361865</v>
      </c>
      <c r="K296" s="85">
        <v>0.25</v>
      </c>
      <c r="L296" s="86">
        <f t="shared" si="4"/>
        <v>1055.0644928340466</v>
      </c>
      <c r="M296" s="82" t="s">
        <v>173</v>
      </c>
      <c r="N296" s="86">
        <v>130.0598979265155</v>
      </c>
    </row>
    <row r="297" spans="1:14" x14ac:dyDescent="0.25">
      <c r="A297" s="82">
        <v>60285</v>
      </c>
      <c r="B297" s="82" t="s">
        <v>1309</v>
      </c>
      <c r="C297" s="82" t="s">
        <v>473</v>
      </c>
      <c r="D297" s="82" t="s">
        <v>170</v>
      </c>
      <c r="E297" s="83">
        <v>37757</v>
      </c>
      <c r="F297" s="83" t="s">
        <v>171</v>
      </c>
      <c r="G297" s="83" t="s">
        <v>172</v>
      </c>
      <c r="H297" s="82">
        <v>12</v>
      </c>
      <c r="I297" s="82">
        <v>36</v>
      </c>
      <c r="J297" s="84">
        <v>9568.9142254527287</v>
      </c>
      <c r="K297" s="85">
        <v>7.0000000000000007E-2</v>
      </c>
      <c r="L297" s="86">
        <f t="shared" si="4"/>
        <v>669.82399578169111</v>
      </c>
      <c r="M297" s="82" t="s">
        <v>6862</v>
      </c>
      <c r="N297" s="86">
        <v>332.12520915095314</v>
      </c>
    </row>
    <row r="298" spans="1:14" x14ac:dyDescent="0.25">
      <c r="A298" s="82">
        <v>60286</v>
      </c>
      <c r="B298" s="82" t="s">
        <v>1296</v>
      </c>
      <c r="C298" s="82" t="s">
        <v>1297</v>
      </c>
      <c r="D298" s="82" t="s">
        <v>176</v>
      </c>
      <c r="E298" s="83">
        <v>31201</v>
      </c>
      <c r="F298" s="83" t="s">
        <v>171</v>
      </c>
      <c r="G298" s="83" t="s">
        <v>172</v>
      </c>
      <c r="H298" s="82">
        <v>30</v>
      </c>
      <c r="I298" s="82">
        <v>18</v>
      </c>
      <c r="J298" s="84">
        <v>4921.6924356840882</v>
      </c>
      <c r="K298" s="85">
        <v>0.15</v>
      </c>
      <c r="L298" s="86">
        <f t="shared" si="4"/>
        <v>738.25386535261316</v>
      </c>
      <c r="M298" s="82" t="s">
        <v>173</v>
      </c>
      <c r="N298" s="86">
        <v>123.81161184544256</v>
      </c>
    </row>
    <row r="299" spans="1:14" x14ac:dyDescent="0.25">
      <c r="A299" s="82">
        <v>60287</v>
      </c>
      <c r="B299" s="82" t="s">
        <v>1291</v>
      </c>
      <c r="C299" s="82" t="s">
        <v>1292</v>
      </c>
      <c r="D299" s="82" t="s">
        <v>176</v>
      </c>
      <c r="E299" s="83">
        <v>38717</v>
      </c>
      <c r="F299" s="83" t="s">
        <v>171</v>
      </c>
      <c r="G299" s="83" t="s">
        <v>203</v>
      </c>
      <c r="H299" s="82">
        <v>9</v>
      </c>
      <c r="I299" s="82">
        <v>22</v>
      </c>
      <c r="J299" s="84">
        <v>2995.3211433977149</v>
      </c>
      <c r="K299" s="85">
        <v>0.04</v>
      </c>
      <c r="L299" s="86">
        <f t="shared" si="4"/>
        <v>119.8128457359086</v>
      </c>
      <c r="M299" s="82" t="s">
        <v>173</v>
      </c>
      <c r="N299" s="86">
        <v>115.15303497014777</v>
      </c>
    </row>
    <row r="300" spans="1:14" x14ac:dyDescent="0.25">
      <c r="A300" s="82">
        <v>60288</v>
      </c>
      <c r="B300" s="82" t="s">
        <v>1282</v>
      </c>
      <c r="C300" s="82" t="s">
        <v>1283</v>
      </c>
      <c r="D300" s="82" t="s">
        <v>176</v>
      </c>
      <c r="E300" s="83">
        <v>29393</v>
      </c>
      <c r="F300" s="83" t="s">
        <v>171</v>
      </c>
      <c r="G300" s="83" t="s">
        <v>172</v>
      </c>
      <c r="H300" s="82">
        <v>35</v>
      </c>
      <c r="I300" s="82">
        <v>21</v>
      </c>
      <c r="J300" s="84">
        <v>6527.2158772153298</v>
      </c>
      <c r="K300" s="85">
        <v>0.25</v>
      </c>
      <c r="L300" s="86">
        <f t="shared" si="4"/>
        <v>1631.8039693038324</v>
      </c>
      <c r="M300" s="82" t="s">
        <v>173</v>
      </c>
      <c r="N300" s="86">
        <v>107.5408675581279</v>
      </c>
    </row>
    <row r="301" spans="1:14" x14ac:dyDescent="0.25">
      <c r="A301" s="82">
        <v>60289</v>
      </c>
      <c r="B301" s="82" t="s">
        <v>1280</v>
      </c>
      <c r="C301" s="82" t="s">
        <v>1281</v>
      </c>
      <c r="D301" s="82" t="s">
        <v>170</v>
      </c>
      <c r="E301" s="83">
        <v>32695</v>
      </c>
      <c r="F301" s="83" t="s">
        <v>193</v>
      </c>
      <c r="G301" s="83" t="s">
        <v>441</v>
      </c>
      <c r="H301" s="82">
        <v>26</v>
      </c>
      <c r="I301" s="82">
        <v>27</v>
      </c>
      <c r="J301" s="84">
        <v>8788.8462398754909</v>
      </c>
      <c r="K301" s="85">
        <v>0.15</v>
      </c>
      <c r="L301" s="86">
        <f t="shared" si="4"/>
        <v>1318.3269359813237</v>
      </c>
      <c r="M301" s="82" t="s">
        <v>6862</v>
      </c>
      <c r="N301" s="86">
        <v>103.5807190762128</v>
      </c>
    </row>
    <row r="302" spans="1:14" x14ac:dyDescent="0.25">
      <c r="A302" s="82">
        <v>60290</v>
      </c>
      <c r="B302" s="82" t="s">
        <v>1273</v>
      </c>
      <c r="C302" s="82" t="s">
        <v>1274</v>
      </c>
      <c r="D302" s="82" t="s">
        <v>176</v>
      </c>
      <c r="E302" s="83">
        <v>37085</v>
      </c>
      <c r="F302" s="83" t="s">
        <v>171</v>
      </c>
      <c r="G302" s="83" t="s">
        <v>172</v>
      </c>
      <c r="H302" s="82">
        <v>14</v>
      </c>
      <c r="I302" s="82">
        <v>9</v>
      </c>
      <c r="J302" s="84">
        <v>6120.1585625659363</v>
      </c>
      <c r="K302" s="85">
        <v>7.0000000000000007E-2</v>
      </c>
      <c r="L302" s="86">
        <f t="shared" si="4"/>
        <v>428.41109937961556</v>
      </c>
      <c r="M302" s="82" t="s">
        <v>173</v>
      </c>
      <c r="N302" s="86">
        <v>95.376920886399489</v>
      </c>
    </row>
    <row r="303" spans="1:14" x14ac:dyDescent="0.25">
      <c r="A303" s="71">
        <v>60291</v>
      </c>
      <c r="B303" s="71" t="s">
        <v>1267</v>
      </c>
      <c r="C303" s="71" t="s">
        <v>1268</v>
      </c>
      <c r="D303" s="71" t="s">
        <v>176</v>
      </c>
      <c r="E303" s="72">
        <v>38126</v>
      </c>
      <c r="F303" s="72" t="s">
        <v>171</v>
      </c>
      <c r="G303" s="72" t="s">
        <v>172</v>
      </c>
      <c r="H303" s="71">
        <v>11</v>
      </c>
      <c r="I303" s="71">
        <v>11</v>
      </c>
      <c r="J303" s="73">
        <v>5966.28075586668</v>
      </c>
      <c r="K303" s="74">
        <v>7.0000000000000007E-2</v>
      </c>
      <c r="L303" s="75">
        <f t="shared" si="4"/>
        <v>417.63965291066762</v>
      </c>
      <c r="M303" s="71" t="s">
        <v>173</v>
      </c>
      <c r="N303" s="75">
        <v>61.214513214199656</v>
      </c>
    </row>
    <row r="304" spans="1:14" x14ac:dyDescent="0.25">
      <c r="A304" s="71">
        <v>60292</v>
      </c>
      <c r="B304" s="71" t="s">
        <v>1259</v>
      </c>
      <c r="C304" s="71" t="s">
        <v>1260</v>
      </c>
      <c r="D304" s="71" t="s">
        <v>176</v>
      </c>
      <c r="E304" s="72">
        <v>35777</v>
      </c>
      <c r="F304" s="72" t="s">
        <v>171</v>
      </c>
      <c r="G304" s="72" t="s">
        <v>172</v>
      </c>
      <c r="H304" s="71">
        <v>17</v>
      </c>
      <c r="I304" s="71">
        <v>26</v>
      </c>
      <c r="J304" s="73">
        <v>3544.0622511023566</v>
      </c>
      <c r="K304" s="74">
        <v>0.09</v>
      </c>
      <c r="L304" s="75">
        <f t="shared" si="4"/>
        <v>318.9656025992121</v>
      </c>
      <c r="M304" s="71" t="s">
        <v>173</v>
      </c>
      <c r="N304" s="75">
        <v>98.93246715463934</v>
      </c>
    </row>
    <row r="305" spans="1:14" x14ac:dyDescent="0.25">
      <c r="A305" s="71">
        <v>60293</v>
      </c>
      <c r="B305" s="71" t="s">
        <v>1247</v>
      </c>
      <c r="C305" s="71" t="s">
        <v>1248</v>
      </c>
      <c r="D305" s="71" t="s">
        <v>176</v>
      </c>
      <c r="E305" s="72">
        <v>35514</v>
      </c>
      <c r="F305" s="72" t="s">
        <v>171</v>
      </c>
      <c r="G305" s="72" t="s">
        <v>172</v>
      </c>
      <c r="H305" s="71">
        <v>18</v>
      </c>
      <c r="I305" s="71">
        <v>35</v>
      </c>
      <c r="J305" s="73">
        <v>7588.1391014623177</v>
      </c>
      <c r="K305" s="74">
        <v>0.09</v>
      </c>
      <c r="L305" s="75">
        <f t="shared" si="4"/>
        <v>682.93251913160861</v>
      </c>
      <c r="M305" s="71" t="s">
        <v>173</v>
      </c>
      <c r="N305" s="75">
        <v>28.810154492012362</v>
      </c>
    </row>
    <row r="306" spans="1:14" x14ac:dyDescent="0.25">
      <c r="A306" s="71">
        <v>60294</v>
      </c>
      <c r="B306" s="71" t="s">
        <v>1240</v>
      </c>
      <c r="C306" s="71" t="s">
        <v>1241</v>
      </c>
      <c r="D306" s="71" t="s">
        <v>176</v>
      </c>
      <c r="E306" s="72">
        <v>38192</v>
      </c>
      <c r="F306" s="72" t="s">
        <v>171</v>
      </c>
      <c r="G306" s="72" t="s">
        <v>177</v>
      </c>
      <c r="H306" s="71">
        <v>11</v>
      </c>
      <c r="I306" s="71">
        <v>23</v>
      </c>
      <c r="J306" s="73">
        <v>5942.515144529465</v>
      </c>
      <c r="K306" s="74">
        <v>7.0000000000000007E-2</v>
      </c>
      <c r="L306" s="75">
        <f t="shared" si="4"/>
        <v>415.97606011706262</v>
      </c>
      <c r="M306" s="71" t="s">
        <v>173</v>
      </c>
      <c r="N306" s="75">
        <v>20.461031648085815</v>
      </c>
    </row>
    <row r="307" spans="1:14" x14ac:dyDescent="0.25">
      <c r="A307" s="71">
        <v>60295</v>
      </c>
      <c r="B307" s="71" t="s">
        <v>1233</v>
      </c>
      <c r="C307" s="71" t="s">
        <v>1234</v>
      </c>
      <c r="D307" s="71" t="s">
        <v>170</v>
      </c>
      <c r="E307" s="72">
        <v>29250</v>
      </c>
      <c r="F307" s="72" t="s">
        <v>171</v>
      </c>
      <c r="G307" s="72" t="s">
        <v>203</v>
      </c>
      <c r="H307" s="71">
        <v>35</v>
      </c>
      <c r="I307" s="71">
        <v>14</v>
      </c>
      <c r="J307" s="73">
        <v>5478.9300039747177</v>
      </c>
      <c r="K307" s="74">
        <v>0.25</v>
      </c>
      <c r="L307" s="75">
        <f t="shared" si="4"/>
        <v>1369.7325009936794</v>
      </c>
      <c r="M307" s="71" t="s">
        <v>173</v>
      </c>
      <c r="N307" s="75">
        <v>230.79059193150206</v>
      </c>
    </row>
    <row r="308" spans="1:14" x14ac:dyDescent="0.25">
      <c r="A308" s="71">
        <v>60296</v>
      </c>
      <c r="B308" s="71" t="s">
        <v>1224</v>
      </c>
      <c r="C308" s="71" t="s">
        <v>1225</v>
      </c>
      <c r="D308" s="71" t="s">
        <v>170</v>
      </c>
      <c r="E308" s="72">
        <v>38940</v>
      </c>
      <c r="F308" s="72" t="s">
        <v>171</v>
      </c>
      <c r="G308" s="72" t="s">
        <v>172</v>
      </c>
      <c r="H308" s="71">
        <v>9</v>
      </c>
      <c r="I308" s="71">
        <v>11</v>
      </c>
      <c r="J308" s="73">
        <v>9603.9537244292515</v>
      </c>
      <c r="K308" s="74">
        <v>0.04</v>
      </c>
      <c r="L308" s="75">
        <f t="shared" si="4"/>
        <v>384.15814897717007</v>
      </c>
      <c r="M308" s="71" t="s">
        <v>6862</v>
      </c>
      <c r="N308" s="75">
        <v>57.687790244178103</v>
      </c>
    </row>
    <row r="309" spans="1:14" x14ac:dyDescent="0.25">
      <c r="A309" s="71">
        <v>60297</v>
      </c>
      <c r="B309" s="71" t="s">
        <v>1223</v>
      </c>
      <c r="C309" s="71" t="s">
        <v>926</v>
      </c>
      <c r="D309" s="71" t="s">
        <v>170</v>
      </c>
      <c r="E309" s="72">
        <v>31008</v>
      </c>
      <c r="F309" s="72" t="s">
        <v>171</v>
      </c>
      <c r="G309" s="72" t="s">
        <v>172</v>
      </c>
      <c r="H309" s="71">
        <v>31</v>
      </c>
      <c r="I309" s="71">
        <v>32</v>
      </c>
      <c r="J309" s="73">
        <v>6098.4085820641121</v>
      </c>
      <c r="K309" s="74">
        <v>0.25</v>
      </c>
      <c r="L309" s="75">
        <f t="shared" si="4"/>
        <v>1524.602145516028</v>
      </c>
      <c r="M309" s="71" t="s">
        <v>173</v>
      </c>
      <c r="N309" s="75">
        <v>75.206531870175695</v>
      </c>
    </row>
    <row r="310" spans="1:14" x14ac:dyDescent="0.25">
      <c r="A310" s="71">
        <v>60298</v>
      </c>
      <c r="B310" s="71" t="s">
        <v>1218</v>
      </c>
      <c r="C310" s="71" t="s">
        <v>1219</v>
      </c>
      <c r="D310" s="71" t="s">
        <v>170</v>
      </c>
      <c r="E310" s="72">
        <v>38238</v>
      </c>
      <c r="F310" s="72" t="s">
        <v>171</v>
      </c>
      <c r="G310" s="72" t="s">
        <v>172</v>
      </c>
      <c r="H310" s="71">
        <v>11</v>
      </c>
      <c r="I310" s="71">
        <v>38</v>
      </c>
      <c r="J310" s="73">
        <v>4224.1579992849111</v>
      </c>
      <c r="K310" s="74">
        <v>7.0000000000000007E-2</v>
      </c>
      <c r="L310" s="75">
        <f t="shared" si="4"/>
        <v>295.69105994994379</v>
      </c>
      <c r="M310" s="71" t="s">
        <v>173</v>
      </c>
      <c r="N310" s="75">
        <v>109.936201708005</v>
      </c>
    </row>
    <row r="311" spans="1:14" x14ac:dyDescent="0.25">
      <c r="A311" s="71">
        <v>60299</v>
      </c>
      <c r="B311" s="71" t="s">
        <v>1205</v>
      </c>
      <c r="C311" s="71" t="s">
        <v>941</v>
      </c>
      <c r="D311" s="71" t="s">
        <v>170</v>
      </c>
      <c r="E311" s="72">
        <v>37565</v>
      </c>
      <c r="F311" s="72" t="s">
        <v>171</v>
      </c>
      <c r="G311" s="72" t="s">
        <v>172</v>
      </c>
      <c r="H311" s="71">
        <v>13</v>
      </c>
      <c r="I311" s="71">
        <v>28</v>
      </c>
      <c r="J311" s="73">
        <v>7539.1993713149095</v>
      </c>
      <c r="K311" s="74">
        <v>7.0000000000000007E-2</v>
      </c>
      <c r="L311" s="75">
        <f t="shared" si="4"/>
        <v>527.74395599204377</v>
      </c>
      <c r="M311" s="71" t="s">
        <v>173</v>
      </c>
      <c r="N311" s="75">
        <v>97.841638815044135</v>
      </c>
    </row>
    <row r="312" spans="1:14" x14ac:dyDescent="0.25">
      <c r="A312" s="71">
        <v>60300</v>
      </c>
      <c r="B312" s="71" t="s">
        <v>1200</v>
      </c>
      <c r="C312" s="71" t="s">
        <v>1201</v>
      </c>
      <c r="D312" s="71" t="s">
        <v>170</v>
      </c>
      <c r="E312" s="72">
        <v>35476</v>
      </c>
      <c r="F312" s="72" t="s">
        <v>171</v>
      </c>
      <c r="G312" s="72" t="s">
        <v>172</v>
      </c>
      <c r="H312" s="71">
        <v>18</v>
      </c>
      <c r="I312" s="71">
        <v>12</v>
      </c>
      <c r="J312" s="73">
        <v>8477.2570175745896</v>
      </c>
      <c r="K312" s="74">
        <v>0.09</v>
      </c>
      <c r="L312" s="75">
        <f t="shared" si="4"/>
        <v>762.95313158171302</v>
      </c>
      <c r="M312" s="71" t="s">
        <v>6862</v>
      </c>
      <c r="N312" s="75">
        <v>143.27437524565502</v>
      </c>
    </row>
    <row r="313" spans="1:14" x14ac:dyDescent="0.25">
      <c r="A313" s="71">
        <v>60301</v>
      </c>
      <c r="B313" s="71" t="s">
        <v>1199</v>
      </c>
      <c r="C313" s="71" t="s">
        <v>467</v>
      </c>
      <c r="D313" s="71" t="s">
        <v>170</v>
      </c>
      <c r="E313" s="72">
        <v>33571</v>
      </c>
      <c r="F313" s="72" t="s">
        <v>171</v>
      </c>
      <c r="G313" s="72" t="s">
        <v>172</v>
      </c>
      <c r="H313" s="71">
        <v>24</v>
      </c>
      <c r="I313" s="71">
        <v>30</v>
      </c>
      <c r="J313" s="73">
        <v>1655.5318060995016</v>
      </c>
      <c r="K313" s="74">
        <v>0.12</v>
      </c>
      <c r="L313" s="75">
        <f t="shared" si="4"/>
        <v>198.66381673194019</v>
      </c>
      <c r="M313" s="71" t="s">
        <v>173</v>
      </c>
      <c r="N313" s="75">
        <v>157.48270663454005</v>
      </c>
    </row>
    <row r="314" spans="1:14" x14ac:dyDescent="0.25">
      <c r="A314" s="63">
        <v>60302</v>
      </c>
      <c r="B314" s="63" t="s">
        <v>1179</v>
      </c>
      <c r="C314" s="63" t="s">
        <v>1180</v>
      </c>
      <c r="D314" s="63" t="s">
        <v>176</v>
      </c>
      <c r="E314" s="68">
        <v>35392</v>
      </c>
      <c r="F314" s="68" t="s">
        <v>193</v>
      </c>
      <c r="G314" s="68" t="s">
        <v>441</v>
      </c>
      <c r="H314" s="63">
        <v>19</v>
      </c>
      <c r="I314" s="63">
        <v>7</v>
      </c>
      <c r="J314" s="81">
        <v>3456.5217848113534</v>
      </c>
      <c r="K314" s="69">
        <v>0.09</v>
      </c>
      <c r="L314" s="70">
        <f t="shared" si="4"/>
        <v>311.08696063302182</v>
      </c>
      <c r="M314" s="63" t="s">
        <v>173</v>
      </c>
      <c r="N314" s="70">
        <v>96.595020085820451</v>
      </c>
    </row>
    <row r="315" spans="1:14" x14ac:dyDescent="0.25">
      <c r="A315" s="63">
        <v>60303</v>
      </c>
      <c r="B315" s="63" t="s">
        <v>1158</v>
      </c>
      <c r="C315" s="63" t="s">
        <v>1159</v>
      </c>
      <c r="D315" s="63" t="s">
        <v>176</v>
      </c>
      <c r="E315" s="68">
        <v>30305</v>
      </c>
      <c r="F315" s="68" t="s">
        <v>171</v>
      </c>
      <c r="G315" s="68" t="s">
        <v>172</v>
      </c>
      <c r="H315" s="63">
        <v>32</v>
      </c>
      <c r="I315" s="63">
        <v>34</v>
      </c>
      <c r="J315" s="81">
        <v>8006.613585209363</v>
      </c>
      <c r="K315" s="69">
        <v>0.25</v>
      </c>
      <c r="L315" s="70">
        <f t="shared" si="4"/>
        <v>2001.6533963023408</v>
      </c>
      <c r="M315" s="63" t="s">
        <v>6862</v>
      </c>
      <c r="N315" s="70">
        <v>114.68315209840252</v>
      </c>
    </row>
    <row r="316" spans="1:14" x14ac:dyDescent="0.25">
      <c r="A316" s="63">
        <v>60304</v>
      </c>
      <c r="B316" s="63" t="s">
        <v>1153</v>
      </c>
      <c r="C316" s="63" t="s">
        <v>1154</v>
      </c>
      <c r="D316" s="63" t="s">
        <v>176</v>
      </c>
      <c r="E316" s="68">
        <v>33517</v>
      </c>
      <c r="F316" s="68" t="s">
        <v>171</v>
      </c>
      <c r="G316" s="68" t="s">
        <v>172</v>
      </c>
      <c r="H316" s="63">
        <v>24</v>
      </c>
      <c r="I316" s="63">
        <v>21</v>
      </c>
      <c r="J316" s="81">
        <v>7974.8174880578117</v>
      </c>
      <c r="K316" s="69">
        <v>0.12</v>
      </c>
      <c r="L316" s="70">
        <f t="shared" si="4"/>
        <v>956.97809856693732</v>
      </c>
      <c r="M316" s="63" t="s">
        <v>173</v>
      </c>
      <c r="N316" s="70">
        <v>86.845489864351336</v>
      </c>
    </row>
    <row r="317" spans="1:14" x14ac:dyDescent="0.25">
      <c r="A317" s="63">
        <v>60305</v>
      </c>
      <c r="B317" s="63" t="s">
        <v>1146</v>
      </c>
      <c r="C317" s="63" t="s">
        <v>786</v>
      </c>
      <c r="D317" s="63" t="s">
        <v>170</v>
      </c>
      <c r="E317" s="68">
        <v>38708</v>
      </c>
      <c r="F317" s="68" t="s">
        <v>171</v>
      </c>
      <c r="G317" s="68" t="s">
        <v>190</v>
      </c>
      <c r="H317" s="63">
        <v>9</v>
      </c>
      <c r="I317" s="63">
        <v>9</v>
      </c>
      <c r="J317" s="81">
        <v>3828.6434022127455</v>
      </c>
      <c r="K317" s="69">
        <v>0.04</v>
      </c>
      <c r="L317" s="70">
        <f t="shared" ref="L317:L380" si="5">K317*J317</f>
        <v>153.14573608850984</v>
      </c>
      <c r="M317" s="63" t="s">
        <v>173</v>
      </c>
      <c r="N317" s="70">
        <v>55.877124529811539</v>
      </c>
    </row>
    <row r="318" spans="1:14" x14ac:dyDescent="0.25">
      <c r="A318" s="63">
        <v>60306</v>
      </c>
      <c r="B318" s="63" t="s">
        <v>1139</v>
      </c>
      <c r="C318" s="63" t="s">
        <v>1140</v>
      </c>
      <c r="D318" s="63" t="s">
        <v>176</v>
      </c>
      <c r="E318" s="68">
        <v>29811</v>
      </c>
      <c r="F318" s="68" t="s">
        <v>171</v>
      </c>
      <c r="G318" s="68" t="s">
        <v>203</v>
      </c>
      <c r="H318" s="63">
        <v>34</v>
      </c>
      <c r="I318" s="63">
        <v>14</v>
      </c>
      <c r="J318" s="81">
        <v>7313.7840967584207</v>
      </c>
      <c r="K318" s="69">
        <v>0.25</v>
      </c>
      <c r="L318" s="70">
        <f t="shared" si="5"/>
        <v>1828.4460241896052</v>
      </c>
      <c r="M318" s="63" t="s">
        <v>173</v>
      </c>
      <c r="N318" s="70">
        <v>98.936358137682518</v>
      </c>
    </row>
    <row r="319" spans="1:14" x14ac:dyDescent="0.25">
      <c r="A319" s="63">
        <v>60307</v>
      </c>
      <c r="B319" s="63" t="s">
        <v>1127</v>
      </c>
      <c r="C319" s="63" t="s">
        <v>1128</v>
      </c>
      <c r="D319" s="63" t="s">
        <v>170</v>
      </c>
      <c r="E319" s="68">
        <v>38323</v>
      </c>
      <c r="F319" s="68" t="s">
        <v>171</v>
      </c>
      <c r="G319" s="68" t="s">
        <v>190</v>
      </c>
      <c r="H319" s="63">
        <v>11</v>
      </c>
      <c r="I319" s="63">
        <v>40</v>
      </c>
      <c r="J319" s="81">
        <v>9311.4521080590439</v>
      </c>
      <c r="K319" s="69">
        <v>7.0000000000000007E-2</v>
      </c>
      <c r="L319" s="70">
        <f t="shared" si="5"/>
        <v>651.80164756413319</v>
      </c>
      <c r="M319" s="63" t="s">
        <v>6862</v>
      </c>
      <c r="N319" s="70">
        <v>161.90271701934705</v>
      </c>
    </row>
    <row r="320" spans="1:14" x14ac:dyDescent="0.25">
      <c r="A320" s="63">
        <v>60308</v>
      </c>
      <c r="B320" s="63" t="s">
        <v>1115</v>
      </c>
      <c r="C320" s="63" t="s">
        <v>1116</v>
      </c>
      <c r="D320" s="63" t="s">
        <v>170</v>
      </c>
      <c r="E320" s="68">
        <v>32358</v>
      </c>
      <c r="F320" s="68" t="s">
        <v>193</v>
      </c>
      <c r="G320" s="68" t="s">
        <v>381</v>
      </c>
      <c r="H320" s="63">
        <v>27</v>
      </c>
      <c r="I320" s="63">
        <v>37</v>
      </c>
      <c r="J320" s="59">
        <v>4411.5154990178607</v>
      </c>
      <c r="K320" s="69">
        <v>0.15</v>
      </c>
      <c r="L320" s="70">
        <f t="shared" si="5"/>
        <v>661.72732485267909</v>
      </c>
      <c r="M320" s="63" t="s">
        <v>173</v>
      </c>
      <c r="N320" s="70">
        <v>119.40826809656897</v>
      </c>
    </row>
    <row r="321" spans="1:14" x14ac:dyDescent="0.25">
      <c r="A321" s="63">
        <v>60309</v>
      </c>
      <c r="B321" s="63" t="s">
        <v>1111</v>
      </c>
      <c r="C321" s="63" t="s">
        <v>471</v>
      </c>
      <c r="D321" s="63" t="s">
        <v>176</v>
      </c>
      <c r="E321" s="68">
        <v>27668</v>
      </c>
      <c r="F321" s="68" t="s">
        <v>171</v>
      </c>
      <c r="G321" s="68" t="s">
        <v>172</v>
      </c>
      <c r="H321" s="63">
        <v>40</v>
      </c>
      <c r="I321" s="63">
        <v>30</v>
      </c>
      <c r="J321" s="59">
        <v>3982.3135265619089</v>
      </c>
      <c r="K321" s="69">
        <v>0.25</v>
      </c>
      <c r="L321" s="70">
        <f t="shared" si="5"/>
        <v>995.57838164047723</v>
      </c>
      <c r="M321" s="63" t="s">
        <v>173</v>
      </c>
      <c r="N321" s="70">
        <v>25.954696097954422</v>
      </c>
    </row>
    <row r="322" spans="1:14" x14ac:dyDescent="0.25">
      <c r="A322" s="63">
        <v>60310</v>
      </c>
      <c r="B322" s="63" t="s">
        <v>1094</v>
      </c>
      <c r="C322" s="63" t="s">
        <v>1095</v>
      </c>
      <c r="D322" s="63" t="s">
        <v>176</v>
      </c>
      <c r="E322" s="68">
        <v>27459</v>
      </c>
      <c r="F322" s="68" t="s">
        <v>171</v>
      </c>
      <c r="G322" s="68" t="s">
        <v>172</v>
      </c>
      <c r="H322" s="63">
        <v>40</v>
      </c>
      <c r="I322" s="63">
        <v>37</v>
      </c>
      <c r="J322" s="59">
        <v>8802.6630391599356</v>
      </c>
      <c r="K322" s="69">
        <v>0.25</v>
      </c>
      <c r="L322" s="70">
        <f t="shared" si="5"/>
        <v>2200.6657597899839</v>
      </c>
      <c r="M322" s="63" t="s">
        <v>6862</v>
      </c>
      <c r="N322" s="70">
        <v>139.53162753030992</v>
      </c>
    </row>
    <row r="323" spans="1:14" x14ac:dyDescent="0.25">
      <c r="A323" s="63">
        <v>60311</v>
      </c>
      <c r="B323" s="63" t="s">
        <v>1084</v>
      </c>
      <c r="C323" s="63" t="s">
        <v>428</v>
      </c>
      <c r="D323" s="63" t="s">
        <v>170</v>
      </c>
      <c r="E323" s="68">
        <v>32471</v>
      </c>
      <c r="F323" s="68" t="s">
        <v>171</v>
      </c>
      <c r="G323" s="68" t="s">
        <v>172</v>
      </c>
      <c r="H323" s="63">
        <v>27</v>
      </c>
      <c r="I323" s="63">
        <v>10</v>
      </c>
      <c r="J323" s="59">
        <v>8980.9122672443264</v>
      </c>
      <c r="K323" s="69">
        <v>0.15</v>
      </c>
      <c r="L323" s="70">
        <f t="shared" si="5"/>
        <v>1347.1368400866488</v>
      </c>
      <c r="M323" s="63" t="s">
        <v>6862</v>
      </c>
      <c r="N323" s="70">
        <v>92.25395220282202</v>
      </c>
    </row>
    <row r="324" spans="1:14" x14ac:dyDescent="0.25">
      <c r="A324" s="63">
        <v>60312</v>
      </c>
      <c r="B324" s="63" t="s">
        <v>1080</v>
      </c>
      <c r="C324" s="63" t="s">
        <v>1081</v>
      </c>
      <c r="D324" s="63" t="s">
        <v>170</v>
      </c>
      <c r="E324" s="68">
        <v>39442</v>
      </c>
      <c r="F324" s="68" t="s">
        <v>171</v>
      </c>
      <c r="G324" s="68" t="s">
        <v>172</v>
      </c>
      <c r="H324" s="63">
        <v>7</v>
      </c>
      <c r="I324" s="63">
        <v>26</v>
      </c>
      <c r="J324" s="59">
        <v>5187.8714597041471</v>
      </c>
      <c r="K324" s="69">
        <v>0.04</v>
      </c>
      <c r="L324" s="70">
        <f t="shared" si="5"/>
        <v>207.51485838816589</v>
      </c>
      <c r="M324" s="63" t="s">
        <v>173</v>
      </c>
      <c r="N324" s="70">
        <v>129.85331547157389</v>
      </c>
    </row>
    <row r="325" spans="1:14" x14ac:dyDescent="0.25">
      <c r="A325" s="63">
        <v>60313</v>
      </c>
      <c r="B325" s="63" t="s">
        <v>1074</v>
      </c>
      <c r="C325" s="63" t="s">
        <v>1075</v>
      </c>
      <c r="D325" s="63" t="s">
        <v>170</v>
      </c>
      <c r="E325" s="68">
        <v>30683</v>
      </c>
      <c r="F325" s="68" t="s">
        <v>193</v>
      </c>
      <c r="G325" s="68" t="s">
        <v>194</v>
      </c>
      <c r="H325" s="63">
        <v>31</v>
      </c>
      <c r="I325" s="63">
        <v>6</v>
      </c>
      <c r="J325" s="59">
        <v>5187.0935810908486</v>
      </c>
      <c r="K325" s="69">
        <v>0.25</v>
      </c>
      <c r="L325" s="70">
        <f t="shared" si="5"/>
        <v>1296.7733952727122</v>
      </c>
      <c r="M325" s="63" t="s">
        <v>173</v>
      </c>
      <c r="N325" s="70">
        <v>336.91532374313783</v>
      </c>
    </row>
    <row r="326" spans="1:14" x14ac:dyDescent="0.25">
      <c r="A326" s="63">
        <v>60314</v>
      </c>
      <c r="B326" s="63" t="s">
        <v>1045</v>
      </c>
      <c r="C326" s="63" t="s">
        <v>1046</v>
      </c>
      <c r="D326" s="63" t="s">
        <v>176</v>
      </c>
      <c r="E326" s="68">
        <v>34298</v>
      </c>
      <c r="F326" s="68" t="s">
        <v>171</v>
      </c>
      <c r="G326" s="68" t="s">
        <v>172</v>
      </c>
      <c r="H326" s="63">
        <v>22</v>
      </c>
      <c r="I326" s="63">
        <v>28</v>
      </c>
      <c r="J326" s="59">
        <v>4739.4615821248372</v>
      </c>
      <c r="K326" s="69">
        <v>0.12</v>
      </c>
      <c r="L326" s="70">
        <f t="shared" si="5"/>
        <v>568.73538985498044</v>
      </c>
      <c r="M326" s="63" t="s">
        <v>173</v>
      </c>
      <c r="N326" s="70">
        <v>101.30055634067972</v>
      </c>
    </row>
    <row r="327" spans="1:14" x14ac:dyDescent="0.25">
      <c r="A327" s="63">
        <v>60315</v>
      </c>
      <c r="B327" s="63" t="s">
        <v>1035</v>
      </c>
      <c r="C327" s="63" t="s">
        <v>1036</v>
      </c>
      <c r="D327" s="63" t="s">
        <v>176</v>
      </c>
      <c r="E327" s="68">
        <v>28045</v>
      </c>
      <c r="F327" s="68" t="s">
        <v>171</v>
      </c>
      <c r="G327" s="68" t="s">
        <v>172</v>
      </c>
      <c r="H327" s="63">
        <v>39</v>
      </c>
      <c r="I327" s="63">
        <v>40</v>
      </c>
      <c r="J327" s="59">
        <v>2881.8393290852091</v>
      </c>
      <c r="K327" s="69">
        <v>0.25</v>
      </c>
      <c r="L327" s="70">
        <f t="shared" si="5"/>
        <v>720.45983227130228</v>
      </c>
      <c r="M327" s="63" t="s">
        <v>173</v>
      </c>
      <c r="N327" s="70">
        <v>135.53467113540665</v>
      </c>
    </row>
    <row r="328" spans="1:14" x14ac:dyDescent="0.25">
      <c r="A328" s="71">
        <v>60316</v>
      </c>
      <c r="B328" s="71" t="s">
        <v>1022</v>
      </c>
      <c r="C328" s="71" t="s">
        <v>456</v>
      </c>
      <c r="D328" s="71" t="s">
        <v>176</v>
      </c>
      <c r="E328" s="72">
        <v>38526</v>
      </c>
      <c r="F328" s="72" t="s">
        <v>171</v>
      </c>
      <c r="G328" s="72" t="s">
        <v>172</v>
      </c>
      <c r="H328" s="71">
        <v>10</v>
      </c>
      <c r="I328" s="71">
        <v>36</v>
      </c>
      <c r="J328" s="73">
        <v>5563.441311916331</v>
      </c>
      <c r="K328" s="74">
        <v>0.04</v>
      </c>
      <c r="L328" s="75">
        <f t="shared" si="5"/>
        <v>222.53765247665325</v>
      </c>
      <c r="M328" s="71" t="s">
        <v>173</v>
      </c>
      <c r="N328" s="75">
        <v>68.055948418671974</v>
      </c>
    </row>
    <row r="329" spans="1:14" x14ac:dyDescent="0.25">
      <c r="A329" s="71">
        <v>60317</v>
      </c>
      <c r="B329" s="71" t="s">
        <v>1016</v>
      </c>
      <c r="C329" s="71" t="s">
        <v>1017</v>
      </c>
      <c r="D329" s="71" t="s">
        <v>176</v>
      </c>
      <c r="E329" s="72">
        <v>37746</v>
      </c>
      <c r="F329" s="72" t="s">
        <v>171</v>
      </c>
      <c r="G329" s="72" t="s">
        <v>172</v>
      </c>
      <c r="H329" s="71">
        <v>12</v>
      </c>
      <c r="I329" s="71">
        <v>16</v>
      </c>
      <c r="J329" s="73">
        <v>5266.1121675928671</v>
      </c>
      <c r="K329" s="74">
        <v>7.0000000000000007E-2</v>
      </c>
      <c r="L329" s="75">
        <f t="shared" si="5"/>
        <v>368.62785173150075</v>
      </c>
      <c r="M329" s="71" t="s">
        <v>173</v>
      </c>
      <c r="N329" s="75">
        <v>51.063490276155044</v>
      </c>
    </row>
    <row r="330" spans="1:14" x14ac:dyDescent="0.25">
      <c r="A330" s="71">
        <v>60318</v>
      </c>
      <c r="B330" s="71" t="s">
        <v>1015</v>
      </c>
      <c r="C330" s="71" t="s">
        <v>352</v>
      </c>
      <c r="D330" s="71" t="s">
        <v>170</v>
      </c>
      <c r="E330" s="72">
        <v>37154</v>
      </c>
      <c r="F330" s="72" t="s">
        <v>171</v>
      </c>
      <c r="G330" s="72" t="s">
        <v>172</v>
      </c>
      <c r="H330" s="71">
        <v>14</v>
      </c>
      <c r="I330" s="71">
        <v>31</v>
      </c>
      <c r="J330" s="73">
        <v>6367.7277416680581</v>
      </c>
      <c r="K330" s="74">
        <v>7.0000000000000007E-2</v>
      </c>
      <c r="L330" s="75">
        <f t="shared" si="5"/>
        <v>445.74094191676409</v>
      </c>
      <c r="M330" s="71" t="s">
        <v>173</v>
      </c>
      <c r="N330" s="75">
        <v>222.35204858091868</v>
      </c>
    </row>
    <row r="331" spans="1:14" x14ac:dyDescent="0.25">
      <c r="A331" s="71">
        <v>60319</v>
      </c>
      <c r="B331" s="71" t="s">
        <v>1013</v>
      </c>
      <c r="C331" s="71" t="s">
        <v>1014</v>
      </c>
      <c r="D331" s="71" t="s">
        <v>176</v>
      </c>
      <c r="E331" s="72">
        <v>29877</v>
      </c>
      <c r="F331" s="72" t="s">
        <v>171</v>
      </c>
      <c r="G331" s="72" t="s">
        <v>172</v>
      </c>
      <c r="H331" s="71">
        <v>34</v>
      </c>
      <c r="I331" s="71">
        <v>36</v>
      </c>
      <c r="J331" s="73">
        <v>2216.2847714436311</v>
      </c>
      <c r="K331" s="74">
        <v>0.25</v>
      </c>
      <c r="L331" s="75">
        <f t="shared" si="5"/>
        <v>554.07119286090779</v>
      </c>
      <c r="M331" s="71" t="s">
        <v>173</v>
      </c>
      <c r="N331" s="75">
        <v>117.5741710712192</v>
      </c>
    </row>
    <row r="332" spans="1:14" x14ac:dyDescent="0.25">
      <c r="A332" s="71">
        <v>60320</v>
      </c>
      <c r="B332" s="71" t="s">
        <v>1009</v>
      </c>
      <c r="C332" s="71" t="s">
        <v>971</v>
      </c>
      <c r="D332" s="71" t="s">
        <v>170</v>
      </c>
      <c r="E332" s="72">
        <v>28781</v>
      </c>
      <c r="F332" s="72" t="s">
        <v>171</v>
      </c>
      <c r="G332" s="72" t="s">
        <v>172</v>
      </c>
      <c r="H332" s="71">
        <v>37</v>
      </c>
      <c r="I332" s="71">
        <v>27</v>
      </c>
      <c r="J332" s="73">
        <v>5023.5043895567624</v>
      </c>
      <c r="K332" s="74">
        <v>0.25</v>
      </c>
      <c r="L332" s="75">
        <f t="shared" si="5"/>
        <v>1255.8760973891906</v>
      </c>
      <c r="M332" s="71" t="s">
        <v>173</v>
      </c>
      <c r="N332" s="75">
        <v>72.096177073206761</v>
      </c>
    </row>
    <row r="333" spans="1:14" x14ac:dyDescent="0.25">
      <c r="A333" s="71">
        <v>60321</v>
      </c>
      <c r="B333" s="71" t="s">
        <v>1007</v>
      </c>
      <c r="C333" s="71" t="s">
        <v>1008</v>
      </c>
      <c r="D333" s="71" t="s">
        <v>176</v>
      </c>
      <c r="E333" s="72">
        <v>30287</v>
      </c>
      <c r="F333" s="72" t="s">
        <v>171</v>
      </c>
      <c r="G333" s="72" t="s">
        <v>336</v>
      </c>
      <c r="H333" s="71">
        <v>33</v>
      </c>
      <c r="I333" s="71">
        <v>9</v>
      </c>
      <c r="J333" s="73">
        <v>8841.7990040104833</v>
      </c>
      <c r="K333" s="74">
        <v>0.25</v>
      </c>
      <c r="L333" s="75">
        <f t="shared" si="5"/>
        <v>2210.4497510026208</v>
      </c>
      <c r="M333" s="71" t="s">
        <v>6862</v>
      </c>
      <c r="N333" s="75">
        <v>24.559390471933717</v>
      </c>
    </row>
    <row r="334" spans="1:14" x14ac:dyDescent="0.25">
      <c r="A334" s="63">
        <v>60322</v>
      </c>
      <c r="B334" s="63" t="s">
        <v>1006</v>
      </c>
      <c r="C334" s="63" t="s">
        <v>757</v>
      </c>
      <c r="D334" s="63" t="s">
        <v>176</v>
      </c>
      <c r="E334" s="68">
        <v>39104</v>
      </c>
      <c r="F334" s="68" t="s">
        <v>171</v>
      </c>
      <c r="G334" s="68" t="s">
        <v>172</v>
      </c>
      <c r="H334" s="63">
        <v>8</v>
      </c>
      <c r="I334" s="63">
        <v>32</v>
      </c>
      <c r="J334" s="59">
        <v>6117.000849933971</v>
      </c>
      <c r="K334" s="69">
        <v>0.04</v>
      </c>
      <c r="L334" s="70">
        <f t="shared" si="5"/>
        <v>244.68003399735883</v>
      </c>
      <c r="M334" s="63" t="s">
        <v>173</v>
      </c>
      <c r="N334" s="70">
        <v>113.87561557684357</v>
      </c>
    </row>
    <row r="335" spans="1:14" x14ac:dyDescent="0.25">
      <c r="A335" s="63">
        <v>60323</v>
      </c>
      <c r="B335" s="63" t="s">
        <v>1005</v>
      </c>
      <c r="C335" s="63" t="s">
        <v>347</v>
      </c>
      <c r="D335" s="63" t="s">
        <v>170</v>
      </c>
      <c r="E335" s="68">
        <v>33419</v>
      </c>
      <c r="F335" s="68" t="s">
        <v>171</v>
      </c>
      <c r="G335" s="68" t="s">
        <v>172</v>
      </c>
      <c r="H335" s="63">
        <v>24</v>
      </c>
      <c r="I335" s="63">
        <v>10</v>
      </c>
      <c r="J335" s="59">
        <v>6010.4775448522114</v>
      </c>
      <c r="K335" s="69">
        <v>0.12</v>
      </c>
      <c r="L335" s="70">
        <f t="shared" si="5"/>
        <v>721.25730538226537</v>
      </c>
      <c r="M335" s="63" t="s">
        <v>173</v>
      </c>
      <c r="N335" s="70">
        <v>276.94931382135758</v>
      </c>
    </row>
    <row r="336" spans="1:14" x14ac:dyDescent="0.25">
      <c r="A336" s="63">
        <v>60324</v>
      </c>
      <c r="B336" s="63" t="s">
        <v>1004</v>
      </c>
      <c r="C336" s="63" t="s">
        <v>432</v>
      </c>
      <c r="D336" s="63" t="s">
        <v>176</v>
      </c>
      <c r="E336" s="68">
        <v>32448</v>
      </c>
      <c r="F336" s="68" t="s">
        <v>171</v>
      </c>
      <c r="G336" s="68" t="s">
        <v>172</v>
      </c>
      <c r="H336" s="63">
        <v>27</v>
      </c>
      <c r="I336" s="63">
        <v>6</v>
      </c>
      <c r="J336" s="59">
        <v>5220.9963661927613</v>
      </c>
      <c r="K336" s="69">
        <v>0.15</v>
      </c>
      <c r="L336" s="70">
        <f t="shared" si="5"/>
        <v>783.14945492891422</v>
      </c>
      <c r="M336" s="63" t="s">
        <v>173</v>
      </c>
      <c r="N336" s="70">
        <v>109.234615064086</v>
      </c>
    </row>
    <row r="337" spans="1:14" x14ac:dyDescent="0.25">
      <c r="A337" s="76">
        <v>60325</v>
      </c>
      <c r="B337" s="76" t="s">
        <v>997</v>
      </c>
      <c r="C337" s="76" t="s">
        <v>905</v>
      </c>
      <c r="D337" s="76" t="s">
        <v>170</v>
      </c>
      <c r="E337" s="77">
        <v>30951</v>
      </c>
      <c r="F337" s="77" t="s">
        <v>171</v>
      </c>
      <c r="G337" s="77" t="s">
        <v>172</v>
      </c>
      <c r="H337" s="76">
        <v>31</v>
      </c>
      <c r="I337" s="76">
        <v>31</v>
      </c>
      <c r="J337" s="78">
        <v>4158.2170338174319</v>
      </c>
      <c r="K337" s="79">
        <v>0.25</v>
      </c>
      <c r="L337" s="80">
        <f t="shared" si="5"/>
        <v>1039.554258454358</v>
      </c>
      <c r="M337" s="76" t="s">
        <v>173</v>
      </c>
      <c r="N337" s="80">
        <v>69.527959610725972</v>
      </c>
    </row>
    <row r="338" spans="1:14" x14ac:dyDescent="0.25">
      <c r="A338" s="76">
        <v>60326</v>
      </c>
      <c r="B338" s="76" t="s">
        <v>992</v>
      </c>
      <c r="C338" s="76" t="s">
        <v>328</v>
      </c>
      <c r="D338" s="76" t="s">
        <v>170</v>
      </c>
      <c r="E338" s="77">
        <v>28896</v>
      </c>
      <c r="F338" s="77" t="s">
        <v>171</v>
      </c>
      <c r="G338" s="77" t="s">
        <v>336</v>
      </c>
      <c r="H338" s="76">
        <v>36</v>
      </c>
      <c r="I338" s="76">
        <v>28</v>
      </c>
      <c r="J338" s="78">
        <v>3558.6715244661541</v>
      </c>
      <c r="K338" s="79">
        <v>0.25</v>
      </c>
      <c r="L338" s="80">
        <f t="shared" si="5"/>
        <v>889.66788111653852</v>
      </c>
      <c r="M338" s="76" t="s">
        <v>173</v>
      </c>
      <c r="N338" s="80">
        <v>276.31634123668175</v>
      </c>
    </row>
    <row r="339" spans="1:14" x14ac:dyDescent="0.25">
      <c r="A339" s="76">
        <v>60327</v>
      </c>
      <c r="B339" s="76" t="s">
        <v>981</v>
      </c>
      <c r="C339" s="76" t="s">
        <v>310</v>
      </c>
      <c r="D339" s="76" t="s">
        <v>170</v>
      </c>
      <c r="E339" s="77">
        <v>40134</v>
      </c>
      <c r="F339" s="77" t="s">
        <v>193</v>
      </c>
      <c r="G339" s="77" t="s">
        <v>441</v>
      </c>
      <c r="H339" s="76">
        <v>6</v>
      </c>
      <c r="I339" s="76">
        <v>38</v>
      </c>
      <c r="J339" s="78">
        <v>1923.983804131406</v>
      </c>
      <c r="K339" s="79">
        <v>0</v>
      </c>
      <c r="L339" s="80">
        <f t="shared" si="5"/>
        <v>0</v>
      </c>
      <c r="M339" s="76" t="s">
        <v>173</v>
      </c>
      <c r="N339" s="80">
        <v>286.99123316585536</v>
      </c>
    </row>
    <row r="340" spans="1:14" x14ac:dyDescent="0.25">
      <c r="A340" s="63">
        <v>60328</v>
      </c>
      <c r="B340" s="63" t="s">
        <v>974</v>
      </c>
      <c r="C340" s="63" t="s">
        <v>975</v>
      </c>
      <c r="D340" s="63" t="s">
        <v>176</v>
      </c>
      <c r="E340" s="68">
        <v>33687</v>
      </c>
      <c r="F340" s="68" t="s">
        <v>171</v>
      </c>
      <c r="G340" s="68" t="s">
        <v>172</v>
      </c>
      <c r="H340" s="63">
        <v>23</v>
      </c>
      <c r="I340" s="63">
        <v>27</v>
      </c>
      <c r="J340" s="59">
        <v>6145.1688002271321</v>
      </c>
      <c r="K340" s="69">
        <v>0.12</v>
      </c>
      <c r="L340" s="70">
        <f t="shared" si="5"/>
        <v>737.42025602725585</v>
      </c>
      <c r="M340" s="63" t="s">
        <v>173</v>
      </c>
      <c r="N340" s="70">
        <v>68.08962285696613</v>
      </c>
    </row>
    <row r="341" spans="1:14" x14ac:dyDescent="0.25">
      <c r="A341" s="63">
        <v>60329</v>
      </c>
      <c r="B341" s="63" t="s">
        <v>970</v>
      </c>
      <c r="C341" s="63" t="s">
        <v>971</v>
      </c>
      <c r="D341" s="63" t="s">
        <v>170</v>
      </c>
      <c r="E341" s="68">
        <v>28777</v>
      </c>
      <c r="F341" s="68" t="s">
        <v>171</v>
      </c>
      <c r="G341" s="68" t="s">
        <v>172</v>
      </c>
      <c r="H341" s="63">
        <v>37</v>
      </c>
      <c r="I341" s="63">
        <v>30</v>
      </c>
      <c r="J341" s="59">
        <v>6123.4313518327699</v>
      </c>
      <c r="K341" s="69">
        <v>0.25</v>
      </c>
      <c r="L341" s="70">
        <f t="shared" si="5"/>
        <v>1530.8578379581925</v>
      </c>
      <c r="M341" s="63" t="s">
        <v>173</v>
      </c>
      <c r="N341" s="70">
        <v>318.54420308900603</v>
      </c>
    </row>
    <row r="342" spans="1:14" x14ac:dyDescent="0.25">
      <c r="A342" s="63">
        <v>60330</v>
      </c>
      <c r="B342" s="63" t="s">
        <v>962</v>
      </c>
      <c r="C342" s="63" t="s">
        <v>712</v>
      </c>
      <c r="D342" s="63" t="s">
        <v>176</v>
      </c>
      <c r="E342" s="68">
        <v>34832</v>
      </c>
      <c r="F342" s="68" t="s">
        <v>171</v>
      </c>
      <c r="G342" s="68" t="s">
        <v>190</v>
      </c>
      <c r="H342" s="63">
        <v>20</v>
      </c>
      <c r="I342" s="63">
        <v>20</v>
      </c>
      <c r="J342" s="59">
        <v>6157.0339912866457</v>
      </c>
      <c r="K342" s="69">
        <v>0.09</v>
      </c>
      <c r="L342" s="70">
        <f t="shared" si="5"/>
        <v>554.13305921579808</v>
      </c>
      <c r="M342" s="63" t="s">
        <v>173</v>
      </c>
      <c r="N342" s="70">
        <v>104.7510022090752</v>
      </c>
    </row>
    <row r="343" spans="1:14" x14ac:dyDescent="0.25">
      <c r="A343" s="63">
        <v>60331</v>
      </c>
      <c r="B343" s="63" t="s">
        <v>955</v>
      </c>
      <c r="C343" s="63" t="s">
        <v>956</v>
      </c>
      <c r="D343" s="63" t="s">
        <v>176</v>
      </c>
      <c r="E343" s="68">
        <v>28514</v>
      </c>
      <c r="F343" s="68" t="s">
        <v>171</v>
      </c>
      <c r="G343" s="68" t="s">
        <v>190</v>
      </c>
      <c r="H343" s="63">
        <v>37</v>
      </c>
      <c r="I343" s="63">
        <v>25</v>
      </c>
      <c r="J343" s="59">
        <v>1674.4947241976549</v>
      </c>
      <c r="K343" s="69">
        <v>0.25</v>
      </c>
      <c r="L343" s="70">
        <f t="shared" si="5"/>
        <v>418.62368104941373</v>
      </c>
      <c r="M343" s="63" t="s">
        <v>173</v>
      </c>
      <c r="N343" s="70">
        <v>97.177727363012607</v>
      </c>
    </row>
    <row r="344" spans="1:14" x14ac:dyDescent="0.25">
      <c r="A344" s="71">
        <v>60332</v>
      </c>
      <c r="B344" s="71" t="s">
        <v>953</v>
      </c>
      <c r="C344" s="71" t="s">
        <v>954</v>
      </c>
      <c r="D344" s="71" t="s">
        <v>176</v>
      </c>
      <c r="E344" s="72">
        <v>33566</v>
      </c>
      <c r="F344" s="72" t="s">
        <v>171</v>
      </c>
      <c r="G344" s="72" t="s">
        <v>172</v>
      </c>
      <c r="H344" s="71">
        <v>24</v>
      </c>
      <c r="I344" s="71">
        <v>17</v>
      </c>
      <c r="J344" s="73">
        <v>2814.426238598493</v>
      </c>
      <c r="K344" s="74">
        <v>0.12</v>
      </c>
      <c r="L344" s="75">
        <f t="shared" si="5"/>
        <v>337.73114863181917</v>
      </c>
      <c r="M344" s="71" t="s">
        <v>173</v>
      </c>
      <c r="N344" s="75">
        <v>126.9691949281205</v>
      </c>
    </row>
    <row r="345" spans="1:14" x14ac:dyDescent="0.25">
      <c r="A345" s="71">
        <v>60333</v>
      </c>
      <c r="B345" s="71" t="s">
        <v>903</v>
      </c>
      <c r="C345" s="71" t="s">
        <v>555</v>
      </c>
      <c r="D345" s="71" t="s">
        <v>170</v>
      </c>
      <c r="E345" s="72">
        <v>34013</v>
      </c>
      <c r="F345" s="72" t="s">
        <v>171</v>
      </c>
      <c r="G345" s="72" t="s">
        <v>172</v>
      </c>
      <c r="H345" s="71">
        <v>22</v>
      </c>
      <c r="I345" s="71">
        <v>30</v>
      </c>
      <c r="J345" s="73">
        <v>9615.9301549743323</v>
      </c>
      <c r="K345" s="74">
        <v>0.12</v>
      </c>
      <c r="L345" s="75">
        <f t="shared" si="5"/>
        <v>1153.9116185969199</v>
      </c>
      <c r="M345" s="71" t="s">
        <v>6862</v>
      </c>
      <c r="N345" s="75">
        <v>180.3189291983056</v>
      </c>
    </row>
    <row r="346" spans="1:14" x14ac:dyDescent="0.25">
      <c r="A346" s="71">
        <v>60334</v>
      </c>
      <c r="B346" s="71" t="s">
        <v>896</v>
      </c>
      <c r="C346" s="71" t="s">
        <v>897</v>
      </c>
      <c r="D346" s="71" t="s">
        <v>176</v>
      </c>
      <c r="E346" s="72">
        <v>39835</v>
      </c>
      <c r="F346" s="72" t="s">
        <v>171</v>
      </c>
      <c r="G346" s="72" t="s">
        <v>190</v>
      </c>
      <c r="H346" s="71">
        <v>6</v>
      </c>
      <c r="I346" s="71">
        <v>5</v>
      </c>
      <c r="J346" s="73">
        <v>2296.9944862852308</v>
      </c>
      <c r="K346" s="74">
        <v>0</v>
      </c>
      <c r="L346" s="75">
        <f t="shared" si="5"/>
        <v>0</v>
      </c>
      <c r="M346" s="71" t="s">
        <v>173</v>
      </c>
      <c r="N346" s="75">
        <v>48.756630415269854</v>
      </c>
    </row>
    <row r="347" spans="1:14" x14ac:dyDescent="0.25">
      <c r="A347" s="71">
        <v>60335</v>
      </c>
      <c r="B347" s="71" t="s">
        <v>894</v>
      </c>
      <c r="C347" s="71" t="s">
        <v>895</v>
      </c>
      <c r="D347" s="71" t="s">
        <v>176</v>
      </c>
      <c r="E347" s="72">
        <v>38261</v>
      </c>
      <c r="F347" s="72" t="s">
        <v>171</v>
      </c>
      <c r="G347" s="72" t="s">
        <v>203</v>
      </c>
      <c r="H347" s="71">
        <v>11</v>
      </c>
      <c r="I347" s="71">
        <v>16</v>
      </c>
      <c r="J347" s="73">
        <v>5449.5575713899007</v>
      </c>
      <c r="K347" s="74">
        <v>7.0000000000000007E-2</v>
      </c>
      <c r="L347" s="75">
        <f t="shared" si="5"/>
        <v>381.46902999729309</v>
      </c>
      <c r="M347" s="71" t="s">
        <v>173</v>
      </c>
      <c r="N347" s="75">
        <v>30.5593201433731</v>
      </c>
    </row>
    <row r="348" spans="1:14" x14ac:dyDescent="0.25">
      <c r="A348" s="71">
        <v>60336</v>
      </c>
      <c r="B348" s="71" t="s">
        <v>890</v>
      </c>
      <c r="C348" s="71" t="s">
        <v>891</v>
      </c>
      <c r="D348" s="71" t="s">
        <v>176</v>
      </c>
      <c r="E348" s="72">
        <v>33353</v>
      </c>
      <c r="F348" s="72" t="s">
        <v>171</v>
      </c>
      <c r="G348" s="72" t="s">
        <v>172</v>
      </c>
      <c r="H348" s="71">
        <v>24</v>
      </c>
      <c r="I348" s="71">
        <v>25</v>
      </c>
      <c r="J348" s="73">
        <v>3442.2899335276929</v>
      </c>
      <c r="K348" s="74">
        <v>0.12</v>
      </c>
      <c r="L348" s="75">
        <f t="shared" si="5"/>
        <v>413.07479202332314</v>
      </c>
      <c r="M348" s="71" t="s">
        <v>173</v>
      </c>
      <c r="N348" s="75">
        <v>109.04276565398187</v>
      </c>
    </row>
    <row r="349" spans="1:14" x14ac:dyDescent="0.25">
      <c r="A349" s="71">
        <v>60337</v>
      </c>
      <c r="B349" s="71" t="s">
        <v>888</v>
      </c>
      <c r="C349" s="71" t="s">
        <v>310</v>
      </c>
      <c r="D349" s="71" t="s">
        <v>170</v>
      </c>
      <c r="E349" s="72">
        <v>38559</v>
      </c>
      <c r="F349" s="72" t="s">
        <v>171</v>
      </c>
      <c r="G349" s="72" t="s">
        <v>172</v>
      </c>
      <c r="H349" s="71">
        <v>10</v>
      </c>
      <c r="I349" s="71">
        <v>29</v>
      </c>
      <c r="J349" s="73">
        <v>9103.7743200098976</v>
      </c>
      <c r="K349" s="74">
        <v>0.04</v>
      </c>
      <c r="L349" s="75">
        <f t="shared" si="5"/>
        <v>364.15097280039589</v>
      </c>
      <c r="M349" s="71" t="s">
        <v>6862</v>
      </c>
      <c r="N349" s="75">
        <v>297.14729062906594</v>
      </c>
    </row>
    <row r="350" spans="1:14" x14ac:dyDescent="0.25">
      <c r="A350" s="71">
        <v>60338</v>
      </c>
      <c r="B350" s="71" t="s">
        <v>885</v>
      </c>
      <c r="C350" s="71" t="s">
        <v>261</v>
      </c>
      <c r="D350" s="71" t="s">
        <v>170</v>
      </c>
      <c r="E350" s="72">
        <v>38153</v>
      </c>
      <c r="F350" s="72" t="s">
        <v>171</v>
      </c>
      <c r="G350" s="72" t="s">
        <v>172</v>
      </c>
      <c r="H350" s="71">
        <v>11</v>
      </c>
      <c r="I350" s="71">
        <v>13</v>
      </c>
      <c r="J350" s="73">
        <v>6417.6644929146114</v>
      </c>
      <c r="K350" s="74">
        <v>7.0000000000000007E-2</v>
      </c>
      <c r="L350" s="75">
        <f t="shared" si="5"/>
        <v>449.23651450402286</v>
      </c>
      <c r="M350" s="71" t="s">
        <v>173</v>
      </c>
      <c r="N350" s="75">
        <v>253.06925873637485</v>
      </c>
    </row>
    <row r="351" spans="1:14" x14ac:dyDescent="0.25">
      <c r="A351" s="71">
        <v>60339</v>
      </c>
      <c r="B351" s="71" t="s">
        <v>878</v>
      </c>
      <c r="C351" s="71" t="s">
        <v>229</v>
      </c>
      <c r="D351" s="71" t="s">
        <v>170</v>
      </c>
      <c r="E351" s="72">
        <v>31438</v>
      </c>
      <c r="F351" s="72" t="s">
        <v>171</v>
      </c>
      <c r="G351" s="72" t="s">
        <v>172</v>
      </c>
      <c r="H351" s="71">
        <v>29</v>
      </c>
      <c r="I351" s="71">
        <v>23</v>
      </c>
      <c r="J351" s="73">
        <v>7172.3004830447489</v>
      </c>
      <c r="K351" s="74">
        <v>0.15</v>
      </c>
      <c r="L351" s="75">
        <f t="shared" si="5"/>
        <v>1075.8450724567124</v>
      </c>
      <c r="M351" s="71" t="s">
        <v>173</v>
      </c>
      <c r="N351" s="75">
        <v>102.1605261881561</v>
      </c>
    </row>
    <row r="352" spans="1:14" x14ac:dyDescent="0.25">
      <c r="A352" s="71">
        <v>60340</v>
      </c>
      <c r="B352" s="71" t="s">
        <v>874</v>
      </c>
      <c r="C352" s="71" t="s">
        <v>875</v>
      </c>
      <c r="D352" s="71" t="s">
        <v>170</v>
      </c>
      <c r="E352" s="72">
        <v>32791</v>
      </c>
      <c r="F352" s="72" t="s">
        <v>171</v>
      </c>
      <c r="G352" s="72" t="s">
        <v>180</v>
      </c>
      <c r="H352" s="71">
        <v>26</v>
      </c>
      <c r="I352" s="71">
        <v>12</v>
      </c>
      <c r="J352" s="73">
        <v>2516.3333135474263</v>
      </c>
      <c r="K352" s="74">
        <v>0.15</v>
      </c>
      <c r="L352" s="75">
        <f t="shared" si="5"/>
        <v>377.44999703211391</v>
      </c>
      <c r="M352" s="71" t="s">
        <v>173</v>
      </c>
      <c r="N352" s="75">
        <v>119.58273291072972</v>
      </c>
    </row>
    <row r="353" spans="1:14" x14ac:dyDescent="0.25">
      <c r="A353" s="76">
        <v>60341</v>
      </c>
      <c r="B353" s="76" t="s">
        <v>867</v>
      </c>
      <c r="C353" s="76" t="s">
        <v>259</v>
      </c>
      <c r="D353" s="76" t="s">
        <v>170</v>
      </c>
      <c r="E353" s="77">
        <v>29043</v>
      </c>
      <c r="F353" s="77" t="s">
        <v>171</v>
      </c>
      <c r="G353" s="77" t="s">
        <v>172</v>
      </c>
      <c r="H353" s="76">
        <v>36</v>
      </c>
      <c r="I353" s="76">
        <v>10</v>
      </c>
      <c r="J353" s="78">
        <v>3382.739666194454</v>
      </c>
      <c r="K353" s="79">
        <v>0.25</v>
      </c>
      <c r="L353" s="80">
        <f t="shared" si="5"/>
        <v>845.6849165486135</v>
      </c>
      <c r="M353" s="76" t="s">
        <v>173</v>
      </c>
      <c r="N353" s="80">
        <v>223.08284107059291</v>
      </c>
    </row>
    <row r="354" spans="1:14" x14ac:dyDescent="0.25">
      <c r="A354" s="76">
        <v>60342</v>
      </c>
      <c r="B354" s="76" t="s">
        <v>863</v>
      </c>
      <c r="C354" s="76" t="s">
        <v>864</v>
      </c>
      <c r="D354" s="76" t="s">
        <v>170</v>
      </c>
      <c r="E354" s="77">
        <v>36577</v>
      </c>
      <c r="F354" s="77" t="s">
        <v>171</v>
      </c>
      <c r="G354" s="77" t="s">
        <v>172</v>
      </c>
      <c r="H354" s="76">
        <v>15</v>
      </c>
      <c r="I354" s="76">
        <v>30</v>
      </c>
      <c r="J354" s="78">
        <v>6829.4009546996704</v>
      </c>
      <c r="K354" s="79">
        <v>0.09</v>
      </c>
      <c r="L354" s="80">
        <f t="shared" si="5"/>
        <v>614.64608592297031</v>
      </c>
      <c r="M354" s="76" t="s">
        <v>173</v>
      </c>
      <c r="N354" s="80">
        <v>126.2212353511639</v>
      </c>
    </row>
    <row r="355" spans="1:14" x14ac:dyDescent="0.25">
      <c r="A355" s="76">
        <v>60343</v>
      </c>
      <c r="B355" s="76" t="s">
        <v>861</v>
      </c>
      <c r="C355" s="76" t="s">
        <v>862</v>
      </c>
      <c r="D355" s="76" t="s">
        <v>176</v>
      </c>
      <c r="E355" s="77">
        <v>28993</v>
      </c>
      <c r="F355" s="77" t="s">
        <v>171</v>
      </c>
      <c r="G355" s="77" t="s">
        <v>203</v>
      </c>
      <c r="H355" s="76">
        <v>36</v>
      </c>
      <c r="I355" s="76">
        <v>34</v>
      </c>
      <c r="J355" s="78">
        <v>7067.3124594645396</v>
      </c>
      <c r="K355" s="79">
        <v>0.25</v>
      </c>
      <c r="L355" s="80">
        <f t="shared" si="5"/>
        <v>1766.8281148661349</v>
      </c>
      <c r="M355" s="76" t="s">
        <v>173</v>
      </c>
      <c r="N355" s="80">
        <v>57.194215318966975</v>
      </c>
    </row>
    <row r="356" spans="1:14" x14ac:dyDescent="0.25">
      <c r="A356" s="76">
        <v>60344</v>
      </c>
      <c r="B356" s="76" t="s">
        <v>859</v>
      </c>
      <c r="C356" s="76" t="s">
        <v>860</v>
      </c>
      <c r="D356" s="76" t="s">
        <v>176</v>
      </c>
      <c r="E356" s="77">
        <v>31409</v>
      </c>
      <c r="F356" s="77" t="s">
        <v>562</v>
      </c>
      <c r="G356" s="77" t="s">
        <v>568</v>
      </c>
      <c r="H356" s="76">
        <v>29</v>
      </c>
      <c r="I356" s="76">
        <v>9</v>
      </c>
      <c r="J356" s="78">
        <v>4578.4553141919841</v>
      </c>
      <c r="K356" s="79">
        <v>0.15</v>
      </c>
      <c r="L356" s="80">
        <f t="shared" si="5"/>
        <v>686.7682971287976</v>
      </c>
      <c r="M356" s="76" t="s">
        <v>173</v>
      </c>
      <c r="N356" s="80">
        <v>113.69013758789812</v>
      </c>
    </row>
    <row r="357" spans="1:14" x14ac:dyDescent="0.25">
      <c r="A357" s="76">
        <v>60345</v>
      </c>
      <c r="B357" s="76" t="s">
        <v>851</v>
      </c>
      <c r="C357" s="76" t="s">
        <v>852</v>
      </c>
      <c r="D357" s="76" t="s">
        <v>176</v>
      </c>
      <c r="E357" s="77">
        <v>37540</v>
      </c>
      <c r="F357" s="77" t="s">
        <v>171</v>
      </c>
      <c r="G357" s="77" t="s">
        <v>172</v>
      </c>
      <c r="H357" s="76">
        <v>13</v>
      </c>
      <c r="I357" s="76">
        <v>11</v>
      </c>
      <c r="J357" s="78">
        <v>8574.8069962828049</v>
      </c>
      <c r="K357" s="79">
        <v>7.0000000000000007E-2</v>
      </c>
      <c r="L357" s="80">
        <f t="shared" si="5"/>
        <v>600.23648973979641</v>
      </c>
      <c r="M357" s="76" t="s">
        <v>6862</v>
      </c>
      <c r="N357" s="80">
        <v>113.19166139247102</v>
      </c>
    </row>
    <row r="358" spans="1:14" x14ac:dyDescent="0.25">
      <c r="A358" s="76">
        <v>60346</v>
      </c>
      <c r="B358" s="76" t="s">
        <v>830</v>
      </c>
      <c r="C358" s="76" t="s">
        <v>411</v>
      </c>
      <c r="D358" s="76" t="s">
        <v>176</v>
      </c>
      <c r="E358" s="77">
        <v>36688</v>
      </c>
      <c r="F358" s="77" t="s">
        <v>171</v>
      </c>
      <c r="G358" s="77" t="s">
        <v>172</v>
      </c>
      <c r="H358" s="76">
        <v>15</v>
      </c>
      <c r="I358" s="76">
        <v>22</v>
      </c>
      <c r="J358" s="78">
        <v>7229.4737301983614</v>
      </c>
      <c r="K358" s="79">
        <v>7.0000000000000007E-2</v>
      </c>
      <c r="L358" s="80">
        <f t="shared" si="5"/>
        <v>506.06316111388537</v>
      </c>
      <c r="M358" s="76" t="s">
        <v>173</v>
      </c>
      <c r="N358" s="80">
        <v>68.861862490435087</v>
      </c>
    </row>
    <row r="359" spans="1:14" x14ac:dyDescent="0.25">
      <c r="A359" s="76">
        <v>60347</v>
      </c>
      <c r="B359" s="76" t="s">
        <v>814</v>
      </c>
      <c r="C359" s="76" t="s">
        <v>815</v>
      </c>
      <c r="D359" s="76" t="s">
        <v>170</v>
      </c>
      <c r="E359" s="77">
        <v>33118</v>
      </c>
      <c r="F359" s="77" t="s">
        <v>171</v>
      </c>
      <c r="G359" s="77" t="s">
        <v>172</v>
      </c>
      <c r="H359" s="76">
        <v>25</v>
      </c>
      <c r="I359" s="76">
        <v>24</v>
      </c>
      <c r="J359" s="78">
        <v>1530.0893650111079</v>
      </c>
      <c r="K359" s="79">
        <v>0.12</v>
      </c>
      <c r="L359" s="80">
        <f t="shared" si="5"/>
        <v>183.61072380133294</v>
      </c>
      <c r="M359" s="76" t="s">
        <v>173</v>
      </c>
      <c r="N359" s="80">
        <v>187.82340726761487</v>
      </c>
    </row>
    <row r="360" spans="1:14" x14ac:dyDescent="0.25">
      <c r="A360" s="76">
        <v>60348</v>
      </c>
      <c r="B360" s="76" t="s">
        <v>810</v>
      </c>
      <c r="C360" s="76" t="s">
        <v>811</v>
      </c>
      <c r="D360" s="76" t="s">
        <v>176</v>
      </c>
      <c r="E360" s="77">
        <v>36057</v>
      </c>
      <c r="F360" s="77" t="s">
        <v>171</v>
      </c>
      <c r="G360" s="77" t="s">
        <v>172</v>
      </c>
      <c r="H360" s="76">
        <v>17</v>
      </c>
      <c r="I360" s="76">
        <v>6</v>
      </c>
      <c r="J360" s="78">
        <v>6061.21123294059</v>
      </c>
      <c r="K360" s="79">
        <v>0.09</v>
      </c>
      <c r="L360" s="80">
        <f t="shared" si="5"/>
        <v>545.50901096465304</v>
      </c>
      <c r="M360" s="76" t="s">
        <v>173</v>
      </c>
      <c r="N360" s="80">
        <v>73.516684615008359</v>
      </c>
    </row>
    <row r="361" spans="1:14" x14ac:dyDescent="0.25">
      <c r="A361" s="76">
        <v>60349</v>
      </c>
      <c r="B361" s="76" t="s">
        <v>799</v>
      </c>
      <c r="C361" s="76" t="s">
        <v>800</v>
      </c>
      <c r="D361" s="76" t="s">
        <v>170</v>
      </c>
      <c r="E361" s="77">
        <v>31886</v>
      </c>
      <c r="F361" s="77" t="s">
        <v>171</v>
      </c>
      <c r="G361" s="77" t="s">
        <v>172</v>
      </c>
      <c r="H361" s="76">
        <v>28</v>
      </c>
      <c r="I361" s="76">
        <v>11</v>
      </c>
      <c r="J361" s="78">
        <v>6115.2474370009568</v>
      </c>
      <c r="K361" s="79">
        <v>0.15</v>
      </c>
      <c r="L361" s="80">
        <f t="shared" si="5"/>
        <v>917.28711555014354</v>
      </c>
      <c r="M361" s="76" t="s">
        <v>173</v>
      </c>
      <c r="N361" s="80">
        <v>280.71294031712858</v>
      </c>
    </row>
    <row r="362" spans="1:14" x14ac:dyDescent="0.25">
      <c r="A362" s="76">
        <v>60350</v>
      </c>
      <c r="B362" s="76" t="s">
        <v>796</v>
      </c>
      <c r="C362" s="76" t="s">
        <v>797</v>
      </c>
      <c r="D362" s="76" t="s">
        <v>170</v>
      </c>
      <c r="E362" s="77">
        <v>36247</v>
      </c>
      <c r="F362" s="77" t="s">
        <v>171</v>
      </c>
      <c r="G362" s="77" t="s">
        <v>172</v>
      </c>
      <c r="H362" s="76">
        <v>16</v>
      </c>
      <c r="I362" s="76">
        <v>14</v>
      </c>
      <c r="J362" s="78">
        <v>2089.4500285457489</v>
      </c>
      <c r="K362" s="79">
        <v>0.09</v>
      </c>
      <c r="L362" s="80">
        <f t="shared" si="5"/>
        <v>188.05050256911738</v>
      </c>
      <c r="M362" s="76" t="s">
        <v>173</v>
      </c>
      <c r="N362" s="80">
        <v>170.52982738992614</v>
      </c>
    </row>
    <row r="363" spans="1:14" x14ac:dyDescent="0.25">
      <c r="A363" s="63">
        <v>60351</v>
      </c>
      <c r="B363" s="63" t="s">
        <v>785</v>
      </c>
      <c r="C363" s="63" t="s">
        <v>786</v>
      </c>
      <c r="D363" s="63" t="s">
        <v>170</v>
      </c>
      <c r="E363" s="68">
        <v>38252</v>
      </c>
      <c r="F363" s="68" t="s">
        <v>171</v>
      </c>
      <c r="G363" s="68" t="s">
        <v>172</v>
      </c>
      <c r="H363" s="63">
        <v>11</v>
      </c>
      <c r="I363" s="63">
        <v>28</v>
      </c>
      <c r="J363" s="81">
        <v>2533.401346319697</v>
      </c>
      <c r="K363" s="69">
        <v>7.0000000000000007E-2</v>
      </c>
      <c r="L363" s="70">
        <f t="shared" si="5"/>
        <v>177.33809424237882</v>
      </c>
      <c r="M363" s="63" t="s">
        <v>173</v>
      </c>
      <c r="N363" s="70">
        <v>337.005107694495</v>
      </c>
    </row>
    <row r="364" spans="1:14" x14ac:dyDescent="0.25">
      <c r="A364" s="63">
        <v>60352</v>
      </c>
      <c r="B364" s="63" t="s">
        <v>781</v>
      </c>
      <c r="C364" s="63" t="s">
        <v>782</v>
      </c>
      <c r="D364" s="63" t="s">
        <v>170</v>
      </c>
      <c r="E364" s="68">
        <v>30537</v>
      </c>
      <c r="F364" s="68" t="s">
        <v>171</v>
      </c>
      <c r="G364" s="68" t="s">
        <v>190</v>
      </c>
      <c r="H364" s="63">
        <v>32</v>
      </c>
      <c r="I364" s="63">
        <v>22</v>
      </c>
      <c r="J364" s="81">
        <v>8440.0293565922457</v>
      </c>
      <c r="K364" s="69">
        <v>0.25</v>
      </c>
      <c r="L364" s="70">
        <f t="shared" si="5"/>
        <v>2110.0073391480614</v>
      </c>
      <c r="M364" s="63" t="s">
        <v>6862</v>
      </c>
      <c r="N364" s="70">
        <v>232.56407289163877</v>
      </c>
    </row>
    <row r="365" spans="1:14" x14ac:dyDescent="0.25">
      <c r="A365" s="63">
        <v>60353</v>
      </c>
      <c r="B365" s="63" t="s">
        <v>776</v>
      </c>
      <c r="C365" s="63" t="s">
        <v>777</v>
      </c>
      <c r="D365" s="63" t="s">
        <v>170</v>
      </c>
      <c r="E365" s="68">
        <v>27939</v>
      </c>
      <c r="F365" s="68" t="s">
        <v>214</v>
      </c>
      <c r="G365" s="68" t="s">
        <v>215</v>
      </c>
      <c r="H365" s="63">
        <v>39</v>
      </c>
      <c r="I365" s="63">
        <v>36</v>
      </c>
      <c r="J365" s="81">
        <v>7403.3833379740763</v>
      </c>
      <c r="K365" s="69">
        <v>0.25</v>
      </c>
      <c r="L365" s="70">
        <f t="shared" si="5"/>
        <v>1850.8458344935191</v>
      </c>
      <c r="M365" s="63" t="s">
        <v>173</v>
      </c>
      <c r="N365" s="70">
        <v>274.0469262847422</v>
      </c>
    </row>
    <row r="366" spans="1:14" x14ac:dyDescent="0.25">
      <c r="A366" s="82">
        <v>60354</v>
      </c>
      <c r="B366" s="82" t="s">
        <v>774</v>
      </c>
      <c r="C366" s="82" t="s">
        <v>775</v>
      </c>
      <c r="D366" s="82" t="s">
        <v>176</v>
      </c>
      <c r="E366" s="83">
        <v>38073</v>
      </c>
      <c r="F366" s="83" t="s">
        <v>171</v>
      </c>
      <c r="G366" s="83" t="s">
        <v>172</v>
      </c>
      <c r="H366" s="82">
        <v>11</v>
      </c>
      <c r="I366" s="82">
        <v>7</v>
      </c>
      <c r="J366" s="84">
        <v>4043.637508141936</v>
      </c>
      <c r="K366" s="85">
        <v>7.0000000000000007E-2</v>
      </c>
      <c r="L366" s="86">
        <f t="shared" si="5"/>
        <v>283.05462556993552</v>
      </c>
      <c r="M366" s="82" t="s">
        <v>173</v>
      </c>
      <c r="N366" s="86">
        <v>75.792217048128819</v>
      </c>
    </row>
    <row r="367" spans="1:14" x14ac:dyDescent="0.25">
      <c r="A367" s="82">
        <v>60355</v>
      </c>
      <c r="B367" s="82" t="s">
        <v>765</v>
      </c>
      <c r="C367" s="82" t="s">
        <v>766</v>
      </c>
      <c r="D367" s="82" t="s">
        <v>170</v>
      </c>
      <c r="E367" s="83">
        <v>30228</v>
      </c>
      <c r="F367" s="83" t="s">
        <v>171</v>
      </c>
      <c r="G367" s="83" t="s">
        <v>172</v>
      </c>
      <c r="H367" s="82">
        <v>33</v>
      </c>
      <c r="I367" s="82">
        <v>16</v>
      </c>
      <c r="J367" s="84">
        <v>3252.3597730479023</v>
      </c>
      <c r="K367" s="85">
        <v>0.25</v>
      </c>
      <c r="L367" s="86">
        <f t="shared" si="5"/>
        <v>813.08994326197558</v>
      </c>
      <c r="M367" s="82" t="s">
        <v>173</v>
      </c>
      <c r="N367" s="86">
        <v>274.83796095775273</v>
      </c>
    </row>
    <row r="368" spans="1:14" x14ac:dyDescent="0.25">
      <c r="A368" s="82">
        <v>60356</v>
      </c>
      <c r="B368" s="82" t="s">
        <v>764</v>
      </c>
      <c r="C368" s="82" t="s">
        <v>453</v>
      </c>
      <c r="D368" s="82" t="s">
        <v>170</v>
      </c>
      <c r="E368" s="83">
        <v>33287</v>
      </c>
      <c r="F368" s="83" t="s">
        <v>171</v>
      </c>
      <c r="G368" s="83" t="s">
        <v>203</v>
      </c>
      <c r="H368" s="82">
        <v>24</v>
      </c>
      <c r="I368" s="82">
        <v>7</v>
      </c>
      <c r="J368" s="84">
        <v>4101.2814916345596</v>
      </c>
      <c r="K368" s="85">
        <v>0.12</v>
      </c>
      <c r="L368" s="86">
        <f t="shared" si="5"/>
        <v>492.15377899614714</v>
      </c>
      <c r="M368" s="82" t="s">
        <v>173</v>
      </c>
      <c r="N368" s="86">
        <v>259.09225366806714</v>
      </c>
    </row>
    <row r="369" spans="1:14" x14ac:dyDescent="0.25">
      <c r="A369" s="82">
        <v>60357</v>
      </c>
      <c r="B369" s="82" t="s">
        <v>762</v>
      </c>
      <c r="C369" s="82" t="s">
        <v>763</v>
      </c>
      <c r="D369" s="82" t="s">
        <v>176</v>
      </c>
      <c r="E369" s="83">
        <v>30045</v>
      </c>
      <c r="F369" s="83" t="s">
        <v>214</v>
      </c>
      <c r="G369" s="83" t="s">
        <v>699</v>
      </c>
      <c r="H369" s="82">
        <v>33</v>
      </c>
      <c r="I369" s="82">
        <v>30</v>
      </c>
      <c r="J369" s="84">
        <v>6249.0315344334831</v>
      </c>
      <c r="K369" s="85">
        <v>0.25</v>
      </c>
      <c r="L369" s="86">
        <f t="shared" si="5"/>
        <v>1562.2578836083708</v>
      </c>
      <c r="M369" s="82" t="s">
        <v>173</v>
      </c>
      <c r="N369" s="86">
        <v>46.705493022853283</v>
      </c>
    </row>
    <row r="370" spans="1:14" x14ac:dyDescent="0.25">
      <c r="A370" s="82">
        <v>60358</v>
      </c>
      <c r="B370" s="82" t="s">
        <v>749</v>
      </c>
      <c r="C370" s="82" t="s">
        <v>750</v>
      </c>
      <c r="D370" s="82" t="s">
        <v>170</v>
      </c>
      <c r="E370" s="83">
        <v>35677</v>
      </c>
      <c r="F370" s="83" t="s">
        <v>171</v>
      </c>
      <c r="G370" s="83" t="s">
        <v>172</v>
      </c>
      <c r="H370" s="82">
        <v>18</v>
      </c>
      <c r="I370" s="82">
        <v>27</v>
      </c>
      <c r="J370" s="84">
        <v>9090.5425252003442</v>
      </c>
      <c r="K370" s="85">
        <v>0.09</v>
      </c>
      <c r="L370" s="86">
        <f t="shared" si="5"/>
        <v>818.14882726803091</v>
      </c>
      <c r="M370" s="82" t="s">
        <v>6862</v>
      </c>
      <c r="N370" s="86">
        <v>145.28735449455061</v>
      </c>
    </row>
    <row r="371" spans="1:14" x14ac:dyDescent="0.25">
      <c r="A371" s="82">
        <v>60359</v>
      </c>
      <c r="B371" s="82" t="s">
        <v>743</v>
      </c>
      <c r="C371" s="82" t="s">
        <v>744</v>
      </c>
      <c r="D371" s="82" t="s">
        <v>170</v>
      </c>
      <c r="E371" s="83">
        <v>36613</v>
      </c>
      <c r="F371" s="83" t="s">
        <v>193</v>
      </c>
      <c r="G371" s="83" t="s">
        <v>441</v>
      </c>
      <c r="H371" s="82">
        <v>15</v>
      </c>
      <c r="I371" s="82">
        <v>12</v>
      </c>
      <c r="J371" s="84">
        <v>4485.6873799630694</v>
      </c>
      <c r="K371" s="85">
        <v>0.09</v>
      </c>
      <c r="L371" s="86">
        <f t="shared" si="5"/>
        <v>403.71186419667623</v>
      </c>
      <c r="M371" s="82" t="s">
        <v>173</v>
      </c>
      <c r="N371" s="86">
        <v>214.07270528715244</v>
      </c>
    </row>
    <row r="372" spans="1:14" x14ac:dyDescent="0.25">
      <c r="A372" s="82">
        <v>60360</v>
      </c>
      <c r="B372" s="82" t="s">
        <v>738</v>
      </c>
      <c r="C372" s="82" t="s">
        <v>402</v>
      </c>
      <c r="D372" s="82" t="s">
        <v>176</v>
      </c>
      <c r="E372" s="83">
        <v>33151</v>
      </c>
      <c r="F372" s="83" t="s">
        <v>171</v>
      </c>
      <c r="G372" s="83" t="s">
        <v>190</v>
      </c>
      <c r="H372" s="82">
        <v>25</v>
      </c>
      <c r="I372" s="82">
        <v>19</v>
      </c>
      <c r="J372" s="84">
        <v>9950.5571966140669</v>
      </c>
      <c r="K372" s="85">
        <v>0.12</v>
      </c>
      <c r="L372" s="86">
        <f t="shared" si="5"/>
        <v>1194.0668635936879</v>
      </c>
      <c r="M372" s="82" t="s">
        <v>6862</v>
      </c>
      <c r="N372" s="86">
        <v>81.522252982493313</v>
      </c>
    </row>
    <row r="373" spans="1:14" x14ac:dyDescent="0.25">
      <c r="A373" s="82">
        <v>60361</v>
      </c>
      <c r="B373" s="82" t="s">
        <v>737</v>
      </c>
      <c r="C373" s="82" t="s">
        <v>237</v>
      </c>
      <c r="D373" s="82" t="s">
        <v>170</v>
      </c>
      <c r="E373" s="83">
        <v>30062</v>
      </c>
      <c r="F373" s="83" t="s">
        <v>171</v>
      </c>
      <c r="G373" s="83" t="s">
        <v>172</v>
      </c>
      <c r="H373" s="82">
        <v>33</v>
      </c>
      <c r="I373" s="82">
        <v>40</v>
      </c>
      <c r="J373" s="84">
        <v>1663.2726979068459</v>
      </c>
      <c r="K373" s="85">
        <v>0.25</v>
      </c>
      <c r="L373" s="86">
        <f t="shared" si="5"/>
        <v>415.81817447671148</v>
      </c>
      <c r="M373" s="82" t="s">
        <v>173</v>
      </c>
      <c r="N373" s="86">
        <v>310.95006713356781</v>
      </c>
    </row>
    <row r="374" spans="1:14" x14ac:dyDescent="0.25">
      <c r="A374" s="82">
        <v>60362</v>
      </c>
      <c r="B374" s="82" t="s">
        <v>735</v>
      </c>
      <c r="C374" s="82" t="s">
        <v>736</v>
      </c>
      <c r="D374" s="82" t="s">
        <v>176</v>
      </c>
      <c r="E374" s="83">
        <v>32693</v>
      </c>
      <c r="F374" s="83" t="s">
        <v>171</v>
      </c>
      <c r="G374" s="83" t="s">
        <v>172</v>
      </c>
      <c r="H374" s="82">
        <v>26</v>
      </c>
      <c r="I374" s="82">
        <v>29</v>
      </c>
      <c r="J374" s="84">
        <v>1815.7176292752663</v>
      </c>
      <c r="K374" s="85">
        <v>0.15</v>
      </c>
      <c r="L374" s="86">
        <f t="shared" si="5"/>
        <v>272.35764439128991</v>
      </c>
      <c r="M374" s="82" t="s">
        <v>173</v>
      </c>
      <c r="N374" s="86">
        <v>103.5033745836629</v>
      </c>
    </row>
    <row r="375" spans="1:14" x14ac:dyDescent="0.25">
      <c r="A375" s="82">
        <v>60363</v>
      </c>
      <c r="B375" s="82" t="s">
        <v>723</v>
      </c>
      <c r="C375" s="82" t="s">
        <v>724</v>
      </c>
      <c r="D375" s="82" t="s">
        <v>170</v>
      </c>
      <c r="E375" s="83">
        <v>36465</v>
      </c>
      <c r="F375" s="83" t="s">
        <v>171</v>
      </c>
      <c r="G375" s="83" t="s">
        <v>172</v>
      </c>
      <c r="H375" s="82">
        <v>16</v>
      </c>
      <c r="I375" s="82">
        <v>15</v>
      </c>
      <c r="J375" s="84">
        <v>8932.5044968281709</v>
      </c>
      <c r="K375" s="85">
        <v>0.09</v>
      </c>
      <c r="L375" s="86">
        <f t="shared" si="5"/>
        <v>803.92540471453538</v>
      </c>
      <c r="M375" s="82" t="s">
        <v>6862</v>
      </c>
      <c r="N375" s="86">
        <v>230.49312651110759</v>
      </c>
    </row>
    <row r="376" spans="1:14" x14ac:dyDescent="0.25">
      <c r="A376" s="82">
        <v>60364</v>
      </c>
      <c r="B376" s="82" t="s">
        <v>721</v>
      </c>
      <c r="C376" s="82" t="s">
        <v>722</v>
      </c>
      <c r="D376" s="82" t="s">
        <v>176</v>
      </c>
      <c r="E376" s="83">
        <v>32846</v>
      </c>
      <c r="F376" s="83" t="s">
        <v>193</v>
      </c>
      <c r="G376" s="83" t="s">
        <v>194</v>
      </c>
      <c r="H376" s="82">
        <v>25</v>
      </c>
      <c r="I376" s="82">
        <v>25</v>
      </c>
      <c r="J376" s="84">
        <v>5989.8361757559524</v>
      </c>
      <c r="K376" s="85">
        <v>0.15</v>
      </c>
      <c r="L376" s="86">
        <f t="shared" si="5"/>
        <v>898.47542636339278</v>
      </c>
      <c r="M376" s="82" t="s">
        <v>173</v>
      </c>
      <c r="N376" s="86">
        <v>35.853175184011427</v>
      </c>
    </row>
    <row r="377" spans="1:14" x14ac:dyDescent="0.25">
      <c r="A377" s="82">
        <v>60365</v>
      </c>
      <c r="B377" s="82" t="s">
        <v>713</v>
      </c>
      <c r="C377" s="82" t="s">
        <v>714</v>
      </c>
      <c r="D377" s="82" t="s">
        <v>176</v>
      </c>
      <c r="E377" s="83">
        <v>39658</v>
      </c>
      <c r="F377" s="83" t="s">
        <v>171</v>
      </c>
      <c r="G377" s="83" t="s">
        <v>172</v>
      </c>
      <c r="H377" s="82">
        <v>7</v>
      </c>
      <c r="I377" s="82">
        <v>25</v>
      </c>
      <c r="J377" s="84">
        <v>6672.3689663808364</v>
      </c>
      <c r="K377" s="85">
        <v>0</v>
      </c>
      <c r="L377" s="86">
        <f t="shared" si="5"/>
        <v>0</v>
      </c>
      <c r="M377" s="82" t="s">
        <v>173</v>
      </c>
      <c r="N377" s="86">
        <v>24.323682116275009</v>
      </c>
    </row>
    <row r="378" spans="1:14" x14ac:dyDescent="0.25">
      <c r="A378" s="82">
        <v>60366</v>
      </c>
      <c r="B378" s="82" t="s">
        <v>709</v>
      </c>
      <c r="C378" s="82" t="s">
        <v>710</v>
      </c>
      <c r="D378" s="82" t="s">
        <v>176</v>
      </c>
      <c r="E378" s="83">
        <v>36006</v>
      </c>
      <c r="F378" s="83" t="s">
        <v>171</v>
      </c>
      <c r="G378" s="83" t="s">
        <v>172</v>
      </c>
      <c r="H378" s="82">
        <v>17</v>
      </c>
      <c r="I378" s="82">
        <v>20</v>
      </c>
      <c r="J378" s="84">
        <v>2636.8872767713337</v>
      </c>
      <c r="K378" s="85">
        <v>0.09</v>
      </c>
      <c r="L378" s="86">
        <f t="shared" si="5"/>
        <v>237.31985490942003</v>
      </c>
      <c r="M378" s="82" t="s">
        <v>173</v>
      </c>
      <c r="N378" s="86">
        <v>56.744506164721336</v>
      </c>
    </row>
    <row r="379" spans="1:14" x14ac:dyDescent="0.25">
      <c r="A379" s="82">
        <v>60367</v>
      </c>
      <c r="B379" s="82" t="s">
        <v>708</v>
      </c>
      <c r="C379" s="82" t="s">
        <v>322</v>
      </c>
      <c r="D379" s="82" t="s">
        <v>176</v>
      </c>
      <c r="E379" s="83">
        <v>30530</v>
      </c>
      <c r="F379" s="83" t="s">
        <v>171</v>
      </c>
      <c r="G379" s="83" t="s">
        <v>172</v>
      </c>
      <c r="H379" s="82">
        <v>32</v>
      </c>
      <c r="I379" s="82">
        <v>38</v>
      </c>
      <c r="J379" s="84">
        <v>4726.7404960610311</v>
      </c>
      <c r="K379" s="85">
        <v>0.25</v>
      </c>
      <c r="L379" s="86">
        <f t="shared" si="5"/>
        <v>1181.6851240152578</v>
      </c>
      <c r="M379" s="82" t="s">
        <v>173</v>
      </c>
      <c r="N379" s="86">
        <v>41.382383176886677</v>
      </c>
    </row>
    <row r="380" spans="1:14" x14ac:dyDescent="0.25">
      <c r="A380" s="71">
        <v>60368</v>
      </c>
      <c r="B380" s="71" t="s">
        <v>702</v>
      </c>
      <c r="C380" s="71" t="s">
        <v>271</v>
      </c>
      <c r="D380" s="71" t="s">
        <v>170</v>
      </c>
      <c r="E380" s="72">
        <v>36807</v>
      </c>
      <c r="F380" s="72" t="s">
        <v>171</v>
      </c>
      <c r="G380" s="72" t="s">
        <v>172</v>
      </c>
      <c r="H380" s="71">
        <v>15</v>
      </c>
      <c r="I380" s="71">
        <v>38</v>
      </c>
      <c r="J380" s="73">
        <v>8333.0047446407807</v>
      </c>
      <c r="K380" s="74">
        <v>7.0000000000000007E-2</v>
      </c>
      <c r="L380" s="75">
        <f t="shared" si="5"/>
        <v>583.31033212485465</v>
      </c>
      <c r="M380" s="71" t="s">
        <v>6862</v>
      </c>
      <c r="N380" s="75">
        <v>274.8288457082607</v>
      </c>
    </row>
    <row r="381" spans="1:14" x14ac:dyDescent="0.25">
      <c r="A381" s="71">
        <v>60369</v>
      </c>
      <c r="B381" s="71" t="s">
        <v>700</v>
      </c>
      <c r="C381" s="71" t="s">
        <v>701</v>
      </c>
      <c r="D381" s="71" t="s">
        <v>176</v>
      </c>
      <c r="E381" s="72">
        <v>36619</v>
      </c>
      <c r="F381" s="72" t="s">
        <v>171</v>
      </c>
      <c r="G381" s="72" t="s">
        <v>203</v>
      </c>
      <c r="H381" s="71">
        <v>15</v>
      </c>
      <c r="I381" s="71">
        <v>29</v>
      </c>
      <c r="J381" s="73">
        <v>6815.9348309763518</v>
      </c>
      <c r="K381" s="74">
        <v>7.0000000000000007E-2</v>
      </c>
      <c r="L381" s="75">
        <f t="shared" ref="L381:L444" si="6">K381*J381</f>
        <v>477.11543816834467</v>
      </c>
      <c r="M381" s="71" t="s">
        <v>173</v>
      </c>
      <c r="N381" s="75">
        <v>20.099951284526576</v>
      </c>
    </row>
    <row r="382" spans="1:14" x14ac:dyDescent="0.25">
      <c r="A382" s="71">
        <v>60370</v>
      </c>
      <c r="B382" s="71" t="s">
        <v>691</v>
      </c>
      <c r="C382" s="71" t="s">
        <v>692</v>
      </c>
      <c r="D382" s="71" t="s">
        <v>170</v>
      </c>
      <c r="E382" s="72">
        <v>38162</v>
      </c>
      <c r="F382" s="72" t="s">
        <v>171</v>
      </c>
      <c r="G382" s="72" t="s">
        <v>172</v>
      </c>
      <c r="H382" s="71">
        <v>11</v>
      </c>
      <c r="I382" s="71">
        <v>26</v>
      </c>
      <c r="J382" s="73">
        <v>7320.6888112268243</v>
      </c>
      <c r="K382" s="74">
        <v>7.0000000000000007E-2</v>
      </c>
      <c r="L382" s="75">
        <f t="shared" si="6"/>
        <v>512.44821678587778</v>
      </c>
      <c r="M382" s="71" t="s">
        <v>173</v>
      </c>
      <c r="N382" s="75">
        <v>121.10775097717574</v>
      </c>
    </row>
    <row r="383" spans="1:14" x14ac:dyDescent="0.25">
      <c r="A383" s="71">
        <v>60371</v>
      </c>
      <c r="B383" s="71" t="s">
        <v>681</v>
      </c>
      <c r="C383" s="71" t="s">
        <v>632</v>
      </c>
      <c r="D383" s="71" t="s">
        <v>176</v>
      </c>
      <c r="E383" s="72">
        <v>31716</v>
      </c>
      <c r="F383" s="72" t="s">
        <v>171</v>
      </c>
      <c r="G383" s="72" t="s">
        <v>172</v>
      </c>
      <c r="H383" s="71">
        <v>29</v>
      </c>
      <c r="I383" s="71">
        <v>25</v>
      </c>
      <c r="J383" s="73">
        <v>7077.3102619875617</v>
      </c>
      <c r="K383" s="74">
        <v>0.15</v>
      </c>
      <c r="L383" s="75">
        <f t="shared" si="6"/>
        <v>1061.5965392981343</v>
      </c>
      <c r="M383" s="71" t="s">
        <v>173</v>
      </c>
      <c r="N383" s="75">
        <v>33.082253043590462</v>
      </c>
    </row>
    <row r="384" spans="1:14" x14ac:dyDescent="0.25">
      <c r="A384" s="71">
        <v>60372</v>
      </c>
      <c r="B384" s="71" t="s">
        <v>667</v>
      </c>
      <c r="C384" s="71" t="s">
        <v>179</v>
      </c>
      <c r="D384" s="71" t="s">
        <v>170</v>
      </c>
      <c r="E384" s="72">
        <v>30048</v>
      </c>
      <c r="F384" s="72" t="s">
        <v>171</v>
      </c>
      <c r="G384" s="72" t="s">
        <v>172</v>
      </c>
      <c r="H384" s="71">
        <v>33</v>
      </c>
      <c r="I384" s="71">
        <v>13</v>
      </c>
      <c r="J384" s="73">
        <v>7486.1509533596018</v>
      </c>
      <c r="K384" s="74">
        <v>0.25</v>
      </c>
      <c r="L384" s="75">
        <f t="shared" si="6"/>
        <v>1871.5377383399004</v>
      </c>
      <c r="M384" s="71" t="s">
        <v>173</v>
      </c>
      <c r="N384" s="75">
        <v>127.3235600718881</v>
      </c>
    </row>
    <row r="385" spans="1:14" x14ac:dyDescent="0.25">
      <c r="A385" s="71">
        <v>60373</v>
      </c>
      <c r="B385" s="71" t="s">
        <v>658</v>
      </c>
      <c r="C385" s="71" t="s">
        <v>659</v>
      </c>
      <c r="D385" s="71" t="s">
        <v>170</v>
      </c>
      <c r="E385" s="72">
        <v>31814</v>
      </c>
      <c r="F385" s="72" t="s">
        <v>171</v>
      </c>
      <c r="G385" s="72" t="s">
        <v>172</v>
      </c>
      <c r="H385" s="71">
        <v>28</v>
      </c>
      <c r="I385" s="71">
        <v>26</v>
      </c>
      <c r="J385" s="73">
        <v>3131.7305738424911</v>
      </c>
      <c r="K385" s="74">
        <v>0.15</v>
      </c>
      <c r="L385" s="75">
        <f t="shared" si="6"/>
        <v>469.75958607637364</v>
      </c>
      <c r="M385" s="71" t="s">
        <v>173</v>
      </c>
      <c r="N385" s="75">
        <v>208.20664636006941</v>
      </c>
    </row>
    <row r="386" spans="1:14" x14ac:dyDescent="0.25">
      <c r="A386" s="71">
        <v>60374</v>
      </c>
      <c r="B386" s="71" t="s">
        <v>656</v>
      </c>
      <c r="C386" s="71" t="s">
        <v>202</v>
      </c>
      <c r="D386" s="71" t="s">
        <v>176</v>
      </c>
      <c r="E386" s="72">
        <v>37566</v>
      </c>
      <c r="F386" s="72" t="s">
        <v>171</v>
      </c>
      <c r="G386" s="72" t="s">
        <v>172</v>
      </c>
      <c r="H386" s="71">
        <v>13</v>
      </c>
      <c r="I386" s="71">
        <v>30</v>
      </c>
      <c r="J386" s="73">
        <v>7279.6244688402749</v>
      </c>
      <c r="K386" s="74">
        <v>7.0000000000000007E-2</v>
      </c>
      <c r="L386" s="75">
        <f t="shared" si="6"/>
        <v>509.57371281881927</v>
      </c>
      <c r="M386" s="71" t="s">
        <v>173</v>
      </c>
      <c r="N386" s="75">
        <v>125.90198588249496</v>
      </c>
    </row>
    <row r="387" spans="1:14" x14ac:dyDescent="0.25">
      <c r="A387" s="71">
        <v>60375</v>
      </c>
      <c r="B387" s="71" t="s">
        <v>650</v>
      </c>
      <c r="C387" s="71" t="s">
        <v>651</v>
      </c>
      <c r="D387" s="71" t="s">
        <v>176</v>
      </c>
      <c r="E387" s="72">
        <v>39602</v>
      </c>
      <c r="F387" s="72" t="s">
        <v>171</v>
      </c>
      <c r="G387" s="72" t="s">
        <v>203</v>
      </c>
      <c r="H387" s="71">
        <v>7</v>
      </c>
      <c r="I387" s="71">
        <v>5</v>
      </c>
      <c r="J387" s="73">
        <v>4767.9331269754557</v>
      </c>
      <c r="K387" s="74">
        <v>0</v>
      </c>
      <c r="L387" s="75">
        <f t="shared" si="6"/>
        <v>0</v>
      </c>
      <c r="M387" s="71" t="s">
        <v>173</v>
      </c>
      <c r="N387" s="75">
        <v>80.538297797385852</v>
      </c>
    </row>
    <row r="388" spans="1:14" x14ac:dyDescent="0.25">
      <c r="A388" s="71">
        <v>60376</v>
      </c>
      <c r="B388" s="71" t="s">
        <v>648</v>
      </c>
      <c r="C388" s="71" t="s">
        <v>649</v>
      </c>
      <c r="D388" s="71" t="s">
        <v>176</v>
      </c>
      <c r="E388" s="72">
        <v>38049</v>
      </c>
      <c r="F388" s="72" t="s">
        <v>171</v>
      </c>
      <c r="G388" s="72" t="s">
        <v>172</v>
      </c>
      <c r="H388" s="71">
        <v>11</v>
      </c>
      <c r="I388" s="71">
        <v>6</v>
      </c>
      <c r="J388" s="73">
        <v>7202.5404008817777</v>
      </c>
      <c r="K388" s="74">
        <v>7.0000000000000007E-2</v>
      </c>
      <c r="L388" s="75">
        <f t="shared" si="6"/>
        <v>504.17782806172448</v>
      </c>
      <c r="M388" s="71" t="s">
        <v>173</v>
      </c>
      <c r="N388" s="75">
        <v>26.209176822279797</v>
      </c>
    </row>
    <row r="389" spans="1:14" x14ac:dyDescent="0.25">
      <c r="A389" s="71">
        <v>60377</v>
      </c>
      <c r="B389" s="71" t="s">
        <v>631</v>
      </c>
      <c r="C389" s="71" t="s">
        <v>632</v>
      </c>
      <c r="D389" s="71" t="s">
        <v>176</v>
      </c>
      <c r="E389" s="72">
        <v>27485</v>
      </c>
      <c r="F389" s="72" t="s">
        <v>633</v>
      </c>
      <c r="G389" s="72" t="s">
        <v>172</v>
      </c>
      <c r="H389" s="71">
        <v>40</v>
      </c>
      <c r="I389" s="71">
        <v>24</v>
      </c>
      <c r="J389" s="73">
        <v>3210.3754904759908</v>
      </c>
      <c r="K389" s="74">
        <v>0.25</v>
      </c>
      <c r="L389" s="75">
        <f t="shared" si="6"/>
        <v>802.59387261899769</v>
      </c>
      <c r="M389" s="71" t="s">
        <v>173</v>
      </c>
      <c r="N389" s="75">
        <v>131.52337982045711</v>
      </c>
    </row>
    <row r="390" spans="1:14" x14ac:dyDescent="0.25">
      <c r="A390" s="71">
        <v>60378</v>
      </c>
      <c r="B390" s="71" t="s">
        <v>625</v>
      </c>
      <c r="C390" s="71" t="s">
        <v>626</v>
      </c>
      <c r="D390" s="71" t="s">
        <v>176</v>
      </c>
      <c r="E390" s="72">
        <v>36643</v>
      </c>
      <c r="F390" s="72" t="s">
        <v>171</v>
      </c>
      <c r="G390" s="72" t="s">
        <v>172</v>
      </c>
      <c r="H390" s="71">
        <v>15</v>
      </c>
      <c r="I390" s="71">
        <v>37</v>
      </c>
      <c r="J390" s="73">
        <v>8401.8201369089493</v>
      </c>
      <c r="K390" s="74">
        <v>7.0000000000000007E-2</v>
      </c>
      <c r="L390" s="75">
        <f t="shared" si="6"/>
        <v>588.12740958362656</v>
      </c>
      <c r="M390" s="71" t="s">
        <v>6862</v>
      </c>
      <c r="N390" s="75">
        <v>67.342467590000851</v>
      </c>
    </row>
    <row r="391" spans="1:14" x14ac:dyDescent="0.25">
      <c r="A391" s="63">
        <v>60379</v>
      </c>
      <c r="B391" s="63" t="s">
        <v>619</v>
      </c>
      <c r="C391" s="63" t="s">
        <v>620</v>
      </c>
      <c r="D391" s="63" t="s">
        <v>176</v>
      </c>
      <c r="E391" s="68">
        <v>39085</v>
      </c>
      <c r="F391" s="68" t="s">
        <v>171</v>
      </c>
      <c r="G391" s="68" t="s">
        <v>172</v>
      </c>
      <c r="H391" s="63">
        <v>8</v>
      </c>
      <c r="I391" s="63">
        <v>19</v>
      </c>
      <c r="J391" s="81">
        <v>7029.9108724358639</v>
      </c>
      <c r="K391" s="69">
        <v>0.04</v>
      </c>
      <c r="L391" s="70">
        <f t="shared" si="6"/>
        <v>281.19643489743459</v>
      </c>
      <c r="M391" s="63" t="s">
        <v>173</v>
      </c>
      <c r="N391" s="70">
        <v>101.62713095064396</v>
      </c>
    </row>
    <row r="392" spans="1:14" x14ac:dyDescent="0.25">
      <c r="A392" s="63">
        <v>60380</v>
      </c>
      <c r="B392" s="63" t="s">
        <v>607</v>
      </c>
      <c r="C392" s="63" t="s">
        <v>608</v>
      </c>
      <c r="D392" s="63" t="s">
        <v>176</v>
      </c>
      <c r="E392" s="68">
        <v>39941</v>
      </c>
      <c r="F392" s="68" t="s">
        <v>171</v>
      </c>
      <c r="G392" s="68" t="s">
        <v>180</v>
      </c>
      <c r="H392" s="63">
        <v>6</v>
      </c>
      <c r="I392" s="63">
        <v>11</v>
      </c>
      <c r="J392" s="81">
        <v>5289.9541611035438</v>
      </c>
      <c r="K392" s="69">
        <v>0</v>
      </c>
      <c r="L392" s="70">
        <f t="shared" si="6"/>
        <v>0</v>
      </c>
      <c r="M392" s="63" t="s">
        <v>173</v>
      </c>
      <c r="N392" s="70">
        <v>99.893952916203759</v>
      </c>
    </row>
    <row r="393" spans="1:14" x14ac:dyDescent="0.25">
      <c r="A393" s="63">
        <v>60381</v>
      </c>
      <c r="B393" s="63" t="s">
        <v>605</v>
      </c>
      <c r="C393" s="63" t="s">
        <v>606</v>
      </c>
      <c r="D393" s="63" t="s">
        <v>176</v>
      </c>
      <c r="E393" s="68">
        <v>35101</v>
      </c>
      <c r="F393" s="68" t="s">
        <v>171</v>
      </c>
      <c r="G393" s="68" t="s">
        <v>172</v>
      </c>
      <c r="H393" s="63">
        <v>19</v>
      </c>
      <c r="I393" s="63">
        <v>38</v>
      </c>
      <c r="J393" s="81">
        <v>7043.8079155110845</v>
      </c>
      <c r="K393" s="69">
        <v>0.09</v>
      </c>
      <c r="L393" s="70">
        <f t="shared" si="6"/>
        <v>633.94271239599755</v>
      </c>
      <c r="M393" s="63" t="s">
        <v>173</v>
      </c>
      <c r="N393" s="70">
        <v>67.700838543889262</v>
      </c>
    </row>
    <row r="394" spans="1:14" x14ac:dyDescent="0.25">
      <c r="A394" s="63">
        <v>60382</v>
      </c>
      <c r="B394" s="63" t="s">
        <v>604</v>
      </c>
      <c r="C394" s="63" t="s">
        <v>588</v>
      </c>
      <c r="D394" s="63" t="s">
        <v>170</v>
      </c>
      <c r="E394" s="68">
        <v>36707</v>
      </c>
      <c r="F394" s="68" t="s">
        <v>171</v>
      </c>
      <c r="G394" s="68" t="s">
        <v>177</v>
      </c>
      <c r="H394" s="63">
        <v>15</v>
      </c>
      <c r="I394" s="63">
        <v>11</v>
      </c>
      <c r="J394" s="81">
        <v>1519.7018937959631</v>
      </c>
      <c r="K394" s="69">
        <v>7.0000000000000007E-2</v>
      </c>
      <c r="L394" s="70">
        <f t="shared" si="6"/>
        <v>106.37913256571743</v>
      </c>
      <c r="M394" s="63" t="s">
        <v>173</v>
      </c>
      <c r="N394" s="70">
        <v>341.16879470808038</v>
      </c>
    </row>
    <row r="395" spans="1:14" x14ac:dyDescent="0.25">
      <c r="A395" s="63">
        <v>60383</v>
      </c>
      <c r="B395" s="63" t="s">
        <v>598</v>
      </c>
      <c r="C395" s="63" t="s">
        <v>599</v>
      </c>
      <c r="D395" s="63" t="s">
        <v>176</v>
      </c>
      <c r="E395" s="68">
        <v>37457</v>
      </c>
      <c r="F395" s="68" t="s">
        <v>171</v>
      </c>
      <c r="G395" s="68" t="s">
        <v>180</v>
      </c>
      <c r="H395" s="63">
        <v>13</v>
      </c>
      <c r="I395" s="63">
        <v>9</v>
      </c>
      <c r="J395" s="81">
        <v>1604.6967201267601</v>
      </c>
      <c r="K395" s="69">
        <v>7.0000000000000007E-2</v>
      </c>
      <c r="L395" s="70">
        <f t="shared" si="6"/>
        <v>112.32877040887321</v>
      </c>
      <c r="M395" s="63" t="s">
        <v>173</v>
      </c>
      <c r="N395" s="70">
        <v>90.665205008934535</v>
      </c>
    </row>
    <row r="396" spans="1:14" x14ac:dyDescent="0.25">
      <c r="A396" s="63">
        <v>60384</v>
      </c>
      <c r="B396" s="63" t="s">
        <v>591</v>
      </c>
      <c r="C396" s="63" t="s">
        <v>592</v>
      </c>
      <c r="D396" s="63" t="s">
        <v>170</v>
      </c>
      <c r="E396" s="68">
        <v>30722</v>
      </c>
      <c r="F396" s="68" t="s">
        <v>171</v>
      </c>
      <c r="G396" s="68" t="s">
        <v>172</v>
      </c>
      <c r="H396" s="63">
        <v>31</v>
      </c>
      <c r="I396" s="63">
        <v>32</v>
      </c>
      <c r="J396" s="81">
        <v>5948.5591725575723</v>
      </c>
      <c r="K396" s="69">
        <v>0.25</v>
      </c>
      <c r="L396" s="70">
        <f t="shared" si="6"/>
        <v>1487.1397931393931</v>
      </c>
      <c r="M396" s="63" t="s">
        <v>173</v>
      </c>
      <c r="N396" s="70">
        <v>317.32741378350931</v>
      </c>
    </row>
    <row r="397" spans="1:14" x14ac:dyDescent="0.25">
      <c r="A397" s="63">
        <v>60385</v>
      </c>
      <c r="B397" s="63" t="s">
        <v>577</v>
      </c>
      <c r="C397" s="63" t="s">
        <v>578</v>
      </c>
      <c r="D397" s="63" t="s">
        <v>176</v>
      </c>
      <c r="E397" s="68">
        <v>37214</v>
      </c>
      <c r="F397" s="68" t="s">
        <v>171</v>
      </c>
      <c r="G397" s="68" t="s">
        <v>172</v>
      </c>
      <c r="H397" s="63">
        <v>14</v>
      </c>
      <c r="I397" s="63">
        <v>26</v>
      </c>
      <c r="J397" s="59">
        <v>5987.245689870575</v>
      </c>
      <c r="K397" s="69">
        <v>7.0000000000000007E-2</v>
      </c>
      <c r="L397" s="70">
        <f t="shared" si="6"/>
        <v>419.10719829094029</v>
      </c>
      <c r="M397" s="63" t="s">
        <v>173</v>
      </c>
      <c r="N397" s="70">
        <v>87.668077384686441</v>
      </c>
    </row>
    <row r="398" spans="1:14" x14ac:dyDescent="0.25">
      <c r="A398" s="63">
        <v>60386</v>
      </c>
      <c r="B398" s="63" t="s">
        <v>575</v>
      </c>
      <c r="C398" s="63" t="s">
        <v>576</v>
      </c>
      <c r="D398" s="63" t="s">
        <v>170</v>
      </c>
      <c r="E398" s="68">
        <v>32433</v>
      </c>
      <c r="F398" s="68" t="s">
        <v>171</v>
      </c>
      <c r="G398" s="68" t="s">
        <v>190</v>
      </c>
      <c r="H398" s="63">
        <v>27</v>
      </c>
      <c r="I398" s="63">
        <v>13</v>
      </c>
      <c r="J398" s="59">
        <v>9967.8540391288298</v>
      </c>
      <c r="K398" s="69">
        <v>0.15</v>
      </c>
      <c r="L398" s="70">
        <f t="shared" si="6"/>
        <v>1495.1781058693243</v>
      </c>
      <c r="M398" s="63" t="s">
        <v>6862</v>
      </c>
      <c r="N398" s="70">
        <v>281.3116562200106</v>
      </c>
    </row>
    <row r="399" spans="1:14" x14ac:dyDescent="0.25">
      <c r="A399" s="63">
        <v>60387</v>
      </c>
      <c r="B399" s="63" t="s">
        <v>574</v>
      </c>
      <c r="C399" s="63" t="s">
        <v>223</v>
      </c>
      <c r="D399" s="63" t="s">
        <v>170</v>
      </c>
      <c r="E399" s="68">
        <v>34790</v>
      </c>
      <c r="F399" s="68" t="s">
        <v>171</v>
      </c>
      <c r="G399" s="68" t="s">
        <v>203</v>
      </c>
      <c r="H399" s="63">
        <v>20</v>
      </c>
      <c r="I399" s="63">
        <v>23</v>
      </c>
      <c r="J399" s="59">
        <v>8252.2308994398281</v>
      </c>
      <c r="K399" s="69">
        <v>0.09</v>
      </c>
      <c r="L399" s="70">
        <f t="shared" si="6"/>
        <v>742.70078094958455</v>
      </c>
      <c r="M399" s="63" t="s">
        <v>6862</v>
      </c>
      <c r="N399" s="70">
        <v>178.61759044318936</v>
      </c>
    </row>
    <row r="400" spans="1:14" x14ac:dyDescent="0.25">
      <c r="A400" s="63">
        <v>60388</v>
      </c>
      <c r="B400" s="63" t="s">
        <v>554</v>
      </c>
      <c r="C400" s="63" t="s">
        <v>555</v>
      </c>
      <c r="D400" s="63" t="s">
        <v>170</v>
      </c>
      <c r="E400" s="68">
        <v>30222</v>
      </c>
      <c r="F400" s="68" t="s">
        <v>171</v>
      </c>
      <c r="G400" s="68" t="s">
        <v>172</v>
      </c>
      <c r="H400" s="63">
        <v>33</v>
      </c>
      <c r="I400" s="63">
        <v>23</v>
      </c>
      <c r="J400" s="59">
        <v>2390.8504813369209</v>
      </c>
      <c r="K400" s="69">
        <v>0.25</v>
      </c>
      <c r="L400" s="70">
        <f t="shared" si="6"/>
        <v>597.71262033423022</v>
      </c>
      <c r="M400" s="63" t="s">
        <v>173</v>
      </c>
      <c r="N400" s="70">
        <v>219.91821739089238</v>
      </c>
    </row>
    <row r="401" spans="1:14" x14ac:dyDescent="0.25">
      <c r="A401" s="63">
        <v>60389</v>
      </c>
      <c r="B401" s="63" t="s">
        <v>549</v>
      </c>
      <c r="C401" s="63" t="s">
        <v>550</v>
      </c>
      <c r="D401" s="63" t="s">
        <v>170</v>
      </c>
      <c r="E401" s="68">
        <v>37804</v>
      </c>
      <c r="F401" s="68" t="s">
        <v>171</v>
      </c>
      <c r="G401" s="68" t="s">
        <v>172</v>
      </c>
      <c r="H401" s="63">
        <v>12</v>
      </c>
      <c r="I401" s="63">
        <v>34</v>
      </c>
      <c r="J401" s="59">
        <v>4936.5202253489042</v>
      </c>
      <c r="K401" s="69">
        <v>7.0000000000000007E-2</v>
      </c>
      <c r="L401" s="70">
        <f t="shared" si="6"/>
        <v>345.55641577442333</v>
      </c>
      <c r="M401" s="63" t="s">
        <v>173</v>
      </c>
      <c r="N401" s="70">
        <v>131.49258389546654</v>
      </c>
    </row>
    <row r="402" spans="1:14" x14ac:dyDescent="0.25">
      <c r="A402" s="63">
        <v>60390</v>
      </c>
      <c r="B402" s="63" t="s">
        <v>547</v>
      </c>
      <c r="C402" s="63" t="s">
        <v>548</v>
      </c>
      <c r="D402" s="63" t="s">
        <v>176</v>
      </c>
      <c r="E402" s="68">
        <v>33837</v>
      </c>
      <c r="F402" s="68" t="s">
        <v>171</v>
      </c>
      <c r="G402" s="68" t="s">
        <v>172</v>
      </c>
      <c r="H402" s="63">
        <v>23</v>
      </c>
      <c r="I402" s="63">
        <v>29</v>
      </c>
      <c r="J402" s="59">
        <v>6915.9292024562792</v>
      </c>
      <c r="K402" s="69">
        <v>0.12</v>
      </c>
      <c r="L402" s="70">
        <f t="shared" si="6"/>
        <v>829.91150429475351</v>
      </c>
      <c r="M402" s="63" t="s">
        <v>173</v>
      </c>
      <c r="N402" s="70">
        <v>100.30671333104146</v>
      </c>
    </row>
    <row r="403" spans="1:14" x14ac:dyDescent="0.25">
      <c r="A403" s="63">
        <v>60391</v>
      </c>
      <c r="B403" s="63" t="s">
        <v>543</v>
      </c>
      <c r="C403" s="63" t="s">
        <v>544</v>
      </c>
      <c r="D403" s="63" t="s">
        <v>170</v>
      </c>
      <c r="E403" s="68">
        <v>34504</v>
      </c>
      <c r="F403" s="68" t="s">
        <v>193</v>
      </c>
      <c r="G403" s="68" t="s">
        <v>381</v>
      </c>
      <c r="H403" s="63">
        <v>21</v>
      </c>
      <c r="I403" s="63">
        <v>21</v>
      </c>
      <c r="J403" s="59">
        <v>9254.0608579218369</v>
      </c>
      <c r="K403" s="69">
        <v>0.12</v>
      </c>
      <c r="L403" s="70">
        <f t="shared" si="6"/>
        <v>1110.4873029506205</v>
      </c>
      <c r="M403" s="63" t="s">
        <v>6862</v>
      </c>
      <c r="N403" s="70">
        <v>192.10944736171422</v>
      </c>
    </row>
    <row r="404" spans="1:14" x14ac:dyDescent="0.25">
      <c r="A404" s="63">
        <v>60392</v>
      </c>
      <c r="B404" s="63" t="s">
        <v>531</v>
      </c>
      <c r="C404" s="63" t="s">
        <v>532</v>
      </c>
      <c r="D404" s="63" t="s">
        <v>170</v>
      </c>
      <c r="E404" s="68">
        <v>27733</v>
      </c>
      <c r="F404" s="68" t="s">
        <v>171</v>
      </c>
      <c r="G404" s="68" t="s">
        <v>172</v>
      </c>
      <c r="H404" s="63">
        <v>39</v>
      </c>
      <c r="I404" s="63">
        <v>19</v>
      </c>
      <c r="J404" s="59">
        <v>2575.3351968978441</v>
      </c>
      <c r="K404" s="69">
        <v>0.25</v>
      </c>
      <c r="L404" s="70">
        <f t="shared" si="6"/>
        <v>643.83379922446102</v>
      </c>
      <c r="M404" s="63" t="s">
        <v>173</v>
      </c>
      <c r="N404" s="70">
        <v>348.06000547117907</v>
      </c>
    </row>
    <row r="405" spans="1:14" x14ac:dyDescent="0.25">
      <c r="A405" s="71">
        <v>60393</v>
      </c>
      <c r="B405" s="71" t="s">
        <v>526</v>
      </c>
      <c r="C405" s="71" t="s">
        <v>527</v>
      </c>
      <c r="D405" s="71" t="s">
        <v>170</v>
      </c>
      <c r="E405" s="72">
        <v>31268</v>
      </c>
      <c r="F405" s="72" t="s">
        <v>171</v>
      </c>
      <c r="G405" s="72" t="s">
        <v>172</v>
      </c>
      <c r="H405" s="71">
        <v>30</v>
      </c>
      <c r="I405" s="71">
        <v>35</v>
      </c>
      <c r="J405" s="73">
        <v>9804.5503547750886</v>
      </c>
      <c r="K405" s="74">
        <v>0.15</v>
      </c>
      <c r="L405" s="75">
        <f t="shared" si="6"/>
        <v>1470.6825532162632</v>
      </c>
      <c r="M405" s="71" t="s">
        <v>6862</v>
      </c>
      <c r="N405" s="75">
        <v>173.8887266374457</v>
      </c>
    </row>
    <row r="406" spans="1:14" x14ac:dyDescent="0.25">
      <c r="A406" s="71">
        <v>60394</v>
      </c>
      <c r="B406" s="71" t="s">
        <v>518</v>
      </c>
      <c r="C406" s="71" t="s">
        <v>519</v>
      </c>
      <c r="D406" s="71" t="s">
        <v>176</v>
      </c>
      <c r="E406" s="72">
        <v>38001</v>
      </c>
      <c r="F406" s="72" t="s">
        <v>171</v>
      </c>
      <c r="G406" s="72" t="s">
        <v>172</v>
      </c>
      <c r="H406" s="71">
        <v>11</v>
      </c>
      <c r="I406" s="71">
        <v>21</v>
      </c>
      <c r="J406" s="73">
        <v>4927.3178353009398</v>
      </c>
      <c r="K406" s="74">
        <v>7.0000000000000007E-2</v>
      </c>
      <c r="L406" s="75">
        <f t="shared" si="6"/>
        <v>344.91224847106582</v>
      </c>
      <c r="M406" s="71" t="s">
        <v>173</v>
      </c>
      <c r="N406" s="75">
        <v>65.92831888678046</v>
      </c>
    </row>
    <row r="407" spans="1:14" x14ac:dyDescent="0.25">
      <c r="A407" s="71">
        <v>60395</v>
      </c>
      <c r="B407" s="71" t="s">
        <v>512</v>
      </c>
      <c r="C407" s="71" t="s">
        <v>513</v>
      </c>
      <c r="D407" s="71" t="s">
        <v>170</v>
      </c>
      <c r="E407" s="72">
        <v>34985</v>
      </c>
      <c r="F407" s="72" t="s">
        <v>171</v>
      </c>
      <c r="G407" s="72" t="s">
        <v>172</v>
      </c>
      <c r="H407" s="71">
        <v>20</v>
      </c>
      <c r="I407" s="71">
        <v>23</v>
      </c>
      <c r="J407" s="73">
        <v>9927.523108622494</v>
      </c>
      <c r="K407" s="74">
        <v>0.09</v>
      </c>
      <c r="L407" s="75">
        <f t="shared" si="6"/>
        <v>893.47707977602442</v>
      </c>
      <c r="M407" s="71" t="s">
        <v>6862</v>
      </c>
      <c r="N407" s="75">
        <v>81.624683892291557</v>
      </c>
    </row>
    <row r="408" spans="1:14" x14ac:dyDescent="0.25">
      <c r="A408" s="71">
        <v>60396</v>
      </c>
      <c r="B408" s="71" t="s">
        <v>508</v>
      </c>
      <c r="C408" s="71" t="s">
        <v>509</v>
      </c>
      <c r="D408" s="71" t="s">
        <v>170</v>
      </c>
      <c r="E408" s="72">
        <v>33307</v>
      </c>
      <c r="F408" s="72" t="s">
        <v>193</v>
      </c>
      <c r="G408" s="72" t="s">
        <v>194</v>
      </c>
      <c r="H408" s="71">
        <v>24</v>
      </c>
      <c r="I408" s="71">
        <v>33</v>
      </c>
      <c r="J408" s="73">
        <v>7408.8718780010267</v>
      </c>
      <c r="K408" s="74">
        <v>0.12</v>
      </c>
      <c r="L408" s="75">
        <f t="shared" si="6"/>
        <v>889.06462536012316</v>
      </c>
      <c r="M408" s="71" t="s">
        <v>173</v>
      </c>
      <c r="N408" s="75">
        <v>50.961734685647954</v>
      </c>
    </row>
    <row r="409" spans="1:14" x14ac:dyDescent="0.25">
      <c r="A409" s="71">
        <v>60397</v>
      </c>
      <c r="B409" s="71" t="s">
        <v>502</v>
      </c>
      <c r="C409" s="71" t="s">
        <v>503</v>
      </c>
      <c r="D409" s="71" t="s">
        <v>176</v>
      </c>
      <c r="E409" s="72">
        <v>29722</v>
      </c>
      <c r="F409" s="72" t="s">
        <v>171</v>
      </c>
      <c r="G409" s="72" t="s">
        <v>172</v>
      </c>
      <c r="H409" s="71">
        <v>34</v>
      </c>
      <c r="I409" s="71">
        <v>24</v>
      </c>
      <c r="J409" s="73">
        <v>2123.2249875857106</v>
      </c>
      <c r="K409" s="74">
        <v>0.25</v>
      </c>
      <c r="L409" s="75">
        <f t="shared" si="6"/>
        <v>530.80624689642764</v>
      </c>
      <c r="M409" s="71" t="s">
        <v>173</v>
      </c>
      <c r="N409" s="75">
        <v>34.034297615957172</v>
      </c>
    </row>
    <row r="410" spans="1:14" x14ac:dyDescent="0.25">
      <c r="A410" s="71">
        <v>60398</v>
      </c>
      <c r="B410" s="71" t="s">
        <v>486</v>
      </c>
      <c r="C410" s="71" t="s">
        <v>487</v>
      </c>
      <c r="D410" s="71" t="s">
        <v>170</v>
      </c>
      <c r="E410" s="72">
        <v>37423</v>
      </c>
      <c r="F410" s="72" t="s">
        <v>171</v>
      </c>
      <c r="G410" s="72" t="s">
        <v>190</v>
      </c>
      <c r="H410" s="71">
        <v>13</v>
      </c>
      <c r="I410" s="71">
        <v>17</v>
      </c>
      <c r="J410" s="73">
        <v>7946.3580923597901</v>
      </c>
      <c r="K410" s="74">
        <v>7.0000000000000007E-2</v>
      </c>
      <c r="L410" s="75">
        <f t="shared" si="6"/>
        <v>556.24506646518535</v>
      </c>
      <c r="M410" s="71" t="s">
        <v>6862</v>
      </c>
      <c r="N410" s="75">
        <v>143.41846548797506</v>
      </c>
    </row>
    <row r="411" spans="1:14" x14ac:dyDescent="0.25">
      <c r="A411" s="63">
        <v>60399</v>
      </c>
      <c r="B411" s="63" t="s">
        <v>480</v>
      </c>
      <c r="C411" s="63" t="s">
        <v>481</v>
      </c>
      <c r="D411" s="63" t="s">
        <v>176</v>
      </c>
      <c r="E411" s="68">
        <v>39460</v>
      </c>
      <c r="F411" s="68" t="s">
        <v>171</v>
      </c>
      <c r="G411" s="68" t="s">
        <v>172</v>
      </c>
      <c r="H411" s="63">
        <v>7</v>
      </c>
      <c r="I411" s="63">
        <v>7</v>
      </c>
      <c r="J411" s="59">
        <v>6193.9776076425924</v>
      </c>
      <c r="K411" s="69">
        <v>0.04</v>
      </c>
      <c r="L411" s="70">
        <f t="shared" si="6"/>
        <v>247.75910430570369</v>
      </c>
      <c r="M411" s="63" t="s">
        <v>173</v>
      </c>
      <c r="N411" s="70">
        <v>104.5904015575514</v>
      </c>
    </row>
    <row r="412" spans="1:14" x14ac:dyDescent="0.25">
      <c r="A412" s="63">
        <v>60400</v>
      </c>
      <c r="B412" s="63" t="s">
        <v>470</v>
      </c>
      <c r="C412" s="63" t="s">
        <v>471</v>
      </c>
      <c r="D412" s="63" t="s">
        <v>176</v>
      </c>
      <c r="E412" s="68">
        <v>34534</v>
      </c>
      <c r="F412" s="68" t="s">
        <v>171</v>
      </c>
      <c r="G412" s="68" t="s">
        <v>172</v>
      </c>
      <c r="H412" s="63">
        <v>21</v>
      </c>
      <c r="I412" s="63">
        <v>39</v>
      </c>
      <c r="J412" s="59">
        <v>5037.5027509558658</v>
      </c>
      <c r="K412" s="69">
        <v>0.12</v>
      </c>
      <c r="L412" s="70">
        <f t="shared" si="6"/>
        <v>604.50033011470384</v>
      </c>
      <c r="M412" s="63" t="s">
        <v>173</v>
      </c>
      <c r="N412" s="70">
        <v>65.445562654465263</v>
      </c>
    </row>
    <row r="413" spans="1:14" x14ac:dyDescent="0.25">
      <c r="A413" s="63">
        <v>60401</v>
      </c>
      <c r="B413" s="63" t="s">
        <v>468</v>
      </c>
      <c r="C413" s="63" t="s">
        <v>469</v>
      </c>
      <c r="D413" s="63" t="s">
        <v>170</v>
      </c>
      <c r="E413" s="68">
        <v>37762</v>
      </c>
      <c r="F413" s="68" t="s">
        <v>171</v>
      </c>
      <c r="G413" s="68" t="s">
        <v>172</v>
      </c>
      <c r="H413" s="63">
        <v>12</v>
      </c>
      <c r="I413" s="63">
        <v>24</v>
      </c>
      <c r="J413" s="59">
        <v>5865.4057402592398</v>
      </c>
      <c r="K413" s="69">
        <v>7.0000000000000007E-2</v>
      </c>
      <c r="L413" s="70">
        <f t="shared" si="6"/>
        <v>410.5784018181468</v>
      </c>
      <c r="M413" s="63" t="s">
        <v>173</v>
      </c>
      <c r="N413" s="70">
        <v>199.90395631698811</v>
      </c>
    </row>
    <row r="414" spans="1:14" x14ac:dyDescent="0.25">
      <c r="A414" s="76">
        <v>60402</v>
      </c>
      <c r="B414" s="76" t="s">
        <v>463</v>
      </c>
      <c r="C414" s="76" t="s">
        <v>464</v>
      </c>
      <c r="D414" s="76" t="s">
        <v>176</v>
      </c>
      <c r="E414" s="77">
        <v>35802</v>
      </c>
      <c r="F414" s="77" t="s">
        <v>171</v>
      </c>
      <c r="G414" s="77" t="s">
        <v>172</v>
      </c>
      <c r="H414" s="76">
        <v>17</v>
      </c>
      <c r="I414" s="76">
        <v>20</v>
      </c>
      <c r="J414" s="78">
        <v>4213.9311087793531</v>
      </c>
      <c r="K414" s="79">
        <v>0.09</v>
      </c>
      <c r="L414" s="80">
        <f t="shared" si="6"/>
        <v>379.25379979014178</v>
      </c>
      <c r="M414" s="76" t="s">
        <v>173</v>
      </c>
      <c r="N414" s="80">
        <v>28.043461550965034</v>
      </c>
    </row>
    <row r="415" spans="1:14" x14ac:dyDescent="0.25">
      <c r="A415" s="76">
        <v>60403</v>
      </c>
      <c r="B415" s="76" t="s">
        <v>461</v>
      </c>
      <c r="C415" s="76" t="s">
        <v>462</v>
      </c>
      <c r="D415" s="76" t="s">
        <v>170</v>
      </c>
      <c r="E415" s="77">
        <v>38619</v>
      </c>
      <c r="F415" s="77" t="s">
        <v>171</v>
      </c>
      <c r="G415" s="77" t="s">
        <v>172</v>
      </c>
      <c r="H415" s="76">
        <v>10</v>
      </c>
      <c r="I415" s="76">
        <v>6</v>
      </c>
      <c r="J415" s="78">
        <v>6302.3349057470878</v>
      </c>
      <c r="K415" s="79">
        <v>0.04</v>
      </c>
      <c r="L415" s="80">
        <f t="shared" si="6"/>
        <v>252.09339622988352</v>
      </c>
      <c r="M415" s="76" t="s">
        <v>173</v>
      </c>
      <c r="N415" s="80">
        <v>340.9523836784935</v>
      </c>
    </row>
    <row r="416" spans="1:14" x14ac:dyDescent="0.25">
      <c r="A416" s="76">
        <v>60404</v>
      </c>
      <c r="B416" s="76" t="s">
        <v>458</v>
      </c>
      <c r="C416" s="76" t="s">
        <v>459</v>
      </c>
      <c r="D416" s="76" t="s">
        <v>170</v>
      </c>
      <c r="E416" s="77">
        <v>30796</v>
      </c>
      <c r="F416" s="77" t="s">
        <v>171</v>
      </c>
      <c r="G416" s="77" t="s">
        <v>172</v>
      </c>
      <c r="H416" s="76">
        <v>31</v>
      </c>
      <c r="I416" s="76">
        <v>6</v>
      </c>
      <c r="J416" s="78">
        <v>2814.3548600093936</v>
      </c>
      <c r="K416" s="79">
        <v>0.25</v>
      </c>
      <c r="L416" s="80">
        <f t="shared" si="6"/>
        <v>703.58871500234841</v>
      </c>
      <c r="M416" s="76" t="s">
        <v>173</v>
      </c>
      <c r="N416" s="80">
        <v>129.44546393800729</v>
      </c>
    </row>
    <row r="417" spans="1:14" x14ac:dyDescent="0.25">
      <c r="A417" s="63">
        <v>60405</v>
      </c>
      <c r="B417" s="63" t="s">
        <v>455</v>
      </c>
      <c r="C417" s="63" t="s">
        <v>456</v>
      </c>
      <c r="D417" s="63" t="s">
        <v>176</v>
      </c>
      <c r="E417" s="68">
        <v>34077</v>
      </c>
      <c r="F417" s="68" t="s">
        <v>171</v>
      </c>
      <c r="G417" s="68" t="s">
        <v>172</v>
      </c>
      <c r="H417" s="63">
        <v>22</v>
      </c>
      <c r="I417" s="63">
        <v>16</v>
      </c>
      <c r="J417" s="59">
        <v>9032.6723677089667</v>
      </c>
      <c r="K417" s="69">
        <v>0.12</v>
      </c>
      <c r="L417" s="70">
        <f t="shared" si="6"/>
        <v>1083.9206841250759</v>
      </c>
      <c r="M417" s="63" t="s">
        <v>6862</v>
      </c>
      <c r="N417" s="70">
        <v>85.013828079458222</v>
      </c>
    </row>
    <row r="418" spans="1:14" x14ac:dyDescent="0.25">
      <c r="A418" s="63">
        <v>60406</v>
      </c>
      <c r="B418" s="63" t="s">
        <v>448</v>
      </c>
      <c r="C418" s="63" t="s">
        <v>449</v>
      </c>
      <c r="D418" s="63" t="s">
        <v>170</v>
      </c>
      <c r="E418" s="68">
        <v>30866</v>
      </c>
      <c r="F418" s="68" t="s">
        <v>171</v>
      </c>
      <c r="G418" s="68" t="s">
        <v>172</v>
      </c>
      <c r="H418" s="63">
        <v>31</v>
      </c>
      <c r="I418" s="63">
        <v>33</v>
      </c>
      <c r="J418" s="59">
        <v>7343.5548637163311</v>
      </c>
      <c r="K418" s="69">
        <v>0.25</v>
      </c>
      <c r="L418" s="70">
        <f t="shared" si="6"/>
        <v>1835.8887159290828</v>
      </c>
      <c r="M418" s="63" t="s">
        <v>173</v>
      </c>
      <c r="N418" s="70">
        <v>175.05535842425502</v>
      </c>
    </row>
    <row r="419" spans="1:14" x14ac:dyDescent="0.25">
      <c r="A419" s="63">
        <v>60407</v>
      </c>
      <c r="B419" s="63" t="s">
        <v>433</v>
      </c>
      <c r="C419" s="63" t="s">
        <v>434</v>
      </c>
      <c r="D419" s="63" t="s">
        <v>176</v>
      </c>
      <c r="E419" s="68">
        <v>35098</v>
      </c>
      <c r="F419" s="68" t="s">
        <v>171</v>
      </c>
      <c r="G419" s="68" t="s">
        <v>172</v>
      </c>
      <c r="H419" s="63">
        <v>19</v>
      </c>
      <c r="I419" s="63">
        <v>31</v>
      </c>
      <c r="J419" s="59">
        <v>7310.1582169485482</v>
      </c>
      <c r="K419" s="69">
        <v>0.09</v>
      </c>
      <c r="L419" s="70">
        <f t="shared" si="6"/>
        <v>657.91423952536934</v>
      </c>
      <c r="M419" s="63" t="s">
        <v>173</v>
      </c>
      <c r="N419" s="70">
        <v>82.863839396379888</v>
      </c>
    </row>
    <row r="420" spans="1:14" x14ac:dyDescent="0.25">
      <c r="A420" s="63">
        <v>60408</v>
      </c>
      <c r="B420" s="63" t="s">
        <v>431</v>
      </c>
      <c r="C420" s="63" t="s">
        <v>432</v>
      </c>
      <c r="D420" s="63" t="s">
        <v>176</v>
      </c>
      <c r="E420" s="68">
        <v>33041</v>
      </c>
      <c r="F420" s="68" t="s">
        <v>171</v>
      </c>
      <c r="G420" s="68" t="s">
        <v>203</v>
      </c>
      <c r="H420" s="63">
        <v>25</v>
      </c>
      <c r="I420" s="63">
        <v>8</v>
      </c>
      <c r="J420" s="59">
        <v>2840.5685117512166</v>
      </c>
      <c r="K420" s="69">
        <v>0.12</v>
      </c>
      <c r="L420" s="70">
        <f t="shared" si="6"/>
        <v>340.86822141014596</v>
      </c>
      <c r="M420" s="63" t="s">
        <v>173</v>
      </c>
      <c r="N420" s="70">
        <v>37.921646674717699</v>
      </c>
    </row>
    <row r="421" spans="1:14" x14ac:dyDescent="0.25">
      <c r="A421" s="71">
        <v>60409</v>
      </c>
      <c r="B421" s="71" t="s">
        <v>426</v>
      </c>
      <c r="C421" s="71" t="s">
        <v>341</v>
      </c>
      <c r="D421" s="71" t="s">
        <v>176</v>
      </c>
      <c r="E421" s="72">
        <v>38850</v>
      </c>
      <c r="F421" s="72" t="s">
        <v>171</v>
      </c>
      <c r="G421" s="72" t="s">
        <v>172</v>
      </c>
      <c r="H421" s="71">
        <v>9</v>
      </c>
      <c r="I421" s="71">
        <v>34</v>
      </c>
      <c r="J421" s="73">
        <v>1876.2791139838705</v>
      </c>
      <c r="K421" s="74">
        <v>0.04</v>
      </c>
      <c r="L421" s="75">
        <f t="shared" si="6"/>
        <v>75.051164559354817</v>
      </c>
      <c r="M421" s="71" t="s">
        <v>173</v>
      </c>
      <c r="N421" s="75">
        <v>75.820753448211164</v>
      </c>
    </row>
    <row r="422" spans="1:14" x14ac:dyDescent="0.25">
      <c r="A422" s="71">
        <v>60410</v>
      </c>
      <c r="B422" s="71" t="s">
        <v>424</v>
      </c>
      <c r="C422" s="71" t="s">
        <v>425</v>
      </c>
      <c r="D422" s="71" t="s">
        <v>170</v>
      </c>
      <c r="E422" s="72">
        <v>33082</v>
      </c>
      <c r="F422" s="72" t="s">
        <v>171</v>
      </c>
      <c r="G422" s="72" t="s">
        <v>172</v>
      </c>
      <c r="H422" s="71">
        <v>25</v>
      </c>
      <c r="I422" s="71">
        <v>22</v>
      </c>
      <c r="J422" s="73">
        <v>9791.1298119037983</v>
      </c>
      <c r="K422" s="74">
        <v>0.12</v>
      </c>
      <c r="L422" s="75">
        <f t="shared" si="6"/>
        <v>1174.9355774284556</v>
      </c>
      <c r="M422" s="71" t="s">
        <v>6862</v>
      </c>
      <c r="N422" s="75">
        <v>339.03175887242298</v>
      </c>
    </row>
    <row r="423" spans="1:14" x14ac:dyDescent="0.25">
      <c r="A423" s="71">
        <v>60411</v>
      </c>
      <c r="B423" s="71" t="s">
        <v>404</v>
      </c>
      <c r="C423" s="71" t="s">
        <v>405</v>
      </c>
      <c r="D423" s="71" t="s">
        <v>170</v>
      </c>
      <c r="E423" s="72">
        <v>31968</v>
      </c>
      <c r="F423" s="72" t="s">
        <v>171</v>
      </c>
      <c r="G423" s="72" t="s">
        <v>172</v>
      </c>
      <c r="H423" s="71">
        <v>28</v>
      </c>
      <c r="I423" s="71">
        <v>21</v>
      </c>
      <c r="J423" s="73">
        <v>2124.312178537828</v>
      </c>
      <c r="K423" s="74">
        <v>0.15</v>
      </c>
      <c r="L423" s="75">
        <f t="shared" si="6"/>
        <v>318.64682678067419</v>
      </c>
      <c r="M423" s="71" t="s">
        <v>173</v>
      </c>
      <c r="N423" s="75">
        <v>217.3252039826105</v>
      </c>
    </row>
    <row r="424" spans="1:14" x14ac:dyDescent="0.25">
      <c r="A424" s="71">
        <v>60412</v>
      </c>
      <c r="B424" s="71" t="s">
        <v>401</v>
      </c>
      <c r="C424" s="71" t="s">
        <v>402</v>
      </c>
      <c r="D424" s="71" t="s">
        <v>176</v>
      </c>
      <c r="E424" s="72">
        <v>38790</v>
      </c>
      <c r="F424" s="72" t="s">
        <v>214</v>
      </c>
      <c r="G424" s="72" t="s">
        <v>403</v>
      </c>
      <c r="H424" s="71">
        <v>9</v>
      </c>
      <c r="I424" s="71">
        <v>12</v>
      </c>
      <c r="J424" s="73">
        <v>9250.4987531023835</v>
      </c>
      <c r="K424" s="74">
        <v>0.04</v>
      </c>
      <c r="L424" s="75">
        <f t="shared" si="6"/>
        <v>370.01995012409537</v>
      </c>
      <c r="M424" s="71" t="s">
        <v>6862</v>
      </c>
      <c r="N424" s="75">
        <v>124.58491581564726</v>
      </c>
    </row>
    <row r="425" spans="1:14" x14ac:dyDescent="0.25">
      <c r="A425" s="71">
        <v>60413</v>
      </c>
      <c r="B425" s="71" t="s">
        <v>389</v>
      </c>
      <c r="C425" s="71" t="s">
        <v>390</v>
      </c>
      <c r="D425" s="71" t="s">
        <v>170</v>
      </c>
      <c r="E425" s="72">
        <v>29721</v>
      </c>
      <c r="F425" s="72" t="s">
        <v>171</v>
      </c>
      <c r="G425" s="72" t="s">
        <v>172</v>
      </c>
      <c r="H425" s="71">
        <v>34</v>
      </c>
      <c r="I425" s="71">
        <v>39</v>
      </c>
      <c r="J425" s="73">
        <v>6251.3531146844562</v>
      </c>
      <c r="K425" s="74">
        <v>0.25</v>
      </c>
      <c r="L425" s="75">
        <f t="shared" si="6"/>
        <v>1562.838278671114</v>
      </c>
      <c r="M425" s="71" t="s">
        <v>173</v>
      </c>
      <c r="N425" s="75">
        <v>216.15842622390747</v>
      </c>
    </row>
    <row r="426" spans="1:14" x14ac:dyDescent="0.25">
      <c r="A426" s="71">
        <v>60414</v>
      </c>
      <c r="B426" s="71" t="s">
        <v>387</v>
      </c>
      <c r="C426" s="71" t="s">
        <v>388</v>
      </c>
      <c r="D426" s="71" t="s">
        <v>170</v>
      </c>
      <c r="E426" s="72">
        <v>40150</v>
      </c>
      <c r="F426" s="72" t="s">
        <v>214</v>
      </c>
      <c r="G426" s="72" t="s">
        <v>215</v>
      </c>
      <c r="H426" s="71">
        <v>6</v>
      </c>
      <c r="I426" s="71">
        <v>17</v>
      </c>
      <c r="J426" s="73">
        <v>4806.0756572256105</v>
      </c>
      <c r="K426" s="74">
        <v>0</v>
      </c>
      <c r="L426" s="75">
        <f t="shared" si="6"/>
        <v>0</v>
      </c>
      <c r="M426" s="71" t="s">
        <v>173</v>
      </c>
      <c r="N426" s="75">
        <v>129.22937000592736</v>
      </c>
    </row>
    <row r="427" spans="1:14" x14ac:dyDescent="0.25">
      <c r="A427" s="71">
        <v>60415</v>
      </c>
      <c r="B427" s="71" t="s">
        <v>370</v>
      </c>
      <c r="C427" s="71" t="s">
        <v>371</v>
      </c>
      <c r="D427" s="71" t="s">
        <v>170</v>
      </c>
      <c r="E427" s="72">
        <v>29219</v>
      </c>
      <c r="F427" s="72" t="s">
        <v>171</v>
      </c>
      <c r="G427" s="72" t="s">
        <v>172</v>
      </c>
      <c r="H427" s="71">
        <v>35</v>
      </c>
      <c r="I427" s="71">
        <v>23</v>
      </c>
      <c r="J427" s="73">
        <v>7557.2363167347121</v>
      </c>
      <c r="K427" s="74">
        <v>0.25</v>
      </c>
      <c r="L427" s="75">
        <f t="shared" si="6"/>
        <v>1889.309079183678</v>
      </c>
      <c r="M427" s="71" t="s">
        <v>173</v>
      </c>
      <c r="N427" s="75">
        <v>214.28627738135611</v>
      </c>
    </row>
    <row r="428" spans="1:14" x14ac:dyDescent="0.25">
      <c r="A428" s="71">
        <v>60416</v>
      </c>
      <c r="B428" s="71" t="s">
        <v>361</v>
      </c>
      <c r="C428" s="71" t="s">
        <v>322</v>
      </c>
      <c r="D428" s="71" t="s">
        <v>176</v>
      </c>
      <c r="E428" s="72">
        <v>28906</v>
      </c>
      <c r="F428" s="72" t="s">
        <v>171</v>
      </c>
      <c r="G428" s="72" t="s">
        <v>203</v>
      </c>
      <c r="H428" s="71">
        <v>36</v>
      </c>
      <c r="I428" s="71">
        <v>37</v>
      </c>
      <c r="J428" s="73">
        <v>7862.4358156269609</v>
      </c>
      <c r="K428" s="74">
        <v>0.25</v>
      </c>
      <c r="L428" s="75">
        <f t="shared" si="6"/>
        <v>1965.6089539067402</v>
      </c>
      <c r="M428" s="71" t="s">
        <v>173</v>
      </c>
      <c r="N428" s="75">
        <v>33.181308390610269</v>
      </c>
    </row>
    <row r="429" spans="1:14" x14ac:dyDescent="0.25">
      <c r="A429" s="71">
        <v>60417</v>
      </c>
      <c r="B429" s="71" t="s">
        <v>340</v>
      </c>
      <c r="C429" s="71" t="s">
        <v>341</v>
      </c>
      <c r="D429" s="71" t="s">
        <v>176</v>
      </c>
      <c r="E429" s="72">
        <v>32812</v>
      </c>
      <c r="F429" s="72" t="s">
        <v>171</v>
      </c>
      <c r="G429" s="72" t="s">
        <v>172</v>
      </c>
      <c r="H429" s="71">
        <v>26</v>
      </c>
      <c r="I429" s="71">
        <v>14</v>
      </c>
      <c r="J429" s="73">
        <v>8223.9909944535029</v>
      </c>
      <c r="K429" s="74">
        <v>0.15</v>
      </c>
      <c r="L429" s="75">
        <f t="shared" si="6"/>
        <v>1233.5986491680253</v>
      </c>
      <c r="M429" s="71" t="s">
        <v>6862</v>
      </c>
      <c r="N429" s="75">
        <v>99.704910408384308</v>
      </c>
    </row>
    <row r="430" spans="1:14" x14ac:dyDescent="0.25">
      <c r="A430" s="76">
        <v>60418</v>
      </c>
      <c r="B430" s="76" t="s">
        <v>329</v>
      </c>
      <c r="C430" s="76" t="s">
        <v>330</v>
      </c>
      <c r="D430" s="76" t="s">
        <v>170</v>
      </c>
      <c r="E430" s="77">
        <v>36917</v>
      </c>
      <c r="F430" s="77" t="s">
        <v>171</v>
      </c>
      <c r="G430" s="77" t="s">
        <v>172</v>
      </c>
      <c r="H430" s="76">
        <v>14</v>
      </c>
      <c r="I430" s="76">
        <v>33</v>
      </c>
      <c r="J430" s="78">
        <v>2652.174442058531</v>
      </c>
      <c r="K430" s="79">
        <v>7.0000000000000007E-2</v>
      </c>
      <c r="L430" s="80">
        <f t="shared" si="6"/>
        <v>185.65221094409719</v>
      </c>
      <c r="M430" s="76" t="s">
        <v>173</v>
      </c>
      <c r="N430" s="80">
        <v>204.59828579389762</v>
      </c>
    </row>
    <row r="431" spans="1:14" x14ac:dyDescent="0.25">
      <c r="A431" s="76">
        <v>60419</v>
      </c>
      <c r="B431" s="76" t="s">
        <v>309</v>
      </c>
      <c r="C431" s="76" t="s">
        <v>310</v>
      </c>
      <c r="D431" s="76" t="s">
        <v>170</v>
      </c>
      <c r="E431" s="77">
        <v>39743</v>
      </c>
      <c r="F431" s="77" t="s">
        <v>171</v>
      </c>
      <c r="G431" s="77" t="s">
        <v>172</v>
      </c>
      <c r="H431" s="76">
        <v>7</v>
      </c>
      <c r="I431" s="76">
        <v>32</v>
      </c>
      <c r="J431" s="78">
        <v>8195.1202032065539</v>
      </c>
      <c r="K431" s="79">
        <v>0</v>
      </c>
      <c r="L431" s="80">
        <f t="shared" si="6"/>
        <v>0</v>
      </c>
      <c r="M431" s="76" t="s">
        <v>6862</v>
      </c>
      <c r="N431" s="80">
        <v>205.45745333813636</v>
      </c>
    </row>
    <row r="432" spans="1:14" x14ac:dyDescent="0.25">
      <c r="A432" s="76">
        <v>60420</v>
      </c>
      <c r="B432" s="76" t="s">
        <v>307</v>
      </c>
      <c r="C432" s="76" t="s">
        <v>308</v>
      </c>
      <c r="D432" s="76" t="s">
        <v>170</v>
      </c>
      <c r="E432" s="77">
        <v>31422</v>
      </c>
      <c r="F432" s="77" t="s">
        <v>171</v>
      </c>
      <c r="G432" s="77" t="s">
        <v>172</v>
      </c>
      <c r="H432" s="76">
        <v>29</v>
      </c>
      <c r="I432" s="76">
        <v>31</v>
      </c>
      <c r="J432" s="78">
        <v>1504.5245045609145</v>
      </c>
      <c r="K432" s="79">
        <v>0.15</v>
      </c>
      <c r="L432" s="80">
        <f t="shared" si="6"/>
        <v>225.67867568413718</v>
      </c>
      <c r="M432" s="76" t="s">
        <v>173</v>
      </c>
      <c r="N432" s="80">
        <v>276.76916481879982</v>
      </c>
    </row>
    <row r="433" spans="1:14" x14ac:dyDescent="0.25">
      <c r="A433" s="76">
        <v>60421</v>
      </c>
      <c r="B433" s="76" t="s">
        <v>306</v>
      </c>
      <c r="C433" s="76" t="s">
        <v>305</v>
      </c>
      <c r="D433" s="76" t="s">
        <v>170</v>
      </c>
      <c r="E433" s="77">
        <v>29484</v>
      </c>
      <c r="F433" s="77" t="s">
        <v>171</v>
      </c>
      <c r="G433" s="77" t="s">
        <v>172</v>
      </c>
      <c r="H433" s="76">
        <v>35</v>
      </c>
      <c r="I433" s="76">
        <v>22</v>
      </c>
      <c r="J433" s="78">
        <v>7322.3490486488472</v>
      </c>
      <c r="K433" s="79">
        <v>0.25</v>
      </c>
      <c r="L433" s="80">
        <f t="shared" si="6"/>
        <v>1830.5872621622118</v>
      </c>
      <c r="M433" s="76" t="s">
        <v>173</v>
      </c>
      <c r="N433" s="80">
        <v>250.61936022705873</v>
      </c>
    </row>
    <row r="434" spans="1:14" x14ac:dyDescent="0.25">
      <c r="A434" s="76">
        <v>60422</v>
      </c>
      <c r="B434" s="76" t="s">
        <v>296</v>
      </c>
      <c r="C434" s="76" t="s">
        <v>297</v>
      </c>
      <c r="D434" s="76" t="s">
        <v>170</v>
      </c>
      <c r="E434" s="77">
        <v>37001</v>
      </c>
      <c r="F434" s="77" t="s">
        <v>171</v>
      </c>
      <c r="G434" s="77" t="s">
        <v>172</v>
      </c>
      <c r="H434" s="76">
        <v>14</v>
      </c>
      <c r="I434" s="76">
        <v>40</v>
      </c>
      <c r="J434" s="78">
        <v>5694.4262409691064</v>
      </c>
      <c r="K434" s="79">
        <v>7.0000000000000007E-2</v>
      </c>
      <c r="L434" s="80">
        <f t="shared" si="6"/>
        <v>398.60983686783749</v>
      </c>
      <c r="M434" s="76" t="s">
        <v>173</v>
      </c>
      <c r="N434" s="80">
        <v>195.13537078469639</v>
      </c>
    </row>
    <row r="435" spans="1:14" x14ac:dyDescent="0.25">
      <c r="A435" s="76">
        <v>60423</v>
      </c>
      <c r="B435" s="76" t="s">
        <v>293</v>
      </c>
      <c r="C435" s="76" t="s">
        <v>229</v>
      </c>
      <c r="D435" s="76" t="s">
        <v>170</v>
      </c>
      <c r="E435" s="77">
        <v>34382</v>
      </c>
      <c r="F435" s="77" t="s">
        <v>171</v>
      </c>
      <c r="G435" s="77" t="s">
        <v>172</v>
      </c>
      <c r="H435" s="76">
        <v>21</v>
      </c>
      <c r="I435" s="76">
        <v>32</v>
      </c>
      <c r="J435" s="78">
        <v>7419.0073853322365</v>
      </c>
      <c r="K435" s="79">
        <v>0.12</v>
      </c>
      <c r="L435" s="80">
        <f t="shared" si="6"/>
        <v>890.28088623986832</v>
      </c>
      <c r="M435" s="76" t="s">
        <v>173</v>
      </c>
      <c r="N435" s="80">
        <v>129.14393235253567</v>
      </c>
    </row>
    <row r="436" spans="1:14" x14ac:dyDescent="0.25">
      <c r="A436" s="76">
        <v>60424</v>
      </c>
      <c r="B436" s="76" t="s">
        <v>291</v>
      </c>
      <c r="C436" s="76" t="s">
        <v>292</v>
      </c>
      <c r="D436" s="76" t="s">
        <v>170</v>
      </c>
      <c r="E436" s="77">
        <v>35598</v>
      </c>
      <c r="F436" s="77" t="s">
        <v>171</v>
      </c>
      <c r="G436" s="77" t="s">
        <v>172</v>
      </c>
      <c r="H436" s="76">
        <v>18</v>
      </c>
      <c r="I436" s="76">
        <v>34</v>
      </c>
      <c r="J436" s="78">
        <v>5002.3129564177589</v>
      </c>
      <c r="K436" s="79">
        <v>0.09</v>
      </c>
      <c r="L436" s="80">
        <f t="shared" si="6"/>
        <v>450.20816607759826</v>
      </c>
      <c r="M436" s="76" t="s">
        <v>173</v>
      </c>
      <c r="N436" s="80">
        <v>93.037031556998386</v>
      </c>
    </row>
    <row r="437" spans="1:14" x14ac:dyDescent="0.25">
      <c r="A437" s="76">
        <v>60425</v>
      </c>
      <c r="B437" s="76" t="s">
        <v>290</v>
      </c>
      <c r="C437" s="76" t="s">
        <v>255</v>
      </c>
      <c r="D437" s="76" t="s">
        <v>176</v>
      </c>
      <c r="E437" s="77">
        <v>40014</v>
      </c>
      <c r="F437" s="77" t="s">
        <v>171</v>
      </c>
      <c r="G437" s="77" t="s">
        <v>172</v>
      </c>
      <c r="H437" s="76">
        <v>6</v>
      </c>
      <c r="I437" s="76">
        <v>19</v>
      </c>
      <c r="J437" s="78">
        <v>4191.1800173325473</v>
      </c>
      <c r="K437" s="79">
        <v>0</v>
      </c>
      <c r="L437" s="80">
        <f t="shared" si="6"/>
        <v>0</v>
      </c>
      <c r="M437" s="76" t="s">
        <v>173</v>
      </c>
      <c r="N437" s="80">
        <v>114.90611315722758</v>
      </c>
    </row>
    <row r="438" spans="1:14" x14ac:dyDescent="0.25">
      <c r="A438" s="76">
        <v>60426</v>
      </c>
      <c r="B438" s="76" t="s">
        <v>256</v>
      </c>
      <c r="C438" s="76" t="s">
        <v>257</v>
      </c>
      <c r="D438" s="76" t="s">
        <v>170</v>
      </c>
      <c r="E438" s="77">
        <v>33517</v>
      </c>
      <c r="F438" s="77" t="s">
        <v>171</v>
      </c>
      <c r="G438" s="77" t="s">
        <v>172</v>
      </c>
      <c r="H438" s="76">
        <v>24</v>
      </c>
      <c r="I438" s="76">
        <v>7</v>
      </c>
      <c r="J438" s="78">
        <v>6360.5633193933718</v>
      </c>
      <c r="K438" s="79">
        <v>0.12</v>
      </c>
      <c r="L438" s="80">
        <f t="shared" si="6"/>
        <v>763.26759832720461</v>
      </c>
      <c r="M438" s="76" t="s">
        <v>173</v>
      </c>
      <c r="N438" s="80">
        <v>285.73029206080457</v>
      </c>
    </row>
    <row r="439" spans="1:14" x14ac:dyDescent="0.25">
      <c r="A439" s="76">
        <v>60427</v>
      </c>
      <c r="B439" s="76" t="s">
        <v>254</v>
      </c>
      <c r="C439" s="76" t="s">
        <v>255</v>
      </c>
      <c r="D439" s="76" t="s">
        <v>176</v>
      </c>
      <c r="E439" s="77">
        <v>31924</v>
      </c>
      <c r="F439" s="77" t="s">
        <v>171</v>
      </c>
      <c r="G439" s="77" t="s">
        <v>172</v>
      </c>
      <c r="H439" s="76">
        <v>28</v>
      </c>
      <c r="I439" s="76">
        <v>26</v>
      </c>
      <c r="J439" s="78">
        <v>1877.7402169918803</v>
      </c>
      <c r="K439" s="79">
        <v>0.15</v>
      </c>
      <c r="L439" s="80">
        <f t="shared" si="6"/>
        <v>281.66103254878203</v>
      </c>
      <c r="M439" s="76" t="s">
        <v>173</v>
      </c>
      <c r="N439" s="80">
        <v>71.915310403640177</v>
      </c>
    </row>
    <row r="440" spans="1:14" x14ac:dyDescent="0.25">
      <c r="A440" s="63">
        <v>60428</v>
      </c>
      <c r="B440" s="63" t="s">
        <v>252</v>
      </c>
      <c r="C440" s="63" t="s">
        <v>253</v>
      </c>
      <c r="D440" s="63" t="s">
        <v>170</v>
      </c>
      <c r="E440" s="68">
        <v>32708</v>
      </c>
      <c r="F440" s="68" t="s">
        <v>171</v>
      </c>
      <c r="G440" s="68" t="s">
        <v>172</v>
      </c>
      <c r="H440" s="63">
        <v>26</v>
      </c>
      <c r="I440" s="63">
        <v>9</v>
      </c>
      <c r="J440" s="81">
        <v>4455.6409320282246</v>
      </c>
      <c r="K440" s="69">
        <v>0.15</v>
      </c>
      <c r="L440" s="70">
        <f t="shared" si="6"/>
        <v>668.34613980423364</v>
      </c>
      <c r="M440" s="63" t="s">
        <v>173</v>
      </c>
      <c r="N440" s="70">
        <v>79.485978157028029</v>
      </c>
    </row>
    <row r="441" spans="1:14" x14ac:dyDescent="0.25">
      <c r="A441" s="63">
        <v>60429</v>
      </c>
      <c r="B441" s="63" t="s">
        <v>242</v>
      </c>
      <c r="C441" s="63" t="s">
        <v>243</v>
      </c>
      <c r="D441" s="63" t="s">
        <v>176</v>
      </c>
      <c r="E441" s="68">
        <v>36493</v>
      </c>
      <c r="F441" s="68" t="s">
        <v>171</v>
      </c>
      <c r="G441" s="68" t="s">
        <v>172</v>
      </c>
      <c r="H441" s="63">
        <v>16</v>
      </c>
      <c r="I441" s="63">
        <v>16</v>
      </c>
      <c r="J441" s="81">
        <v>5262.737355324005</v>
      </c>
      <c r="K441" s="69">
        <v>0.09</v>
      </c>
      <c r="L441" s="70">
        <f t="shared" si="6"/>
        <v>473.64636197916042</v>
      </c>
      <c r="M441" s="63" t="s">
        <v>173</v>
      </c>
      <c r="N441" s="70">
        <v>91.371170222734435</v>
      </c>
    </row>
    <row r="442" spans="1:14" x14ac:dyDescent="0.25">
      <c r="A442" s="63">
        <v>60430</v>
      </c>
      <c r="B442" s="63" t="s">
        <v>232</v>
      </c>
      <c r="C442" s="63" t="s">
        <v>233</v>
      </c>
      <c r="D442" s="63" t="s">
        <v>176</v>
      </c>
      <c r="E442" s="68">
        <v>39024</v>
      </c>
      <c r="F442" s="68" t="s">
        <v>171</v>
      </c>
      <c r="G442" s="68" t="s">
        <v>172</v>
      </c>
      <c r="H442" s="63">
        <v>9</v>
      </c>
      <c r="I442" s="63">
        <v>9</v>
      </c>
      <c r="J442" s="81">
        <v>6007.6442532881447</v>
      </c>
      <c r="K442" s="69">
        <v>0.04</v>
      </c>
      <c r="L442" s="70">
        <f t="shared" si="6"/>
        <v>240.3057701315258</v>
      </c>
      <c r="M442" s="63" t="s">
        <v>173</v>
      </c>
      <c r="N442" s="70">
        <v>58.2407261405179</v>
      </c>
    </row>
    <row r="443" spans="1:14" x14ac:dyDescent="0.25">
      <c r="A443" s="82">
        <v>60431</v>
      </c>
      <c r="B443" s="82" t="s">
        <v>228</v>
      </c>
      <c r="C443" s="82" t="s">
        <v>229</v>
      </c>
      <c r="D443" s="82" t="s">
        <v>170</v>
      </c>
      <c r="E443" s="83">
        <v>29556</v>
      </c>
      <c r="F443" s="83" t="s">
        <v>171</v>
      </c>
      <c r="G443" s="83" t="s">
        <v>203</v>
      </c>
      <c r="H443" s="82">
        <v>35</v>
      </c>
      <c r="I443" s="82">
        <v>11</v>
      </c>
      <c r="J443" s="84">
        <v>7776.10648802778</v>
      </c>
      <c r="K443" s="85">
        <v>0.25</v>
      </c>
      <c r="L443" s="86">
        <f t="shared" si="6"/>
        <v>1944.026622006945</v>
      </c>
      <c r="M443" s="82" t="s">
        <v>173</v>
      </c>
      <c r="N443" s="86">
        <v>98.563658038642117</v>
      </c>
    </row>
    <row r="444" spans="1:14" x14ac:dyDescent="0.25">
      <c r="A444" s="82">
        <v>60432</v>
      </c>
      <c r="B444" s="82" t="s">
        <v>220</v>
      </c>
      <c r="C444" s="82" t="s">
        <v>221</v>
      </c>
      <c r="D444" s="82" t="s">
        <v>170</v>
      </c>
      <c r="E444" s="83">
        <v>35227</v>
      </c>
      <c r="F444" s="83" t="s">
        <v>171</v>
      </c>
      <c r="G444" s="83" t="s">
        <v>177</v>
      </c>
      <c r="H444" s="82">
        <v>19</v>
      </c>
      <c r="I444" s="82">
        <v>23</v>
      </c>
      <c r="J444" s="84">
        <v>7457.6081443166549</v>
      </c>
      <c r="K444" s="85">
        <v>0.09</v>
      </c>
      <c r="L444" s="86">
        <f t="shared" si="6"/>
        <v>671.18473298849892</v>
      </c>
      <c r="M444" s="82" t="s">
        <v>173</v>
      </c>
      <c r="N444" s="86">
        <v>62.282883775220469</v>
      </c>
    </row>
    <row r="445" spans="1:14" x14ac:dyDescent="0.25">
      <c r="A445" s="82">
        <v>60433</v>
      </c>
      <c r="B445" s="82" t="s">
        <v>218</v>
      </c>
      <c r="C445" s="82" t="s">
        <v>219</v>
      </c>
      <c r="D445" s="82" t="s">
        <v>170</v>
      </c>
      <c r="E445" s="83">
        <v>38824</v>
      </c>
      <c r="F445" s="83" t="s">
        <v>171</v>
      </c>
      <c r="G445" s="83" t="s">
        <v>172</v>
      </c>
      <c r="H445" s="82">
        <v>9</v>
      </c>
      <c r="I445" s="82">
        <v>18</v>
      </c>
      <c r="J445" s="84">
        <v>6541.9564233512847</v>
      </c>
      <c r="K445" s="85">
        <v>0.04</v>
      </c>
      <c r="L445" s="86">
        <f t="shared" ref="L445:L508" si="7">K445*J445</f>
        <v>261.67825693405138</v>
      </c>
      <c r="M445" s="82" t="s">
        <v>173</v>
      </c>
      <c r="N445" s="86">
        <v>310.06209871905463</v>
      </c>
    </row>
    <row r="446" spans="1:14" x14ac:dyDescent="0.25">
      <c r="A446" s="82">
        <v>60434</v>
      </c>
      <c r="B446" s="82" t="s">
        <v>216</v>
      </c>
      <c r="C446" s="82" t="s">
        <v>217</v>
      </c>
      <c r="D446" s="82" t="s">
        <v>176</v>
      </c>
      <c r="E446" s="83">
        <v>32241</v>
      </c>
      <c r="F446" s="83" t="s">
        <v>171</v>
      </c>
      <c r="G446" s="83" t="s">
        <v>172</v>
      </c>
      <c r="H446" s="82">
        <v>27</v>
      </c>
      <c r="I446" s="82">
        <v>24</v>
      </c>
      <c r="J446" s="84">
        <v>7928.5351394422833</v>
      </c>
      <c r="K446" s="85">
        <v>0.15</v>
      </c>
      <c r="L446" s="86">
        <f t="shared" si="7"/>
        <v>1189.2802709163425</v>
      </c>
      <c r="M446" s="82" t="s">
        <v>173</v>
      </c>
      <c r="N446" s="86">
        <v>109.92709513218094</v>
      </c>
    </row>
    <row r="447" spans="1:14" x14ac:dyDescent="0.25">
      <c r="A447" s="82">
        <v>60435</v>
      </c>
      <c r="B447" s="82" t="s">
        <v>208</v>
      </c>
      <c r="C447" s="82" t="s">
        <v>209</v>
      </c>
      <c r="D447" s="82" t="s">
        <v>170</v>
      </c>
      <c r="E447" s="83">
        <v>36208</v>
      </c>
      <c r="F447" s="83" t="s">
        <v>171</v>
      </c>
      <c r="G447" s="83" t="s">
        <v>172</v>
      </c>
      <c r="H447" s="82">
        <v>16</v>
      </c>
      <c r="I447" s="82">
        <v>16</v>
      </c>
      <c r="J447" s="84">
        <v>9728.5137105525137</v>
      </c>
      <c r="K447" s="85">
        <v>0.09</v>
      </c>
      <c r="L447" s="86">
        <f t="shared" si="7"/>
        <v>875.56623394972621</v>
      </c>
      <c r="M447" s="82" t="s">
        <v>6862</v>
      </c>
      <c r="N447" s="86">
        <v>303.67300309466935</v>
      </c>
    </row>
    <row r="448" spans="1:14" x14ac:dyDescent="0.25">
      <c r="A448" s="82">
        <v>60436</v>
      </c>
      <c r="B448" s="82" t="s">
        <v>201</v>
      </c>
      <c r="C448" s="82" t="s">
        <v>202</v>
      </c>
      <c r="D448" s="82" t="s">
        <v>176</v>
      </c>
      <c r="E448" s="83">
        <v>37204</v>
      </c>
      <c r="F448" s="83" t="s">
        <v>171</v>
      </c>
      <c r="G448" s="83" t="s">
        <v>203</v>
      </c>
      <c r="H448" s="82">
        <v>14</v>
      </c>
      <c r="I448" s="82">
        <v>35</v>
      </c>
      <c r="J448" s="84">
        <v>9405.5561612995079</v>
      </c>
      <c r="K448" s="85">
        <v>7.0000000000000007E-2</v>
      </c>
      <c r="L448" s="86">
        <f t="shared" si="7"/>
        <v>658.38893129096562</v>
      </c>
      <c r="M448" s="82" t="s">
        <v>6862</v>
      </c>
      <c r="N448" s="86">
        <v>116.02266744411871</v>
      </c>
    </row>
    <row r="449" spans="1:14" x14ac:dyDescent="0.25">
      <c r="A449" s="82">
        <v>60437</v>
      </c>
      <c r="B449" s="82" t="s">
        <v>197</v>
      </c>
      <c r="C449" s="82" t="s">
        <v>198</v>
      </c>
      <c r="D449" s="82" t="s">
        <v>170</v>
      </c>
      <c r="E449" s="83">
        <v>35372</v>
      </c>
      <c r="F449" s="83" t="s">
        <v>171</v>
      </c>
      <c r="G449" s="83" t="s">
        <v>177</v>
      </c>
      <c r="H449" s="82">
        <v>19</v>
      </c>
      <c r="I449" s="82">
        <v>17</v>
      </c>
      <c r="J449" s="84">
        <v>3581.9212065228917</v>
      </c>
      <c r="K449" s="85">
        <v>0.09</v>
      </c>
      <c r="L449" s="86">
        <f t="shared" si="7"/>
        <v>322.37290858706024</v>
      </c>
      <c r="M449" s="82" t="s">
        <v>173</v>
      </c>
      <c r="N449" s="86">
        <v>245.05626738827073</v>
      </c>
    </row>
    <row r="450" spans="1:14" x14ac:dyDescent="0.25">
      <c r="A450" s="82">
        <v>60438</v>
      </c>
      <c r="B450" s="82" t="s">
        <v>188</v>
      </c>
      <c r="C450" s="82" t="s">
        <v>189</v>
      </c>
      <c r="D450" s="82" t="s">
        <v>170</v>
      </c>
      <c r="E450" s="83">
        <v>29287</v>
      </c>
      <c r="F450" s="83" t="s">
        <v>171</v>
      </c>
      <c r="G450" s="83" t="s">
        <v>190</v>
      </c>
      <c r="H450" s="82">
        <v>35</v>
      </c>
      <c r="I450" s="82">
        <v>37</v>
      </c>
      <c r="J450" s="84">
        <v>2244.6220056913735</v>
      </c>
      <c r="K450" s="85">
        <v>0.25</v>
      </c>
      <c r="L450" s="86">
        <f t="shared" si="7"/>
        <v>561.15550142284337</v>
      </c>
      <c r="M450" s="82" t="s">
        <v>173</v>
      </c>
      <c r="N450" s="86">
        <v>287.28953258612449</v>
      </c>
    </row>
    <row r="451" spans="1:14" x14ac:dyDescent="0.25">
      <c r="A451" s="82">
        <v>60439</v>
      </c>
      <c r="B451" s="82" t="s">
        <v>185</v>
      </c>
      <c r="C451" s="82" t="s">
        <v>186</v>
      </c>
      <c r="D451" s="82" t="s">
        <v>176</v>
      </c>
      <c r="E451" s="83">
        <v>31947</v>
      </c>
      <c r="F451" s="83" t="s">
        <v>171</v>
      </c>
      <c r="G451" s="83" t="s">
        <v>172</v>
      </c>
      <c r="H451" s="82">
        <v>28</v>
      </c>
      <c r="I451" s="82">
        <v>33</v>
      </c>
      <c r="J451" s="84">
        <v>9414.0024785131573</v>
      </c>
      <c r="K451" s="85">
        <v>0.15</v>
      </c>
      <c r="L451" s="86">
        <f t="shared" si="7"/>
        <v>1412.1003717769736</v>
      </c>
      <c r="M451" s="82" t="s">
        <v>6862</v>
      </c>
      <c r="N451" s="86">
        <v>78.98013072845508</v>
      </c>
    </row>
    <row r="452" spans="1:14" x14ac:dyDescent="0.25">
      <c r="A452" s="82">
        <v>60440</v>
      </c>
      <c r="B452" s="82" t="s">
        <v>181</v>
      </c>
      <c r="C452" s="82" t="s">
        <v>182</v>
      </c>
      <c r="D452" s="82" t="s">
        <v>170</v>
      </c>
      <c r="E452" s="83">
        <v>28726</v>
      </c>
      <c r="F452" s="83" t="s">
        <v>171</v>
      </c>
      <c r="G452" s="83" t="s">
        <v>172</v>
      </c>
      <c r="H452" s="82">
        <v>37</v>
      </c>
      <c r="I452" s="82">
        <v>30</v>
      </c>
      <c r="J452" s="84">
        <v>2492.6395874958771</v>
      </c>
      <c r="K452" s="85">
        <v>0.25</v>
      </c>
      <c r="L452" s="86">
        <f t="shared" si="7"/>
        <v>623.15989687396927</v>
      </c>
      <c r="M452" s="82" t="s">
        <v>173</v>
      </c>
      <c r="N452" s="86">
        <v>77.517736879371938</v>
      </c>
    </row>
    <row r="453" spans="1:14" x14ac:dyDescent="0.25">
      <c r="A453" s="82">
        <v>60441</v>
      </c>
      <c r="B453" s="82" t="s">
        <v>174</v>
      </c>
      <c r="C453" s="82" t="s">
        <v>175</v>
      </c>
      <c r="D453" s="82" t="s">
        <v>176</v>
      </c>
      <c r="E453" s="83">
        <v>37226</v>
      </c>
      <c r="F453" s="83" t="s">
        <v>171</v>
      </c>
      <c r="G453" s="83" t="s">
        <v>177</v>
      </c>
      <c r="H453" s="82">
        <v>14</v>
      </c>
      <c r="I453" s="82">
        <v>6</v>
      </c>
      <c r="J453" s="84">
        <v>5070.8681870250457</v>
      </c>
      <c r="K453" s="85">
        <v>7.0000000000000007E-2</v>
      </c>
      <c r="L453" s="86">
        <f t="shared" si="7"/>
        <v>354.96077309175325</v>
      </c>
      <c r="M453" s="82" t="s">
        <v>173</v>
      </c>
      <c r="N453" s="86">
        <v>26.955240723726632</v>
      </c>
    </row>
    <row r="454" spans="1:14" x14ac:dyDescent="0.25">
      <c r="A454" s="82">
        <v>60442</v>
      </c>
      <c r="B454" s="82" t="s">
        <v>3805</v>
      </c>
      <c r="C454" s="82" t="s">
        <v>2070</v>
      </c>
      <c r="D454" s="82" t="s">
        <v>176</v>
      </c>
      <c r="E454" s="83">
        <v>27985</v>
      </c>
      <c r="F454" s="83" t="s">
        <v>171</v>
      </c>
      <c r="G454" s="83" t="s">
        <v>172</v>
      </c>
      <c r="H454" s="82">
        <v>39</v>
      </c>
      <c r="I454" s="82">
        <v>19</v>
      </c>
      <c r="J454" s="84">
        <v>5255.5545122164785</v>
      </c>
      <c r="K454" s="85">
        <v>0.25</v>
      </c>
      <c r="L454" s="86">
        <f t="shared" si="7"/>
        <v>1313.8886280541196</v>
      </c>
      <c r="M454" s="82" t="s">
        <v>173</v>
      </c>
      <c r="N454" s="86">
        <v>56.00076442347148</v>
      </c>
    </row>
    <row r="455" spans="1:14" x14ac:dyDescent="0.25">
      <c r="A455" s="82">
        <v>60443</v>
      </c>
      <c r="B455" s="82" t="s">
        <v>3803</v>
      </c>
      <c r="C455" s="82" t="s">
        <v>1690</v>
      </c>
      <c r="D455" s="82" t="s">
        <v>176</v>
      </c>
      <c r="E455" s="83">
        <v>29239</v>
      </c>
      <c r="F455" s="83" t="s">
        <v>171</v>
      </c>
      <c r="G455" s="83" t="s">
        <v>172</v>
      </c>
      <c r="H455" s="82">
        <v>35</v>
      </c>
      <c r="I455" s="82">
        <v>40</v>
      </c>
      <c r="J455" s="84">
        <v>5300.3294618476739</v>
      </c>
      <c r="K455" s="85">
        <v>0.25</v>
      </c>
      <c r="L455" s="86">
        <f t="shared" si="7"/>
        <v>1325.0823654619185</v>
      </c>
      <c r="M455" s="82" t="s">
        <v>173</v>
      </c>
      <c r="N455" s="86">
        <v>35.684364041941663</v>
      </c>
    </row>
    <row r="456" spans="1:14" x14ac:dyDescent="0.25">
      <c r="A456" s="82">
        <v>60444</v>
      </c>
      <c r="B456" s="82" t="s">
        <v>3794</v>
      </c>
      <c r="C456" s="82" t="s">
        <v>875</v>
      </c>
      <c r="D456" s="82" t="s">
        <v>170</v>
      </c>
      <c r="E456" s="83">
        <v>35815</v>
      </c>
      <c r="F456" s="83" t="s">
        <v>171</v>
      </c>
      <c r="G456" s="83" t="s">
        <v>172</v>
      </c>
      <c r="H456" s="82">
        <v>17</v>
      </c>
      <c r="I456" s="82">
        <v>21</v>
      </c>
      <c r="J456" s="84">
        <v>5709.3003715479545</v>
      </c>
      <c r="K456" s="85">
        <v>0.09</v>
      </c>
      <c r="L456" s="86">
        <f t="shared" si="7"/>
        <v>513.83703343931586</v>
      </c>
      <c r="M456" s="82" t="s">
        <v>173</v>
      </c>
      <c r="N456" s="86">
        <v>52.683295241240188</v>
      </c>
    </row>
    <row r="457" spans="1:14" x14ac:dyDescent="0.25">
      <c r="A457" s="71">
        <v>60445</v>
      </c>
      <c r="B457" s="71" t="s">
        <v>3791</v>
      </c>
      <c r="C457" s="71" t="s">
        <v>1672</v>
      </c>
      <c r="D457" s="71" t="s">
        <v>170</v>
      </c>
      <c r="E457" s="72">
        <v>35447</v>
      </c>
      <c r="F457" s="72" t="s">
        <v>171</v>
      </c>
      <c r="G457" s="72" t="s">
        <v>172</v>
      </c>
      <c r="H457" s="71">
        <v>18</v>
      </c>
      <c r="I457" s="71">
        <v>24</v>
      </c>
      <c r="J457" s="73">
        <v>8715.1553396723684</v>
      </c>
      <c r="K457" s="74">
        <v>0.09</v>
      </c>
      <c r="L457" s="75">
        <f t="shared" si="7"/>
        <v>784.36398057051315</v>
      </c>
      <c r="M457" s="71" t="s">
        <v>6862</v>
      </c>
      <c r="N457" s="75">
        <v>110.69237222666703</v>
      </c>
    </row>
    <row r="458" spans="1:14" x14ac:dyDescent="0.25">
      <c r="A458" s="71">
        <v>60446</v>
      </c>
      <c r="B458" s="71" t="s">
        <v>3784</v>
      </c>
      <c r="C458" s="71" t="s">
        <v>1636</v>
      </c>
      <c r="D458" s="71" t="s">
        <v>170</v>
      </c>
      <c r="E458" s="72">
        <v>28031</v>
      </c>
      <c r="F458" s="72" t="s">
        <v>171</v>
      </c>
      <c r="G458" s="72" t="s">
        <v>190</v>
      </c>
      <c r="H458" s="71">
        <v>39</v>
      </c>
      <c r="I458" s="71">
        <v>18</v>
      </c>
      <c r="J458" s="73">
        <v>7002.4584734231439</v>
      </c>
      <c r="K458" s="74">
        <v>0.25</v>
      </c>
      <c r="L458" s="75">
        <f t="shared" si="7"/>
        <v>1750.614618355786</v>
      </c>
      <c r="M458" s="71" t="s">
        <v>173</v>
      </c>
      <c r="N458" s="75">
        <v>85.817449460526433</v>
      </c>
    </row>
    <row r="459" spans="1:14" x14ac:dyDescent="0.25">
      <c r="A459" s="71">
        <v>60447</v>
      </c>
      <c r="B459" s="71" t="s">
        <v>3780</v>
      </c>
      <c r="C459" s="71" t="s">
        <v>398</v>
      </c>
      <c r="D459" s="71" t="s">
        <v>176</v>
      </c>
      <c r="E459" s="72">
        <v>30751</v>
      </c>
      <c r="F459" s="72" t="s">
        <v>171</v>
      </c>
      <c r="G459" s="72" t="s">
        <v>177</v>
      </c>
      <c r="H459" s="71">
        <v>31</v>
      </c>
      <c r="I459" s="71">
        <v>24</v>
      </c>
      <c r="J459" s="73">
        <v>4973.3614659767509</v>
      </c>
      <c r="K459" s="74">
        <v>0.25</v>
      </c>
      <c r="L459" s="75">
        <f t="shared" si="7"/>
        <v>1243.3403664941877</v>
      </c>
      <c r="M459" s="71" t="s">
        <v>173</v>
      </c>
      <c r="N459" s="75">
        <v>42.53693167951937</v>
      </c>
    </row>
    <row r="460" spans="1:14" x14ac:dyDescent="0.25">
      <c r="A460" s="71">
        <v>60448</v>
      </c>
      <c r="B460" s="71" t="s">
        <v>3775</v>
      </c>
      <c r="C460" s="71" t="s">
        <v>777</v>
      </c>
      <c r="D460" s="71" t="s">
        <v>170</v>
      </c>
      <c r="E460" s="72">
        <v>28641</v>
      </c>
      <c r="F460" s="72" t="s">
        <v>171</v>
      </c>
      <c r="G460" s="72" t="s">
        <v>190</v>
      </c>
      <c r="H460" s="71">
        <v>37</v>
      </c>
      <c r="I460" s="71">
        <v>33</v>
      </c>
      <c r="J460" s="73">
        <v>6446.6956098792598</v>
      </c>
      <c r="K460" s="74">
        <v>0.25</v>
      </c>
      <c r="L460" s="75">
        <f t="shared" si="7"/>
        <v>1611.6739024698149</v>
      </c>
      <c r="M460" s="71" t="s">
        <v>173</v>
      </c>
      <c r="N460" s="75">
        <v>132.79711129005756</v>
      </c>
    </row>
    <row r="461" spans="1:14" x14ac:dyDescent="0.25">
      <c r="A461" s="71">
        <v>60449</v>
      </c>
      <c r="B461" s="71" t="s">
        <v>3774</v>
      </c>
      <c r="C461" s="71" t="s">
        <v>2968</v>
      </c>
      <c r="D461" s="71" t="s">
        <v>176</v>
      </c>
      <c r="E461" s="72">
        <v>39402</v>
      </c>
      <c r="F461" s="72" t="s">
        <v>171</v>
      </c>
      <c r="G461" s="72" t="s">
        <v>172</v>
      </c>
      <c r="H461" s="71">
        <v>8</v>
      </c>
      <c r="I461" s="71">
        <v>14</v>
      </c>
      <c r="J461" s="73">
        <v>8394.5819138180614</v>
      </c>
      <c r="K461" s="74">
        <v>0.04</v>
      </c>
      <c r="L461" s="75">
        <f t="shared" si="7"/>
        <v>335.78327655272244</v>
      </c>
      <c r="M461" s="71" t="s">
        <v>6862</v>
      </c>
      <c r="N461" s="75">
        <v>77.639026593961347</v>
      </c>
    </row>
    <row r="462" spans="1:14" x14ac:dyDescent="0.25">
      <c r="A462" s="71">
        <v>60450</v>
      </c>
      <c r="B462" s="71" t="s">
        <v>3758</v>
      </c>
      <c r="C462" s="71" t="s">
        <v>1897</v>
      </c>
      <c r="D462" s="71" t="s">
        <v>170</v>
      </c>
      <c r="E462" s="72">
        <v>39586</v>
      </c>
      <c r="F462" s="72" t="s">
        <v>171</v>
      </c>
      <c r="G462" s="72" t="s">
        <v>172</v>
      </c>
      <c r="H462" s="71">
        <v>7</v>
      </c>
      <c r="I462" s="71">
        <v>8</v>
      </c>
      <c r="J462" s="73">
        <v>8769.7580882379661</v>
      </c>
      <c r="K462" s="74">
        <v>0</v>
      </c>
      <c r="L462" s="75">
        <f t="shared" si="7"/>
        <v>0</v>
      </c>
      <c r="M462" s="71" t="s">
        <v>6862</v>
      </c>
      <c r="N462" s="75">
        <v>251.71399976076538</v>
      </c>
    </row>
    <row r="463" spans="1:14" x14ac:dyDescent="0.25">
      <c r="A463" s="71">
        <v>60451</v>
      </c>
      <c r="B463" s="71" t="s">
        <v>3756</v>
      </c>
      <c r="C463" s="71" t="s">
        <v>1849</v>
      </c>
      <c r="D463" s="71" t="s">
        <v>170</v>
      </c>
      <c r="E463" s="72">
        <v>27869</v>
      </c>
      <c r="F463" s="72" t="s">
        <v>171</v>
      </c>
      <c r="G463" s="72" t="s">
        <v>190</v>
      </c>
      <c r="H463" s="71">
        <v>39</v>
      </c>
      <c r="I463" s="71">
        <v>10</v>
      </c>
      <c r="J463" s="73">
        <v>1943.0582280655942</v>
      </c>
      <c r="K463" s="74">
        <v>0.25</v>
      </c>
      <c r="L463" s="75">
        <f t="shared" si="7"/>
        <v>485.76455701639856</v>
      </c>
      <c r="M463" s="71" t="s">
        <v>173</v>
      </c>
      <c r="N463" s="75">
        <v>173.53516247259694</v>
      </c>
    </row>
    <row r="464" spans="1:14" x14ac:dyDescent="0.25">
      <c r="A464" s="71">
        <v>60452</v>
      </c>
      <c r="B464" s="71" t="s">
        <v>3751</v>
      </c>
      <c r="C464" s="71" t="s">
        <v>1632</v>
      </c>
      <c r="D464" s="71" t="s">
        <v>170</v>
      </c>
      <c r="E464" s="72">
        <v>36402</v>
      </c>
      <c r="F464" s="72" t="s">
        <v>171</v>
      </c>
      <c r="G464" s="72" t="s">
        <v>172</v>
      </c>
      <c r="H464" s="71">
        <v>16</v>
      </c>
      <c r="I464" s="71">
        <v>18</v>
      </c>
      <c r="J464" s="73">
        <v>4047.6208328589569</v>
      </c>
      <c r="K464" s="74">
        <v>0.09</v>
      </c>
      <c r="L464" s="75">
        <f t="shared" si="7"/>
        <v>364.28587495730608</v>
      </c>
      <c r="M464" s="71" t="s">
        <v>173</v>
      </c>
      <c r="N464" s="75">
        <v>100.28855258233254</v>
      </c>
    </row>
    <row r="465" spans="1:14" x14ac:dyDescent="0.25">
      <c r="A465" s="71">
        <v>60453</v>
      </c>
      <c r="B465" s="71" t="s">
        <v>3750</v>
      </c>
      <c r="C465" s="71" t="s">
        <v>666</v>
      </c>
      <c r="D465" s="71" t="s">
        <v>170</v>
      </c>
      <c r="E465" s="72">
        <v>30123</v>
      </c>
      <c r="F465" s="72" t="s">
        <v>171</v>
      </c>
      <c r="G465" s="72" t="s">
        <v>172</v>
      </c>
      <c r="H465" s="71">
        <v>33</v>
      </c>
      <c r="I465" s="71">
        <v>23</v>
      </c>
      <c r="J465" s="73">
        <v>5476.7596781104048</v>
      </c>
      <c r="K465" s="74">
        <v>0.25</v>
      </c>
      <c r="L465" s="75">
        <f t="shared" si="7"/>
        <v>1369.1899195276012</v>
      </c>
      <c r="M465" s="71" t="s">
        <v>173</v>
      </c>
      <c r="N465" s="75">
        <v>70.234472631865245</v>
      </c>
    </row>
    <row r="466" spans="1:14" x14ac:dyDescent="0.25">
      <c r="A466" s="71">
        <v>60454</v>
      </c>
      <c r="B466" s="71" t="s">
        <v>3749</v>
      </c>
      <c r="C466" s="71" t="s">
        <v>1311</v>
      </c>
      <c r="D466" s="71" t="s">
        <v>170</v>
      </c>
      <c r="E466" s="72">
        <v>30511</v>
      </c>
      <c r="F466" s="72" t="s">
        <v>171</v>
      </c>
      <c r="G466" s="72" t="s">
        <v>172</v>
      </c>
      <c r="H466" s="71">
        <v>32</v>
      </c>
      <c r="I466" s="71">
        <v>9</v>
      </c>
      <c r="J466" s="73">
        <v>2538.6029167538559</v>
      </c>
      <c r="K466" s="74">
        <v>0.25</v>
      </c>
      <c r="L466" s="75">
        <f t="shared" si="7"/>
        <v>634.65072918846397</v>
      </c>
      <c r="M466" s="71" t="s">
        <v>173</v>
      </c>
      <c r="N466" s="75">
        <v>224.10930432297897</v>
      </c>
    </row>
    <row r="467" spans="1:14" x14ac:dyDescent="0.25">
      <c r="A467" s="71">
        <v>60455</v>
      </c>
      <c r="B467" s="71" t="s">
        <v>3748</v>
      </c>
      <c r="C467" s="71" t="s">
        <v>2775</v>
      </c>
      <c r="D467" s="71" t="s">
        <v>176</v>
      </c>
      <c r="E467" s="72">
        <v>27756</v>
      </c>
      <c r="F467" s="72" t="s">
        <v>171</v>
      </c>
      <c r="G467" s="72" t="s">
        <v>172</v>
      </c>
      <c r="H467" s="71">
        <v>39</v>
      </c>
      <c r="I467" s="71">
        <v>25</v>
      </c>
      <c r="J467" s="73">
        <v>5210.65223951813</v>
      </c>
      <c r="K467" s="74">
        <v>0.25</v>
      </c>
      <c r="L467" s="75">
        <f t="shared" si="7"/>
        <v>1302.6630598795325</v>
      </c>
      <c r="M467" s="71" t="s">
        <v>173</v>
      </c>
      <c r="N467" s="75">
        <v>65.250896570663244</v>
      </c>
    </row>
    <row r="468" spans="1:14" x14ac:dyDescent="0.25">
      <c r="A468" s="63">
        <v>60456</v>
      </c>
      <c r="B468" s="63" t="s">
        <v>3747</v>
      </c>
      <c r="C468" s="63" t="s">
        <v>875</v>
      </c>
      <c r="D468" s="63" t="s">
        <v>170</v>
      </c>
      <c r="E468" s="68">
        <v>39380</v>
      </c>
      <c r="F468" s="68" t="s">
        <v>171</v>
      </c>
      <c r="G468" s="68" t="s">
        <v>172</v>
      </c>
      <c r="H468" s="63">
        <v>8</v>
      </c>
      <c r="I468" s="63">
        <v>22</v>
      </c>
      <c r="J468" s="81">
        <v>4606.7728172907964</v>
      </c>
      <c r="K468" s="69">
        <v>0.04</v>
      </c>
      <c r="L468" s="70">
        <f t="shared" si="7"/>
        <v>184.27091269163185</v>
      </c>
      <c r="M468" s="63" t="s">
        <v>173</v>
      </c>
      <c r="N468" s="70">
        <v>223.24562960248988</v>
      </c>
    </row>
    <row r="469" spans="1:14" x14ac:dyDescent="0.25">
      <c r="A469" s="63">
        <v>60457</v>
      </c>
      <c r="B469" s="63" t="s">
        <v>3746</v>
      </c>
      <c r="C469" s="63" t="s">
        <v>2600</v>
      </c>
      <c r="D469" s="63" t="s">
        <v>176</v>
      </c>
      <c r="E469" s="68">
        <v>35534</v>
      </c>
      <c r="F469" s="68" t="s">
        <v>171</v>
      </c>
      <c r="G469" s="68" t="s">
        <v>172</v>
      </c>
      <c r="H469" s="63">
        <v>18</v>
      </c>
      <c r="I469" s="63">
        <v>7</v>
      </c>
      <c r="J469" s="81">
        <v>6227.9056173502004</v>
      </c>
      <c r="K469" s="69">
        <v>0.09</v>
      </c>
      <c r="L469" s="70">
        <f t="shared" si="7"/>
        <v>560.51150556151799</v>
      </c>
      <c r="M469" s="63" t="s">
        <v>173</v>
      </c>
      <c r="N469" s="70">
        <v>81.938932026916731</v>
      </c>
    </row>
    <row r="470" spans="1:14" x14ac:dyDescent="0.25">
      <c r="A470" s="63">
        <v>60458</v>
      </c>
      <c r="B470" s="63" t="s">
        <v>3742</v>
      </c>
      <c r="C470" s="63" t="s">
        <v>2558</v>
      </c>
      <c r="D470" s="63" t="s">
        <v>176</v>
      </c>
      <c r="E470" s="68">
        <v>27475</v>
      </c>
      <c r="F470" s="68" t="s">
        <v>171</v>
      </c>
      <c r="G470" s="68" t="s">
        <v>172</v>
      </c>
      <c r="H470" s="63">
        <v>40</v>
      </c>
      <c r="I470" s="63">
        <v>24</v>
      </c>
      <c r="J470" s="81">
        <v>8511.4337031718023</v>
      </c>
      <c r="K470" s="69">
        <v>0.25</v>
      </c>
      <c r="L470" s="70">
        <f t="shared" si="7"/>
        <v>2127.8584257929506</v>
      </c>
      <c r="M470" s="63" t="s">
        <v>6862</v>
      </c>
      <c r="N470" s="70">
        <v>28.624010146603997</v>
      </c>
    </row>
    <row r="471" spans="1:14" x14ac:dyDescent="0.25">
      <c r="A471" s="63">
        <v>60459</v>
      </c>
      <c r="B471" s="63" t="s">
        <v>3729</v>
      </c>
      <c r="C471" s="63" t="s">
        <v>3730</v>
      </c>
      <c r="D471" s="63" t="s">
        <v>176</v>
      </c>
      <c r="E471" s="68">
        <v>32690</v>
      </c>
      <c r="F471" s="68" t="s">
        <v>171</v>
      </c>
      <c r="G471" s="68" t="s">
        <v>172</v>
      </c>
      <c r="H471" s="63">
        <v>26</v>
      </c>
      <c r="I471" s="63">
        <v>14</v>
      </c>
      <c r="J471" s="81">
        <v>4484.220158073831</v>
      </c>
      <c r="K471" s="69">
        <v>0.15</v>
      </c>
      <c r="L471" s="70">
        <f t="shared" si="7"/>
        <v>672.63302371107466</v>
      </c>
      <c r="M471" s="63" t="s">
        <v>173</v>
      </c>
      <c r="N471" s="70">
        <v>89.600554879102233</v>
      </c>
    </row>
    <row r="472" spans="1:14" x14ac:dyDescent="0.25">
      <c r="A472" s="63">
        <v>60460</v>
      </c>
      <c r="B472" s="63" t="s">
        <v>3724</v>
      </c>
      <c r="C472" s="63" t="s">
        <v>1227</v>
      </c>
      <c r="D472" s="63" t="s">
        <v>170</v>
      </c>
      <c r="E472" s="68">
        <v>35826</v>
      </c>
      <c r="F472" s="68" t="s">
        <v>171</v>
      </c>
      <c r="G472" s="68" t="s">
        <v>172</v>
      </c>
      <c r="H472" s="63">
        <v>17</v>
      </c>
      <c r="I472" s="63">
        <v>19</v>
      </c>
      <c r="J472" s="81">
        <v>3666.66765006674</v>
      </c>
      <c r="K472" s="69">
        <v>0.09</v>
      </c>
      <c r="L472" s="70">
        <f t="shared" si="7"/>
        <v>330.00008850600659</v>
      </c>
      <c r="M472" s="63" t="s">
        <v>173</v>
      </c>
      <c r="N472" s="70">
        <v>157.10728298812151</v>
      </c>
    </row>
    <row r="473" spans="1:14" x14ac:dyDescent="0.25">
      <c r="A473" s="63">
        <v>60461</v>
      </c>
      <c r="B473" s="63" t="s">
        <v>3723</v>
      </c>
      <c r="C473" s="63" t="s">
        <v>1488</v>
      </c>
      <c r="D473" s="63" t="s">
        <v>170</v>
      </c>
      <c r="E473" s="68">
        <v>36832</v>
      </c>
      <c r="F473" s="68" t="s">
        <v>171</v>
      </c>
      <c r="G473" s="68" t="s">
        <v>172</v>
      </c>
      <c r="H473" s="63">
        <v>15</v>
      </c>
      <c r="I473" s="63">
        <v>25</v>
      </c>
      <c r="J473" s="81">
        <v>3478.7579706836459</v>
      </c>
      <c r="K473" s="69">
        <v>7.0000000000000007E-2</v>
      </c>
      <c r="L473" s="70">
        <f t="shared" si="7"/>
        <v>243.51305794785523</v>
      </c>
      <c r="M473" s="63" t="s">
        <v>173</v>
      </c>
      <c r="N473" s="70">
        <v>161.47996238073068</v>
      </c>
    </row>
    <row r="474" spans="1:14" x14ac:dyDescent="0.25">
      <c r="A474" s="63">
        <v>60462</v>
      </c>
      <c r="B474" s="63" t="s">
        <v>3715</v>
      </c>
      <c r="C474" s="63" t="s">
        <v>2339</v>
      </c>
      <c r="D474" s="63" t="s">
        <v>176</v>
      </c>
      <c r="E474" s="68">
        <v>28441</v>
      </c>
      <c r="F474" s="68" t="s">
        <v>193</v>
      </c>
      <c r="G474" s="68" t="s">
        <v>441</v>
      </c>
      <c r="H474" s="63">
        <v>38</v>
      </c>
      <c r="I474" s="63">
        <v>34</v>
      </c>
      <c r="J474" s="59">
        <v>8916.0625207477606</v>
      </c>
      <c r="K474" s="69">
        <v>0.25</v>
      </c>
      <c r="L474" s="70">
        <f t="shared" si="7"/>
        <v>2229.0156301869401</v>
      </c>
      <c r="M474" s="63" t="s">
        <v>6862</v>
      </c>
      <c r="N474" s="70">
        <v>46.090526113289492</v>
      </c>
    </row>
    <row r="475" spans="1:14" x14ac:dyDescent="0.25">
      <c r="A475" s="63">
        <v>60463</v>
      </c>
      <c r="B475" s="63" t="s">
        <v>3713</v>
      </c>
      <c r="C475" s="63" t="s">
        <v>1472</v>
      </c>
      <c r="D475" s="63" t="s">
        <v>170</v>
      </c>
      <c r="E475" s="68">
        <v>31597</v>
      </c>
      <c r="F475" s="68" t="s">
        <v>171</v>
      </c>
      <c r="G475" s="68" t="s">
        <v>172</v>
      </c>
      <c r="H475" s="63">
        <v>29</v>
      </c>
      <c r="I475" s="63">
        <v>6</v>
      </c>
      <c r="J475" s="59">
        <v>5052.1199071590872</v>
      </c>
      <c r="K475" s="69">
        <v>0.15</v>
      </c>
      <c r="L475" s="70">
        <f t="shared" si="7"/>
        <v>757.81798607386304</v>
      </c>
      <c r="M475" s="63" t="s">
        <v>173</v>
      </c>
      <c r="N475" s="70">
        <v>95.434218508016244</v>
      </c>
    </row>
    <row r="476" spans="1:14" x14ac:dyDescent="0.25">
      <c r="A476" s="63">
        <v>60464</v>
      </c>
      <c r="B476" s="63" t="s">
        <v>3702</v>
      </c>
      <c r="C476" s="63" t="s">
        <v>1824</v>
      </c>
      <c r="D476" s="63" t="s">
        <v>176</v>
      </c>
      <c r="E476" s="68">
        <v>28179</v>
      </c>
      <c r="F476" s="68" t="s">
        <v>171</v>
      </c>
      <c r="G476" s="68" t="s">
        <v>172</v>
      </c>
      <c r="H476" s="63">
        <v>38</v>
      </c>
      <c r="I476" s="63">
        <v>12</v>
      </c>
      <c r="J476" s="59">
        <v>1615.5683737450727</v>
      </c>
      <c r="K476" s="69">
        <v>0.25</v>
      </c>
      <c r="L476" s="70">
        <f t="shared" si="7"/>
        <v>403.89209343626817</v>
      </c>
      <c r="M476" s="63" t="s">
        <v>173</v>
      </c>
      <c r="N476" s="70">
        <v>48.166948109079144</v>
      </c>
    </row>
    <row r="477" spans="1:14" x14ac:dyDescent="0.25">
      <c r="A477" s="63">
        <v>60465</v>
      </c>
      <c r="B477" s="63" t="s">
        <v>3701</v>
      </c>
      <c r="C477" s="63" t="s">
        <v>295</v>
      </c>
      <c r="D477" s="63" t="s">
        <v>170</v>
      </c>
      <c r="E477" s="68">
        <v>30467</v>
      </c>
      <c r="F477" s="68" t="s">
        <v>171</v>
      </c>
      <c r="G477" s="68" t="s">
        <v>172</v>
      </c>
      <c r="H477" s="63">
        <v>32</v>
      </c>
      <c r="I477" s="63">
        <v>29</v>
      </c>
      <c r="J477" s="59">
        <v>3372.5144006594101</v>
      </c>
      <c r="K477" s="69">
        <v>0.25</v>
      </c>
      <c r="L477" s="70">
        <f t="shared" si="7"/>
        <v>843.12860016485251</v>
      </c>
      <c r="M477" s="63" t="s">
        <v>173</v>
      </c>
      <c r="N477" s="70">
        <v>71.919195362875854</v>
      </c>
    </row>
    <row r="478" spans="1:14" x14ac:dyDescent="0.25">
      <c r="A478" s="63">
        <v>60466</v>
      </c>
      <c r="B478" s="63" t="s">
        <v>3698</v>
      </c>
      <c r="C478" s="63" t="s">
        <v>1387</v>
      </c>
      <c r="D478" s="63" t="s">
        <v>176</v>
      </c>
      <c r="E478" s="68">
        <v>37585</v>
      </c>
      <c r="F478" s="68" t="s">
        <v>171</v>
      </c>
      <c r="G478" s="68" t="s">
        <v>172</v>
      </c>
      <c r="H478" s="63">
        <v>13</v>
      </c>
      <c r="I478" s="63">
        <v>33</v>
      </c>
      <c r="J478" s="59">
        <v>6217.0291512575941</v>
      </c>
      <c r="K478" s="69">
        <v>7.0000000000000007E-2</v>
      </c>
      <c r="L478" s="70">
        <f t="shared" si="7"/>
        <v>435.1920405880316</v>
      </c>
      <c r="M478" s="63" t="s">
        <v>173</v>
      </c>
      <c r="N478" s="70">
        <v>50.768739763608473</v>
      </c>
    </row>
    <row r="479" spans="1:14" x14ac:dyDescent="0.25">
      <c r="A479" s="63">
        <v>60467</v>
      </c>
      <c r="B479" s="63" t="s">
        <v>3696</v>
      </c>
      <c r="C479" s="63" t="s">
        <v>542</v>
      </c>
      <c r="D479" s="63" t="s">
        <v>176</v>
      </c>
      <c r="E479" s="68">
        <v>29390</v>
      </c>
      <c r="F479" s="68" t="s">
        <v>171</v>
      </c>
      <c r="G479" s="68" t="s">
        <v>203</v>
      </c>
      <c r="H479" s="63">
        <v>35</v>
      </c>
      <c r="I479" s="63">
        <v>25</v>
      </c>
      <c r="J479" s="59">
        <v>8669.079155319283</v>
      </c>
      <c r="K479" s="69">
        <v>0.25</v>
      </c>
      <c r="L479" s="70">
        <f t="shared" si="7"/>
        <v>2167.2697888298208</v>
      </c>
      <c r="M479" s="63" t="s">
        <v>6862</v>
      </c>
      <c r="N479" s="70">
        <v>32.886149165426204</v>
      </c>
    </row>
    <row r="480" spans="1:14" x14ac:dyDescent="0.25">
      <c r="A480" s="63">
        <v>60468</v>
      </c>
      <c r="B480" s="63" t="s">
        <v>3695</v>
      </c>
      <c r="C480" s="63" t="s">
        <v>1232</v>
      </c>
      <c r="D480" s="63" t="s">
        <v>170</v>
      </c>
      <c r="E480" s="68">
        <v>30486</v>
      </c>
      <c r="F480" s="68" t="s">
        <v>171</v>
      </c>
      <c r="G480" s="68" t="s">
        <v>172</v>
      </c>
      <c r="H480" s="63">
        <v>32</v>
      </c>
      <c r="I480" s="63">
        <v>29</v>
      </c>
      <c r="J480" s="59">
        <v>2692.784216299191</v>
      </c>
      <c r="K480" s="69">
        <v>0.25</v>
      </c>
      <c r="L480" s="70">
        <f t="shared" si="7"/>
        <v>673.19605407479776</v>
      </c>
      <c r="M480" s="63" t="s">
        <v>173</v>
      </c>
      <c r="N480" s="70">
        <v>95.938936994476535</v>
      </c>
    </row>
    <row r="481" spans="1:14" x14ac:dyDescent="0.25">
      <c r="A481" s="63">
        <v>60469</v>
      </c>
      <c r="B481" s="63" t="s">
        <v>3685</v>
      </c>
      <c r="C481" s="63" t="s">
        <v>1788</v>
      </c>
      <c r="D481" s="63" t="s">
        <v>170</v>
      </c>
      <c r="E481" s="68">
        <v>35422</v>
      </c>
      <c r="F481" s="68" t="s">
        <v>171</v>
      </c>
      <c r="G481" s="68" t="s">
        <v>172</v>
      </c>
      <c r="H481" s="63">
        <v>18</v>
      </c>
      <c r="I481" s="63">
        <v>11</v>
      </c>
      <c r="J481" s="59">
        <v>9304.1308157434396</v>
      </c>
      <c r="K481" s="69">
        <v>0.09</v>
      </c>
      <c r="L481" s="70">
        <f t="shared" si="7"/>
        <v>837.37177341690949</v>
      </c>
      <c r="M481" s="63" t="s">
        <v>6862</v>
      </c>
      <c r="N481" s="70">
        <v>232.33235035495693</v>
      </c>
    </row>
    <row r="482" spans="1:14" x14ac:dyDescent="0.25">
      <c r="A482" s="71">
        <v>60470</v>
      </c>
      <c r="B482" s="71" t="s">
        <v>3684</v>
      </c>
      <c r="C482" s="71" t="s">
        <v>1723</v>
      </c>
      <c r="D482" s="71" t="s">
        <v>170</v>
      </c>
      <c r="E482" s="72">
        <v>28847</v>
      </c>
      <c r="F482" s="72" t="s">
        <v>171</v>
      </c>
      <c r="G482" s="72" t="s">
        <v>203</v>
      </c>
      <c r="H482" s="71">
        <v>36</v>
      </c>
      <c r="I482" s="71">
        <v>9</v>
      </c>
      <c r="J482" s="73">
        <v>9528.7593339466948</v>
      </c>
      <c r="K482" s="74">
        <v>0.25</v>
      </c>
      <c r="L482" s="75">
        <f t="shared" si="7"/>
        <v>2382.1898334866737</v>
      </c>
      <c r="M482" s="71" t="s">
        <v>6862</v>
      </c>
      <c r="N482" s="75">
        <v>88.643896375034629</v>
      </c>
    </row>
    <row r="483" spans="1:14" x14ac:dyDescent="0.25">
      <c r="A483" s="71">
        <v>60471</v>
      </c>
      <c r="B483" s="71" t="s">
        <v>3678</v>
      </c>
      <c r="C483" s="71" t="s">
        <v>283</v>
      </c>
      <c r="D483" s="71" t="s">
        <v>170</v>
      </c>
      <c r="E483" s="72">
        <v>35387</v>
      </c>
      <c r="F483" s="72" t="s">
        <v>171</v>
      </c>
      <c r="G483" s="72" t="s">
        <v>172</v>
      </c>
      <c r="H483" s="71">
        <v>19</v>
      </c>
      <c r="I483" s="71">
        <v>31</v>
      </c>
      <c r="J483" s="73">
        <v>7645.441361080605</v>
      </c>
      <c r="K483" s="74">
        <v>0.09</v>
      </c>
      <c r="L483" s="75">
        <f t="shared" si="7"/>
        <v>688.08972249725446</v>
      </c>
      <c r="M483" s="71" t="s">
        <v>173</v>
      </c>
      <c r="N483" s="75">
        <v>101.85243714870494</v>
      </c>
    </row>
    <row r="484" spans="1:14" x14ac:dyDescent="0.25">
      <c r="A484" s="71">
        <v>60472</v>
      </c>
      <c r="B484" s="71" t="s">
        <v>3670</v>
      </c>
      <c r="C484" s="71" t="s">
        <v>1407</v>
      </c>
      <c r="D484" s="71" t="s">
        <v>170</v>
      </c>
      <c r="E484" s="72">
        <v>31560</v>
      </c>
      <c r="F484" s="72" t="s">
        <v>171</v>
      </c>
      <c r="G484" s="72" t="s">
        <v>172</v>
      </c>
      <c r="H484" s="71">
        <v>29</v>
      </c>
      <c r="I484" s="71">
        <v>34</v>
      </c>
      <c r="J484" s="73">
        <v>4775.3154870890321</v>
      </c>
      <c r="K484" s="74">
        <v>0.15</v>
      </c>
      <c r="L484" s="75">
        <f t="shared" si="7"/>
        <v>716.29732306335484</v>
      </c>
      <c r="M484" s="71" t="s">
        <v>173</v>
      </c>
      <c r="N484" s="75">
        <v>55.489113192750494</v>
      </c>
    </row>
    <row r="485" spans="1:14" x14ac:dyDescent="0.25">
      <c r="A485" s="71">
        <v>60473</v>
      </c>
      <c r="B485" s="71" t="s">
        <v>3664</v>
      </c>
      <c r="C485" s="71" t="s">
        <v>243</v>
      </c>
      <c r="D485" s="71" t="s">
        <v>176</v>
      </c>
      <c r="E485" s="72">
        <v>32040</v>
      </c>
      <c r="F485" s="72" t="s">
        <v>171</v>
      </c>
      <c r="G485" s="72" t="s">
        <v>177</v>
      </c>
      <c r="H485" s="71">
        <v>28</v>
      </c>
      <c r="I485" s="71">
        <v>36</v>
      </c>
      <c r="J485" s="73">
        <v>8957.2608025038462</v>
      </c>
      <c r="K485" s="74">
        <v>0.15</v>
      </c>
      <c r="L485" s="75">
        <f t="shared" si="7"/>
        <v>1343.5891203755768</v>
      </c>
      <c r="M485" s="71" t="s">
        <v>6862</v>
      </c>
      <c r="N485" s="75">
        <v>74.577077737788258</v>
      </c>
    </row>
    <row r="486" spans="1:14" x14ac:dyDescent="0.25">
      <c r="A486" s="71">
        <v>60474</v>
      </c>
      <c r="B486" s="71" t="s">
        <v>3662</v>
      </c>
      <c r="C486" s="71" t="s">
        <v>1272</v>
      </c>
      <c r="D486" s="71" t="s">
        <v>176</v>
      </c>
      <c r="E486" s="72">
        <v>28618</v>
      </c>
      <c r="F486" s="72" t="s">
        <v>171</v>
      </c>
      <c r="G486" s="72" t="s">
        <v>172</v>
      </c>
      <c r="H486" s="71">
        <v>37</v>
      </c>
      <c r="I486" s="71">
        <v>39</v>
      </c>
      <c r="J486" s="73">
        <v>5532.1262571629377</v>
      </c>
      <c r="K486" s="74">
        <v>0.25</v>
      </c>
      <c r="L486" s="75">
        <f t="shared" si="7"/>
        <v>1383.0315642907344</v>
      </c>
      <c r="M486" s="71" t="s">
        <v>173</v>
      </c>
      <c r="N486" s="75">
        <v>61.53845259906798</v>
      </c>
    </row>
    <row r="487" spans="1:14" x14ac:dyDescent="0.25">
      <c r="A487" s="71">
        <v>60475</v>
      </c>
      <c r="B487" s="71" t="s">
        <v>3658</v>
      </c>
      <c r="C487" s="71" t="s">
        <v>1832</v>
      </c>
      <c r="D487" s="71" t="s">
        <v>176</v>
      </c>
      <c r="E487" s="72">
        <v>38646</v>
      </c>
      <c r="F487" s="72" t="s">
        <v>171</v>
      </c>
      <c r="G487" s="72" t="s">
        <v>172</v>
      </c>
      <c r="H487" s="71">
        <v>10</v>
      </c>
      <c r="I487" s="71">
        <v>21</v>
      </c>
      <c r="J487" s="73">
        <v>3051.1338754112753</v>
      </c>
      <c r="K487" s="74">
        <v>0.04</v>
      </c>
      <c r="L487" s="75">
        <f t="shared" si="7"/>
        <v>122.04535501645101</v>
      </c>
      <c r="M487" s="71" t="s">
        <v>173</v>
      </c>
      <c r="N487" s="75">
        <v>92.240291895059457</v>
      </c>
    </row>
    <row r="488" spans="1:14" x14ac:dyDescent="0.25">
      <c r="A488" s="63">
        <v>60476</v>
      </c>
      <c r="B488" s="63" t="s">
        <v>3657</v>
      </c>
      <c r="C488" s="63" t="s">
        <v>1719</v>
      </c>
      <c r="D488" s="63" t="s">
        <v>176</v>
      </c>
      <c r="E488" s="68">
        <v>29240</v>
      </c>
      <c r="F488" s="68" t="s">
        <v>193</v>
      </c>
      <c r="G488" s="68" t="s">
        <v>441</v>
      </c>
      <c r="H488" s="63">
        <v>35</v>
      </c>
      <c r="I488" s="63">
        <v>13</v>
      </c>
      <c r="J488" s="59">
        <v>8394.6578561075185</v>
      </c>
      <c r="K488" s="69">
        <v>0.25</v>
      </c>
      <c r="L488" s="70">
        <f t="shared" si="7"/>
        <v>2098.6644640268796</v>
      </c>
      <c r="M488" s="63" t="s">
        <v>6862</v>
      </c>
      <c r="N488" s="70">
        <v>95.532911298169282</v>
      </c>
    </row>
    <row r="489" spans="1:14" x14ac:dyDescent="0.25">
      <c r="A489" s="63">
        <v>60477</v>
      </c>
      <c r="B489" s="63" t="s">
        <v>3653</v>
      </c>
      <c r="C489" s="63" t="s">
        <v>1711</v>
      </c>
      <c r="D489" s="63" t="s">
        <v>176</v>
      </c>
      <c r="E489" s="68">
        <v>29903</v>
      </c>
      <c r="F489" s="68" t="s">
        <v>171</v>
      </c>
      <c r="G489" s="68" t="s">
        <v>172</v>
      </c>
      <c r="H489" s="63">
        <v>34</v>
      </c>
      <c r="I489" s="63">
        <v>27</v>
      </c>
      <c r="J489" s="59">
        <v>3611.3131717445394</v>
      </c>
      <c r="K489" s="69">
        <v>0.25</v>
      </c>
      <c r="L489" s="70">
        <f t="shared" si="7"/>
        <v>902.82829293613486</v>
      </c>
      <c r="M489" s="63" t="s">
        <v>173</v>
      </c>
      <c r="N489" s="70">
        <v>116.85037048351427</v>
      </c>
    </row>
    <row r="490" spans="1:14" x14ac:dyDescent="0.25">
      <c r="A490" s="63">
        <v>60478</v>
      </c>
      <c r="B490" s="63" t="s">
        <v>3646</v>
      </c>
      <c r="C490" s="63" t="s">
        <v>2647</v>
      </c>
      <c r="D490" s="63" t="s">
        <v>176</v>
      </c>
      <c r="E490" s="68">
        <v>35349</v>
      </c>
      <c r="F490" s="68" t="s">
        <v>171</v>
      </c>
      <c r="G490" s="68" t="s">
        <v>203</v>
      </c>
      <c r="H490" s="63">
        <v>19</v>
      </c>
      <c r="I490" s="63">
        <v>6</v>
      </c>
      <c r="J490" s="59">
        <v>3036.9279317542023</v>
      </c>
      <c r="K490" s="69">
        <v>0.09</v>
      </c>
      <c r="L490" s="70">
        <f t="shared" si="7"/>
        <v>273.3235138578782</v>
      </c>
      <c r="M490" s="63" t="s">
        <v>173</v>
      </c>
      <c r="N490" s="70">
        <v>95.577178817870234</v>
      </c>
    </row>
    <row r="491" spans="1:14" x14ac:dyDescent="0.25">
      <c r="A491" s="76">
        <v>60479</v>
      </c>
      <c r="B491" s="76" t="s">
        <v>3645</v>
      </c>
      <c r="C491" s="76" t="s">
        <v>663</v>
      </c>
      <c r="D491" s="76" t="s">
        <v>170</v>
      </c>
      <c r="E491" s="77">
        <v>31426</v>
      </c>
      <c r="F491" s="77" t="s">
        <v>171</v>
      </c>
      <c r="G491" s="77" t="s">
        <v>203</v>
      </c>
      <c r="H491" s="76">
        <v>29</v>
      </c>
      <c r="I491" s="76">
        <v>22</v>
      </c>
      <c r="J491" s="78">
        <v>2356.6411167476067</v>
      </c>
      <c r="K491" s="79">
        <v>0.15</v>
      </c>
      <c r="L491" s="80">
        <f t="shared" si="7"/>
        <v>353.49616751214097</v>
      </c>
      <c r="M491" s="76" t="s">
        <v>173</v>
      </c>
      <c r="N491" s="80">
        <v>137.45555220961211</v>
      </c>
    </row>
    <row r="492" spans="1:14" x14ac:dyDescent="0.25">
      <c r="A492" s="76">
        <v>60480</v>
      </c>
      <c r="B492" s="76" t="s">
        <v>3643</v>
      </c>
      <c r="C492" s="76" t="s">
        <v>3644</v>
      </c>
      <c r="D492" s="76" t="s">
        <v>176</v>
      </c>
      <c r="E492" s="77">
        <v>28251</v>
      </c>
      <c r="F492" s="77" t="s">
        <v>562</v>
      </c>
      <c r="G492" s="77" t="s">
        <v>172</v>
      </c>
      <c r="H492" s="76">
        <v>38</v>
      </c>
      <c r="I492" s="76">
        <v>21</v>
      </c>
      <c r="J492" s="78">
        <v>4570.2887730459315</v>
      </c>
      <c r="K492" s="79">
        <v>0.25</v>
      </c>
      <c r="L492" s="80">
        <f t="shared" si="7"/>
        <v>1142.5721932614829</v>
      </c>
      <c r="M492" s="76" t="s">
        <v>173</v>
      </c>
      <c r="N492" s="80">
        <v>96.018052600882044</v>
      </c>
    </row>
    <row r="493" spans="1:14" x14ac:dyDescent="0.25">
      <c r="A493" s="76">
        <v>60481</v>
      </c>
      <c r="B493" s="76" t="s">
        <v>3628</v>
      </c>
      <c r="C493" s="76" t="s">
        <v>1586</v>
      </c>
      <c r="D493" s="76" t="s">
        <v>170</v>
      </c>
      <c r="E493" s="77">
        <v>38993</v>
      </c>
      <c r="F493" s="77" t="s">
        <v>171</v>
      </c>
      <c r="G493" s="77" t="s">
        <v>172</v>
      </c>
      <c r="H493" s="76">
        <v>9</v>
      </c>
      <c r="I493" s="76">
        <v>12</v>
      </c>
      <c r="J493" s="78">
        <v>7053.7932365322458</v>
      </c>
      <c r="K493" s="79">
        <v>0.04</v>
      </c>
      <c r="L493" s="80">
        <f t="shared" si="7"/>
        <v>282.15172946128985</v>
      </c>
      <c r="M493" s="76" t="s">
        <v>173</v>
      </c>
      <c r="N493" s="80">
        <v>118.86973826166187</v>
      </c>
    </row>
    <row r="494" spans="1:14" x14ac:dyDescent="0.25">
      <c r="A494" s="63">
        <v>60482</v>
      </c>
      <c r="B494" s="63" t="s">
        <v>3623</v>
      </c>
      <c r="C494" s="63" t="s">
        <v>1599</v>
      </c>
      <c r="D494" s="63" t="s">
        <v>176</v>
      </c>
      <c r="E494" s="68">
        <v>40049</v>
      </c>
      <c r="F494" s="68" t="s">
        <v>171</v>
      </c>
      <c r="G494" s="68" t="s">
        <v>172</v>
      </c>
      <c r="H494" s="63">
        <v>6</v>
      </c>
      <c r="I494" s="63">
        <v>6</v>
      </c>
      <c r="J494" s="59">
        <v>2190.4121947582435</v>
      </c>
      <c r="K494" s="69">
        <v>0</v>
      </c>
      <c r="L494" s="70">
        <f t="shared" si="7"/>
        <v>0</v>
      </c>
      <c r="M494" s="63" t="s">
        <v>173</v>
      </c>
      <c r="N494" s="70">
        <v>130.2568422255676</v>
      </c>
    </row>
    <row r="495" spans="1:14" x14ac:dyDescent="0.25">
      <c r="A495" s="63">
        <v>60483</v>
      </c>
      <c r="B495" s="63" t="s">
        <v>3622</v>
      </c>
      <c r="C495" s="63" t="s">
        <v>1593</v>
      </c>
      <c r="D495" s="63" t="s">
        <v>176</v>
      </c>
      <c r="E495" s="68">
        <v>35090</v>
      </c>
      <c r="F495" s="68" t="s">
        <v>171</v>
      </c>
      <c r="G495" s="68" t="s">
        <v>172</v>
      </c>
      <c r="H495" s="63">
        <v>19</v>
      </c>
      <c r="I495" s="63">
        <v>25</v>
      </c>
      <c r="J495" s="59">
        <v>6962.5612083534297</v>
      </c>
      <c r="K495" s="69">
        <v>0.09</v>
      </c>
      <c r="L495" s="70">
        <f t="shared" si="7"/>
        <v>626.63050875180863</v>
      </c>
      <c r="M495" s="63" t="s">
        <v>173</v>
      </c>
      <c r="N495" s="70">
        <v>106.99658381494118</v>
      </c>
    </row>
    <row r="496" spans="1:14" x14ac:dyDescent="0.25">
      <c r="A496" s="63">
        <v>60484</v>
      </c>
      <c r="B496" s="63" t="s">
        <v>3621</v>
      </c>
      <c r="C496" s="63" t="s">
        <v>1563</v>
      </c>
      <c r="D496" s="63" t="s">
        <v>176</v>
      </c>
      <c r="E496" s="68">
        <v>29747</v>
      </c>
      <c r="F496" s="68" t="s">
        <v>171</v>
      </c>
      <c r="G496" s="68" t="s">
        <v>172</v>
      </c>
      <c r="H496" s="63">
        <v>34</v>
      </c>
      <c r="I496" s="63">
        <v>13</v>
      </c>
      <c r="J496" s="59">
        <v>5566.5627107414866</v>
      </c>
      <c r="K496" s="69">
        <v>0.25</v>
      </c>
      <c r="L496" s="70">
        <f t="shared" si="7"/>
        <v>1391.6406776853717</v>
      </c>
      <c r="M496" s="63" t="s">
        <v>173</v>
      </c>
      <c r="N496" s="70">
        <v>126.80810166331931</v>
      </c>
    </row>
    <row r="497" spans="1:14" x14ac:dyDescent="0.25">
      <c r="A497" s="63">
        <v>60485</v>
      </c>
      <c r="B497" s="63" t="s">
        <v>3600</v>
      </c>
      <c r="C497" s="63" t="s">
        <v>1391</v>
      </c>
      <c r="D497" s="63" t="s">
        <v>170</v>
      </c>
      <c r="E497" s="68">
        <v>27842</v>
      </c>
      <c r="F497" s="68" t="s">
        <v>171</v>
      </c>
      <c r="G497" s="68" t="s">
        <v>172</v>
      </c>
      <c r="H497" s="63">
        <v>39</v>
      </c>
      <c r="I497" s="63">
        <v>11</v>
      </c>
      <c r="J497" s="59">
        <v>3740.4541125917121</v>
      </c>
      <c r="K497" s="69">
        <v>0.25</v>
      </c>
      <c r="L497" s="70">
        <f t="shared" si="7"/>
        <v>935.11352814792804</v>
      </c>
      <c r="M497" s="63" t="s">
        <v>173</v>
      </c>
      <c r="N497" s="70">
        <v>139.41254107929055</v>
      </c>
    </row>
    <row r="498" spans="1:14" x14ac:dyDescent="0.25">
      <c r="A498" s="71">
        <v>60486</v>
      </c>
      <c r="B498" s="71" t="s">
        <v>3584</v>
      </c>
      <c r="C498" s="71" t="s">
        <v>251</v>
      </c>
      <c r="D498" s="71" t="s">
        <v>170</v>
      </c>
      <c r="E498" s="72">
        <v>37055</v>
      </c>
      <c r="F498" s="72" t="s">
        <v>171</v>
      </c>
      <c r="G498" s="72" t="s">
        <v>172</v>
      </c>
      <c r="H498" s="71">
        <v>14</v>
      </c>
      <c r="I498" s="71">
        <v>25</v>
      </c>
      <c r="J498" s="73">
        <v>6197.8242515405718</v>
      </c>
      <c r="K498" s="74">
        <v>7.0000000000000007E-2</v>
      </c>
      <c r="L498" s="75">
        <f t="shared" si="7"/>
        <v>433.84769760784008</v>
      </c>
      <c r="M498" s="71" t="s">
        <v>173</v>
      </c>
      <c r="N498" s="75">
        <v>157.21555980955702</v>
      </c>
    </row>
    <row r="499" spans="1:14" x14ac:dyDescent="0.25">
      <c r="A499" s="71">
        <v>60487</v>
      </c>
      <c r="B499" s="71" t="s">
        <v>3581</v>
      </c>
      <c r="C499" s="71" t="s">
        <v>1371</v>
      </c>
      <c r="D499" s="71" t="s">
        <v>170</v>
      </c>
      <c r="E499" s="72">
        <v>35815</v>
      </c>
      <c r="F499" s="72" t="s">
        <v>171</v>
      </c>
      <c r="G499" s="72" t="s">
        <v>172</v>
      </c>
      <c r="H499" s="71">
        <v>17</v>
      </c>
      <c r="I499" s="71">
        <v>31</v>
      </c>
      <c r="J499" s="73">
        <v>4747.1641952125319</v>
      </c>
      <c r="K499" s="74">
        <v>0.09</v>
      </c>
      <c r="L499" s="75">
        <f t="shared" si="7"/>
        <v>427.24477756912785</v>
      </c>
      <c r="M499" s="71" t="s">
        <v>173</v>
      </c>
      <c r="N499" s="75">
        <v>174.05626888791383</v>
      </c>
    </row>
    <row r="500" spans="1:14" x14ac:dyDescent="0.25">
      <c r="A500" s="71">
        <v>60488</v>
      </c>
      <c r="B500" s="71" t="s">
        <v>3571</v>
      </c>
      <c r="C500" s="71" t="s">
        <v>1040</v>
      </c>
      <c r="D500" s="71" t="s">
        <v>170</v>
      </c>
      <c r="E500" s="72">
        <v>39756</v>
      </c>
      <c r="F500" s="72" t="s">
        <v>193</v>
      </c>
      <c r="G500" s="72" t="s">
        <v>194</v>
      </c>
      <c r="H500" s="71">
        <v>7</v>
      </c>
      <c r="I500" s="71">
        <v>34</v>
      </c>
      <c r="J500" s="73">
        <v>5636.3370160476834</v>
      </c>
      <c r="K500" s="74">
        <v>0</v>
      </c>
      <c r="L500" s="75">
        <f t="shared" si="7"/>
        <v>0</v>
      </c>
      <c r="M500" s="71" t="s">
        <v>173</v>
      </c>
      <c r="N500" s="75">
        <v>302.59890744019975</v>
      </c>
    </row>
    <row r="501" spans="1:14" x14ac:dyDescent="0.25">
      <c r="A501" s="71">
        <v>60489</v>
      </c>
      <c r="B501" s="71" t="s">
        <v>3569</v>
      </c>
      <c r="C501" s="71" t="s">
        <v>1453</v>
      </c>
      <c r="D501" s="71" t="s">
        <v>176</v>
      </c>
      <c r="E501" s="72">
        <v>35470</v>
      </c>
      <c r="F501" s="72" t="s">
        <v>171</v>
      </c>
      <c r="G501" s="72" t="s">
        <v>172</v>
      </c>
      <c r="H501" s="71">
        <v>18</v>
      </c>
      <c r="I501" s="71">
        <v>15</v>
      </c>
      <c r="J501" s="73">
        <v>4902.3556244691881</v>
      </c>
      <c r="K501" s="74">
        <v>0.09</v>
      </c>
      <c r="L501" s="75">
        <f t="shared" si="7"/>
        <v>441.21200620222692</v>
      </c>
      <c r="M501" s="71" t="s">
        <v>173</v>
      </c>
      <c r="N501" s="75">
        <v>51.868597595072714</v>
      </c>
    </row>
    <row r="502" spans="1:14" x14ac:dyDescent="0.25">
      <c r="A502" s="71">
        <v>60490</v>
      </c>
      <c r="B502" s="71" t="s">
        <v>3566</v>
      </c>
      <c r="C502" s="71" t="s">
        <v>3567</v>
      </c>
      <c r="D502" s="71" t="s">
        <v>176</v>
      </c>
      <c r="E502" s="72">
        <v>38945</v>
      </c>
      <c r="F502" s="72" t="s">
        <v>171</v>
      </c>
      <c r="G502" s="72" t="s">
        <v>172</v>
      </c>
      <c r="H502" s="71">
        <v>9</v>
      </c>
      <c r="I502" s="71">
        <v>14</v>
      </c>
      <c r="J502" s="73">
        <v>3945.3359794861931</v>
      </c>
      <c r="K502" s="74">
        <v>0.04</v>
      </c>
      <c r="L502" s="75">
        <f t="shared" si="7"/>
        <v>157.81343917944773</v>
      </c>
      <c r="M502" s="71" t="s">
        <v>173</v>
      </c>
      <c r="N502" s="75">
        <v>44.633397112445046</v>
      </c>
    </row>
    <row r="503" spans="1:14" x14ac:dyDescent="0.25">
      <c r="A503" s="71">
        <v>60491</v>
      </c>
      <c r="B503" s="71" t="s">
        <v>3564</v>
      </c>
      <c r="C503" s="71" t="s">
        <v>1255</v>
      </c>
      <c r="D503" s="71" t="s">
        <v>176</v>
      </c>
      <c r="E503" s="72">
        <v>39390</v>
      </c>
      <c r="F503" s="72" t="s">
        <v>171</v>
      </c>
      <c r="G503" s="72" t="s">
        <v>172</v>
      </c>
      <c r="H503" s="71">
        <v>8</v>
      </c>
      <c r="I503" s="71">
        <v>27</v>
      </c>
      <c r="J503" s="73">
        <v>2776.1959082977796</v>
      </c>
      <c r="K503" s="74">
        <v>0.04</v>
      </c>
      <c r="L503" s="75">
        <f t="shared" si="7"/>
        <v>111.04783633191118</v>
      </c>
      <c r="M503" s="71" t="s">
        <v>173</v>
      </c>
      <c r="N503" s="75">
        <v>77.494376507120037</v>
      </c>
    </row>
    <row r="504" spans="1:14" x14ac:dyDescent="0.25">
      <c r="A504" s="71">
        <v>60492</v>
      </c>
      <c r="B504" s="71" t="s">
        <v>3561</v>
      </c>
      <c r="C504" s="71" t="s">
        <v>231</v>
      </c>
      <c r="D504" s="71" t="s">
        <v>170</v>
      </c>
      <c r="E504" s="72">
        <v>37991</v>
      </c>
      <c r="F504" s="72" t="s">
        <v>171</v>
      </c>
      <c r="G504" s="72" t="s">
        <v>172</v>
      </c>
      <c r="H504" s="71">
        <v>11</v>
      </c>
      <c r="I504" s="71">
        <v>26</v>
      </c>
      <c r="J504" s="73">
        <v>8806.7481843776404</v>
      </c>
      <c r="K504" s="74">
        <v>7.0000000000000007E-2</v>
      </c>
      <c r="L504" s="75">
        <f t="shared" si="7"/>
        <v>616.47237290643488</v>
      </c>
      <c r="M504" s="71" t="s">
        <v>6862</v>
      </c>
      <c r="N504" s="75">
        <v>99.843110614279865</v>
      </c>
    </row>
    <row r="505" spans="1:14" x14ac:dyDescent="0.25">
      <c r="A505" s="71">
        <v>60493</v>
      </c>
      <c r="B505" s="71" t="s">
        <v>3557</v>
      </c>
      <c r="C505" s="71" t="s">
        <v>907</v>
      </c>
      <c r="D505" s="71" t="s">
        <v>176</v>
      </c>
      <c r="E505" s="72">
        <v>29743</v>
      </c>
      <c r="F505" s="72" t="s">
        <v>171</v>
      </c>
      <c r="G505" s="72" t="s">
        <v>180</v>
      </c>
      <c r="H505" s="71">
        <v>34</v>
      </c>
      <c r="I505" s="71">
        <v>16</v>
      </c>
      <c r="J505" s="73">
        <v>8523.6321303825025</v>
      </c>
      <c r="K505" s="74">
        <v>0.25</v>
      </c>
      <c r="L505" s="75">
        <f t="shared" si="7"/>
        <v>2130.9080325956256</v>
      </c>
      <c r="M505" s="71" t="s">
        <v>6862</v>
      </c>
      <c r="N505" s="75">
        <v>72.9270497252148</v>
      </c>
    </row>
    <row r="506" spans="1:14" x14ac:dyDescent="0.25">
      <c r="A506" s="71">
        <v>60494</v>
      </c>
      <c r="B506" s="71" t="s">
        <v>3554</v>
      </c>
      <c r="C506" s="71" t="s">
        <v>1364</v>
      </c>
      <c r="D506" s="71" t="s">
        <v>170</v>
      </c>
      <c r="E506" s="72">
        <v>38939</v>
      </c>
      <c r="F506" s="72" t="s">
        <v>171</v>
      </c>
      <c r="G506" s="72" t="s">
        <v>172</v>
      </c>
      <c r="H506" s="71">
        <v>9</v>
      </c>
      <c r="I506" s="71">
        <v>31</v>
      </c>
      <c r="J506" s="73">
        <v>8619.816224465234</v>
      </c>
      <c r="K506" s="74">
        <v>0.04</v>
      </c>
      <c r="L506" s="75">
        <f t="shared" si="7"/>
        <v>344.79264897860935</v>
      </c>
      <c r="M506" s="71" t="s">
        <v>6862</v>
      </c>
      <c r="N506" s="75">
        <v>276.38786731232216</v>
      </c>
    </row>
    <row r="507" spans="1:14" x14ac:dyDescent="0.25">
      <c r="A507" s="76">
        <v>60495</v>
      </c>
      <c r="B507" s="76" t="s">
        <v>3546</v>
      </c>
      <c r="C507" s="76" t="s">
        <v>655</v>
      </c>
      <c r="D507" s="76" t="s">
        <v>170</v>
      </c>
      <c r="E507" s="77">
        <v>31706</v>
      </c>
      <c r="F507" s="77" t="s">
        <v>171</v>
      </c>
      <c r="G507" s="77" t="s">
        <v>336</v>
      </c>
      <c r="H507" s="76">
        <v>29</v>
      </c>
      <c r="I507" s="76">
        <v>16</v>
      </c>
      <c r="J507" s="78">
        <v>5616.3132189577927</v>
      </c>
      <c r="K507" s="79">
        <v>0.15</v>
      </c>
      <c r="L507" s="80">
        <f t="shared" si="7"/>
        <v>842.44698284366893</v>
      </c>
      <c r="M507" s="76" t="s">
        <v>173</v>
      </c>
      <c r="N507" s="80">
        <v>107.98687387385753</v>
      </c>
    </row>
    <row r="508" spans="1:14" x14ac:dyDescent="0.25">
      <c r="A508" s="76">
        <v>60496</v>
      </c>
      <c r="B508" s="76" t="s">
        <v>3531</v>
      </c>
      <c r="C508" s="76" t="s">
        <v>1281</v>
      </c>
      <c r="D508" s="76" t="s">
        <v>170</v>
      </c>
      <c r="E508" s="77">
        <v>30008</v>
      </c>
      <c r="F508" s="77" t="s">
        <v>193</v>
      </c>
      <c r="G508" s="77" t="s">
        <v>441</v>
      </c>
      <c r="H508" s="76">
        <v>33</v>
      </c>
      <c r="I508" s="76">
        <v>24</v>
      </c>
      <c r="J508" s="78">
        <v>7213.8945820781955</v>
      </c>
      <c r="K508" s="79">
        <v>0.25</v>
      </c>
      <c r="L508" s="80">
        <f t="shared" si="7"/>
        <v>1803.4736455195489</v>
      </c>
      <c r="M508" s="76" t="s">
        <v>173</v>
      </c>
      <c r="N508" s="80">
        <v>150.96893791883386</v>
      </c>
    </row>
    <row r="509" spans="1:14" x14ac:dyDescent="0.25">
      <c r="A509" s="76">
        <v>60497</v>
      </c>
      <c r="B509" s="76" t="s">
        <v>3528</v>
      </c>
      <c r="C509" s="76" t="s">
        <v>937</v>
      </c>
      <c r="D509" s="76" t="s">
        <v>176</v>
      </c>
      <c r="E509" s="77">
        <v>38443</v>
      </c>
      <c r="F509" s="77" t="s">
        <v>171</v>
      </c>
      <c r="G509" s="77" t="s">
        <v>172</v>
      </c>
      <c r="H509" s="76">
        <v>10</v>
      </c>
      <c r="I509" s="76">
        <v>16</v>
      </c>
      <c r="J509" s="78">
        <v>2052.253894424643</v>
      </c>
      <c r="K509" s="79">
        <v>0.04</v>
      </c>
      <c r="L509" s="80">
        <f t="shared" ref="L509:L572" si="8">K509*J509</f>
        <v>82.090155776985725</v>
      </c>
      <c r="M509" s="76" t="s">
        <v>173</v>
      </c>
      <c r="N509" s="80">
        <v>24.915406375631264</v>
      </c>
    </row>
    <row r="510" spans="1:14" x14ac:dyDescent="0.25">
      <c r="A510" s="76">
        <v>60498</v>
      </c>
      <c r="B510" s="76" t="s">
        <v>3524</v>
      </c>
      <c r="C510" s="76" t="s">
        <v>3525</v>
      </c>
      <c r="D510" s="76" t="s">
        <v>170</v>
      </c>
      <c r="E510" s="77">
        <v>37764</v>
      </c>
      <c r="F510" s="77" t="s">
        <v>171</v>
      </c>
      <c r="G510" s="77" t="s">
        <v>172</v>
      </c>
      <c r="H510" s="76">
        <v>12</v>
      </c>
      <c r="I510" s="76">
        <v>6</v>
      </c>
      <c r="J510" s="78">
        <v>8617.2158681902401</v>
      </c>
      <c r="K510" s="79">
        <v>7.0000000000000007E-2</v>
      </c>
      <c r="L510" s="80">
        <f t="shared" si="8"/>
        <v>603.20511077331685</v>
      </c>
      <c r="M510" s="76" t="s">
        <v>6862</v>
      </c>
      <c r="N510" s="80">
        <v>189.05802730191738</v>
      </c>
    </row>
    <row r="511" spans="1:14" x14ac:dyDescent="0.25">
      <c r="A511" s="76">
        <v>60499</v>
      </c>
      <c r="B511" s="76" t="s">
        <v>3523</v>
      </c>
      <c r="C511" s="76" t="s">
        <v>866</v>
      </c>
      <c r="D511" s="76" t="s">
        <v>176</v>
      </c>
      <c r="E511" s="77">
        <v>29310</v>
      </c>
      <c r="F511" s="77" t="s">
        <v>193</v>
      </c>
      <c r="G511" s="77" t="s">
        <v>194</v>
      </c>
      <c r="H511" s="76">
        <v>35</v>
      </c>
      <c r="I511" s="76">
        <v>35</v>
      </c>
      <c r="J511" s="78">
        <v>3009.1947661156123</v>
      </c>
      <c r="K511" s="79">
        <v>0.25</v>
      </c>
      <c r="L511" s="80">
        <f t="shared" si="8"/>
        <v>752.29869152890308</v>
      </c>
      <c r="M511" s="76" t="s">
        <v>173</v>
      </c>
      <c r="N511" s="80">
        <v>92.870608707667913</v>
      </c>
    </row>
    <row r="512" spans="1:14" x14ac:dyDescent="0.25">
      <c r="A512" s="76">
        <v>60500</v>
      </c>
      <c r="B512" s="76" t="s">
        <v>3519</v>
      </c>
      <c r="C512" s="76" t="s">
        <v>3373</v>
      </c>
      <c r="D512" s="76" t="s">
        <v>176</v>
      </c>
      <c r="E512" s="77">
        <v>30470</v>
      </c>
      <c r="F512" s="77" t="s">
        <v>171</v>
      </c>
      <c r="G512" s="77" t="s">
        <v>172</v>
      </c>
      <c r="H512" s="76">
        <v>32</v>
      </c>
      <c r="I512" s="76">
        <v>38</v>
      </c>
      <c r="J512" s="78">
        <v>7643.2296720988879</v>
      </c>
      <c r="K512" s="79">
        <v>0.25</v>
      </c>
      <c r="L512" s="80">
        <f t="shared" si="8"/>
        <v>1910.807418024722</v>
      </c>
      <c r="M512" s="76" t="s">
        <v>173</v>
      </c>
      <c r="N512" s="80">
        <v>62.126014737151138</v>
      </c>
    </row>
    <row r="513" spans="1:14" x14ac:dyDescent="0.25">
      <c r="A513" s="76">
        <v>60501</v>
      </c>
      <c r="B513" s="76" t="s">
        <v>3517</v>
      </c>
      <c r="C513" s="76" t="s">
        <v>1219</v>
      </c>
      <c r="D513" s="76" t="s">
        <v>170</v>
      </c>
      <c r="E513" s="77">
        <v>38078</v>
      </c>
      <c r="F513" s="77" t="s">
        <v>171</v>
      </c>
      <c r="G513" s="77" t="s">
        <v>172</v>
      </c>
      <c r="H513" s="76">
        <v>11</v>
      </c>
      <c r="I513" s="76">
        <v>28</v>
      </c>
      <c r="J513" s="78">
        <v>4819.9300004716642</v>
      </c>
      <c r="K513" s="79">
        <v>7.0000000000000007E-2</v>
      </c>
      <c r="L513" s="80">
        <f t="shared" si="8"/>
        <v>337.39510003301655</v>
      </c>
      <c r="M513" s="76" t="s">
        <v>173</v>
      </c>
      <c r="N513" s="80">
        <v>84.376081173310652</v>
      </c>
    </row>
    <row r="514" spans="1:14" x14ac:dyDescent="0.25">
      <c r="A514" s="76">
        <v>60502</v>
      </c>
      <c r="B514" s="76" t="s">
        <v>3513</v>
      </c>
      <c r="C514" s="76" t="s">
        <v>217</v>
      </c>
      <c r="D514" s="76" t="s">
        <v>176</v>
      </c>
      <c r="E514" s="77">
        <v>39369</v>
      </c>
      <c r="F514" s="77" t="s">
        <v>171</v>
      </c>
      <c r="G514" s="77" t="s">
        <v>172</v>
      </c>
      <c r="H514" s="76">
        <v>8</v>
      </c>
      <c r="I514" s="76">
        <v>40</v>
      </c>
      <c r="J514" s="78">
        <v>1740.0795205986581</v>
      </c>
      <c r="K514" s="79">
        <v>0.04</v>
      </c>
      <c r="L514" s="80">
        <f t="shared" si="8"/>
        <v>69.603180823946317</v>
      </c>
      <c r="M514" s="76" t="s">
        <v>173</v>
      </c>
      <c r="N514" s="80">
        <v>131.85502777973821</v>
      </c>
    </row>
    <row r="515" spans="1:14" x14ac:dyDescent="0.25">
      <c r="A515" s="76">
        <v>60503</v>
      </c>
      <c r="B515" s="76" t="s">
        <v>3512</v>
      </c>
      <c r="C515" s="76" t="s">
        <v>754</v>
      </c>
      <c r="D515" s="76" t="s">
        <v>176</v>
      </c>
      <c r="E515" s="77">
        <v>38518</v>
      </c>
      <c r="F515" s="77" t="s">
        <v>171</v>
      </c>
      <c r="G515" s="77" t="s">
        <v>172</v>
      </c>
      <c r="H515" s="76">
        <v>10</v>
      </c>
      <c r="I515" s="76">
        <v>8</v>
      </c>
      <c r="J515" s="78">
        <v>5318.8411302407749</v>
      </c>
      <c r="K515" s="79">
        <v>0.04</v>
      </c>
      <c r="L515" s="80">
        <f t="shared" si="8"/>
        <v>212.753645209631</v>
      </c>
      <c r="M515" s="76" t="s">
        <v>173</v>
      </c>
      <c r="N515" s="80">
        <v>120.61516291525508</v>
      </c>
    </row>
    <row r="516" spans="1:14" x14ac:dyDescent="0.25">
      <c r="A516" s="76">
        <v>60504</v>
      </c>
      <c r="B516" s="76" t="s">
        <v>3508</v>
      </c>
      <c r="C516" s="76" t="s">
        <v>225</v>
      </c>
      <c r="D516" s="76" t="s">
        <v>170</v>
      </c>
      <c r="E516" s="77">
        <v>35092</v>
      </c>
      <c r="F516" s="77" t="s">
        <v>171</v>
      </c>
      <c r="G516" s="77" t="s">
        <v>172</v>
      </c>
      <c r="H516" s="76">
        <v>19</v>
      </c>
      <c r="I516" s="76">
        <v>35</v>
      </c>
      <c r="J516" s="78">
        <v>9314.0401176056621</v>
      </c>
      <c r="K516" s="79">
        <v>0.09</v>
      </c>
      <c r="L516" s="80">
        <f t="shared" si="8"/>
        <v>838.26361058450959</v>
      </c>
      <c r="M516" s="76" t="s">
        <v>6862</v>
      </c>
      <c r="N516" s="80">
        <v>124.04362762331094</v>
      </c>
    </row>
    <row r="517" spans="1:14" x14ac:dyDescent="0.25">
      <c r="A517" s="63">
        <v>60505</v>
      </c>
      <c r="B517" s="63" t="s">
        <v>3501</v>
      </c>
      <c r="C517" s="63" t="s">
        <v>980</v>
      </c>
      <c r="D517" s="63" t="s">
        <v>170</v>
      </c>
      <c r="E517" s="68">
        <v>37018</v>
      </c>
      <c r="F517" s="68" t="s">
        <v>171</v>
      </c>
      <c r="G517" s="68" t="s">
        <v>172</v>
      </c>
      <c r="H517" s="63">
        <v>14</v>
      </c>
      <c r="I517" s="63">
        <v>36</v>
      </c>
      <c r="J517" s="81">
        <v>7281.424519093498</v>
      </c>
      <c r="K517" s="69">
        <v>7.0000000000000007E-2</v>
      </c>
      <c r="L517" s="70">
        <f t="shared" si="8"/>
        <v>509.6997163365449</v>
      </c>
      <c r="M517" s="63" t="s">
        <v>173</v>
      </c>
      <c r="N517" s="70">
        <v>165.68660852398145</v>
      </c>
    </row>
    <row r="518" spans="1:14" x14ac:dyDescent="0.25">
      <c r="A518" s="63">
        <v>60506</v>
      </c>
      <c r="B518" s="63" t="s">
        <v>3500</v>
      </c>
      <c r="C518" s="63" t="s">
        <v>864</v>
      </c>
      <c r="D518" s="63" t="s">
        <v>170</v>
      </c>
      <c r="E518" s="68">
        <v>27432</v>
      </c>
      <c r="F518" s="68" t="s">
        <v>171</v>
      </c>
      <c r="G518" s="68" t="s">
        <v>172</v>
      </c>
      <c r="H518" s="63">
        <v>40</v>
      </c>
      <c r="I518" s="63">
        <v>26</v>
      </c>
      <c r="J518" s="81">
        <v>8771.4556450748314</v>
      </c>
      <c r="K518" s="69">
        <v>0.25</v>
      </c>
      <c r="L518" s="70">
        <f t="shared" si="8"/>
        <v>2192.8639112687079</v>
      </c>
      <c r="M518" s="63" t="s">
        <v>6862</v>
      </c>
      <c r="N518" s="70">
        <v>309.21786233244461</v>
      </c>
    </row>
    <row r="519" spans="1:14" x14ac:dyDescent="0.25">
      <c r="A519" s="63">
        <v>60507</v>
      </c>
      <c r="B519" s="63" t="s">
        <v>3494</v>
      </c>
      <c r="C519" s="63" t="s">
        <v>2580</v>
      </c>
      <c r="D519" s="63" t="s">
        <v>176</v>
      </c>
      <c r="E519" s="68">
        <v>28692</v>
      </c>
      <c r="F519" s="68" t="s">
        <v>171</v>
      </c>
      <c r="G519" s="68" t="s">
        <v>172</v>
      </c>
      <c r="H519" s="63">
        <v>37</v>
      </c>
      <c r="I519" s="63">
        <v>38</v>
      </c>
      <c r="J519" s="81">
        <v>3604.7571328402205</v>
      </c>
      <c r="K519" s="69">
        <v>0.25</v>
      </c>
      <c r="L519" s="70">
        <f t="shared" si="8"/>
        <v>901.18928321005512</v>
      </c>
      <c r="M519" s="63" t="s">
        <v>173</v>
      </c>
      <c r="N519" s="70">
        <v>39.156709867074824</v>
      </c>
    </row>
    <row r="520" spans="1:14" x14ac:dyDescent="0.25">
      <c r="A520" s="82">
        <v>60508</v>
      </c>
      <c r="B520" s="82" t="s">
        <v>3487</v>
      </c>
      <c r="C520" s="82" t="s">
        <v>2578</v>
      </c>
      <c r="D520" s="82" t="s">
        <v>176</v>
      </c>
      <c r="E520" s="83">
        <v>36577</v>
      </c>
      <c r="F520" s="83" t="s">
        <v>171</v>
      </c>
      <c r="G520" s="83" t="s">
        <v>172</v>
      </c>
      <c r="H520" s="82">
        <v>15</v>
      </c>
      <c r="I520" s="82">
        <v>11</v>
      </c>
      <c r="J520" s="84">
        <v>9796.5304605714337</v>
      </c>
      <c r="K520" s="85">
        <v>0.09</v>
      </c>
      <c r="L520" s="86">
        <f t="shared" si="8"/>
        <v>881.68774145142902</v>
      </c>
      <c r="M520" s="82" t="s">
        <v>6862</v>
      </c>
      <c r="N520" s="86">
        <v>90.926142141636078</v>
      </c>
    </row>
    <row r="521" spans="1:14" x14ac:dyDescent="0.25">
      <c r="A521" s="82">
        <v>60509</v>
      </c>
      <c r="B521" s="82" t="s">
        <v>3486</v>
      </c>
      <c r="C521" s="82" t="s">
        <v>1042</v>
      </c>
      <c r="D521" s="82" t="s">
        <v>170</v>
      </c>
      <c r="E521" s="83">
        <v>37256</v>
      </c>
      <c r="F521" s="83" t="s">
        <v>171</v>
      </c>
      <c r="G521" s="83" t="s">
        <v>172</v>
      </c>
      <c r="H521" s="82">
        <v>13</v>
      </c>
      <c r="I521" s="82">
        <v>10</v>
      </c>
      <c r="J521" s="84">
        <v>9270.702509718205</v>
      </c>
      <c r="K521" s="85">
        <v>7.0000000000000007E-2</v>
      </c>
      <c r="L521" s="86">
        <f t="shared" si="8"/>
        <v>648.94917568027438</v>
      </c>
      <c r="M521" s="82" t="s">
        <v>6862</v>
      </c>
      <c r="N521" s="86">
        <v>63.367135429892414</v>
      </c>
    </row>
    <row r="522" spans="1:14" x14ac:dyDescent="0.25">
      <c r="A522" s="82">
        <v>60510</v>
      </c>
      <c r="B522" s="82" t="s">
        <v>3484</v>
      </c>
      <c r="C522" s="82" t="s">
        <v>1116</v>
      </c>
      <c r="D522" s="82" t="s">
        <v>170</v>
      </c>
      <c r="E522" s="83">
        <v>32792</v>
      </c>
      <c r="F522" s="83" t="s">
        <v>193</v>
      </c>
      <c r="G522" s="83" t="s">
        <v>339</v>
      </c>
      <c r="H522" s="82">
        <v>26</v>
      </c>
      <c r="I522" s="82">
        <v>25</v>
      </c>
      <c r="J522" s="84">
        <v>6424.8907250236507</v>
      </c>
      <c r="K522" s="85">
        <v>0.15</v>
      </c>
      <c r="L522" s="86">
        <f t="shared" si="8"/>
        <v>963.73360875354751</v>
      </c>
      <c r="M522" s="82" t="s">
        <v>173</v>
      </c>
      <c r="N522" s="86">
        <v>253.23399691439329</v>
      </c>
    </row>
    <row r="523" spans="1:14" x14ac:dyDescent="0.25">
      <c r="A523" s="82">
        <v>60511</v>
      </c>
      <c r="B523" s="82" t="s">
        <v>3478</v>
      </c>
      <c r="C523" s="82" t="s">
        <v>3360</v>
      </c>
      <c r="D523" s="82" t="s">
        <v>176</v>
      </c>
      <c r="E523" s="83">
        <v>31477</v>
      </c>
      <c r="F523" s="83" t="s">
        <v>171</v>
      </c>
      <c r="G523" s="83" t="s">
        <v>172</v>
      </c>
      <c r="H523" s="82">
        <v>29</v>
      </c>
      <c r="I523" s="82">
        <v>31</v>
      </c>
      <c r="J523" s="84">
        <v>5744.579156179414</v>
      </c>
      <c r="K523" s="85">
        <v>0.15</v>
      </c>
      <c r="L523" s="86">
        <f t="shared" si="8"/>
        <v>861.68687342691203</v>
      </c>
      <c r="M523" s="82" t="s">
        <v>173</v>
      </c>
      <c r="N523" s="86">
        <v>130.90869805473446</v>
      </c>
    </row>
    <row r="524" spans="1:14" x14ac:dyDescent="0.25">
      <c r="A524" s="82">
        <v>60512</v>
      </c>
      <c r="B524" s="82" t="s">
        <v>3474</v>
      </c>
      <c r="C524" s="82" t="s">
        <v>707</v>
      </c>
      <c r="D524" s="82" t="s">
        <v>176</v>
      </c>
      <c r="E524" s="83">
        <v>35587</v>
      </c>
      <c r="F524" s="83" t="s">
        <v>171</v>
      </c>
      <c r="G524" s="83" t="s">
        <v>172</v>
      </c>
      <c r="H524" s="82">
        <v>18</v>
      </c>
      <c r="I524" s="82">
        <v>11</v>
      </c>
      <c r="J524" s="84">
        <v>2397.169032909826</v>
      </c>
      <c r="K524" s="85">
        <v>0.09</v>
      </c>
      <c r="L524" s="86">
        <f t="shared" si="8"/>
        <v>215.74521296188433</v>
      </c>
      <c r="M524" s="82" t="s">
        <v>173</v>
      </c>
      <c r="N524" s="86">
        <v>77.017427293443077</v>
      </c>
    </row>
    <row r="525" spans="1:14" x14ac:dyDescent="0.25">
      <c r="A525" s="82">
        <v>60513</v>
      </c>
      <c r="B525" s="82" t="s">
        <v>3468</v>
      </c>
      <c r="C525" s="82" t="s">
        <v>815</v>
      </c>
      <c r="D525" s="82" t="s">
        <v>170</v>
      </c>
      <c r="E525" s="83">
        <v>31168</v>
      </c>
      <c r="F525" s="83" t="s">
        <v>171</v>
      </c>
      <c r="G525" s="83" t="s">
        <v>177</v>
      </c>
      <c r="H525" s="82">
        <v>30</v>
      </c>
      <c r="I525" s="82">
        <v>25</v>
      </c>
      <c r="J525" s="84">
        <v>6376.8791274093592</v>
      </c>
      <c r="K525" s="85">
        <v>0.15</v>
      </c>
      <c r="L525" s="86">
        <f t="shared" si="8"/>
        <v>956.53186911140381</v>
      </c>
      <c r="M525" s="82" t="s">
        <v>173</v>
      </c>
      <c r="N525" s="86">
        <v>124.22884865977954</v>
      </c>
    </row>
    <row r="526" spans="1:14" x14ac:dyDescent="0.25">
      <c r="A526" s="82">
        <v>60514</v>
      </c>
      <c r="B526" s="82" t="s">
        <v>3466</v>
      </c>
      <c r="C526" s="82" t="s">
        <v>2504</v>
      </c>
      <c r="D526" s="82" t="s">
        <v>176</v>
      </c>
      <c r="E526" s="83">
        <v>31957</v>
      </c>
      <c r="F526" s="83" t="s">
        <v>171</v>
      </c>
      <c r="G526" s="83" t="s">
        <v>172</v>
      </c>
      <c r="H526" s="82">
        <v>28</v>
      </c>
      <c r="I526" s="82">
        <v>15</v>
      </c>
      <c r="J526" s="84">
        <v>2083.4601136592469</v>
      </c>
      <c r="K526" s="85">
        <v>0.15</v>
      </c>
      <c r="L526" s="86">
        <f t="shared" si="8"/>
        <v>312.51901704888701</v>
      </c>
      <c r="M526" s="82" t="s">
        <v>173</v>
      </c>
      <c r="N526" s="86">
        <v>90.755226787111241</v>
      </c>
    </row>
    <row r="527" spans="1:14" x14ac:dyDescent="0.25">
      <c r="A527" s="82">
        <v>60515</v>
      </c>
      <c r="B527" s="82" t="s">
        <v>3452</v>
      </c>
      <c r="C527" s="82" t="s">
        <v>685</v>
      </c>
      <c r="D527" s="82" t="s">
        <v>176</v>
      </c>
      <c r="E527" s="83">
        <v>39096</v>
      </c>
      <c r="F527" s="83" t="s">
        <v>171</v>
      </c>
      <c r="G527" s="83" t="s">
        <v>172</v>
      </c>
      <c r="H527" s="82">
        <v>8</v>
      </c>
      <c r="I527" s="82">
        <v>32</v>
      </c>
      <c r="J527" s="84">
        <v>7236.3783901342467</v>
      </c>
      <c r="K527" s="85">
        <v>0.04</v>
      </c>
      <c r="L527" s="86">
        <f t="shared" si="8"/>
        <v>289.45513560536989</v>
      </c>
      <c r="M527" s="82" t="s">
        <v>173</v>
      </c>
      <c r="N527" s="86">
        <v>43.316179717659125</v>
      </c>
    </row>
    <row r="528" spans="1:14" x14ac:dyDescent="0.25">
      <c r="A528" s="82">
        <v>60516</v>
      </c>
      <c r="B528" s="82" t="s">
        <v>3449</v>
      </c>
      <c r="C528" s="82" t="s">
        <v>675</v>
      </c>
      <c r="D528" s="82" t="s">
        <v>176</v>
      </c>
      <c r="E528" s="83">
        <v>37900</v>
      </c>
      <c r="F528" s="83" t="s">
        <v>171</v>
      </c>
      <c r="G528" s="83" t="s">
        <v>172</v>
      </c>
      <c r="H528" s="82">
        <v>12</v>
      </c>
      <c r="I528" s="82">
        <v>22</v>
      </c>
      <c r="J528" s="84">
        <v>2766.5681745551828</v>
      </c>
      <c r="K528" s="85">
        <v>7.0000000000000007E-2</v>
      </c>
      <c r="L528" s="86">
        <f t="shared" si="8"/>
        <v>193.65977221886283</v>
      </c>
      <c r="M528" s="82" t="s">
        <v>173</v>
      </c>
      <c r="N528" s="86">
        <v>84.447074241441086</v>
      </c>
    </row>
    <row r="529" spans="1:14" x14ac:dyDescent="0.25">
      <c r="A529" s="82">
        <v>60517</v>
      </c>
      <c r="B529" s="82" t="s">
        <v>3439</v>
      </c>
      <c r="C529" s="82" t="s">
        <v>3440</v>
      </c>
      <c r="D529" s="82" t="s">
        <v>176</v>
      </c>
      <c r="E529" s="83">
        <v>31953</v>
      </c>
      <c r="F529" s="83" t="s">
        <v>171</v>
      </c>
      <c r="G529" s="83" t="s">
        <v>172</v>
      </c>
      <c r="H529" s="82">
        <v>28</v>
      </c>
      <c r="I529" s="82">
        <v>21</v>
      </c>
      <c r="J529" s="84">
        <v>2862.6927741332402</v>
      </c>
      <c r="K529" s="85">
        <v>0.15</v>
      </c>
      <c r="L529" s="86">
        <f t="shared" si="8"/>
        <v>429.40391611998604</v>
      </c>
      <c r="M529" s="82" t="s">
        <v>173</v>
      </c>
      <c r="N529" s="86">
        <v>49.992741830351122</v>
      </c>
    </row>
    <row r="530" spans="1:14" x14ac:dyDescent="0.25">
      <c r="A530" s="82">
        <v>60518</v>
      </c>
      <c r="B530" s="82" t="s">
        <v>3436</v>
      </c>
      <c r="C530" s="82" t="s">
        <v>2925</v>
      </c>
      <c r="D530" s="82" t="s">
        <v>176</v>
      </c>
      <c r="E530" s="83">
        <v>33549</v>
      </c>
      <c r="F530" s="83" t="s">
        <v>171</v>
      </c>
      <c r="G530" s="83" t="s">
        <v>172</v>
      </c>
      <c r="H530" s="82">
        <v>24</v>
      </c>
      <c r="I530" s="82">
        <v>37</v>
      </c>
      <c r="J530" s="84">
        <v>6168.0980706178534</v>
      </c>
      <c r="K530" s="85">
        <v>0.12</v>
      </c>
      <c r="L530" s="86">
        <f t="shared" si="8"/>
        <v>740.17176847414237</v>
      </c>
      <c r="M530" s="82" t="s">
        <v>173</v>
      </c>
      <c r="N530" s="86">
        <v>131.04884528819471</v>
      </c>
    </row>
    <row r="531" spans="1:14" x14ac:dyDescent="0.25">
      <c r="A531" s="82">
        <v>60519</v>
      </c>
      <c r="B531" s="82" t="s">
        <v>3435</v>
      </c>
      <c r="C531" s="82" t="s">
        <v>2383</v>
      </c>
      <c r="D531" s="82" t="s">
        <v>176</v>
      </c>
      <c r="E531" s="83">
        <v>31241</v>
      </c>
      <c r="F531" s="83" t="s">
        <v>171</v>
      </c>
      <c r="G531" s="83" t="s">
        <v>172</v>
      </c>
      <c r="H531" s="82">
        <v>30</v>
      </c>
      <c r="I531" s="82">
        <v>19</v>
      </c>
      <c r="J531" s="84">
        <v>4974.6633598361605</v>
      </c>
      <c r="K531" s="85">
        <v>0.15</v>
      </c>
      <c r="L531" s="86">
        <f t="shared" si="8"/>
        <v>746.19950397542402</v>
      </c>
      <c r="M531" s="82" t="s">
        <v>173</v>
      </c>
      <c r="N531" s="86">
        <v>74.125740299497451</v>
      </c>
    </row>
    <row r="532" spans="1:14" x14ac:dyDescent="0.25">
      <c r="A532" s="82">
        <v>60520</v>
      </c>
      <c r="B532" s="82" t="s">
        <v>3431</v>
      </c>
      <c r="C532" s="82" t="s">
        <v>797</v>
      </c>
      <c r="D532" s="82" t="s">
        <v>170</v>
      </c>
      <c r="E532" s="83">
        <v>34529</v>
      </c>
      <c r="F532" s="83" t="s">
        <v>171</v>
      </c>
      <c r="G532" s="83" t="s">
        <v>172</v>
      </c>
      <c r="H532" s="82">
        <v>21</v>
      </c>
      <c r="I532" s="82">
        <v>8</v>
      </c>
      <c r="J532" s="84">
        <v>3807.4411144140645</v>
      </c>
      <c r="K532" s="85">
        <v>0.12</v>
      </c>
      <c r="L532" s="86">
        <f t="shared" si="8"/>
        <v>456.89293372968774</v>
      </c>
      <c r="M532" s="82" t="s">
        <v>173</v>
      </c>
      <c r="N532" s="86">
        <v>95.314537450895557</v>
      </c>
    </row>
    <row r="533" spans="1:14" x14ac:dyDescent="0.25">
      <c r="A533" s="82">
        <v>60521</v>
      </c>
      <c r="B533" s="82" t="s">
        <v>3429</v>
      </c>
      <c r="C533" s="82" t="s">
        <v>1012</v>
      </c>
      <c r="D533" s="82" t="s">
        <v>170</v>
      </c>
      <c r="E533" s="83">
        <v>38726</v>
      </c>
      <c r="F533" s="83" t="s">
        <v>171</v>
      </c>
      <c r="G533" s="83" t="s">
        <v>177</v>
      </c>
      <c r="H533" s="82">
        <v>9</v>
      </c>
      <c r="I533" s="82">
        <v>32</v>
      </c>
      <c r="J533" s="84">
        <v>9789.3627928483857</v>
      </c>
      <c r="K533" s="85">
        <v>0.04</v>
      </c>
      <c r="L533" s="86">
        <f t="shared" si="8"/>
        <v>391.57451171393541</v>
      </c>
      <c r="M533" s="82" t="s">
        <v>6862</v>
      </c>
      <c r="N533" s="86">
        <v>105.50377323733153</v>
      </c>
    </row>
    <row r="534" spans="1:14" x14ac:dyDescent="0.25">
      <c r="A534" s="71">
        <v>60522</v>
      </c>
      <c r="B534" s="71" t="s">
        <v>3427</v>
      </c>
      <c r="C534" s="71" t="s">
        <v>2190</v>
      </c>
      <c r="D534" s="71" t="s">
        <v>176</v>
      </c>
      <c r="E534" s="72">
        <v>39208</v>
      </c>
      <c r="F534" s="72" t="s">
        <v>171</v>
      </c>
      <c r="G534" s="72" t="s">
        <v>177</v>
      </c>
      <c r="H534" s="71">
        <v>8</v>
      </c>
      <c r="I534" s="71">
        <v>29</v>
      </c>
      <c r="J534" s="73">
        <v>4169.750702789569</v>
      </c>
      <c r="K534" s="74">
        <v>0.04</v>
      </c>
      <c r="L534" s="75">
        <f t="shared" si="8"/>
        <v>166.79002811158276</v>
      </c>
      <c r="M534" s="71" t="s">
        <v>173</v>
      </c>
      <c r="N534" s="75">
        <v>118.17277675198963</v>
      </c>
    </row>
    <row r="535" spans="1:14" x14ac:dyDescent="0.25">
      <c r="A535" s="71">
        <v>60523</v>
      </c>
      <c r="B535" s="71" t="s">
        <v>3423</v>
      </c>
      <c r="C535" s="71" t="s">
        <v>3424</v>
      </c>
      <c r="D535" s="71" t="s">
        <v>176</v>
      </c>
      <c r="E535" s="72">
        <v>32993</v>
      </c>
      <c r="F535" s="72" t="s">
        <v>171</v>
      </c>
      <c r="G535" s="72" t="s">
        <v>190</v>
      </c>
      <c r="H535" s="71">
        <v>25</v>
      </c>
      <c r="I535" s="71">
        <v>14</v>
      </c>
      <c r="J535" s="73">
        <v>2962.133938286634</v>
      </c>
      <c r="K535" s="74">
        <v>0.12</v>
      </c>
      <c r="L535" s="75">
        <f t="shared" si="8"/>
        <v>355.45607259439606</v>
      </c>
      <c r="M535" s="71" t="s">
        <v>173</v>
      </c>
      <c r="N535" s="75">
        <v>127.44912786615961</v>
      </c>
    </row>
    <row r="536" spans="1:14" x14ac:dyDescent="0.25">
      <c r="A536" s="71">
        <v>60524</v>
      </c>
      <c r="B536" s="71" t="s">
        <v>3406</v>
      </c>
      <c r="C536" s="71" t="s">
        <v>651</v>
      </c>
      <c r="D536" s="71" t="s">
        <v>176</v>
      </c>
      <c r="E536" s="72">
        <v>27959</v>
      </c>
      <c r="F536" s="72" t="s">
        <v>171</v>
      </c>
      <c r="G536" s="72" t="s">
        <v>172</v>
      </c>
      <c r="H536" s="71">
        <v>39</v>
      </c>
      <c r="I536" s="71">
        <v>39</v>
      </c>
      <c r="J536" s="73">
        <v>6793.7229262197343</v>
      </c>
      <c r="K536" s="74">
        <v>0.25</v>
      </c>
      <c r="L536" s="75">
        <f t="shared" si="8"/>
        <v>1698.4307315549336</v>
      </c>
      <c r="M536" s="71" t="s">
        <v>173</v>
      </c>
      <c r="N536" s="75">
        <v>133.6412653979412</v>
      </c>
    </row>
    <row r="537" spans="1:14" x14ac:dyDescent="0.25">
      <c r="A537" s="71">
        <v>60525</v>
      </c>
      <c r="B537" s="71" t="s">
        <v>3404</v>
      </c>
      <c r="C537" s="71" t="s">
        <v>2858</v>
      </c>
      <c r="D537" s="71" t="s">
        <v>176</v>
      </c>
      <c r="E537" s="72">
        <v>31143</v>
      </c>
      <c r="F537" s="72" t="s">
        <v>171</v>
      </c>
      <c r="G537" s="72" t="s">
        <v>172</v>
      </c>
      <c r="H537" s="71">
        <v>30</v>
      </c>
      <c r="I537" s="71">
        <v>35</v>
      </c>
      <c r="J537" s="73">
        <v>9804.998919880265</v>
      </c>
      <c r="K537" s="74">
        <v>0.15</v>
      </c>
      <c r="L537" s="75">
        <f t="shared" si="8"/>
        <v>1470.7498379820397</v>
      </c>
      <c r="M537" s="71" t="s">
        <v>6862</v>
      </c>
      <c r="N537" s="75">
        <v>50.614319562744406</v>
      </c>
    </row>
    <row r="538" spans="1:14" x14ac:dyDescent="0.25">
      <c r="A538" s="71">
        <v>60526</v>
      </c>
      <c r="B538" s="71" t="s">
        <v>3401</v>
      </c>
      <c r="C538" s="71" t="s">
        <v>2853</v>
      </c>
      <c r="D538" s="71" t="s">
        <v>176</v>
      </c>
      <c r="E538" s="72">
        <v>39233</v>
      </c>
      <c r="F538" s="72" t="s">
        <v>171</v>
      </c>
      <c r="G538" s="72" t="s">
        <v>172</v>
      </c>
      <c r="H538" s="71">
        <v>8</v>
      </c>
      <c r="I538" s="71">
        <v>18</v>
      </c>
      <c r="J538" s="73">
        <v>5623.2333247588203</v>
      </c>
      <c r="K538" s="74">
        <v>0.04</v>
      </c>
      <c r="L538" s="75">
        <f t="shared" si="8"/>
        <v>224.9293329903528</v>
      </c>
      <c r="M538" s="71" t="s">
        <v>173</v>
      </c>
      <c r="N538" s="75">
        <v>76.666629997636406</v>
      </c>
    </row>
    <row r="539" spans="1:14" x14ac:dyDescent="0.25">
      <c r="A539" s="71">
        <v>60527</v>
      </c>
      <c r="B539" s="71" t="s">
        <v>3392</v>
      </c>
      <c r="C539" s="71" t="s">
        <v>952</v>
      </c>
      <c r="D539" s="71" t="s">
        <v>170</v>
      </c>
      <c r="E539" s="72">
        <v>39819</v>
      </c>
      <c r="F539" s="72" t="s">
        <v>171</v>
      </c>
      <c r="G539" s="72" t="s">
        <v>172</v>
      </c>
      <c r="H539" s="71">
        <v>6</v>
      </c>
      <c r="I539" s="71">
        <v>9</v>
      </c>
      <c r="J539" s="73">
        <v>2215.2792224669565</v>
      </c>
      <c r="K539" s="74">
        <v>0</v>
      </c>
      <c r="L539" s="75">
        <f t="shared" si="8"/>
        <v>0</v>
      </c>
      <c r="M539" s="71" t="s">
        <v>173</v>
      </c>
      <c r="N539" s="75">
        <v>156.8257971938782</v>
      </c>
    </row>
    <row r="540" spans="1:14" x14ac:dyDescent="0.25">
      <c r="A540" s="71">
        <v>60528</v>
      </c>
      <c r="B540" s="71" t="s">
        <v>3391</v>
      </c>
      <c r="C540" s="71" t="s">
        <v>2812</v>
      </c>
      <c r="D540" s="71" t="s">
        <v>176</v>
      </c>
      <c r="E540" s="72">
        <v>37161</v>
      </c>
      <c r="F540" s="72" t="s">
        <v>171</v>
      </c>
      <c r="G540" s="72" t="s">
        <v>172</v>
      </c>
      <c r="H540" s="71">
        <v>14</v>
      </c>
      <c r="I540" s="71">
        <v>30</v>
      </c>
      <c r="J540" s="73">
        <v>6620.029173894507</v>
      </c>
      <c r="K540" s="74">
        <v>7.0000000000000007E-2</v>
      </c>
      <c r="L540" s="75">
        <f t="shared" si="8"/>
        <v>463.40204217261555</v>
      </c>
      <c r="M540" s="71" t="s">
        <v>173</v>
      </c>
      <c r="N540" s="75">
        <v>86.90185796165801</v>
      </c>
    </row>
    <row r="541" spans="1:14" x14ac:dyDescent="0.25">
      <c r="A541" s="71">
        <v>60529</v>
      </c>
      <c r="B541" s="71" t="s">
        <v>3386</v>
      </c>
      <c r="C541" s="71" t="s">
        <v>3387</v>
      </c>
      <c r="D541" s="71" t="s">
        <v>176</v>
      </c>
      <c r="E541" s="72">
        <v>34883</v>
      </c>
      <c r="F541" s="72" t="s">
        <v>171</v>
      </c>
      <c r="G541" s="72" t="s">
        <v>172</v>
      </c>
      <c r="H541" s="71">
        <v>20</v>
      </c>
      <c r="I541" s="71">
        <v>14</v>
      </c>
      <c r="J541" s="73">
        <v>5724.0148651742857</v>
      </c>
      <c r="K541" s="74">
        <v>0.09</v>
      </c>
      <c r="L541" s="75">
        <f t="shared" si="8"/>
        <v>515.16133786568571</v>
      </c>
      <c r="M541" s="71" t="s">
        <v>173</v>
      </c>
      <c r="N541" s="75">
        <v>46.768373318338199</v>
      </c>
    </row>
    <row r="542" spans="1:14" x14ac:dyDescent="0.25">
      <c r="A542" s="71">
        <v>60530</v>
      </c>
      <c r="B542" s="71" t="s">
        <v>3385</v>
      </c>
      <c r="C542" s="71" t="s">
        <v>943</v>
      </c>
      <c r="D542" s="71" t="s">
        <v>170</v>
      </c>
      <c r="E542" s="72">
        <v>32281</v>
      </c>
      <c r="F542" s="72" t="s">
        <v>171</v>
      </c>
      <c r="G542" s="72" t="s">
        <v>172</v>
      </c>
      <c r="H542" s="71">
        <v>27</v>
      </c>
      <c r="I542" s="71">
        <v>18</v>
      </c>
      <c r="J542" s="73">
        <v>6209.5420223547117</v>
      </c>
      <c r="K542" s="74">
        <v>0.15</v>
      </c>
      <c r="L542" s="75">
        <f t="shared" si="8"/>
        <v>931.43130335320666</v>
      </c>
      <c r="M542" s="71" t="s">
        <v>173</v>
      </c>
      <c r="N542" s="75">
        <v>126.01317601961101</v>
      </c>
    </row>
    <row r="543" spans="1:14" x14ac:dyDescent="0.25">
      <c r="A543" s="71">
        <v>60531</v>
      </c>
      <c r="B543" s="71" t="s">
        <v>3371</v>
      </c>
      <c r="C543" s="71" t="s">
        <v>326</v>
      </c>
      <c r="D543" s="71" t="s">
        <v>170</v>
      </c>
      <c r="E543" s="72">
        <v>37041</v>
      </c>
      <c r="F543" s="72" t="s">
        <v>171</v>
      </c>
      <c r="G543" s="72" t="s">
        <v>172</v>
      </c>
      <c r="H543" s="71">
        <v>14</v>
      </c>
      <c r="I543" s="71">
        <v>9</v>
      </c>
      <c r="J543" s="73">
        <v>4262.8650292669581</v>
      </c>
      <c r="K543" s="74">
        <v>7.0000000000000007E-2</v>
      </c>
      <c r="L543" s="75">
        <f t="shared" si="8"/>
        <v>298.40055204868708</v>
      </c>
      <c r="M543" s="71" t="s">
        <v>173</v>
      </c>
      <c r="N543" s="75">
        <v>129.69064303369336</v>
      </c>
    </row>
    <row r="544" spans="1:14" x14ac:dyDescent="0.25">
      <c r="A544" s="71">
        <v>60532</v>
      </c>
      <c r="B544" s="71" t="s">
        <v>3365</v>
      </c>
      <c r="C544" s="71" t="s">
        <v>3366</v>
      </c>
      <c r="D544" s="71" t="s">
        <v>176</v>
      </c>
      <c r="E544" s="72">
        <v>36718</v>
      </c>
      <c r="F544" s="72" t="s">
        <v>171</v>
      </c>
      <c r="G544" s="72" t="s">
        <v>172</v>
      </c>
      <c r="H544" s="71">
        <v>15</v>
      </c>
      <c r="I544" s="71">
        <v>35</v>
      </c>
      <c r="J544" s="73">
        <v>8545.3057746803479</v>
      </c>
      <c r="K544" s="74">
        <v>7.0000000000000007E-2</v>
      </c>
      <c r="L544" s="75">
        <f t="shared" si="8"/>
        <v>598.17140422762441</v>
      </c>
      <c r="M544" s="71" t="s">
        <v>6862</v>
      </c>
      <c r="N544" s="75">
        <v>110.21040339414229</v>
      </c>
    </row>
    <row r="545" spans="1:14" x14ac:dyDescent="0.25">
      <c r="A545" s="63">
        <v>60533</v>
      </c>
      <c r="B545" s="63" t="s">
        <v>3364</v>
      </c>
      <c r="C545" s="63" t="s">
        <v>2184</v>
      </c>
      <c r="D545" s="63" t="s">
        <v>176</v>
      </c>
      <c r="E545" s="68">
        <v>32499</v>
      </c>
      <c r="F545" s="68" t="s">
        <v>171</v>
      </c>
      <c r="G545" s="68" t="s">
        <v>172</v>
      </c>
      <c r="H545" s="63">
        <v>26</v>
      </c>
      <c r="I545" s="63">
        <v>22</v>
      </c>
      <c r="J545" s="81">
        <v>7082.3620656300018</v>
      </c>
      <c r="K545" s="69">
        <v>0.15</v>
      </c>
      <c r="L545" s="70">
        <f t="shared" si="8"/>
        <v>1062.3543098445002</v>
      </c>
      <c r="M545" s="63" t="s">
        <v>173</v>
      </c>
      <c r="N545" s="70">
        <v>34.644297447093955</v>
      </c>
    </row>
    <row r="546" spans="1:14" x14ac:dyDescent="0.25">
      <c r="A546" s="63">
        <v>60534</v>
      </c>
      <c r="B546" s="63" t="s">
        <v>3356</v>
      </c>
      <c r="C546" s="63" t="s">
        <v>2179</v>
      </c>
      <c r="D546" s="63" t="s">
        <v>176</v>
      </c>
      <c r="E546" s="68">
        <v>35781</v>
      </c>
      <c r="F546" s="68" t="s">
        <v>171</v>
      </c>
      <c r="G546" s="68" t="s">
        <v>172</v>
      </c>
      <c r="H546" s="63">
        <v>17</v>
      </c>
      <c r="I546" s="63">
        <v>17</v>
      </c>
      <c r="J546" s="81">
        <v>7569.4079333406908</v>
      </c>
      <c r="K546" s="69">
        <v>0.09</v>
      </c>
      <c r="L546" s="70">
        <f t="shared" si="8"/>
        <v>681.24671400066211</v>
      </c>
      <c r="M546" s="63" t="s">
        <v>173</v>
      </c>
      <c r="N546" s="70">
        <v>62.445362274777565</v>
      </c>
    </row>
    <row r="547" spans="1:14" x14ac:dyDescent="0.25">
      <c r="A547" s="63">
        <v>60535</v>
      </c>
      <c r="B547" s="63" t="s">
        <v>3343</v>
      </c>
      <c r="C547" s="63" t="s">
        <v>1995</v>
      </c>
      <c r="D547" s="63" t="s">
        <v>176</v>
      </c>
      <c r="E547" s="68">
        <v>39461</v>
      </c>
      <c r="F547" s="68" t="s">
        <v>171</v>
      </c>
      <c r="G547" s="68" t="s">
        <v>172</v>
      </c>
      <c r="H547" s="63">
        <v>7</v>
      </c>
      <c r="I547" s="63">
        <v>17</v>
      </c>
      <c r="J547" s="81">
        <v>4409.9224599343352</v>
      </c>
      <c r="K547" s="69">
        <v>0.04</v>
      </c>
      <c r="L547" s="70">
        <f t="shared" si="8"/>
        <v>176.39689839737341</v>
      </c>
      <c r="M547" s="63" t="s">
        <v>173</v>
      </c>
      <c r="N547" s="70">
        <v>102.81272934719975</v>
      </c>
    </row>
    <row r="548" spans="1:14" x14ac:dyDescent="0.25">
      <c r="A548" s="63">
        <v>60536</v>
      </c>
      <c r="B548" s="63" t="s">
        <v>3336</v>
      </c>
      <c r="C548" s="63" t="s">
        <v>186</v>
      </c>
      <c r="D548" s="63" t="s">
        <v>176</v>
      </c>
      <c r="E548" s="68">
        <v>28675</v>
      </c>
      <c r="F548" s="68" t="s">
        <v>171</v>
      </c>
      <c r="G548" s="68" t="s">
        <v>172</v>
      </c>
      <c r="H548" s="63">
        <v>37</v>
      </c>
      <c r="I548" s="63">
        <v>25</v>
      </c>
      <c r="J548" s="81">
        <v>6995.6132100029226</v>
      </c>
      <c r="K548" s="69">
        <v>0.25</v>
      </c>
      <c r="L548" s="70">
        <f t="shared" si="8"/>
        <v>1748.9033025007307</v>
      </c>
      <c r="M548" s="63" t="s">
        <v>173</v>
      </c>
      <c r="N548" s="70">
        <v>79.434448011049312</v>
      </c>
    </row>
    <row r="549" spans="1:14" x14ac:dyDescent="0.25">
      <c r="A549" s="63">
        <v>60537</v>
      </c>
      <c r="B549" s="63" t="s">
        <v>3334</v>
      </c>
      <c r="C549" s="63" t="s">
        <v>1670</v>
      </c>
      <c r="D549" s="63" t="s">
        <v>170</v>
      </c>
      <c r="E549" s="68">
        <v>34540</v>
      </c>
      <c r="F549" s="68" t="s">
        <v>171</v>
      </c>
      <c r="G549" s="68" t="s">
        <v>172</v>
      </c>
      <c r="H549" s="63">
        <v>21</v>
      </c>
      <c r="I549" s="63">
        <v>32</v>
      </c>
      <c r="J549" s="81">
        <v>3358.7290627791076</v>
      </c>
      <c r="K549" s="69">
        <v>0.12</v>
      </c>
      <c r="L549" s="70">
        <f t="shared" si="8"/>
        <v>403.04748753349287</v>
      </c>
      <c r="M549" s="63" t="s">
        <v>173</v>
      </c>
      <c r="N549" s="70">
        <v>250.69195012158059</v>
      </c>
    </row>
    <row r="550" spans="1:14" x14ac:dyDescent="0.25">
      <c r="A550" s="63">
        <v>60538</v>
      </c>
      <c r="B550" s="63" t="s">
        <v>3328</v>
      </c>
      <c r="C550" s="63" t="s">
        <v>643</v>
      </c>
      <c r="D550" s="63" t="s">
        <v>170</v>
      </c>
      <c r="E550" s="68">
        <v>35748</v>
      </c>
      <c r="F550" s="68" t="s">
        <v>171</v>
      </c>
      <c r="G550" s="68" t="s">
        <v>172</v>
      </c>
      <c r="H550" s="63">
        <v>18</v>
      </c>
      <c r="I550" s="63">
        <v>7</v>
      </c>
      <c r="J550" s="81">
        <v>5870.3315789209755</v>
      </c>
      <c r="K550" s="69">
        <v>0.09</v>
      </c>
      <c r="L550" s="70">
        <f t="shared" si="8"/>
        <v>528.32984210288782</v>
      </c>
      <c r="M550" s="63" t="s">
        <v>173</v>
      </c>
      <c r="N550" s="70">
        <v>343.39354497179414</v>
      </c>
    </row>
    <row r="551" spans="1:14" x14ac:dyDescent="0.25">
      <c r="A551" s="63">
        <v>60539</v>
      </c>
      <c r="B551" s="63" t="s">
        <v>3327</v>
      </c>
      <c r="C551" s="63" t="s">
        <v>324</v>
      </c>
      <c r="D551" s="63" t="s">
        <v>170</v>
      </c>
      <c r="E551" s="68">
        <v>38009</v>
      </c>
      <c r="F551" s="68" t="s">
        <v>171</v>
      </c>
      <c r="G551" s="68" t="s">
        <v>172</v>
      </c>
      <c r="H551" s="63">
        <v>11</v>
      </c>
      <c r="I551" s="63">
        <v>24</v>
      </c>
      <c r="J551" s="59">
        <v>9790.024080814952</v>
      </c>
      <c r="K551" s="69">
        <v>7.0000000000000007E-2</v>
      </c>
      <c r="L551" s="70">
        <f t="shared" si="8"/>
        <v>685.30168565704673</v>
      </c>
      <c r="M551" s="63" t="s">
        <v>6862</v>
      </c>
      <c r="N551" s="70">
        <v>95.066276799013053</v>
      </c>
    </row>
    <row r="552" spans="1:14" x14ac:dyDescent="0.25">
      <c r="A552" s="63">
        <v>60540</v>
      </c>
      <c r="B552" s="63" t="s">
        <v>3326</v>
      </c>
      <c r="C552" s="63" t="s">
        <v>628</v>
      </c>
      <c r="D552" s="63" t="s">
        <v>170</v>
      </c>
      <c r="E552" s="68">
        <v>30908</v>
      </c>
      <c r="F552" s="68" t="s">
        <v>171</v>
      </c>
      <c r="G552" s="68" t="s">
        <v>172</v>
      </c>
      <c r="H552" s="63">
        <v>31</v>
      </c>
      <c r="I552" s="63">
        <v>23</v>
      </c>
      <c r="J552" s="59">
        <v>8525.5528798894684</v>
      </c>
      <c r="K552" s="69">
        <v>0.25</v>
      </c>
      <c r="L552" s="70">
        <f t="shared" si="8"/>
        <v>2131.3882199723671</v>
      </c>
      <c r="M552" s="63" t="s">
        <v>6862</v>
      </c>
      <c r="N552" s="70">
        <v>107.75717646230198</v>
      </c>
    </row>
    <row r="553" spans="1:14" x14ac:dyDescent="0.25">
      <c r="A553" s="63">
        <v>60541</v>
      </c>
      <c r="B553" s="63" t="s">
        <v>3315</v>
      </c>
      <c r="C553" s="63" t="s">
        <v>1709</v>
      </c>
      <c r="D553" s="63" t="s">
        <v>176</v>
      </c>
      <c r="E553" s="68">
        <v>30448</v>
      </c>
      <c r="F553" s="68" t="s">
        <v>171</v>
      </c>
      <c r="G553" s="68" t="s">
        <v>172</v>
      </c>
      <c r="H553" s="63">
        <v>32</v>
      </c>
      <c r="I553" s="63">
        <v>35</v>
      </c>
      <c r="J553" s="59">
        <v>3868.4943691332915</v>
      </c>
      <c r="K553" s="69">
        <v>0.25</v>
      </c>
      <c r="L553" s="70">
        <f t="shared" si="8"/>
        <v>967.12359228332286</v>
      </c>
      <c r="M553" s="63" t="s">
        <v>173</v>
      </c>
      <c r="N553" s="70">
        <v>67.731026741340727</v>
      </c>
    </row>
    <row r="554" spans="1:14" x14ac:dyDescent="0.25">
      <c r="A554" s="63">
        <v>60542</v>
      </c>
      <c r="B554" s="63" t="s">
        <v>3312</v>
      </c>
      <c r="C554" s="63" t="s">
        <v>766</v>
      </c>
      <c r="D554" s="63" t="s">
        <v>170</v>
      </c>
      <c r="E554" s="68">
        <v>37994</v>
      </c>
      <c r="F554" s="68" t="s">
        <v>171</v>
      </c>
      <c r="G554" s="68" t="s">
        <v>203</v>
      </c>
      <c r="H554" s="63">
        <v>11</v>
      </c>
      <c r="I554" s="63">
        <v>10</v>
      </c>
      <c r="J554" s="59">
        <v>1848.7898714286712</v>
      </c>
      <c r="K554" s="69">
        <v>7.0000000000000007E-2</v>
      </c>
      <c r="L554" s="70">
        <f t="shared" si="8"/>
        <v>129.41529100000699</v>
      </c>
      <c r="M554" s="63" t="s">
        <v>173</v>
      </c>
      <c r="N554" s="70">
        <v>280.12651617635981</v>
      </c>
    </row>
    <row r="555" spans="1:14" x14ac:dyDescent="0.25">
      <c r="A555" s="63">
        <v>60543</v>
      </c>
      <c r="B555" s="63" t="s">
        <v>3309</v>
      </c>
      <c r="C555" s="63" t="s">
        <v>941</v>
      </c>
      <c r="D555" s="63" t="s">
        <v>170</v>
      </c>
      <c r="E555" s="68">
        <v>38223</v>
      </c>
      <c r="F555" s="68" t="s">
        <v>171</v>
      </c>
      <c r="G555" s="68" t="s">
        <v>172</v>
      </c>
      <c r="H555" s="63">
        <v>11</v>
      </c>
      <c r="I555" s="63">
        <v>13</v>
      </c>
      <c r="J555" s="59">
        <v>4052.7012368600881</v>
      </c>
      <c r="K555" s="69">
        <v>7.0000000000000007E-2</v>
      </c>
      <c r="L555" s="70">
        <f t="shared" si="8"/>
        <v>283.68908658020621</v>
      </c>
      <c r="M555" s="63" t="s">
        <v>173</v>
      </c>
      <c r="N555" s="70">
        <v>166.154757764403</v>
      </c>
    </row>
    <row r="556" spans="1:14" x14ac:dyDescent="0.25">
      <c r="A556" s="63">
        <v>60544</v>
      </c>
      <c r="B556" s="63" t="s">
        <v>3305</v>
      </c>
      <c r="C556" s="63" t="s">
        <v>1425</v>
      </c>
      <c r="D556" s="63" t="s">
        <v>176</v>
      </c>
      <c r="E556" s="68">
        <v>40161</v>
      </c>
      <c r="F556" s="68" t="s">
        <v>171</v>
      </c>
      <c r="G556" s="68" t="s">
        <v>172</v>
      </c>
      <c r="H556" s="63">
        <v>5</v>
      </c>
      <c r="I556" s="63">
        <v>23</v>
      </c>
      <c r="J556" s="59">
        <v>9332.6563382940767</v>
      </c>
      <c r="K556" s="69">
        <v>0</v>
      </c>
      <c r="L556" s="70">
        <f t="shared" si="8"/>
        <v>0</v>
      </c>
      <c r="M556" s="63" t="s">
        <v>6862</v>
      </c>
      <c r="N556" s="70">
        <v>69.530753121335849</v>
      </c>
    </row>
    <row r="557" spans="1:14" x14ac:dyDescent="0.25">
      <c r="A557" s="63">
        <v>60545</v>
      </c>
      <c r="B557" s="63" t="s">
        <v>3297</v>
      </c>
      <c r="C557" s="63" t="s">
        <v>3298</v>
      </c>
      <c r="D557" s="63" t="s">
        <v>170</v>
      </c>
      <c r="E557" s="68">
        <v>32596</v>
      </c>
      <c r="F557" s="68" t="s">
        <v>171</v>
      </c>
      <c r="G557" s="68" t="s">
        <v>172</v>
      </c>
      <c r="H557" s="63">
        <v>26</v>
      </c>
      <c r="I557" s="63">
        <v>13</v>
      </c>
      <c r="J557" s="59">
        <v>5930.949485459264</v>
      </c>
      <c r="K557" s="69">
        <v>0.15</v>
      </c>
      <c r="L557" s="70">
        <f t="shared" si="8"/>
        <v>889.6424228188896</v>
      </c>
      <c r="M557" s="63" t="s">
        <v>173</v>
      </c>
      <c r="N557" s="70">
        <v>165.56592098086469</v>
      </c>
    </row>
    <row r="558" spans="1:14" x14ac:dyDescent="0.25">
      <c r="A558" s="63">
        <v>60546</v>
      </c>
      <c r="B558" s="63" t="s">
        <v>3290</v>
      </c>
      <c r="C558" s="63" t="s">
        <v>2070</v>
      </c>
      <c r="D558" s="63" t="s">
        <v>176</v>
      </c>
      <c r="E558" s="68">
        <v>35139</v>
      </c>
      <c r="F558" s="68" t="s">
        <v>171</v>
      </c>
      <c r="G558" s="68" t="s">
        <v>172</v>
      </c>
      <c r="H558" s="63">
        <v>19</v>
      </c>
      <c r="I558" s="63">
        <v>13</v>
      </c>
      <c r="J558" s="59">
        <v>8565.9994761621401</v>
      </c>
      <c r="K558" s="69">
        <v>0.09</v>
      </c>
      <c r="L558" s="70">
        <f t="shared" si="8"/>
        <v>770.93995285459255</v>
      </c>
      <c r="M558" s="63" t="s">
        <v>6862</v>
      </c>
      <c r="N558" s="70">
        <v>136.36367080036743</v>
      </c>
    </row>
    <row r="559" spans="1:14" x14ac:dyDescent="0.25">
      <c r="A559" s="71">
        <v>60547</v>
      </c>
      <c r="B559" s="71" t="s">
        <v>3287</v>
      </c>
      <c r="C559" s="71" t="s">
        <v>782</v>
      </c>
      <c r="D559" s="71" t="s">
        <v>170</v>
      </c>
      <c r="E559" s="72">
        <v>28082</v>
      </c>
      <c r="F559" s="72" t="s">
        <v>171</v>
      </c>
      <c r="G559" s="72" t="s">
        <v>172</v>
      </c>
      <c r="H559" s="71">
        <v>39</v>
      </c>
      <c r="I559" s="71">
        <v>15</v>
      </c>
      <c r="J559" s="73">
        <v>3267.6109419172572</v>
      </c>
      <c r="K559" s="74">
        <v>0.25</v>
      </c>
      <c r="L559" s="75">
        <f t="shared" si="8"/>
        <v>816.90273547931429</v>
      </c>
      <c r="M559" s="71" t="s">
        <v>173</v>
      </c>
      <c r="N559" s="75">
        <v>222.44944468160122</v>
      </c>
    </row>
    <row r="560" spans="1:14" x14ac:dyDescent="0.25">
      <c r="A560" s="71">
        <v>60548</v>
      </c>
      <c r="B560" s="71" t="s">
        <v>3286</v>
      </c>
      <c r="C560" s="71" t="s">
        <v>1411</v>
      </c>
      <c r="D560" s="71" t="s">
        <v>176</v>
      </c>
      <c r="E560" s="72">
        <v>35572</v>
      </c>
      <c r="F560" s="72" t="s">
        <v>171</v>
      </c>
      <c r="G560" s="72" t="s">
        <v>172</v>
      </c>
      <c r="H560" s="71">
        <v>18</v>
      </c>
      <c r="I560" s="71">
        <v>37</v>
      </c>
      <c r="J560" s="73">
        <v>2206.8324093687488</v>
      </c>
      <c r="K560" s="74">
        <v>0.09</v>
      </c>
      <c r="L560" s="75">
        <f t="shared" si="8"/>
        <v>198.61491684318739</v>
      </c>
      <c r="M560" s="71" t="s">
        <v>173</v>
      </c>
      <c r="N560" s="75">
        <v>54.086124625159009</v>
      </c>
    </row>
    <row r="561" spans="1:14" x14ac:dyDescent="0.25">
      <c r="A561" s="71">
        <v>60549</v>
      </c>
      <c r="B561" s="71" t="s">
        <v>3285</v>
      </c>
      <c r="C561" s="71" t="s">
        <v>750</v>
      </c>
      <c r="D561" s="71" t="s">
        <v>170</v>
      </c>
      <c r="E561" s="72">
        <v>32744</v>
      </c>
      <c r="F561" s="72" t="s">
        <v>171</v>
      </c>
      <c r="G561" s="72" t="s">
        <v>172</v>
      </c>
      <c r="H561" s="71">
        <v>26</v>
      </c>
      <c r="I561" s="71">
        <v>12</v>
      </c>
      <c r="J561" s="73">
        <v>5621.1702920676798</v>
      </c>
      <c r="K561" s="74">
        <v>0.15</v>
      </c>
      <c r="L561" s="75">
        <f t="shared" si="8"/>
        <v>843.17554381015191</v>
      </c>
      <c r="M561" s="71" t="s">
        <v>173</v>
      </c>
      <c r="N561" s="75">
        <v>183.84248324844287</v>
      </c>
    </row>
    <row r="562" spans="1:14" x14ac:dyDescent="0.25">
      <c r="A562" s="71">
        <v>60550</v>
      </c>
      <c r="B562" s="71" t="s">
        <v>3278</v>
      </c>
      <c r="C562" s="71" t="s">
        <v>1154</v>
      </c>
      <c r="D562" s="71" t="s">
        <v>176</v>
      </c>
      <c r="E562" s="72">
        <v>32392</v>
      </c>
      <c r="F562" s="72" t="s">
        <v>171</v>
      </c>
      <c r="G562" s="72" t="s">
        <v>172</v>
      </c>
      <c r="H562" s="71">
        <v>27</v>
      </c>
      <c r="I562" s="71">
        <v>15</v>
      </c>
      <c r="J562" s="73">
        <v>8537.8086164267479</v>
      </c>
      <c r="K562" s="74">
        <v>0.15</v>
      </c>
      <c r="L562" s="75">
        <f t="shared" si="8"/>
        <v>1280.6712924640121</v>
      </c>
      <c r="M562" s="71" t="s">
        <v>6862</v>
      </c>
      <c r="N562" s="75">
        <v>59.057662863931156</v>
      </c>
    </row>
    <row r="563" spans="1:14" x14ac:dyDescent="0.25">
      <c r="A563" s="71">
        <v>60551</v>
      </c>
      <c r="B563" s="71" t="s">
        <v>3276</v>
      </c>
      <c r="C563" s="71" t="s">
        <v>1140</v>
      </c>
      <c r="D563" s="71" t="s">
        <v>176</v>
      </c>
      <c r="E563" s="72">
        <v>31241</v>
      </c>
      <c r="F563" s="72" t="s">
        <v>171</v>
      </c>
      <c r="G563" s="72" t="s">
        <v>172</v>
      </c>
      <c r="H563" s="71">
        <v>30</v>
      </c>
      <c r="I563" s="71">
        <v>21</v>
      </c>
      <c r="J563" s="73">
        <v>1692.4828808078512</v>
      </c>
      <c r="K563" s="74">
        <v>0.15</v>
      </c>
      <c r="L563" s="75">
        <f t="shared" si="8"/>
        <v>253.87243212117767</v>
      </c>
      <c r="M563" s="71" t="s">
        <v>173</v>
      </c>
      <c r="N563" s="75">
        <v>135.58000378081385</v>
      </c>
    </row>
    <row r="564" spans="1:14" x14ac:dyDescent="0.25">
      <c r="A564" s="71">
        <v>60552</v>
      </c>
      <c r="B564" s="71" t="s">
        <v>3275</v>
      </c>
      <c r="C564" s="71" t="s">
        <v>905</v>
      </c>
      <c r="D564" s="71" t="s">
        <v>170</v>
      </c>
      <c r="E564" s="72">
        <v>34213</v>
      </c>
      <c r="F564" s="72" t="s">
        <v>214</v>
      </c>
      <c r="G564" s="72" t="s">
        <v>215</v>
      </c>
      <c r="H564" s="71">
        <v>22</v>
      </c>
      <c r="I564" s="71">
        <v>31</v>
      </c>
      <c r="J564" s="73">
        <v>1974.8240245763795</v>
      </c>
      <c r="K564" s="74">
        <v>0.12</v>
      </c>
      <c r="L564" s="75">
        <f t="shared" si="8"/>
        <v>236.97888294916552</v>
      </c>
      <c r="M564" s="71" t="s">
        <v>173</v>
      </c>
      <c r="N564" s="75">
        <v>69.700369688718666</v>
      </c>
    </row>
    <row r="565" spans="1:14" x14ac:dyDescent="0.25">
      <c r="A565" s="63">
        <v>60553</v>
      </c>
      <c r="B565" s="63" t="s">
        <v>3264</v>
      </c>
      <c r="C565" s="63" t="s">
        <v>1541</v>
      </c>
      <c r="D565" s="63" t="s">
        <v>170</v>
      </c>
      <c r="E565" s="68">
        <v>39468</v>
      </c>
      <c r="F565" s="68" t="s">
        <v>171</v>
      </c>
      <c r="G565" s="68" t="s">
        <v>172</v>
      </c>
      <c r="H565" s="63">
        <v>7</v>
      </c>
      <c r="I565" s="63">
        <v>10</v>
      </c>
      <c r="J565" s="59">
        <v>9828.5719352911183</v>
      </c>
      <c r="K565" s="69">
        <v>0.04</v>
      </c>
      <c r="L565" s="70">
        <f t="shared" si="8"/>
        <v>393.14287741164475</v>
      </c>
      <c r="M565" s="63" t="s">
        <v>6862</v>
      </c>
      <c r="N565" s="70">
        <v>325.53957352327831</v>
      </c>
    </row>
    <row r="566" spans="1:14" x14ac:dyDescent="0.25">
      <c r="A566" s="63">
        <v>60554</v>
      </c>
      <c r="B566" s="63" t="s">
        <v>3259</v>
      </c>
      <c r="C566" s="63" t="s">
        <v>1095</v>
      </c>
      <c r="D566" s="63" t="s">
        <v>176</v>
      </c>
      <c r="E566" s="68">
        <v>39828</v>
      </c>
      <c r="F566" s="68" t="s">
        <v>171</v>
      </c>
      <c r="G566" s="68" t="s">
        <v>172</v>
      </c>
      <c r="H566" s="63">
        <v>6</v>
      </c>
      <c r="I566" s="63">
        <v>13</v>
      </c>
      <c r="J566" s="59">
        <v>4611.8263763251616</v>
      </c>
      <c r="K566" s="69">
        <v>0</v>
      </c>
      <c r="L566" s="70">
        <f t="shared" si="8"/>
        <v>0</v>
      </c>
      <c r="M566" s="63" t="s">
        <v>173</v>
      </c>
      <c r="N566" s="70">
        <v>61.584172482926483</v>
      </c>
    </row>
    <row r="567" spans="1:14" x14ac:dyDescent="0.25">
      <c r="A567" s="63">
        <v>60555</v>
      </c>
      <c r="B567" s="63" t="s">
        <v>3249</v>
      </c>
      <c r="C567" s="63" t="s">
        <v>544</v>
      </c>
      <c r="D567" s="63" t="s">
        <v>170</v>
      </c>
      <c r="E567" s="68">
        <v>27884</v>
      </c>
      <c r="F567" s="68" t="s">
        <v>171</v>
      </c>
      <c r="G567" s="68" t="s">
        <v>172</v>
      </c>
      <c r="H567" s="63">
        <v>39</v>
      </c>
      <c r="I567" s="63">
        <v>35</v>
      </c>
      <c r="J567" s="59">
        <v>8748.9282159300928</v>
      </c>
      <c r="K567" s="69">
        <v>0.25</v>
      </c>
      <c r="L567" s="70">
        <f t="shared" si="8"/>
        <v>2187.2320539825232</v>
      </c>
      <c r="M567" s="63" t="s">
        <v>6862</v>
      </c>
      <c r="N567" s="70">
        <v>148.99373609200239</v>
      </c>
    </row>
    <row r="568" spans="1:14" x14ac:dyDescent="0.25">
      <c r="A568" s="76">
        <v>60556</v>
      </c>
      <c r="B568" s="76" t="s">
        <v>3247</v>
      </c>
      <c r="C568" s="76" t="s">
        <v>462</v>
      </c>
      <c r="D568" s="76" t="s">
        <v>170</v>
      </c>
      <c r="E568" s="77">
        <v>33964</v>
      </c>
      <c r="F568" s="77" t="s">
        <v>171</v>
      </c>
      <c r="G568" s="77" t="s">
        <v>172</v>
      </c>
      <c r="H568" s="76">
        <v>22</v>
      </c>
      <c r="I568" s="76">
        <v>23</v>
      </c>
      <c r="J568" s="78">
        <v>3203.3620873260152</v>
      </c>
      <c r="K568" s="79">
        <v>0.12</v>
      </c>
      <c r="L568" s="80">
        <f t="shared" si="8"/>
        <v>384.40345047912183</v>
      </c>
      <c r="M568" s="76" t="s">
        <v>173</v>
      </c>
      <c r="N568" s="80">
        <v>163.56512514941608</v>
      </c>
    </row>
    <row r="569" spans="1:14" x14ac:dyDescent="0.25">
      <c r="A569" s="76">
        <v>60557</v>
      </c>
      <c r="B569" s="76" t="s">
        <v>3246</v>
      </c>
      <c r="C569" s="76" t="s">
        <v>1036</v>
      </c>
      <c r="D569" s="76" t="s">
        <v>176</v>
      </c>
      <c r="E569" s="77">
        <v>35720</v>
      </c>
      <c r="F569" s="77" t="s">
        <v>171</v>
      </c>
      <c r="G569" s="77" t="s">
        <v>172</v>
      </c>
      <c r="H569" s="76">
        <v>18</v>
      </c>
      <c r="I569" s="76">
        <v>29</v>
      </c>
      <c r="J569" s="78">
        <v>5071.7119344689327</v>
      </c>
      <c r="K569" s="79">
        <v>0.09</v>
      </c>
      <c r="L569" s="80">
        <f t="shared" si="8"/>
        <v>456.45407410220395</v>
      </c>
      <c r="M569" s="76" t="s">
        <v>173</v>
      </c>
      <c r="N569" s="80">
        <v>29.146398201876263</v>
      </c>
    </row>
    <row r="570" spans="1:14" x14ac:dyDescent="0.25">
      <c r="A570" s="76">
        <v>60558</v>
      </c>
      <c r="B570" s="76" t="s">
        <v>3243</v>
      </c>
      <c r="C570" s="76" t="s">
        <v>864</v>
      </c>
      <c r="D570" s="76" t="s">
        <v>170</v>
      </c>
      <c r="E570" s="77">
        <v>28409</v>
      </c>
      <c r="F570" s="77" t="s">
        <v>171</v>
      </c>
      <c r="G570" s="77" t="s">
        <v>172</v>
      </c>
      <c r="H570" s="76">
        <v>38</v>
      </c>
      <c r="I570" s="76">
        <v>23</v>
      </c>
      <c r="J570" s="78">
        <v>9712.3563202417336</v>
      </c>
      <c r="K570" s="79">
        <v>0.25</v>
      </c>
      <c r="L570" s="80">
        <f t="shared" si="8"/>
        <v>2428.0890800604334</v>
      </c>
      <c r="M570" s="76" t="s">
        <v>6862</v>
      </c>
      <c r="N570" s="80">
        <v>118.74680669103591</v>
      </c>
    </row>
    <row r="571" spans="1:14" x14ac:dyDescent="0.25">
      <c r="A571" s="63">
        <v>60559</v>
      </c>
      <c r="B571" s="63" t="s">
        <v>3240</v>
      </c>
      <c r="C571" s="63" t="s">
        <v>744</v>
      </c>
      <c r="D571" s="63" t="s">
        <v>170</v>
      </c>
      <c r="E571" s="68">
        <v>34031</v>
      </c>
      <c r="F571" s="68" t="s">
        <v>214</v>
      </c>
      <c r="G571" s="68" t="s">
        <v>215</v>
      </c>
      <c r="H571" s="63">
        <v>22</v>
      </c>
      <c r="I571" s="63">
        <v>22</v>
      </c>
      <c r="J571" s="59">
        <v>8800.2275259352537</v>
      </c>
      <c r="K571" s="69">
        <v>0.12</v>
      </c>
      <c r="L571" s="70">
        <f t="shared" si="8"/>
        <v>1056.0273031122304</v>
      </c>
      <c r="M571" s="63" t="s">
        <v>6862</v>
      </c>
      <c r="N571" s="70">
        <v>106.24078462474645</v>
      </c>
    </row>
    <row r="572" spans="1:14" x14ac:dyDescent="0.25">
      <c r="A572" s="63">
        <v>60560</v>
      </c>
      <c r="B572" s="63" t="s">
        <v>3239</v>
      </c>
      <c r="C572" s="63" t="s">
        <v>724</v>
      </c>
      <c r="D572" s="63" t="s">
        <v>170</v>
      </c>
      <c r="E572" s="68">
        <v>31504</v>
      </c>
      <c r="F572" s="68" t="s">
        <v>171</v>
      </c>
      <c r="G572" s="68" t="s">
        <v>172</v>
      </c>
      <c r="H572" s="63">
        <v>29</v>
      </c>
      <c r="I572" s="63">
        <v>21</v>
      </c>
      <c r="J572" s="59">
        <v>5486.9030425654937</v>
      </c>
      <c r="K572" s="69">
        <v>0.15</v>
      </c>
      <c r="L572" s="70">
        <f t="shared" si="8"/>
        <v>823.03545638482399</v>
      </c>
      <c r="M572" s="63" t="s">
        <v>173</v>
      </c>
      <c r="N572" s="70">
        <v>314.33137650821141</v>
      </c>
    </row>
    <row r="573" spans="1:14" x14ac:dyDescent="0.25">
      <c r="A573" s="63">
        <v>60561</v>
      </c>
      <c r="B573" s="63" t="s">
        <v>3238</v>
      </c>
      <c r="C573" s="63" t="s">
        <v>659</v>
      </c>
      <c r="D573" s="63" t="s">
        <v>170</v>
      </c>
      <c r="E573" s="68">
        <v>31593</v>
      </c>
      <c r="F573" s="68" t="s">
        <v>171</v>
      </c>
      <c r="G573" s="68" t="s">
        <v>172</v>
      </c>
      <c r="H573" s="63">
        <v>29</v>
      </c>
      <c r="I573" s="63">
        <v>34</v>
      </c>
      <c r="J573" s="59">
        <v>8963.5941122017302</v>
      </c>
      <c r="K573" s="69">
        <v>0.15</v>
      </c>
      <c r="L573" s="70">
        <f t="shared" ref="L573:L636" si="9">K573*J573</f>
        <v>1344.5391168302594</v>
      </c>
      <c r="M573" s="63" t="s">
        <v>6862</v>
      </c>
      <c r="N573" s="70">
        <v>149.10020868931642</v>
      </c>
    </row>
    <row r="574" spans="1:14" x14ac:dyDescent="0.25">
      <c r="A574" s="63">
        <v>60562</v>
      </c>
      <c r="B574" s="63" t="s">
        <v>3237</v>
      </c>
      <c r="C574" s="63" t="s">
        <v>701</v>
      </c>
      <c r="D574" s="63" t="s">
        <v>176</v>
      </c>
      <c r="E574" s="68">
        <v>37816</v>
      </c>
      <c r="F574" s="68" t="s">
        <v>171</v>
      </c>
      <c r="G574" s="68" t="s">
        <v>172</v>
      </c>
      <c r="H574" s="63">
        <v>12</v>
      </c>
      <c r="I574" s="63">
        <v>9</v>
      </c>
      <c r="J574" s="59">
        <v>3150.0760681192196</v>
      </c>
      <c r="K574" s="69">
        <v>7.0000000000000007E-2</v>
      </c>
      <c r="L574" s="70">
        <f t="shared" si="9"/>
        <v>220.50532476834539</v>
      </c>
      <c r="M574" s="63" t="s">
        <v>173</v>
      </c>
      <c r="N574" s="70">
        <v>84.600752670051705</v>
      </c>
    </row>
    <row r="575" spans="1:14" x14ac:dyDescent="0.25">
      <c r="A575" s="71">
        <v>60563</v>
      </c>
      <c r="B575" s="71" t="s">
        <v>3235</v>
      </c>
      <c r="C575" s="71" t="s">
        <v>588</v>
      </c>
      <c r="D575" s="71" t="s">
        <v>170</v>
      </c>
      <c r="E575" s="72">
        <v>28358</v>
      </c>
      <c r="F575" s="72" t="s">
        <v>171</v>
      </c>
      <c r="G575" s="72" t="s">
        <v>172</v>
      </c>
      <c r="H575" s="71">
        <v>38</v>
      </c>
      <c r="I575" s="71">
        <v>10</v>
      </c>
      <c r="J575" s="73">
        <v>3150.3430532608904</v>
      </c>
      <c r="K575" s="74">
        <v>0.25</v>
      </c>
      <c r="L575" s="75">
        <f t="shared" si="9"/>
        <v>787.58576331522261</v>
      </c>
      <c r="M575" s="71" t="s">
        <v>173</v>
      </c>
      <c r="N575" s="75">
        <v>239.05855913137896</v>
      </c>
    </row>
    <row r="576" spans="1:14" x14ac:dyDescent="0.25">
      <c r="A576" s="71">
        <v>60564</v>
      </c>
      <c r="B576" s="71" t="s">
        <v>3209</v>
      </c>
      <c r="C576" s="71" t="s">
        <v>405</v>
      </c>
      <c r="D576" s="71" t="s">
        <v>170</v>
      </c>
      <c r="E576" s="72">
        <v>37098</v>
      </c>
      <c r="F576" s="72" t="s">
        <v>171</v>
      </c>
      <c r="G576" s="72" t="s">
        <v>172</v>
      </c>
      <c r="H576" s="71">
        <v>14</v>
      </c>
      <c r="I576" s="71">
        <v>32</v>
      </c>
      <c r="J576" s="73">
        <v>5427.7056084319911</v>
      </c>
      <c r="K576" s="74">
        <v>7.0000000000000007E-2</v>
      </c>
      <c r="L576" s="75">
        <f t="shared" si="9"/>
        <v>379.93939259023944</v>
      </c>
      <c r="M576" s="71" t="s">
        <v>173</v>
      </c>
      <c r="N576" s="75">
        <v>111.6041472428934</v>
      </c>
    </row>
    <row r="577" spans="1:14" x14ac:dyDescent="0.25">
      <c r="A577" s="71">
        <v>60565</v>
      </c>
      <c r="B577" s="71" t="s">
        <v>3208</v>
      </c>
      <c r="C577" s="71" t="s">
        <v>599</v>
      </c>
      <c r="D577" s="71" t="s">
        <v>176</v>
      </c>
      <c r="E577" s="72">
        <v>34165</v>
      </c>
      <c r="F577" s="72" t="s">
        <v>171</v>
      </c>
      <c r="G577" s="72" t="s">
        <v>172</v>
      </c>
      <c r="H577" s="71">
        <v>22</v>
      </c>
      <c r="I577" s="71">
        <v>26</v>
      </c>
      <c r="J577" s="73">
        <v>5470.0003827319979</v>
      </c>
      <c r="K577" s="74">
        <v>0.12</v>
      </c>
      <c r="L577" s="75">
        <f t="shared" si="9"/>
        <v>656.40004592783976</v>
      </c>
      <c r="M577" s="71" t="s">
        <v>173</v>
      </c>
      <c r="N577" s="75">
        <v>133.27719065136495</v>
      </c>
    </row>
    <row r="578" spans="1:14" x14ac:dyDescent="0.25">
      <c r="A578" s="71">
        <v>60566</v>
      </c>
      <c r="B578" s="71" t="s">
        <v>3205</v>
      </c>
      <c r="C578" s="71" t="s">
        <v>2647</v>
      </c>
      <c r="D578" s="71" t="s">
        <v>176</v>
      </c>
      <c r="E578" s="72">
        <v>36211</v>
      </c>
      <c r="F578" s="72" t="s">
        <v>193</v>
      </c>
      <c r="G578" s="72" t="s">
        <v>339</v>
      </c>
      <c r="H578" s="71">
        <v>16</v>
      </c>
      <c r="I578" s="71">
        <v>22</v>
      </c>
      <c r="J578" s="73">
        <v>7247.0299211809433</v>
      </c>
      <c r="K578" s="74">
        <v>0.09</v>
      </c>
      <c r="L578" s="75">
        <f t="shared" si="9"/>
        <v>652.23269290628491</v>
      </c>
      <c r="M578" s="71" t="s">
        <v>173</v>
      </c>
      <c r="N578" s="75">
        <v>66.605224411164741</v>
      </c>
    </row>
    <row r="579" spans="1:14" x14ac:dyDescent="0.25">
      <c r="A579" s="71">
        <v>60567</v>
      </c>
      <c r="B579" s="71" t="s">
        <v>3203</v>
      </c>
      <c r="C579" s="71" t="s">
        <v>223</v>
      </c>
      <c r="D579" s="71" t="s">
        <v>170</v>
      </c>
      <c r="E579" s="72">
        <v>31103</v>
      </c>
      <c r="F579" s="72" t="s">
        <v>171</v>
      </c>
      <c r="G579" s="72" t="s">
        <v>172</v>
      </c>
      <c r="H579" s="71">
        <v>30</v>
      </c>
      <c r="I579" s="71">
        <v>6</v>
      </c>
      <c r="J579" s="73">
        <v>4695.5274023309539</v>
      </c>
      <c r="K579" s="74">
        <v>0.25</v>
      </c>
      <c r="L579" s="75">
        <f t="shared" si="9"/>
        <v>1173.8818505827385</v>
      </c>
      <c r="M579" s="71" t="s">
        <v>173</v>
      </c>
      <c r="N579" s="75">
        <v>225.15182060193811</v>
      </c>
    </row>
    <row r="580" spans="1:14" x14ac:dyDescent="0.25">
      <c r="A580" s="71">
        <v>60568</v>
      </c>
      <c r="B580" s="71" t="s">
        <v>3202</v>
      </c>
      <c r="C580" s="71" t="s">
        <v>371</v>
      </c>
      <c r="D580" s="71" t="s">
        <v>170</v>
      </c>
      <c r="E580" s="72">
        <v>31470</v>
      </c>
      <c r="F580" s="72" t="s">
        <v>171</v>
      </c>
      <c r="G580" s="72" t="s">
        <v>172</v>
      </c>
      <c r="H580" s="71">
        <v>29</v>
      </c>
      <c r="I580" s="71">
        <v>24</v>
      </c>
      <c r="J580" s="73">
        <v>6918.5584140303199</v>
      </c>
      <c r="K580" s="74">
        <v>0.15</v>
      </c>
      <c r="L580" s="75">
        <f t="shared" si="9"/>
        <v>1037.783762104548</v>
      </c>
      <c r="M580" s="71" t="s">
        <v>173</v>
      </c>
      <c r="N580" s="75">
        <v>247.82838720073124</v>
      </c>
    </row>
    <row r="581" spans="1:14" x14ac:dyDescent="0.25">
      <c r="A581" s="71">
        <v>60569</v>
      </c>
      <c r="B581" s="71" t="s">
        <v>3199</v>
      </c>
      <c r="C581" s="71" t="s">
        <v>1241</v>
      </c>
      <c r="D581" s="71" t="s">
        <v>176</v>
      </c>
      <c r="E581" s="72">
        <v>34132</v>
      </c>
      <c r="F581" s="72" t="s">
        <v>171</v>
      </c>
      <c r="G581" s="72" t="s">
        <v>172</v>
      </c>
      <c r="H581" s="71">
        <v>22</v>
      </c>
      <c r="I581" s="71">
        <v>13</v>
      </c>
      <c r="J581" s="73">
        <v>4179.4407246643077</v>
      </c>
      <c r="K581" s="74">
        <v>0.12</v>
      </c>
      <c r="L581" s="75">
        <f t="shared" si="9"/>
        <v>501.5328869597169</v>
      </c>
      <c r="M581" s="71" t="s">
        <v>173</v>
      </c>
      <c r="N581" s="75">
        <v>48.461011533786746</v>
      </c>
    </row>
    <row r="582" spans="1:14" x14ac:dyDescent="0.25">
      <c r="A582" s="71">
        <v>60570</v>
      </c>
      <c r="B582" s="71" t="s">
        <v>3196</v>
      </c>
      <c r="C582" s="71" t="s">
        <v>1030</v>
      </c>
      <c r="D582" s="71" t="s">
        <v>170</v>
      </c>
      <c r="E582" s="72">
        <v>36521</v>
      </c>
      <c r="F582" s="72" t="s">
        <v>171</v>
      </c>
      <c r="G582" s="72" t="s">
        <v>172</v>
      </c>
      <c r="H582" s="71">
        <v>15</v>
      </c>
      <c r="I582" s="71">
        <v>36</v>
      </c>
      <c r="J582" s="73">
        <v>6763.8035911913839</v>
      </c>
      <c r="K582" s="74">
        <v>0.09</v>
      </c>
      <c r="L582" s="75">
        <f t="shared" si="9"/>
        <v>608.74232320722456</v>
      </c>
      <c r="M582" s="71" t="s">
        <v>173</v>
      </c>
      <c r="N582" s="75">
        <v>54.969573256066205</v>
      </c>
    </row>
    <row r="583" spans="1:14" x14ac:dyDescent="0.25">
      <c r="A583" s="71">
        <v>60571</v>
      </c>
      <c r="B583" s="71" t="s">
        <v>3187</v>
      </c>
      <c r="C583" s="71" t="s">
        <v>257</v>
      </c>
      <c r="D583" s="71" t="s">
        <v>170</v>
      </c>
      <c r="E583" s="72">
        <v>31651</v>
      </c>
      <c r="F583" s="72" t="s">
        <v>171</v>
      </c>
      <c r="G583" s="72" t="s">
        <v>172</v>
      </c>
      <c r="H583" s="71">
        <v>29</v>
      </c>
      <c r="I583" s="71">
        <v>40</v>
      </c>
      <c r="J583" s="73">
        <v>3081.199490133954</v>
      </c>
      <c r="K583" s="74">
        <v>0.15</v>
      </c>
      <c r="L583" s="75">
        <f t="shared" si="9"/>
        <v>462.1799235200931</v>
      </c>
      <c r="M583" s="71" t="s">
        <v>173</v>
      </c>
      <c r="N583" s="75">
        <v>60.661538542562177</v>
      </c>
    </row>
    <row r="584" spans="1:14" x14ac:dyDescent="0.25">
      <c r="A584" s="76">
        <v>60572</v>
      </c>
      <c r="B584" s="76" t="s">
        <v>3186</v>
      </c>
      <c r="C584" s="76" t="s">
        <v>1514</v>
      </c>
      <c r="D584" s="76" t="s">
        <v>170</v>
      </c>
      <c r="E584" s="77">
        <v>32282</v>
      </c>
      <c r="F584" s="77" t="s">
        <v>171</v>
      </c>
      <c r="G584" s="77" t="s">
        <v>177</v>
      </c>
      <c r="H584" s="76">
        <v>27</v>
      </c>
      <c r="I584" s="76">
        <v>13</v>
      </c>
      <c r="J584" s="78">
        <v>4375.6376674031835</v>
      </c>
      <c r="K584" s="79">
        <v>0.15</v>
      </c>
      <c r="L584" s="80">
        <f t="shared" si="9"/>
        <v>656.34565011047755</v>
      </c>
      <c r="M584" s="76" t="s">
        <v>173</v>
      </c>
      <c r="N584" s="80">
        <v>241.88949065556892</v>
      </c>
    </row>
    <row r="585" spans="1:14" x14ac:dyDescent="0.25">
      <c r="A585" s="76">
        <v>60573</v>
      </c>
      <c r="B585" s="76" t="s">
        <v>3181</v>
      </c>
      <c r="C585" s="76" t="s">
        <v>3182</v>
      </c>
      <c r="D585" s="76" t="s">
        <v>176</v>
      </c>
      <c r="E585" s="77">
        <v>35884</v>
      </c>
      <c r="F585" s="77" t="s">
        <v>171</v>
      </c>
      <c r="G585" s="77" t="s">
        <v>172</v>
      </c>
      <c r="H585" s="76">
        <v>17</v>
      </c>
      <c r="I585" s="76">
        <v>8</v>
      </c>
      <c r="J585" s="78">
        <v>6469.7369387709787</v>
      </c>
      <c r="K585" s="79">
        <v>0.09</v>
      </c>
      <c r="L585" s="80">
        <f t="shared" si="9"/>
        <v>582.276324489388</v>
      </c>
      <c r="M585" s="76" t="s">
        <v>173</v>
      </c>
      <c r="N585" s="80">
        <v>89.276935950107898</v>
      </c>
    </row>
    <row r="586" spans="1:14" x14ac:dyDescent="0.25">
      <c r="A586" s="76">
        <v>60574</v>
      </c>
      <c r="B586" s="76" t="s">
        <v>3178</v>
      </c>
      <c r="C586" s="76" t="s">
        <v>308</v>
      </c>
      <c r="D586" s="76" t="s">
        <v>170</v>
      </c>
      <c r="E586" s="77">
        <v>34687</v>
      </c>
      <c r="F586" s="77" t="s">
        <v>171</v>
      </c>
      <c r="G586" s="77" t="s">
        <v>172</v>
      </c>
      <c r="H586" s="76">
        <v>20</v>
      </c>
      <c r="I586" s="76">
        <v>12</v>
      </c>
      <c r="J586" s="78">
        <v>3876.5119061014907</v>
      </c>
      <c r="K586" s="79">
        <v>0.12</v>
      </c>
      <c r="L586" s="80">
        <f t="shared" si="9"/>
        <v>465.18142873217886</v>
      </c>
      <c r="M586" s="76" t="s">
        <v>173</v>
      </c>
      <c r="N586" s="80">
        <v>215.3536500763407</v>
      </c>
    </row>
    <row r="587" spans="1:14" x14ac:dyDescent="0.25">
      <c r="A587" s="76">
        <v>60575</v>
      </c>
      <c r="B587" s="76" t="s">
        <v>3177</v>
      </c>
      <c r="C587" s="76" t="s">
        <v>305</v>
      </c>
      <c r="D587" s="76" t="s">
        <v>170</v>
      </c>
      <c r="E587" s="77">
        <v>36437</v>
      </c>
      <c r="F587" s="77" t="s">
        <v>171</v>
      </c>
      <c r="G587" s="77" t="s">
        <v>172</v>
      </c>
      <c r="H587" s="76">
        <v>16</v>
      </c>
      <c r="I587" s="76">
        <v>20</v>
      </c>
      <c r="J587" s="78">
        <v>4860.4997137091486</v>
      </c>
      <c r="K587" s="79">
        <v>0.09</v>
      </c>
      <c r="L587" s="80">
        <f t="shared" si="9"/>
        <v>437.44497423382336</v>
      </c>
      <c r="M587" s="76" t="s">
        <v>173</v>
      </c>
      <c r="N587" s="80">
        <v>77.451805796341034</v>
      </c>
    </row>
    <row r="588" spans="1:14" x14ac:dyDescent="0.25">
      <c r="A588" s="76">
        <v>60576</v>
      </c>
      <c r="B588" s="76" t="s">
        <v>3172</v>
      </c>
      <c r="C588" s="76" t="s">
        <v>1624</v>
      </c>
      <c r="D588" s="76" t="s">
        <v>170</v>
      </c>
      <c r="E588" s="77">
        <v>28024</v>
      </c>
      <c r="F588" s="77" t="s">
        <v>193</v>
      </c>
      <c r="G588" s="77" t="s">
        <v>441</v>
      </c>
      <c r="H588" s="76">
        <v>39</v>
      </c>
      <c r="I588" s="76">
        <v>17</v>
      </c>
      <c r="J588" s="78">
        <v>7662.17788192237</v>
      </c>
      <c r="K588" s="79">
        <v>0.25</v>
      </c>
      <c r="L588" s="80">
        <f t="shared" si="9"/>
        <v>1915.5444704805925</v>
      </c>
      <c r="M588" s="76" t="s">
        <v>173</v>
      </c>
      <c r="N588" s="80">
        <v>161.82364925338823</v>
      </c>
    </row>
    <row r="589" spans="1:14" x14ac:dyDescent="0.25">
      <c r="A589" s="76">
        <v>60577</v>
      </c>
      <c r="B589" s="76" t="s">
        <v>3168</v>
      </c>
      <c r="C589" s="76" t="s">
        <v>666</v>
      </c>
      <c r="D589" s="76" t="s">
        <v>170</v>
      </c>
      <c r="E589" s="77">
        <v>39386</v>
      </c>
      <c r="F589" s="77" t="s">
        <v>171</v>
      </c>
      <c r="G589" s="77" t="s">
        <v>172</v>
      </c>
      <c r="H589" s="76">
        <v>8</v>
      </c>
      <c r="I589" s="76">
        <v>20</v>
      </c>
      <c r="J589" s="78">
        <v>9658.0924339896847</v>
      </c>
      <c r="K589" s="79">
        <v>0.04</v>
      </c>
      <c r="L589" s="80">
        <f t="shared" si="9"/>
        <v>386.32369735958741</v>
      </c>
      <c r="M589" s="76" t="s">
        <v>6862</v>
      </c>
      <c r="N589" s="80">
        <v>68.890712894789587</v>
      </c>
    </row>
    <row r="590" spans="1:14" x14ac:dyDescent="0.25">
      <c r="A590" s="76">
        <v>60578</v>
      </c>
      <c r="B590" s="76" t="s">
        <v>3149</v>
      </c>
      <c r="C590" s="76" t="s">
        <v>663</v>
      </c>
      <c r="D590" s="76" t="s">
        <v>170</v>
      </c>
      <c r="E590" s="77">
        <v>32815</v>
      </c>
      <c r="F590" s="77" t="s">
        <v>171</v>
      </c>
      <c r="G590" s="77" t="s">
        <v>172</v>
      </c>
      <c r="H590" s="76">
        <v>26</v>
      </c>
      <c r="I590" s="76">
        <v>30</v>
      </c>
      <c r="J590" s="78">
        <v>2993.8072768269385</v>
      </c>
      <c r="K590" s="79">
        <v>0.15</v>
      </c>
      <c r="L590" s="80">
        <f t="shared" si="9"/>
        <v>449.07109152404075</v>
      </c>
      <c r="M590" s="76" t="s">
        <v>173</v>
      </c>
      <c r="N590" s="80">
        <v>108.87199185158659</v>
      </c>
    </row>
    <row r="591" spans="1:14" x14ac:dyDescent="0.25">
      <c r="A591" s="76">
        <v>60579</v>
      </c>
      <c r="B591" s="76" t="s">
        <v>3142</v>
      </c>
      <c r="C591" s="76" t="s">
        <v>1690</v>
      </c>
      <c r="D591" s="76" t="s">
        <v>176</v>
      </c>
      <c r="E591" s="77">
        <v>37850</v>
      </c>
      <c r="F591" s="77" t="s">
        <v>171</v>
      </c>
      <c r="G591" s="77" t="s">
        <v>172</v>
      </c>
      <c r="H591" s="76">
        <v>12</v>
      </c>
      <c r="I591" s="76">
        <v>12</v>
      </c>
      <c r="J591" s="78">
        <v>7316.1034037782083</v>
      </c>
      <c r="K591" s="79">
        <v>7.0000000000000007E-2</v>
      </c>
      <c r="L591" s="80">
        <f t="shared" si="9"/>
        <v>512.12723826447461</v>
      </c>
      <c r="M591" s="76" t="s">
        <v>173</v>
      </c>
      <c r="N591" s="80">
        <v>99.247467003786028</v>
      </c>
    </row>
    <row r="592" spans="1:14" x14ac:dyDescent="0.25">
      <c r="A592" s="76">
        <v>60580</v>
      </c>
      <c r="B592" s="76" t="s">
        <v>3141</v>
      </c>
      <c r="C592" s="76" t="s">
        <v>800</v>
      </c>
      <c r="D592" s="76" t="s">
        <v>170</v>
      </c>
      <c r="E592" s="77">
        <v>37543</v>
      </c>
      <c r="F592" s="77" t="s">
        <v>193</v>
      </c>
      <c r="G592" s="77" t="s">
        <v>194</v>
      </c>
      <c r="H592" s="76">
        <v>13</v>
      </c>
      <c r="I592" s="76">
        <v>27</v>
      </c>
      <c r="J592" s="78">
        <v>6012.3506676455017</v>
      </c>
      <c r="K592" s="79">
        <v>7.0000000000000007E-2</v>
      </c>
      <c r="L592" s="80">
        <f t="shared" si="9"/>
        <v>420.86454673518517</v>
      </c>
      <c r="M592" s="76" t="s">
        <v>173</v>
      </c>
      <c r="N592" s="80">
        <v>229.59875535812131</v>
      </c>
    </row>
    <row r="593" spans="1:14" x14ac:dyDescent="0.25">
      <c r="A593" s="76">
        <v>60581</v>
      </c>
      <c r="B593" s="76" t="s">
        <v>3135</v>
      </c>
      <c r="C593" s="76" t="s">
        <v>295</v>
      </c>
      <c r="D593" s="76" t="s">
        <v>170</v>
      </c>
      <c r="E593" s="77">
        <v>32520</v>
      </c>
      <c r="F593" s="77" t="s">
        <v>171</v>
      </c>
      <c r="G593" s="77" t="s">
        <v>172</v>
      </c>
      <c r="H593" s="76">
        <v>26</v>
      </c>
      <c r="I593" s="76">
        <v>12</v>
      </c>
      <c r="J593" s="78">
        <v>1869.1405908887214</v>
      </c>
      <c r="K593" s="79">
        <v>0.15</v>
      </c>
      <c r="L593" s="80">
        <f t="shared" si="9"/>
        <v>280.3710886333082</v>
      </c>
      <c r="M593" s="76" t="s">
        <v>173</v>
      </c>
      <c r="N593" s="80">
        <v>194.73483966976434</v>
      </c>
    </row>
    <row r="594" spans="1:14" x14ac:dyDescent="0.25">
      <c r="A594" s="63">
        <v>60582</v>
      </c>
      <c r="B594" s="63" t="s">
        <v>3131</v>
      </c>
      <c r="C594" s="63" t="s">
        <v>2580</v>
      </c>
      <c r="D594" s="63" t="s">
        <v>176</v>
      </c>
      <c r="E594" s="68">
        <v>33858</v>
      </c>
      <c r="F594" s="68" t="s">
        <v>171</v>
      </c>
      <c r="G594" s="68" t="s">
        <v>172</v>
      </c>
      <c r="H594" s="63">
        <v>23</v>
      </c>
      <c r="I594" s="63">
        <v>18</v>
      </c>
      <c r="J594" s="81">
        <v>7239.0221959608589</v>
      </c>
      <c r="K594" s="69">
        <v>0.12</v>
      </c>
      <c r="L594" s="70">
        <f t="shared" si="9"/>
        <v>868.68266351530303</v>
      </c>
      <c r="M594" s="63" t="s">
        <v>173</v>
      </c>
      <c r="N594" s="70">
        <v>92.451659915480036</v>
      </c>
    </row>
    <row r="595" spans="1:14" x14ac:dyDescent="0.25">
      <c r="A595" s="63">
        <v>60583</v>
      </c>
      <c r="B595" s="63" t="s">
        <v>3126</v>
      </c>
      <c r="C595" s="63" t="s">
        <v>283</v>
      </c>
      <c r="D595" s="63" t="s">
        <v>170</v>
      </c>
      <c r="E595" s="68">
        <v>38824</v>
      </c>
      <c r="F595" s="68" t="s">
        <v>171</v>
      </c>
      <c r="G595" s="68" t="s">
        <v>177</v>
      </c>
      <c r="H595" s="63">
        <v>9</v>
      </c>
      <c r="I595" s="63">
        <v>12</v>
      </c>
      <c r="J595" s="81">
        <v>2693.4880426511027</v>
      </c>
      <c r="K595" s="69">
        <v>0.04</v>
      </c>
      <c r="L595" s="70">
        <f t="shared" si="9"/>
        <v>107.73952170604412</v>
      </c>
      <c r="M595" s="63" t="s">
        <v>173</v>
      </c>
      <c r="N595" s="70">
        <v>335.29984170783263</v>
      </c>
    </row>
    <row r="596" spans="1:14" x14ac:dyDescent="0.25">
      <c r="A596" s="63">
        <v>60584</v>
      </c>
      <c r="B596" s="63" t="s">
        <v>3123</v>
      </c>
      <c r="C596" s="63" t="s">
        <v>251</v>
      </c>
      <c r="D596" s="63" t="s">
        <v>170</v>
      </c>
      <c r="E596" s="68">
        <v>28027</v>
      </c>
      <c r="F596" s="68" t="s">
        <v>171</v>
      </c>
      <c r="G596" s="68" t="s">
        <v>172</v>
      </c>
      <c r="H596" s="63">
        <v>39</v>
      </c>
      <c r="I596" s="63">
        <v>40</v>
      </c>
      <c r="J596" s="81">
        <v>6627.2087875045127</v>
      </c>
      <c r="K596" s="69">
        <v>0.25</v>
      </c>
      <c r="L596" s="70">
        <f t="shared" si="9"/>
        <v>1656.8021968761282</v>
      </c>
      <c r="M596" s="63" t="s">
        <v>173</v>
      </c>
      <c r="N596" s="70">
        <v>326.80282475278796</v>
      </c>
    </row>
    <row r="597" spans="1:14" x14ac:dyDescent="0.25">
      <c r="A597" s="82">
        <v>60585</v>
      </c>
      <c r="B597" s="82" t="s">
        <v>3122</v>
      </c>
      <c r="C597" s="82" t="s">
        <v>398</v>
      </c>
      <c r="D597" s="82" t="s">
        <v>176</v>
      </c>
      <c r="E597" s="83">
        <v>30237</v>
      </c>
      <c r="F597" s="83" t="s">
        <v>171</v>
      </c>
      <c r="G597" s="83" t="s">
        <v>172</v>
      </c>
      <c r="H597" s="82">
        <v>33</v>
      </c>
      <c r="I597" s="82">
        <v>23</v>
      </c>
      <c r="J597" s="84">
        <v>3162.4894106163656</v>
      </c>
      <c r="K597" s="85">
        <v>0.25</v>
      </c>
      <c r="L597" s="86">
        <f t="shared" si="9"/>
        <v>790.6223526540914</v>
      </c>
      <c r="M597" s="82" t="s">
        <v>173</v>
      </c>
      <c r="N597" s="86">
        <v>58.86898452997324</v>
      </c>
    </row>
    <row r="598" spans="1:14" x14ac:dyDescent="0.25">
      <c r="A598" s="82">
        <v>60586</v>
      </c>
      <c r="B598" s="82" t="s">
        <v>3116</v>
      </c>
      <c r="C598" s="82" t="s">
        <v>231</v>
      </c>
      <c r="D598" s="82" t="s">
        <v>170</v>
      </c>
      <c r="E598" s="83">
        <v>33835</v>
      </c>
      <c r="F598" s="83" t="s">
        <v>171</v>
      </c>
      <c r="G598" s="83" t="s">
        <v>172</v>
      </c>
      <c r="H598" s="82">
        <v>23</v>
      </c>
      <c r="I598" s="82">
        <v>36</v>
      </c>
      <c r="J598" s="84">
        <v>8214.6790747765208</v>
      </c>
      <c r="K598" s="85">
        <v>0.12</v>
      </c>
      <c r="L598" s="86">
        <f t="shared" si="9"/>
        <v>985.76148897318251</v>
      </c>
      <c r="M598" s="82" t="s">
        <v>6862</v>
      </c>
      <c r="N598" s="86">
        <v>125.54926836891937</v>
      </c>
    </row>
    <row r="599" spans="1:14" x14ac:dyDescent="0.25">
      <c r="A599" s="82">
        <v>60587</v>
      </c>
      <c r="B599" s="82" t="s">
        <v>3112</v>
      </c>
      <c r="C599" s="82" t="s">
        <v>225</v>
      </c>
      <c r="D599" s="82" t="s">
        <v>170</v>
      </c>
      <c r="E599" s="83">
        <v>34912</v>
      </c>
      <c r="F599" s="83" t="s">
        <v>171</v>
      </c>
      <c r="G599" s="83" t="s">
        <v>172</v>
      </c>
      <c r="H599" s="82">
        <v>20</v>
      </c>
      <c r="I599" s="82">
        <v>23</v>
      </c>
      <c r="J599" s="84">
        <v>6037.4572413530268</v>
      </c>
      <c r="K599" s="85">
        <v>0.09</v>
      </c>
      <c r="L599" s="86">
        <f t="shared" si="9"/>
        <v>543.37115172177243</v>
      </c>
      <c r="M599" s="82" t="s">
        <v>173</v>
      </c>
      <c r="N599" s="86">
        <v>346.56354355303813</v>
      </c>
    </row>
    <row r="600" spans="1:14" x14ac:dyDescent="0.25">
      <c r="A600" s="82">
        <v>60588</v>
      </c>
      <c r="B600" s="82" t="s">
        <v>3094</v>
      </c>
      <c r="C600" s="82" t="s">
        <v>1042</v>
      </c>
      <c r="D600" s="82" t="s">
        <v>170</v>
      </c>
      <c r="E600" s="83">
        <v>37411</v>
      </c>
      <c r="F600" s="83" t="s">
        <v>171</v>
      </c>
      <c r="G600" s="83" t="s">
        <v>172</v>
      </c>
      <c r="H600" s="82">
        <v>13</v>
      </c>
      <c r="I600" s="82">
        <v>28</v>
      </c>
      <c r="J600" s="84">
        <v>2320.4845657217857</v>
      </c>
      <c r="K600" s="85">
        <v>7.0000000000000007E-2</v>
      </c>
      <c r="L600" s="86">
        <f t="shared" si="9"/>
        <v>162.433919600525</v>
      </c>
      <c r="M600" s="82" t="s">
        <v>173</v>
      </c>
      <c r="N600" s="86">
        <v>263.42395652722314</v>
      </c>
    </row>
    <row r="601" spans="1:14" x14ac:dyDescent="0.25">
      <c r="A601" s="82">
        <v>60589</v>
      </c>
      <c r="B601" s="82" t="s">
        <v>3088</v>
      </c>
      <c r="C601" s="82" t="s">
        <v>655</v>
      </c>
      <c r="D601" s="82" t="s">
        <v>170</v>
      </c>
      <c r="E601" s="83">
        <v>39651</v>
      </c>
      <c r="F601" s="83" t="s">
        <v>171</v>
      </c>
      <c r="G601" s="83" t="s">
        <v>172</v>
      </c>
      <c r="H601" s="82">
        <v>7</v>
      </c>
      <c r="I601" s="82">
        <v>7</v>
      </c>
      <c r="J601" s="84">
        <v>9771.5669728208195</v>
      </c>
      <c r="K601" s="85">
        <v>0</v>
      </c>
      <c r="L601" s="86">
        <f t="shared" si="9"/>
        <v>0</v>
      </c>
      <c r="M601" s="82" t="s">
        <v>6862</v>
      </c>
      <c r="N601" s="86">
        <v>145.17007604324769</v>
      </c>
    </row>
    <row r="602" spans="1:14" x14ac:dyDescent="0.25">
      <c r="A602" s="82">
        <v>60590</v>
      </c>
      <c r="B602" s="82" t="s">
        <v>3087</v>
      </c>
      <c r="C602" s="82" t="s">
        <v>2578</v>
      </c>
      <c r="D602" s="82" t="s">
        <v>176</v>
      </c>
      <c r="E602" s="83">
        <v>35443</v>
      </c>
      <c r="F602" s="83" t="s">
        <v>171</v>
      </c>
      <c r="G602" s="83" t="s">
        <v>172</v>
      </c>
      <c r="H602" s="82">
        <v>18</v>
      </c>
      <c r="I602" s="82">
        <v>33</v>
      </c>
      <c r="J602" s="84">
        <v>4174.6429412092657</v>
      </c>
      <c r="K602" s="85">
        <v>0.09</v>
      </c>
      <c r="L602" s="86">
        <f t="shared" si="9"/>
        <v>375.71786470883387</v>
      </c>
      <c r="M602" s="82" t="s">
        <v>173</v>
      </c>
      <c r="N602" s="86">
        <v>116.27137607550793</v>
      </c>
    </row>
    <row r="603" spans="1:14" x14ac:dyDescent="0.25">
      <c r="A603" s="82">
        <v>60591</v>
      </c>
      <c r="B603" s="82" t="s">
        <v>3081</v>
      </c>
      <c r="C603" s="82" t="s">
        <v>453</v>
      </c>
      <c r="D603" s="82" t="s">
        <v>170</v>
      </c>
      <c r="E603" s="83">
        <v>38152</v>
      </c>
      <c r="F603" s="83" t="s">
        <v>171</v>
      </c>
      <c r="G603" s="83" t="s">
        <v>172</v>
      </c>
      <c r="H603" s="82">
        <v>11</v>
      </c>
      <c r="I603" s="82">
        <v>39</v>
      </c>
      <c r="J603" s="84">
        <v>4687.1513534841615</v>
      </c>
      <c r="K603" s="85">
        <v>7.0000000000000007E-2</v>
      </c>
      <c r="L603" s="86">
        <f t="shared" si="9"/>
        <v>328.10059474389135</v>
      </c>
      <c r="M603" s="82" t="s">
        <v>173</v>
      </c>
      <c r="N603" s="86">
        <v>258.63544224430524</v>
      </c>
    </row>
    <row r="604" spans="1:14" x14ac:dyDescent="0.25">
      <c r="A604" s="82">
        <v>60592</v>
      </c>
      <c r="B604" s="82" t="s">
        <v>3077</v>
      </c>
      <c r="C604" s="82" t="s">
        <v>3078</v>
      </c>
      <c r="D604" s="82" t="s">
        <v>176</v>
      </c>
      <c r="E604" s="83">
        <v>32277</v>
      </c>
      <c r="F604" s="83" t="s">
        <v>214</v>
      </c>
      <c r="G604" s="83" t="s">
        <v>699</v>
      </c>
      <c r="H604" s="82">
        <v>27</v>
      </c>
      <c r="I604" s="82">
        <v>7</v>
      </c>
      <c r="J604" s="84">
        <v>2243.9550524123383</v>
      </c>
      <c r="K604" s="85">
        <v>0.15</v>
      </c>
      <c r="L604" s="86">
        <f t="shared" si="9"/>
        <v>336.59325786185076</v>
      </c>
      <c r="M604" s="82" t="s">
        <v>173</v>
      </c>
      <c r="N604" s="86">
        <v>22.806247900229195</v>
      </c>
    </row>
    <row r="605" spans="1:14" x14ac:dyDescent="0.25">
      <c r="A605" s="82">
        <v>60593</v>
      </c>
      <c r="B605" s="82" t="s">
        <v>3063</v>
      </c>
      <c r="C605" s="82" t="s">
        <v>2504</v>
      </c>
      <c r="D605" s="82" t="s">
        <v>176</v>
      </c>
      <c r="E605" s="83">
        <v>28632</v>
      </c>
      <c r="F605" s="83" t="s">
        <v>171</v>
      </c>
      <c r="G605" s="83" t="s">
        <v>172</v>
      </c>
      <c r="H605" s="82">
        <v>37</v>
      </c>
      <c r="I605" s="82">
        <v>37</v>
      </c>
      <c r="J605" s="84">
        <v>2368.2417356646602</v>
      </c>
      <c r="K605" s="85">
        <v>0.25</v>
      </c>
      <c r="L605" s="86">
        <f t="shared" si="9"/>
        <v>592.06043391616504</v>
      </c>
      <c r="M605" s="82" t="s">
        <v>173</v>
      </c>
      <c r="N605" s="86">
        <v>88.459017292236965</v>
      </c>
    </row>
    <row r="606" spans="1:14" x14ac:dyDescent="0.25">
      <c r="A606" s="82">
        <v>60594</v>
      </c>
      <c r="B606" s="82" t="s">
        <v>3059</v>
      </c>
      <c r="C606" s="82" t="s">
        <v>2383</v>
      </c>
      <c r="D606" s="82" t="s">
        <v>176</v>
      </c>
      <c r="E606" s="83">
        <v>33153</v>
      </c>
      <c r="F606" s="83" t="s">
        <v>171</v>
      </c>
      <c r="G606" s="83" t="s">
        <v>172</v>
      </c>
      <c r="H606" s="82">
        <v>25</v>
      </c>
      <c r="I606" s="82">
        <v>15</v>
      </c>
      <c r="J606" s="84">
        <v>6786.0638835092541</v>
      </c>
      <c r="K606" s="85">
        <v>0.12</v>
      </c>
      <c r="L606" s="86">
        <f t="shared" si="9"/>
        <v>814.32766602111042</v>
      </c>
      <c r="M606" s="82" t="s">
        <v>173</v>
      </c>
      <c r="N606" s="86">
        <v>29.903768095735224</v>
      </c>
    </row>
    <row r="607" spans="1:14" x14ac:dyDescent="0.25">
      <c r="A607" s="82">
        <v>60595</v>
      </c>
      <c r="B607" s="82" t="s">
        <v>3058</v>
      </c>
      <c r="C607" s="82" t="s">
        <v>1012</v>
      </c>
      <c r="D607" s="82" t="s">
        <v>170</v>
      </c>
      <c r="E607" s="83">
        <v>39601</v>
      </c>
      <c r="F607" s="83" t="s">
        <v>171</v>
      </c>
      <c r="G607" s="83" t="s">
        <v>172</v>
      </c>
      <c r="H607" s="82">
        <v>7</v>
      </c>
      <c r="I607" s="82">
        <v>18</v>
      </c>
      <c r="J607" s="84">
        <v>2363.8787015416847</v>
      </c>
      <c r="K607" s="85">
        <v>0</v>
      </c>
      <c r="L607" s="86">
        <f t="shared" si="9"/>
        <v>0</v>
      </c>
      <c r="M607" s="82" t="s">
        <v>173</v>
      </c>
      <c r="N607" s="86">
        <v>329.72189547518252</v>
      </c>
    </row>
    <row r="608" spans="1:14" x14ac:dyDescent="0.25">
      <c r="A608" s="82">
        <v>60596</v>
      </c>
      <c r="B608" s="82" t="s">
        <v>3056</v>
      </c>
      <c r="C608" s="82" t="s">
        <v>1482</v>
      </c>
      <c r="D608" s="82" t="s">
        <v>170</v>
      </c>
      <c r="E608" s="83">
        <v>36317</v>
      </c>
      <c r="F608" s="83" t="s">
        <v>171</v>
      </c>
      <c r="G608" s="83" t="s">
        <v>172</v>
      </c>
      <c r="H608" s="82">
        <v>16</v>
      </c>
      <c r="I608" s="82">
        <v>34</v>
      </c>
      <c r="J608" s="84">
        <v>6084.2674057892355</v>
      </c>
      <c r="K608" s="85">
        <v>0.09</v>
      </c>
      <c r="L608" s="86">
        <f t="shared" si="9"/>
        <v>547.58406652103122</v>
      </c>
      <c r="M608" s="82" t="s">
        <v>173</v>
      </c>
      <c r="N608" s="86">
        <v>52.94339882099726</v>
      </c>
    </row>
    <row r="609" spans="1:14" x14ac:dyDescent="0.25">
      <c r="A609" s="82">
        <v>60597</v>
      </c>
      <c r="B609" s="82" t="s">
        <v>3050</v>
      </c>
      <c r="C609" s="82" t="s">
        <v>952</v>
      </c>
      <c r="D609" s="82" t="s">
        <v>170</v>
      </c>
      <c r="E609" s="83">
        <v>31617</v>
      </c>
      <c r="F609" s="83" t="s">
        <v>171</v>
      </c>
      <c r="G609" s="83" t="s">
        <v>172</v>
      </c>
      <c r="H609" s="82">
        <v>29</v>
      </c>
      <c r="I609" s="82">
        <v>5</v>
      </c>
      <c r="J609" s="84">
        <v>9556.9914217958103</v>
      </c>
      <c r="K609" s="85">
        <v>0.15</v>
      </c>
      <c r="L609" s="86">
        <f t="shared" si="9"/>
        <v>1433.5487132693715</v>
      </c>
      <c r="M609" s="82" t="s">
        <v>6862</v>
      </c>
      <c r="N609" s="86">
        <v>131.83748108271197</v>
      </c>
    </row>
    <row r="610" spans="1:14" x14ac:dyDescent="0.25">
      <c r="A610" s="82">
        <v>60598</v>
      </c>
      <c r="B610" s="82" t="s">
        <v>3048</v>
      </c>
      <c r="C610" s="82" t="s">
        <v>3049</v>
      </c>
      <c r="D610" s="82" t="s">
        <v>176</v>
      </c>
      <c r="E610" s="83">
        <v>39291</v>
      </c>
      <c r="F610" s="83" t="s">
        <v>193</v>
      </c>
      <c r="G610" s="83" t="s">
        <v>194</v>
      </c>
      <c r="H610" s="82">
        <v>8</v>
      </c>
      <c r="I610" s="82">
        <v>18</v>
      </c>
      <c r="J610" s="84">
        <v>8394.1258032527967</v>
      </c>
      <c r="K610" s="85">
        <v>0.04</v>
      </c>
      <c r="L610" s="86">
        <f t="shared" si="9"/>
        <v>335.76503213011188</v>
      </c>
      <c r="M610" s="82" t="s">
        <v>6862</v>
      </c>
      <c r="N610" s="86">
        <v>57.17422670901118</v>
      </c>
    </row>
    <row r="611" spans="1:14" x14ac:dyDescent="0.25">
      <c r="A611" s="71">
        <v>60599</v>
      </c>
      <c r="B611" s="71" t="s">
        <v>3047</v>
      </c>
      <c r="C611" s="71" t="s">
        <v>2274</v>
      </c>
      <c r="D611" s="71" t="s">
        <v>176</v>
      </c>
      <c r="E611" s="72">
        <v>38501</v>
      </c>
      <c r="F611" s="72" t="s">
        <v>171</v>
      </c>
      <c r="G611" s="72" t="s">
        <v>172</v>
      </c>
      <c r="H611" s="71">
        <v>10</v>
      </c>
      <c r="I611" s="71">
        <v>22</v>
      </c>
      <c r="J611" s="73">
        <v>4848.6903121950818</v>
      </c>
      <c r="K611" s="74">
        <v>0.04</v>
      </c>
      <c r="L611" s="75">
        <f t="shared" si="9"/>
        <v>193.94761248780327</v>
      </c>
      <c r="M611" s="71" t="s">
        <v>173</v>
      </c>
      <c r="N611" s="75">
        <v>77.53905625910572</v>
      </c>
    </row>
    <row r="612" spans="1:14" x14ac:dyDescent="0.25">
      <c r="A612" s="71">
        <v>60600</v>
      </c>
      <c r="B612" s="71" t="s">
        <v>3046</v>
      </c>
      <c r="C612" s="71" t="s">
        <v>643</v>
      </c>
      <c r="D612" s="71" t="s">
        <v>170</v>
      </c>
      <c r="E612" s="72">
        <v>27660</v>
      </c>
      <c r="F612" s="72" t="s">
        <v>171</v>
      </c>
      <c r="G612" s="72" t="s">
        <v>172</v>
      </c>
      <c r="H612" s="71">
        <v>40</v>
      </c>
      <c r="I612" s="71">
        <v>28</v>
      </c>
      <c r="J612" s="73">
        <v>3464.8037655869457</v>
      </c>
      <c r="K612" s="74">
        <v>0.25</v>
      </c>
      <c r="L612" s="75">
        <f t="shared" si="9"/>
        <v>866.20094139673643</v>
      </c>
      <c r="M612" s="71" t="s">
        <v>173</v>
      </c>
      <c r="N612" s="75">
        <v>110.41961028080337</v>
      </c>
    </row>
    <row r="613" spans="1:14" x14ac:dyDescent="0.25">
      <c r="A613" s="71">
        <v>60601</v>
      </c>
      <c r="B613" s="71" t="s">
        <v>3035</v>
      </c>
      <c r="C613" s="71" t="s">
        <v>943</v>
      </c>
      <c r="D613" s="71" t="s">
        <v>170</v>
      </c>
      <c r="E613" s="72">
        <v>38752</v>
      </c>
      <c r="F613" s="72" t="s">
        <v>171</v>
      </c>
      <c r="G613" s="72" t="s">
        <v>172</v>
      </c>
      <c r="H613" s="71">
        <v>9</v>
      </c>
      <c r="I613" s="71">
        <v>14</v>
      </c>
      <c r="J613" s="73">
        <v>4418.3011719602619</v>
      </c>
      <c r="K613" s="74">
        <v>0.04</v>
      </c>
      <c r="L613" s="75">
        <f t="shared" si="9"/>
        <v>176.73204687841047</v>
      </c>
      <c r="M613" s="71" t="s">
        <v>173</v>
      </c>
      <c r="N613" s="75">
        <v>342.73066053140769</v>
      </c>
    </row>
    <row r="614" spans="1:14" x14ac:dyDescent="0.25">
      <c r="A614" s="71">
        <v>60602</v>
      </c>
      <c r="B614" s="71" t="s">
        <v>3018</v>
      </c>
      <c r="C614" s="71" t="s">
        <v>2190</v>
      </c>
      <c r="D614" s="71" t="s">
        <v>176</v>
      </c>
      <c r="E614" s="72">
        <v>32545</v>
      </c>
      <c r="F614" s="72" t="s">
        <v>171</v>
      </c>
      <c r="G614" s="72" t="s">
        <v>172</v>
      </c>
      <c r="H614" s="71">
        <v>26</v>
      </c>
      <c r="I614" s="71">
        <v>25</v>
      </c>
      <c r="J614" s="73">
        <v>1791.9531702523541</v>
      </c>
      <c r="K614" s="74">
        <v>0.15</v>
      </c>
      <c r="L614" s="75">
        <f t="shared" si="9"/>
        <v>268.79297553785312</v>
      </c>
      <c r="M614" s="71" t="s">
        <v>173</v>
      </c>
      <c r="N614" s="75">
        <v>125.92839812774294</v>
      </c>
    </row>
    <row r="615" spans="1:14" x14ac:dyDescent="0.25">
      <c r="A615" s="71">
        <v>60603</v>
      </c>
      <c r="B615" s="71" t="s">
        <v>3008</v>
      </c>
      <c r="C615" s="71" t="s">
        <v>941</v>
      </c>
      <c r="D615" s="71" t="s">
        <v>170</v>
      </c>
      <c r="E615" s="72">
        <v>37809</v>
      </c>
      <c r="F615" s="72" t="s">
        <v>193</v>
      </c>
      <c r="G615" s="72" t="s">
        <v>1258</v>
      </c>
      <c r="H615" s="71">
        <v>12</v>
      </c>
      <c r="I615" s="71">
        <v>29</v>
      </c>
      <c r="J615" s="73">
        <v>6948.1958527620673</v>
      </c>
      <c r="K615" s="74">
        <v>7.0000000000000007E-2</v>
      </c>
      <c r="L615" s="75">
        <f t="shared" si="9"/>
        <v>486.37370969334478</v>
      </c>
      <c r="M615" s="71" t="s">
        <v>173</v>
      </c>
      <c r="N615" s="75">
        <v>334.57645009328473</v>
      </c>
    </row>
    <row r="616" spans="1:14" x14ac:dyDescent="0.25">
      <c r="A616" s="71">
        <v>60604</v>
      </c>
      <c r="B616" s="71" t="s">
        <v>3006</v>
      </c>
      <c r="C616" s="71" t="s">
        <v>2184</v>
      </c>
      <c r="D616" s="71" t="s">
        <v>176</v>
      </c>
      <c r="E616" s="72">
        <v>32303</v>
      </c>
      <c r="F616" s="72" t="s">
        <v>171</v>
      </c>
      <c r="G616" s="72" t="s">
        <v>172</v>
      </c>
      <c r="H616" s="71">
        <v>27</v>
      </c>
      <c r="I616" s="71">
        <v>18</v>
      </c>
      <c r="J616" s="73">
        <v>2587.8518846466968</v>
      </c>
      <c r="K616" s="74">
        <v>0.15</v>
      </c>
      <c r="L616" s="75">
        <f t="shared" si="9"/>
        <v>388.17778269700449</v>
      </c>
      <c r="M616" s="71" t="s">
        <v>173</v>
      </c>
      <c r="N616" s="75">
        <v>139.1788677026432</v>
      </c>
    </row>
    <row r="617" spans="1:14" x14ac:dyDescent="0.25">
      <c r="A617" s="71">
        <v>60605</v>
      </c>
      <c r="B617" s="71" t="s">
        <v>3000</v>
      </c>
      <c r="C617" s="71" t="s">
        <v>2179</v>
      </c>
      <c r="D617" s="71" t="s">
        <v>176</v>
      </c>
      <c r="E617" s="72">
        <v>28903</v>
      </c>
      <c r="F617" s="72" t="s">
        <v>171</v>
      </c>
      <c r="G617" s="72" t="s">
        <v>172</v>
      </c>
      <c r="H617" s="71">
        <v>36</v>
      </c>
      <c r="I617" s="71">
        <v>38</v>
      </c>
      <c r="J617" s="73">
        <v>5885.1564323499715</v>
      </c>
      <c r="K617" s="74">
        <v>0.25</v>
      </c>
      <c r="L617" s="75">
        <f t="shared" si="9"/>
        <v>1471.2891080874929</v>
      </c>
      <c r="M617" s="71" t="s">
        <v>173</v>
      </c>
      <c r="N617" s="75">
        <v>66.015003526398445</v>
      </c>
    </row>
    <row r="618" spans="1:14" x14ac:dyDescent="0.25">
      <c r="A618" s="71">
        <v>60606</v>
      </c>
      <c r="B618" s="71" t="s">
        <v>2979</v>
      </c>
      <c r="C618" s="71" t="s">
        <v>628</v>
      </c>
      <c r="D618" s="71" t="s">
        <v>170</v>
      </c>
      <c r="E618" s="72">
        <v>34710</v>
      </c>
      <c r="F618" s="72" t="s">
        <v>171</v>
      </c>
      <c r="G618" s="72" t="s">
        <v>177</v>
      </c>
      <c r="H618" s="71">
        <v>20</v>
      </c>
      <c r="I618" s="71">
        <v>9</v>
      </c>
      <c r="J618" s="73">
        <v>8055.7255375638706</v>
      </c>
      <c r="K618" s="74">
        <v>0.12</v>
      </c>
      <c r="L618" s="75">
        <f t="shared" si="9"/>
        <v>966.68706450766445</v>
      </c>
      <c r="M618" s="71" t="s">
        <v>6862</v>
      </c>
      <c r="N618" s="75">
        <v>297.8040604883156</v>
      </c>
    </row>
    <row r="619" spans="1:14" x14ac:dyDescent="0.25">
      <c r="A619" s="71">
        <v>60607</v>
      </c>
      <c r="B619" s="71" t="s">
        <v>2978</v>
      </c>
      <c r="C619" s="71" t="s">
        <v>2091</v>
      </c>
      <c r="D619" s="71" t="s">
        <v>176</v>
      </c>
      <c r="E619" s="72">
        <v>38122</v>
      </c>
      <c r="F619" s="72" t="s">
        <v>171</v>
      </c>
      <c r="G619" s="72" t="s">
        <v>177</v>
      </c>
      <c r="H619" s="71">
        <v>11</v>
      </c>
      <c r="I619" s="71">
        <v>35</v>
      </c>
      <c r="J619" s="73">
        <v>4552.6767758931092</v>
      </c>
      <c r="K619" s="74">
        <v>7.0000000000000007E-2</v>
      </c>
      <c r="L619" s="75">
        <f t="shared" si="9"/>
        <v>318.68737431251765</v>
      </c>
      <c r="M619" s="71" t="s">
        <v>173</v>
      </c>
      <c r="N619" s="75">
        <v>126.609127126361</v>
      </c>
    </row>
    <row r="620" spans="1:14" x14ac:dyDescent="0.25">
      <c r="A620" s="71">
        <v>60608</v>
      </c>
      <c r="B620" s="71" t="s">
        <v>2974</v>
      </c>
      <c r="C620" s="71" t="s">
        <v>905</v>
      </c>
      <c r="D620" s="71" t="s">
        <v>170</v>
      </c>
      <c r="E620" s="72">
        <v>39159</v>
      </c>
      <c r="F620" s="72" t="s">
        <v>171</v>
      </c>
      <c r="G620" s="72" t="s">
        <v>172</v>
      </c>
      <c r="H620" s="71">
        <v>8</v>
      </c>
      <c r="I620" s="71">
        <v>34</v>
      </c>
      <c r="J620" s="73">
        <v>7150.9358112262416</v>
      </c>
      <c r="K620" s="74">
        <v>0.04</v>
      </c>
      <c r="L620" s="75">
        <f t="shared" si="9"/>
        <v>286.03743244904967</v>
      </c>
      <c r="M620" s="71" t="s">
        <v>173</v>
      </c>
      <c r="N620" s="75">
        <v>64.129900626702394</v>
      </c>
    </row>
    <row r="621" spans="1:14" x14ac:dyDescent="0.25">
      <c r="A621" s="71">
        <v>60609</v>
      </c>
      <c r="B621" s="71" t="s">
        <v>2967</v>
      </c>
      <c r="C621" s="71" t="s">
        <v>2968</v>
      </c>
      <c r="D621" s="71" t="s">
        <v>176</v>
      </c>
      <c r="E621" s="72">
        <v>36545</v>
      </c>
      <c r="F621" s="72" t="s">
        <v>171</v>
      </c>
      <c r="G621" s="72" t="s">
        <v>172</v>
      </c>
      <c r="H621" s="71">
        <v>15</v>
      </c>
      <c r="I621" s="71">
        <v>10</v>
      </c>
      <c r="J621" s="73">
        <v>5523.6851996119385</v>
      </c>
      <c r="K621" s="74">
        <v>0.09</v>
      </c>
      <c r="L621" s="75">
        <f t="shared" si="9"/>
        <v>497.13166796507443</v>
      </c>
      <c r="M621" s="71" t="s">
        <v>173</v>
      </c>
      <c r="N621" s="75">
        <v>35.820119683392839</v>
      </c>
    </row>
    <row r="622" spans="1:14" x14ac:dyDescent="0.25">
      <c r="A622" s="63">
        <v>60610</v>
      </c>
      <c r="B622" s="63" t="s">
        <v>2965</v>
      </c>
      <c r="C622" s="63" t="s">
        <v>2966</v>
      </c>
      <c r="D622" s="63" t="s">
        <v>176</v>
      </c>
      <c r="E622" s="68">
        <v>34885</v>
      </c>
      <c r="F622" s="68" t="s">
        <v>171</v>
      </c>
      <c r="G622" s="68" t="s">
        <v>172</v>
      </c>
      <c r="H622" s="63">
        <v>20</v>
      </c>
      <c r="I622" s="63">
        <v>31</v>
      </c>
      <c r="J622" s="81">
        <v>4355.9826353975077</v>
      </c>
      <c r="K622" s="69">
        <v>0.09</v>
      </c>
      <c r="L622" s="70">
        <f t="shared" si="9"/>
        <v>392.03843718577571</v>
      </c>
      <c r="M622" s="63" t="s">
        <v>173</v>
      </c>
      <c r="N622" s="70">
        <v>82.799600371048001</v>
      </c>
    </row>
    <row r="623" spans="1:14" x14ac:dyDescent="0.25">
      <c r="A623" s="63">
        <v>60611</v>
      </c>
      <c r="B623" s="63" t="s">
        <v>2959</v>
      </c>
      <c r="C623" s="63" t="s">
        <v>557</v>
      </c>
      <c r="D623" s="63" t="s">
        <v>170</v>
      </c>
      <c r="E623" s="68">
        <v>31070</v>
      </c>
      <c r="F623" s="68" t="s">
        <v>171</v>
      </c>
      <c r="G623" s="68" t="s">
        <v>172</v>
      </c>
      <c r="H623" s="63">
        <v>30</v>
      </c>
      <c r="I623" s="63">
        <v>10</v>
      </c>
      <c r="J623" s="81">
        <v>6235.9245612336445</v>
      </c>
      <c r="K623" s="69">
        <v>0.25</v>
      </c>
      <c r="L623" s="70">
        <f t="shared" si="9"/>
        <v>1558.9811403084111</v>
      </c>
      <c r="M623" s="63" t="s">
        <v>173</v>
      </c>
      <c r="N623" s="70">
        <v>336.75260689379934</v>
      </c>
    </row>
    <row r="624" spans="1:14" x14ac:dyDescent="0.25">
      <c r="A624" s="63">
        <v>60612</v>
      </c>
      <c r="B624" s="63" t="s">
        <v>2957</v>
      </c>
      <c r="C624" s="63" t="s">
        <v>2958</v>
      </c>
      <c r="D624" s="63" t="s">
        <v>176</v>
      </c>
      <c r="E624" s="68">
        <v>29664</v>
      </c>
      <c r="F624" s="68" t="s">
        <v>214</v>
      </c>
      <c r="G624" s="68" t="s">
        <v>403</v>
      </c>
      <c r="H624" s="63">
        <v>34</v>
      </c>
      <c r="I624" s="63">
        <v>8</v>
      </c>
      <c r="J624" s="81">
        <v>3670.4370955554136</v>
      </c>
      <c r="K624" s="69">
        <v>0.25</v>
      </c>
      <c r="L624" s="70">
        <f t="shared" si="9"/>
        <v>917.60927388885341</v>
      </c>
      <c r="M624" s="63" t="s">
        <v>173</v>
      </c>
      <c r="N624" s="70">
        <v>49.298760891974318</v>
      </c>
    </row>
    <row r="625" spans="1:14" x14ac:dyDescent="0.25">
      <c r="A625" s="63">
        <v>60613</v>
      </c>
      <c r="B625" s="63" t="s">
        <v>2954</v>
      </c>
      <c r="C625" s="63" t="s">
        <v>1601</v>
      </c>
      <c r="D625" s="63" t="s">
        <v>176</v>
      </c>
      <c r="E625" s="68">
        <v>31596</v>
      </c>
      <c r="F625" s="68" t="s">
        <v>171</v>
      </c>
      <c r="G625" s="68" t="s">
        <v>172</v>
      </c>
      <c r="H625" s="63">
        <v>29</v>
      </c>
      <c r="I625" s="63">
        <v>39</v>
      </c>
      <c r="J625" s="81">
        <v>6345.4752185523139</v>
      </c>
      <c r="K625" s="69">
        <v>0.15</v>
      </c>
      <c r="L625" s="70">
        <f t="shared" si="9"/>
        <v>951.82128278284699</v>
      </c>
      <c r="M625" s="63" t="s">
        <v>173</v>
      </c>
      <c r="N625" s="70">
        <v>67.727970724952414</v>
      </c>
    </row>
    <row r="626" spans="1:14" x14ac:dyDescent="0.25">
      <c r="A626" s="63">
        <v>60614</v>
      </c>
      <c r="B626" s="63" t="s">
        <v>2946</v>
      </c>
      <c r="C626" s="63" t="s">
        <v>1480</v>
      </c>
      <c r="D626" s="63" t="s">
        <v>170</v>
      </c>
      <c r="E626" s="68">
        <v>37613</v>
      </c>
      <c r="F626" s="68" t="s">
        <v>171</v>
      </c>
      <c r="G626" s="68" t="s">
        <v>172</v>
      </c>
      <c r="H626" s="63">
        <v>12</v>
      </c>
      <c r="I626" s="63">
        <v>9</v>
      </c>
      <c r="J626" s="81">
        <v>8652.3538085600194</v>
      </c>
      <c r="K626" s="69">
        <v>7.0000000000000007E-2</v>
      </c>
      <c r="L626" s="70">
        <f t="shared" si="9"/>
        <v>605.66476659920147</v>
      </c>
      <c r="M626" s="63" t="s">
        <v>6862</v>
      </c>
      <c r="N626" s="70">
        <v>97.910813497510148</v>
      </c>
    </row>
    <row r="627" spans="1:14" x14ac:dyDescent="0.25">
      <c r="A627" s="63">
        <v>60615</v>
      </c>
      <c r="B627" s="63" t="s">
        <v>2942</v>
      </c>
      <c r="C627" s="63" t="s">
        <v>1385</v>
      </c>
      <c r="D627" s="63" t="s">
        <v>170</v>
      </c>
      <c r="E627" s="68">
        <v>40176</v>
      </c>
      <c r="F627" s="68" t="s">
        <v>171</v>
      </c>
      <c r="G627" s="68" t="s">
        <v>172</v>
      </c>
      <c r="H627" s="63">
        <v>5</v>
      </c>
      <c r="I627" s="63">
        <v>5</v>
      </c>
      <c r="J627" s="81">
        <v>1656.7003014290785</v>
      </c>
      <c r="K627" s="69">
        <v>0</v>
      </c>
      <c r="L627" s="70">
        <f t="shared" si="9"/>
        <v>0</v>
      </c>
      <c r="M627" s="63" t="s">
        <v>173</v>
      </c>
      <c r="N627" s="70">
        <v>227.14908149986525</v>
      </c>
    </row>
    <row r="628" spans="1:14" x14ac:dyDescent="0.25">
      <c r="A628" s="63">
        <v>60616</v>
      </c>
      <c r="B628" s="63" t="s">
        <v>2934</v>
      </c>
      <c r="C628" s="63" t="s">
        <v>653</v>
      </c>
      <c r="D628" s="63" t="s">
        <v>170</v>
      </c>
      <c r="E628" s="68">
        <v>35856</v>
      </c>
      <c r="F628" s="68" t="s">
        <v>171</v>
      </c>
      <c r="G628" s="68" t="s">
        <v>172</v>
      </c>
      <c r="H628" s="63">
        <v>17</v>
      </c>
      <c r="I628" s="63">
        <v>12</v>
      </c>
      <c r="J628" s="59">
        <v>3628.8407442909543</v>
      </c>
      <c r="K628" s="69">
        <v>0.09</v>
      </c>
      <c r="L628" s="70">
        <f t="shared" si="9"/>
        <v>326.59566698618585</v>
      </c>
      <c r="M628" s="63" t="s">
        <v>173</v>
      </c>
      <c r="N628" s="70">
        <v>95.900928410981905</v>
      </c>
    </row>
    <row r="629" spans="1:14" x14ac:dyDescent="0.25">
      <c r="A629" s="63">
        <v>60617</v>
      </c>
      <c r="B629" s="63" t="s">
        <v>2932</v>
      </c>
      <c r="C629" s="63" t="s">
        <v>473</v>
      </c>
      <c r="D629" s="63" t="s">
        <v>170</v>
      </c>
      <c r="E629" s="68">
        <v>39483</v>
      </c>
      <c r="F629" s="68" t="s">
        <v>171</v>
      </c>
      <c r="G629" s="68" t="s">
        <v>172</v>
      </c>
      <c r="H629" s="63">
        <v>7</v>
      </c>
      <c r="I629" s="63">
        <v>20</v>
      </c>
      <c r="J629" s="59">
        <v>5106.637387171605</v>
      </c>
      <c r="K629" s="69">
        <v>0.04</v>
      </c>
      <c r="L629" s="70">
        <f t="shared" si="9"/>
        <v>204.26549548686421</v>
      </c>
      <c r="M629" s="63" t="s">
        <v>173</v>
      </c>
      <c r="N629" s="70">
        <v>317.40906684147831</v>
      </c>
    </row>
    <row r="630" spans="1:14" x14ac:dyDescent="0.25">
      <c r="A630" s="63">
        <v>60618</v>
      </c>
      <c r="B630" s="63" t="s">
        <v>2926</v>
      </c>
      <c r="C630" s="63" t="s">
        <v>1326</v>
      </c>
      <c r="D630" s="63" t="s">
        <v>170</v>
      </c>
      <c r="E630" s="68">
        <v>34921</v>
      </c>
      <c r="F630" s="68" t="s">
        <v>171</v>
      </c>
      <c r="G630" s="68" t="s">
        <v>190</v>
      </c>
      <c r="H630" s="63">
        <v>20</v>
      </c>
      <c r="I630" s="63">
        <v>18</v>
      </c>
      <c r="J630" s="59">
        <v>9554.7049402267148</v>
      </c>
      <c r="K630" s="69">
        <v>0.09</v>
      </c>
      <c r="L630" s="70">
        <f t="shared" si="9"/>
        <v>859.92344462040433</v>
      </c>
      <c r="M630" s="63" t="s">
        <v>6862</v>
      </c>
      <c r="N630" s="70">
        <v>293.66246850546031</v>
      </c>
    </row>
    <row r="631" spans="1:14" x14ac:dyDescent="0.25">
      <c r="A631" s="63">
        <v>60619</v>
      </c>
      <c r="B631" s="63" t="s">
        <v>2914</v>
      </c>
      <c r="C631" s="63" t="s">
        <v>1559</v>
      </c>
      <c r="D631" s="63" t="s">
        <v>176</v>
      </c>
      <c r="E631" s="68">
        <v>38812</v>
      </c>
      <c r="F631" s="68" t="s">
        <v>171</v>
      </c>
      <c r="G631" s="68" t="s">
        <v>172</v>
      </c>
      <c r="H631" s="63">
        <v>9</v>
      </c>
      <c r="I631" s="63">
        <v>15</v>
      </c>
      <c r="J631" s="59">
        <v>2547.3321498644982</v>
      </c>
      <c r="K631" s="69">
        <v>0.04</v>
      </c>
      <c r="L631" s="70">
        <f t="shared" si="9"/>
        <v>101.89328599457993</v>
      </c>
      <c r="M631" s="63" t="s">
        <v>173</v>
      </c>
      <c r="N631" s="70">
        <v>88.553466517285273</v>
      </c>
    </row>
    <row r="632" spans="1:14" x14ac:dyDescent="0.25">
      <c r="A632" s="63">
        <v>60620</v>
      </c>
      <c r="B632" s="63" t="s">
        <v>2912</v>
      </c>
      <c r="C632" s="63" t="s">
        <v>2913</v>
      </c>
      <c r="D632" s="63" t="s">
        <v>176</v>
      </c>
      <c r="E632" s="68">
        <v>34414</v>
      </c>
      <c r="F632" s="68" t="s">
        <v>171</v>
      </c>
      <c r="G632" s="68" t="s">
        <v>180</v>
      </c>
      <c r="H632" s="63">
        <v>21</v>
      </c>
      <c r="I632" s="63">
        <v>10</v>
      </c>
      <c r="J632" s="59">
        <v>1632.4094045210268</v>
      </c>
      <c r="K632" s="69">
        <v>0.12</v>
      </c>
      <c r="L632" s="70">
        <f t="shared" si="9"/>
        <v>195.8891285425232</v>
      </c>
      <c r="M632" s="63" t="s">
        <v>173</v>
      </c>
      <c r="N632" s="70">
        <v>72.078685721546591</v>
      </c>
    </row>
    <row r="633" spans="1:14" x14ac:dyDescent="0.25">
      <c r="A633" s="63">
        <v>60621</v>
      </c>
      <c r="B633" s="63" t="s">
        <v>2907</v>
      </c>
      <c r="C633" s="63" t="s">
        <v>1529</v>
      </c>
      <c r="D633" s="63" t="s">
        <v>176</v>
      </c>
      <c r="E633" s="68">
        <v>29840</v>
      </c>
      <c r="F633" s="68" t="s">
        <v>171</v>
      </c>
      <c r="G633" s="68" t="s">
        <v>172</v>
      </c>
      <c r="H633" s="63">
        <v>34</v>
      </c>
      <c r="I633" s="63">
        <v>7</v>
      </c>
      <c r="J633" s="59">
        <v>6398.6062089637271</v>
      </c>
      <c r="K633" s="69">
        <v>0.25</v>
      </c>
      <c r="L633" s="70">
        <f t="shared" si="9"/>
        <v>1599.6515522409318</v>
      </c>
      <c r="M633" s="63" t="s">
        <v>173</v>
      </c>
      <c r="N633" s="70">
        <v>42.352891509651691</v>
      </c>
    </row>
    <row r="634" spans="1:14" x14ac:dyDescent="0.25">
      <c r="A634" s="63">
        <v>60622</v>
      </c>
      <c r="B634" s="63" t="s">
        <v>2903</v>
      </c>
      <c r="C634" s="63" t="s">
        <v>467</v>
      </c>
      <c r="D634" s="63" t="s">
        <v>170</v>
      </c>
      <c r="E634" s="68">
        <v>30432</v>
      </c>
      <c r="F634" s="68" t="s">
        <v>171</v>
      </c>
      <c r="G634" s="68" t="s">
        <v>172</v>
      </c>
      <c r="H634" s="63">
        <v>32</v>
      </c>
      <c r="I634" s="63">
        <v>39</v>
      </c>
      <c r="J634" s="59">
        <v>3609.6966622439577</v>
      </c>
      <c r="K634" s="69">
        <v>0.25</v>
      </c>
      <c r="L634" s="70">
        <f t="shared" si="9"/>
        <v>902.42416556098942</v>
      </c>
      <c r="M634" s="63" t="s">
        <v>173</v>
      </c>
      <c r="N634" s="70">
        <v>293.89038403693598</v>
      </c>
    </row>
    <row r="635" spans="1:14" x14ac:dyDescent="0.25">
      <c r="A635" s="63">
        <v>60623</v>
      </c>
      <c r="B635" s="63" t="s">
        <v>2902</v>
      </c>
      <c r="C635" s="63" t="s">
        <v>1490</v>
      </c>
      <c r="D635" s="63" t="s">
        <v>176</v>
      </c>
      <c r="E635" s="68">
        <v>27915</v>
      </c>
      <c r="F635" s="68" t="s">
        <v>171</v>
      </c>
      <c r="G635" s="68" t="s">
        <v>203</v>
      </c>
      <c r="H635" s="63">
        <v>39</v>
      </c>
      <c r="I635" s="63">
        <v>30</v>
      </c>
      <c r="J635" s="59">
        <v>3767.8663231741475</v>
      </c>
      <c r="K635" s="69">
        <v>0.25</v>
      </c>
      <c r="L635" s="70">
        <f t="shared" si="9"/>
        <v>941.96658079353688</v>
      </c>
      <c r="M635" s="63" t="s">
        <v>173</v>
      </c>
      <c r="N635" s="70">
        <v>98.129335197326299</v>
      </c>
    </row>
    <row r="636" spans="1:14" x14ac:dyDescent="0.25">
      <c r="A636" s="71">
        <v>60624</v>
      </c>
      <c r="B636" s="71" t="s">
        <v>2896</v>
      </c>
      <c r="C636" s="71" t="s">
        <v>2897</v>
      </c>
      <c r="D636" s="71" t="s">
        <v>176</v>
      </c>
      <c r="E636" s="72">
        <v>38059</v>
      </c>
      <c r="F636" s="72" t="s">
        <v>171</v>
      </c>
      <c r="G636" s="72" t="s">
        <v>172</v>
      </c>
      <c r="H636" s="71">
        <v>11</v>
      </c>
      <c r="I636" s="71">
        <v>40</v>
      </c>
      <c r="J636" s="73">
        <v>9061.4328974416494</v>
      </c>
      <c r="K636" s="74">
        <v>7.0000000000000007E-2</v>
      </c>
      <c r="L636" s="75">
        <f t="shared" si="9"/>
        <v>634.30030282091548</v>
      </c>
      <c r="M636" s="71" t="s">
        <v>6862</v>
      </c>
      <c r="N636" s="75">
        <v>33.839812369807838</v>
      </c>
    </row>
    <row r="637" spans="1:14" x14ac:dyDescent="0.25">
      <c r="A637" s="71">
        <v>60625</v>
      </c>
      <c r="B637" s="71" t="s">
        <v>2893</v>
      </c>
      <c r="C637" s="71" t="s">
        <v>1287</v>
      </c>
      <c r="D637" s="71" t="s">
        <v>170</v>
      </c>
      <c r="E637" s="72">
        <v>37575</v>
      </c>
      <c r="F637" s="72" t="s">
        <v>171</v>
      </c>
      <c r="G637" s="72" t="s">
        <v>172</v>
      </c>
      <c r="H637" s="71">
        <v>13</v>
      </c>
      <c r="I637" s="71">
        <v>22</v>
      </c>
      <c r="J637" s="73">
        <v>9013.8416917385748</v>
      </c>
      <c r="K637" s="74">
        <v>7.0000000000000007E-2</v>
      </c>
      <c r="L637" s="75">
        <f t="shared" ref="L637:L700" si="10">K637*J637</f>
        <v>630.96891842170032</v>
      </c>
      <c r="M637" s="71" t="s">
        <v>6862</v>
      </c>
      <c r="N637" s="75">
        <v>211.48481688786205</v>
      </c>
    </row>
    <row r="638" spans="1:14" x14ac:dyDescent="0.25">
      <c r="A638" s="71">
        <v>60626</v>
      </c>
      <c r="B638" s="71" t="s">
        <v>2889</v>
      </c>
      <c r="C638" s="71" t="s">
        <v>1391</v>
      </c>
      <c r="D638" s="71" t="s">
        <v>170</v>
      </c>
      <c r="E638" s="72">
        <v>35771</v>
      </c>
      <c r="F638" s="72" t="s">
        <v>171</v>
      </c>
      <c r="G638" s="72" t="s">
        <v>172</v>
      </c>
      <c r="H638" s="71">
        <v>17</v>
      </c>
      <c r="I638" s="71">
        <v>8</v>
      </c>
      <c r="J638" s="73">
        <v>7004.3131095083236</v>
      </c>
      <c r="K638" s="74">
        <v>0.09</v>
      </c>
      <c r="L638" s="75">
        <f t="shared" si="10"/>
        <v>630.38817985574906</v>
      </c>
      <c r="M638" s="71" t="s">
        <v>173</v>
      </c>
      <c r="N638" s="75">
        <v>201.76760717703479</v>
      </c>
    </row>
    <row r="639" spans="1:14" x14ac:dyDescent="0.25">
      <c r="A639" s="71">
        <v>60627</v>
      </c>
      <c r="B639" s="71" t="s">
        <v>2888</v>
      </c>
      <c r="C639" s="71" t="s">
        <v>1462</v>
      </c>
      <c r="D639" s="71" t="s">
        <v>176</v>
      </c>
      <c r="E639" s="72">
        <v>35572</v>
      </c>
      <c r="F639" s="72" t="s">
        <v>171</v>
      </c>
      <c r="G639" s="72" t="s">
        <v>172</v>
      </c>
      <c r="H639" s="71">
        <v>18</v>
      </c>
      <c r="I639" s="71">
        <v>27</v>
      </c>
      <c r="J639" s="73">
        <v>4592.6210399753618</v>
      </c>
      <c r="K639" s="74">
        <v>0.09</v>
      </c>
      <c r="L639" s="75">
        <f t="shared" si="10"/>
        <v>413.33589359778256</v>
      </c>
      <c r="M639" s="71" t="s">
        <v>173</v>
      </c>
      <c r="N639" s="75">
        <v>124.14202355604328</v>
      </c>
    </row>
    <row r="640" spans="1:14" x14ac:dyDescent="0.25">
      <c r="A640" s="71">
        <v>60628</v>
      </c>
      <c r="B640" s="71" t="s">
        <v>2884</v>
      </c>
      <c r="C640" s="71" t="s">
        <v>544</v>
      </c>
      <c r="D640" s="71" t="s">
        <v>170</v>
      </c>
      <c r="E640" s="72">
        <v>27769</v>
      </c>
      <c r="F640" s="72" t="s">
        <v>171</v>
      </c>
      <c r="G640" s="72" t="s">
        <v>172</v>
      </c>
      <c r="H640" s="71">
        <v>39</v>
      </c>
      <c r="I640" s="71">
        <v>13</v>
      </c>
      <c r="J640" s="73">
        <v>7711.4630120807615</v>
      </c>
      <c r="K640" s="74">
        <v>0.25</v>
      </c>
      <c r="L640" s="75">
        <f t="shared" si="10"/>
        <v>1927.8657530201904</v>
      </c>
      <c r="M640" s="71" t="s">
        <v>173</v>
      </c>
      <c r="N640" s="75">
        <v>161.40271634487465</v>
      </c>
    </row>
    <row r="641" spans="1:14" x14ac:dyDescent="0.25">
      <c r="A641" s="71">
        <v>60629</v>
      </c>
      <c r="B641" s="71" t="s">
        <v>2883</v>
      </c>
      <c r="C641" s="71" t="s">
        <v>1204</v>
      </c>
      <c r="D641" s="71" t="s">
        <v>176</v>
      </c>
      <c r="E641" s="72">
        <v>36797</v>
      </c>
      <c r="F641" s="72" t="s">
        <v>171</v>
      </c>
      <c r="G641" s="72" t="s">
        <v>172</v>
      </c>
      <c r="H641" s="71">
        <v>15</v>
      </c>
      <c r="I641" s="71">
        <v>29</v>
      </c>
      <c r="J641" s="73">
        <v>7685.9238284313187</v>
      </c>
      <c r="K641" s="74">
        <v>7.0000000000000007E-2</v>
      </c>
      <c r="L641" s="75">
        <f t="shared" si="10"/>
        <v>538.01466799019238</v>
      </c>
      <c r="M641" s="71" t="s">
        <v>173</v>
      </c>
      <c r="N641" s="75">
        <v>137.63451053785224</v>
      </c>
    </row>
    <row r="642" spans="1:14" x14ac:dyDescent="0.25">
      <c r="A642" s="63">
        <v>60630</v>
      </c>
      <c r="B642" s="63" t="s">
        <v>2877</v>
      </c>
      <c r="C642" s="63" t="s">
        <v>1188</v>
      </c>
      <c r="D642" s="63" t="s">
        <v>176</v>
      </c>
      <c r="E642" s="68">
        <v>39874</v>
      </c>
      <c r="F642" s="68" t="s">
        <v>214</v>
      </c>
      <c r="G642" s="68" t="s">
        <v>215</v>
      </c>
      <c r="H642" s="63">
        <v>6</v>
      </c>
      <c r="I642" s="63">
        <v>33</v>
      </c>
      <c r="J642" s="59">
        <v>3268.5008522065173</v>
      </c>
      <c r="K642" s="69">
        <v>0</v>
      </c>
      <c r="L642" s="70">
        <f t="shared" si="10"/>
        <v>0</v>
      </c>
      <c r="M642" s="63" t="s">
        <v>173</v>
      </c>
      <c r="N642" s="70">
        <v>53.434785337242822</v>
      </c>
    </row>
    <row r="643" spans="1:14" x14ac:dyDescent="0.25">
      <c r="A643" s="63">
        <v>60631</v>
      </c>
      <c r="B643" s="63" t="s">
        <v>2866</v>
      </c>
      <c r="C643" s="63" t="s">
        <v>462</v>
      </c>
      <c r="D643" s="63" t="s">
        <v>170</v>
      </c>
      <c r="E643" s="68">
        <v>29719</v>
      </c>
      <c r="F643" s="68" t="s">
        <v>171</v>
      </c>
      <c r="G643" s="68" t="s">
        <v>172</v>
      </c>
      <c r="H643" s="63">
        <v>34</v>
      </c>
      <c r="I643" s="63">
        <v>15</v>
      </c>
      <c r="J643" s="59">
        <v>9975.7115025618205</v>
      </c>
      <c r="K643" s="69">
        <v>0.25</v>
      </c>
      <c r="L643" s="70">
        <f t="shared" si="10"/>
        <v>2493.9278756404551</v>
      </c>
      <c r="M643" s="63" t="s">
        <v>6862</v>
      </c>
      <c r="N643" s="70">
        <v>244.06851199637495</v>
      </c>
    </row>
    <row r="644" spans="1:14" x14ac:dyDescent="0.25">
      <c r="A644" s="63">
        <v>60632</v>
      </c>
      <c r="B644" s="63" t="s">
        <v>2861</v>
      </c>
      <c r="C644" s="63" t="s">
        <v>1175</v>
      </c>
      <c r="D644" s="63" t="s">
        <v>176</v>
      </c>
      <c r="E644" s="68">
        <v>29674</v>
      </c>
      <c r="F644" s="68" t="s">
        <v>171</v>
      </c>
      <c r="G644" s="68" t="s">
        <v>172</v>
      </c>
      <c r="H644" s="63">
        <v>34</v>
      </c>
      <c r="I644" s="63">
        <v>39</v>
      </c>
      <c r="J644" s="59">
        <v>5791.358076464754</v>
      </c>
      <c r="K644" s="69">
        <v>0.25</v>
      </c>
      <c r="L644" s="70">
        <f t="shared" si="10"/>
        <v>1447.8395191161885</v>
      </c>
      <c r="M644" s="63" t="s">
        <v>173</v>
      </c>
      <c r="N644" s="70">
        <v>84.454055640010395</v>
      </c>
    </row>
    <row r="645" spans="1:14" x14ac:dyDescent="0.25">
      <c r="A645" s="76">
        <v>60633</v>
      </c>
      <c r="B645" s="76" t="s">
        <v>2860</v>
      </c>
      <c r="C645" s="76" t="s">
        <v>557</v>
      </c>
      <c r="D645" s="76" t="s">
        <v>170</v>
      </c>
      <c r="E645" s="77">
        <v>37478</v>
      </c>
      <c r="F645" s="77" t="s">
        <v>171</v>
      </c>
      <c r="G645" s="77" t="s">
        <v>172</v>
      </c>
      <c r="H645" s="76">
        <v>13</v>
      </c>
      <c r="I645" s="76">
        <v>26</v>
      </c>
      <c r="J645" s="78">
        <v>3083.5542562089317</v>
      </c>
      <c r="K645" s="79">
        <v>7.0000000000000007E-2</v>
      </c>
      <c r="L645" s="80">
        <f t="shared" si="10"/>
        <v>215.84879793462525</v>
      </c>
      <c r="M645" s="76" t="s">
        <v>173</v>
      </c>
      <c r="N645" s="80">
        <v>338.78811249501933</v>
      </c>
    </row>
    <row r="646" spans="1:14" x14ac:dyDescent="0.25">
      <c r="A646" s="76">
        <v>60634</v>
      </c>
      <c r="B646" s="76" t="s">
        <v>2851</v>
      </c>
      <c r="C646" s="76" t="s">
        <v>428</v>
      </c>
      <c r="D646" s="76" t="s">
        <v>170</v>
      </c>
      <c r="E646" s="77">
        <v>31363</v>
      </c>
      <c r="F646" s="77" t="s">
        <v>171</v>
      </c>
      <c r="G646" s="77" t="s">
        <v>172</v>
      </c>
      <c r="H646" s="76">
        <v>30</v>
      </c>
      <c r="I646" s="76">
        <v>9</v>
      </c>
      <c r="J646" s="78">
        <v>6253.7676855183654</v>
      </c>
      <c r="K646" s="79">
        <v>0.15</v>
      </c>
      <c r="L646" s="80">
        <f t="shared" si="10"/>
        <v>938.06515282775479</v>
      </c>
      <c r="M646" s="76" t="s">
        <v>173</v>
      </c>
      <c r="N646" s="80">
        <v>59.57435816430646</v>
      </c>
    </row>
    <row r="647" spans="1:14" x14ac:dyDescent="0.25">
      <c r="A647" s="76">
        <v>60635</v>
      </c>
      <c r="B647" s="76" t="s">
        <v>2846</v>
      </c>
      <c r="C647" s="76" t="s">
        <v>1166</v>
      </c>
      <c r="D647" s="76" t="s">
        <v>176</v>
      </c>
      <c r="E647" s="77">
        <v>28145</v>
      </c>
      <c r="F647" s="77" t="s">
        <v>171</v>
      </c>
      <c r="G647" s="77" t="s">
        <v>172</v>
      </c>
      <c r="H647" s="76">
        <v>38</v>
      </c>
      <c r="I647" s="76">
        <v>30</v>
      </c>
      <c r="J647" s="78">
        <v>4215.3176929016317</v>
      </c>
      <c r="K647" s="79">
        <v>0.25</v>
      </c>
      <c r="L647" s="80">
        <f t="shared" si="10"/>
        <v>1053.8294232254079</v>
      </c>
      <c r="M647" s="76" t="s">
        <v>173</v>
      </c>
      <c r="N647" s="80">
        <v>58.320933220174567</v>
      </c>
    </row>
    <row r="648" spans="1:14" x14ac:dyDescent="0.25">
      <c r="A648" s="63">
        <v>60636</v>
      </c>
      <c r="B648" s="63" t="s">
        <v>2837</v>
      </c>
      <c r="C648" s="63" t="s">
        <v>716</v>
      </c>
      <c r="D648" s="63" t="s">
        <v>176</v>
      </c>
      <c r="E648" s="68">
        <v>38420</v>
      </c>
      <c r="F648" s="68" t="s">
        <v>171</v>
      </c>
      <c r="G648" s="68" t="s">
        <v>172</v>
      </c>
      <c r="H648" s="63">
        <v>10</v>
      </c>
      <c r="I648" s="63">
        <v>33</v>
      </c>
      <c r="J648" s="59">
        <v>6056.0399023204345</v>
      </c>
      <c r="K648" s="69">
        <v>7.0000000000000007E-2</v>
      </c>
      <c r="L648" s="70">
        <f t="shared" si="10"/>
        <v>423.92279316243048</v>
      </c>
      <c r="M648" s="63" t="s">
        <v>173</v>
      </c>
      <c r="N648" s="70">
        <v>85.799688894447755</v>
      </c>
    </row>
    <row r="649" spans="1:14" x14ac:dyDescent="0.25">
      <c r="A649" s="63">
        <v>60637</v>
      </c>
      <c r="B649" s="63" t="s">
        <v>2834</v>
      </c>
      <c r="C649" s="63" t="s">
        <v>2835</v>
      </c>
      <c r="D649" s="63" t="s">
        <v>176</v>
      </c>
      <c r="E649" s="68">
        <v>30643</v>
      </c>
      <c r="F649" s="68" t="s">
        <v>171</v>
      </c>
      <c r="G649" s="68" t="s">
        <v>203</v>
      </c>
      <c r="H649" s="63">
        <v>32</v>
      </c>
      <c r="I649" s="63">
        <v>37</v>
      </c>
      <c r="J649" s="59">
        <v>2188.5004641024725</v>
      </c>
      <c r="K649" s="69">
        <v>0.25</v>
      </c>
      <c r="L649" s="70">
        <f t="shared" si="10"/>
        <v>547.12511602561813</v>
      </c>
      <c r="M649" s="63" t="s">
        <v>173</v>
      </c>
      <c r="N649" s="70">
        <v>64.047302795065761</v>
      </c>
    </row>
    <row r="650" spans="1:14" x14ac:dyDescent="0.25">
      <c r="A650" s="63">
        <v>60638</v>
      </c>
      <c r="B650" s="63" t="s">
        <v>2829</v>
      </c>
      <c r="C650" s="63" t="s">
        <v>213</v>
      </c>
      <c r="D650" s="63" t="s">
        <v>176</v>
      </c>
      <c r="E650" s="68">
        <v>32501</v>
      </c>
      <c r="F650" s="68" t="s">
        <v>171</v>
      </c>
      <c r="G650" s="68" t="s">
        <v>172</v>
      </c>
      <c r="H650" s="63">
        <v>26</v>
      </c>
      <c r="I650" s="63">
        <v>33</v>
      </c>
      <c r="J650" s="59">
        <v>6316.1466892359558</v>
      </c>
      <c r="K650" s="69">
        <v>0.15</v>
      </c>
      <c r="L650" s="70">
        <f t="shared" si="10"/>
        <v>947.42200338539328</v>
      </c>
      <c r="M650" s="63" t="s">
        <v>173</v>
      </c>
      <c r="N650" s="70">
        <v>74.166987220398596</v>
      </c>
    </row>
    <row r="651" spans="1:14" x14ac:dyDescent="0.25">
      <c r="A651" s="63">
        <v>60639</v>
      </c>
      <c r="B651" s="63" t="s">
        <v>2826</v>
      </c>
      <c r="C651" s="63" t="s">
        <v>1062</v>
      </c>
      <c r="D651" s="63" t="s">
        <v>176</v>
      </c>
      <c r="E651" s="68">
        <v>34561</v>
      </c>
      <c r="F651" s="68" t="s">
        <v>171</v>
      </c>
      <c r="G651" s="68" t="s">
        <v>172</v>
      </c>
      <c r="H651" s="63">
        <v>21</v>
      </c>
      <c r="I651" s="63">
        <v>19</v>
      </c>
      <c r="J651" s="59">
        <v>6128.5416613698153</v>
      </c>
      <c r="K651" s="69">
        <v>0.12</v>
      </c>
      <c r="L651" s="70">
        <f t="shared" si="10"/>
        <v>735.42499936437775</v>
      </c>
      <c r="M651" s="63" t="s">
        <v>173</v>
      </c>
      <c r="N651" s="70">
        <v>124.53870955429113</v>
      </c>
    </row>
    <row r="652" spans="1:14" x14ac:dyDescent="0.25">
      <c r="A652" s="71">
        <v>60640</v>
      </c>
      <c r="B652" s="71" t="s">
        <v>2823</v>
      </c>
      <c r="C652" s="71" t="s">
        <v>1050</v>
      </c>
      <c r="D652" s="71" t="s">
        <v>176</v>
      </c>
      <c r="E652" s="72">
        <v>28383</v>
      </c>
      <c r="F652" s="72" t="s">
        <v>171</v>
      </c>
      <c r="G652" s="72" t="s">
        <v>172</v>
      </c>
      <c r="H652" s="71">
        <v>38</v>
      </c>
      <c r="I652" s="71">
        <v>20</v>
      </c>
      <c r="J652" s="73">
        <v>5419.4577893107098</v>
      </c>
      <c r="K652" s="74">
        <v>0.25</v>
      </c>
      <c r="L652" s="75">
        <f t="shared" si="10"/>
        <v>1354.8644473276775</v>
      </c>
      <c r="M652" s="71" t="s">
        <v>173</v>
      </c>
      <c r="N652" s="75">
        <v>82.730106952127031</v>
      </c>
    </row>
    <row r="653" spans="1:14" x14ac:dyDescent="0.25">
      <c r="A653" s="71">
        <v>60641</v>
      </c>
      <c r="B653" s="71" t="s">
        <v>2822</v>
      </c>
      <c r="C653" s="71" t="s">
        <v>405</v>
      </c>
      <c r="D653" s="71" t="s">
        <v>170</v>
      </c>
      <c r="E653" s="72">
        <v>36566</v>
      </c>
      <c r="F653" s="72" t="s">
        <v>171</v>
      </c>
      <c r="G653" s="72" t="s">
        <v>172</v>
      </c>
      <c r="H653" s="71">
        <v>15</v>
      </c>
      <c r="I653" s="71">
        <v>13</v>
      </c>
      <c r="J653" s="73">
        <v>8242.1341940202474</v>
      </c>
      <c r="K653" s="74">
        <v>0.09</v>
      </c>
      <c r="L653" s="75">
        <f t="shared" si="10"/>
        <v>741.79207746182226</v>
      </c>
      <c r="M653" s="71" t="s">
        <v>6862</v>
      </c>
      <c r="N653" s="75">
        <v>150.14371029646568</v>
      </c>
    </row>
    <row r="654" spans="1:14" x14ac:dyDescent="0.25">
      <c r="A654" s="71">
        <v>60642</v>
      </c>
      <c r="B654" s="71" t="s">
        <v>2821</v>
      </c>
      <c r="C654" s="71" t="s">
        <v>1707</v>
      </c>
      <c r="D654" s="71" t="s">
        <v>176</v>
      </c>
      <c r="E654" s="72">
        <v>33528</v>
      </c>
      <c r="F654" s="72" t="s">
        <v>171</v>
      </c>
      <c r="G654" s="72" t="s">
        <v>180</v>
      </c>
      <c r="H654" s="71">
        <v>24</v>
      </c>
      <c r="I654" s="71">
        <v>17</v>
      </c>
      <c r="J654" s="73">
        <v>4443.3954881125601</v>
      </c>
      <c r="K654" s="74">
        <v>0.12</v>
      </c>
      <c r="L654" s="75">
        <f t="shared" si="10"/>
        <v>533.20745857350721</v>
      </c>
      <c r="M654" s="71" t="s">
        <v>173</v>
      </c>
      <c r="N654" s="75">
        <v>95.733930237849933</v>
      </c>
    </row>
    <row r="655" spans="1:14" x14ac:dyDescent="0.25">
      <c r="A655" s="71">
        <v>60643</v>
      </c>
      <c r="B655" s="71" t="s">
        <v>2816</v>
      </c>
      <c r="C655" s="71" t="s">
        <v>271</v>
      </c>
      <c r="D655" s="71" t="s">
        <v>170</v>
      </c>
      <c r="E655" s="72">
        <v>37963</v>
      </c>
      <c r="F655" s="72" t="s">
        <v>171</v>
      </c>
      <c r="G655" s="72" t="s">
        <v>190</v>
      </c>
      <c r="H655" s="71">
        <v>11</v>
      </c>
      <c r="I655" s="71">
        <v>33</v>
      </c>
      <c r="J655" s="73">
        <v>8704.4630666978719</v>
      </c>
      <c r="K655" s="74">
        <v>7.0000000000000007E-2</v>
      </c>
      <c r="L655" s="75">
        <f t="shared" si="10"/>
        <v>609.31241466885115</v>
      </c>
      <c r="M655" s="71" t="s">
        <v>6862</v>
      </c>
      <c r="N655" s="75">
        <v>113.60611070996511</v>
      </c>
    </row>
    <row r="656" spans="1:14" x14ac:dyDescent="0.25">
      <c r="A656" s="71">
        <v>60644</v>
      </c>
      <c r="B656" s="71" t="s">
        <v>2815</v>
      </c>
      <c r="C656" s="71" t="s">
        <v>988</v>
      </c>
      <c r="D656" s="71" t="s">
        <v>176</v>
      </c>
      <c r="E656" s="72">
        <v>36369</v>
      </c>
      <c r="F656" s="72" t="s">
        <v>171</v>
      </c>
      <c r="G656" s="72" t="s">
        <v>172</v>
      </c>
      <c r="H656" s="71">
        <v>16</v>
      </c>
      <c r="I656" s="71">
        <v>35</v>
      </c>
      <c r="J656" s="73">
        <v>5747.7154843818889</v>
      </c>
      <c r="K656" s="74">
        <v>0.09</v>
      </c>
      <c r="L656" s="75">
        <f t="shared" si="10"/>
        <v>517.29439359437004</v>
      </c>
      <c r="M656" s="71" t="s">
        <v>173</v>
      </c>
      <c r="N656" s="75">
        <v>133.74369363279123</v>
      </c>
    </row>
    <row r="657" spans="1:14" x14ac:dyDescent="0.25">
      <c r="A657" s="71">
        <v>60645</v>
      </c>
      <c r="B657" s="71" t="s">
        <v>2802</v>
      </c>
      <c r="C657" s="71" t="s">
        <v>371</v>
      </c>
      <c r="D657" s="71" t="s">
        <v>170</v>
      </c>
      <c r="E657" s="72">
        <v>27974</v>
      </c>
      <c r="F657" s="72" t="s">
        <v>171</v>
      </c>
      <c r="G657" s="72" t="s">
        <v>172</v>
      </c>
      <c r="H657" s="71">
        <v>39</v>
      </c>
      <c r="I657" s="71">
        <v>28</v>
      </c>
      <c r="J657" s="73">
        <v>5231.8782819131284</v>
      </c>
      <c r="K657" s="74">
        <v>0.25</v>
      </c>
      <c r="L657" s="75">
        <f t="shared" si="10"/>
        <v>1307.9695704782821</v>
      </c>
      <c r="M657" s="71" t="s">
        <v>173</v>
      </c>
      <c r="N657" s="75">
        <v>204.87017433219989</v>
      </c>
    </row>
    <row r="658" spans="1:14" x14ac:dyDescent="0.25">
      <c r="A658" s="71">
        <v>60646</v>
      </c>
      <c r="B658" s="71" t="s">
        <v>2787</v>
      </c>
      <c r="C658" s="71" t="s">
        <v>827</v>
      </c>
      <c r="D658" s="71" t="s">
        <v>176</v>
      </c>
      <c r="E658" s="72">
        <v>29991</v>
      </c>
      <c r="F658" s="72" t="s">
        <v>171</v>
      </c>
      <c r="G658" s="72" t="s">
        <v>190</v>
      </c>
      <c r="H658" s="71">
        <v>33</v>
      </c>
      <c r="I658" s="71">
        <v>15</v>
      </c>
      <c r="J658" s="73">
        <v>7303.8001333537813</v>
      </c>
      <c r="K658" s="74">
        <v>0.25</v>
      </c>
      <c r="L658" s="75">
        <f t="shared" si="10"/>
        <v>1825.9500333384453</v>
      </c>
      <c r="M658" s="71" t="s">
        <v>173</v>
      </c>
      <c r="N658" s="75">
        <v>37.676590989436853</v>
      </c>
    </row>
    <row r="659" spans="1:14" x14ac:dyDescent="0.25">
      <c r="A659" s="71">
        <v>60647</v>
      </c>
      <c r="B659" s="71" t="s">
        <v>2784</v>
      </c>
      <c r="C659" s="71" t="s">
        <v>257</v>
      </c>
      <c r="D659" s="71" t="s">
        <v>170</v>
      </c>
      <c r="E659" s="72">
        <v>34516</v>
      </c>
      <c r="F659" s="72" t="s">
        <v>171</v>
      </c>
      <c r="G659" s="72" t="s">
        <v>172</v>
      </c>
      <c r="H659" s="71">
        <v>21</v>
      </c>
      <c r="I659" s="71">
        <v>14</v>
      </c>
      <c r="J659" s="73">
        <v>9574.8604778071531</v>
      </c>
      <c r="K659" s="74">
        <v>0.12</v>
      </c>
      <c r="L659" s="75">
        <f t="shared" si="10"/>
        <v>1148.9832573368583</v>
      </c>
      <c r="M659" s="71" t="s">
        <v>6862</v>
      </c>
      <c r="N659" s="75">
        <v>308.95472100211714</v>
      </c>
    </row>
    <row r="660" spans="1:14" x14ac:dyDescent="0.25">
      <c r="A660" s="71">
        <v>60648</v>
      </c>
      <c r="B660" s="71" t="s">
        <v>2779</v>
      </c>
      <c r="C660" s="71" t="s">
        <v>742</v>
      </c>
      <c r="D660" s="71" t="s">
        <v>176</v>
      </c>
      <c r="E660" s="72">
        <v>36314</v>
      </c>
      <c r="F660" s="72" t="s">
        <v>171</v>
      </c>
      <c r="G660" s="72" t="s">
        <v>172</v>
      </c>
      <c r="H660" s="71">
        <v>16</v>
      </c>
      <c r="I660" s="71">
        <v>27</v>
      </c>
      <c r="J660" s="73">
        <v>7959.6062880188265</v>
      </c>
      <c r="K660" s="74">
        <v>0.09</v>
      </c>
      <c r="L660" s="75">
        <f t="shared" si="10"/>
        <v>716.36456592169441</v>
      </c>
      <c r="M660" s="71" t="s">
        <v>173</v>
      </c>
      <c r="N660" s="75">
        <v>76.52977180214603</v>
      </c>
    </row>
    <row r="661" spans="1:14" x14ac:dyDescent="0.25">
      <c r="A661" s="76">
        <v>60649</v>
      </c>
      <c r="B661" s="76" t="s">
        <v>2774</v>
      </c>
      <c r="C661" s="76" t="s">
        <v>2775</v>
      </c>
      <c r="D661" s="76" t="s">
        <v>176</v>
      </c>
      <c r="E661" s="77">
        <v>40118</v>
      </c>
      <c r="F661" s="77" t="s">
        <v>171</v>
      </c>
      <c r="G661" s="77" t="s">
        <v>172</v>
      </c>
      <c r="H661" s="76">
        <v>6</v>
      </c>
      <c r="I661" s="76">
        <v>17</v>
      </c>
      <c r="J661" s="78">
        <v>3654.2751206817738</v>
      </c>
      <c r="K661" s="79">
        <v>0</v>
      </c>
      <c r="L661" s="80">
        <f t="shared" si="10"/>
        <v>0</v>
      </c>
      <c r="M661" s="76" t="s">
        <v>173</v>
      </c>
      <c r="N661" s="80">
        <v>127.46386247050239</v>
      </c>
    </row>
    <row r="662" spans="1:14" x14ac:dyDescent="0.25">
      <c r="A662" s="76">
        <v>60650</v>
      </c>
      <c r="B662" s="76" t="s">
        <v>2770</v>
      </c>
      <c r="C662" s="76" t="s">
        <v>1601</v>
      </c>
      <c r="D662" s="76" t="s">
        <v>176</v>
      </c>
      <c r="E662" s="77">
        <v>37262</v>
      </c>
      <c r="F662" s="77" t="s">
        <v>171</v>
      </c>
      <c r="G662" s="77" t="s">
        <v>172</v>
      </c>
      <c r="H662" s="76">
        <v>13</v>
      </c>
      <c r="I662" s="76">
        <v>7</v>
      </c>
      <c r="J662" s="78">
        <v>7663.3782762902265</v>
      </c>
      <c r="K662" s="79">
        <v>7.0000000000000007E-2</v>
      </c>
      <c r="L662" s="80">
        <f t="shared" si="10"/>
        <v>536.43647934031594</v>
      </c>
      <c r="M662" s="76" t="s">
        <v>173</v>
      </c>
      <c r="N662" s="80">
        <v>64.923930997613184</v>
      </c>
    </row>
    <row r="663" spans="1:14" x14ac:dyDescent="0.25">
      <c r="A663" s="76">
        <v>60651</v>
      </c>
      <c r="B663" s="76" t="s">
        <v>2763</v>
      </c>
      <c r="C663" s="76" t="s">
        <v>718</v>
      </c>
      <c r="D663" s="76" t="s">
        <v>176</v>
      </c>
      <c r="E663" s="77">
        <v>30879</v>
      </c>
      <c r="F663" s="77" t="s">
        <v>171</v>
      </c>
      <c r="G663" s="77" t="s">
        <v>180</v>
      </c>
      <c r="H663" s="76">
        <v>31</v>
      </c>
      <c r="I663" s="76">
        <v>10</v>
      </c>
      <c r="J663" s="78">
        <v>4304.0672217917818</v>
      </c>
      <c r="K663" s="79">
        <v>0.25</v>
      </c>
      <c r="L663" s="80">
        <f t="shared" si="10"/>
        <v>1076.0168054479454</v>
      </c>
      <c r="M663" s="76" t="s">
        <v>173</v>
      </c>
      <c r="N663" s="80">
        <v>34.194988407038025</v>
      </c>
    </row>
    <row r="664" spans="1:14" x14ac:dyDescent="0.25">
      <c r="A664" s="76">
        <v>60652</v>
      </c>
      <c r="B664" s="76" t="s">
        <v>2761</v>
      </c>
      <c r="C664" s="76" t="s">
        <v>352</v>
      </c>
      <c r="D664" s="76" t="s">
        <v>170</v>
      </c>
      <c r="E664" s="77">
        <v>39572</v>
      </c>
      <c r="F664" s="77" t="s">
        <v>171</v>
      </c>
      <c r="G664" s="77" t="s">
        <v>172</v>
      </c>
      <c r="H664" s="76">
        <v>7</v>
      </c>
      <c r="I664" s="76">
        <v>34</v>
      </c>
      <c r="J664" s="78">
        <v>4161.7089379640211</v>
      </c>
      <c r="K664" s="79">
        <v>0</v>
      </c>
      <c r="L664" s="80">
        <f t="shared" si="10"/>
        <v>0</v>
      </c>
      <c r="M664" s="76" t="s">
        <v>173</v>
      </c>
      <c r="N664" s="80">
        <v>53.619190434888587</v>
      </c>
    </row>
    <row r="665" spans="1:14" x14ac:dyDescent="0.25">
      <c r="A665" s="76">
        <v>60653</v>
      </c>
      <c r="B665" s="76" t="s">
        <v>2742</v>
      </c>
      <c r="C665" s="76" t="s">
        <v>2743</v>
      </c>
      <c r="D665" s="76" t="s">
        <v>176</v>
      </c>
      <c r="E665" s="77">
        <v>37135</v>
      </c>
      <c r="F665" s="77" t="s">
        <v>171</v>
      </c>
      <c r="G665" s="77" t="s">
        <v>203</v>
      </c>
      <c r="H665" s="76">
        <v>14</v>
      </c>
      <c r="I665" s="76">
        <v>37</v>
      </c>
      <c r="J665" s="78">
        <v>4387.9981304935482</v>
      </c>
      <c r="K665" s="79">
        <v>7.0000000000000007E-2</v>
      </c>
      <c r="L665" s="80">
        <f t="shared" si="10"/>
        <v>307.15986913454839</v>
      </c>
      <c r="M665" s="76" t="s">
        <v>173</v>
      </c>
      <c r="N665" s="80">
        <v>138.6859741395042</v>
      </c>
    </row>
    <row r="666" spans="1:14" x14ac:dyDescent="0.25">
      <c r="A666" s="76">
        <v>60654</v>
      </c>
      <c r="B666" s="76" t="s">
        <v>2734</v>
      </c>
      <c r="C666" s="76" t="s">
        <v>666</v>
      </c>
      <c r="D666" s="76" t="s">
        <v>170</v>
      </c>
      <c r="E666" s="77">
        <v>31101</v>
      </c>
      <c r="F666" s="77" t="s">
        <v>171</v>
      </c>
      <c r="G666" s="77" t="s">
        <v>172</v>
      </c>
      <c r="H666" s="76">
        <v>30</v>
      </c>
      <c r="I666" s="76">
        <v>10</v>
      </c>
      <c r="J666" s="78">
        <v>7114.6915240328426</v>
      </c>
      <c r="K666" s="79">
        <v>0.25</v>
      </c>
      <c r="L666" s="80">
        <f t="shared" si="10"/>
        <v>1778.6728810082107</v>
      </c>
      <c r="M666" s="76" t="s">
        <v>173</v>
      </c>
      <c r="N666" s="80">
        <v>59.023881636097023</v>
      </c>
    </row>
    <row r="667" spans="1:14" x14ac:dyDescent="0.25">
      <c r="A667" s="76">
        <v>60655</v>
      </c>
      <c r="B667" s="76" t="s">
        <v>2731</v>
      </c>
      <c r="C667" s="76" t="s">
        <v>786</v>
      </c>
      <c r="D667" s="76" t="s">
        <v>170</v>
      </c>
      <c r="E667" s="77">
        <v>31867</v>
      </c>
      <c r="F667" s="77" t="s">
        <v>171</v>
      </c>
      <c r="G667" s="77" t="s">
        <v>172</v>
      </c>
      <c r="H667" s="76">
        <v>28</v>
      </c>
      <c r="I667" s="76">
        <v>36</v>
      </c>
      <c r="J667" s="78">
        <v>3894.5061221533442</v>
      </c>
      <c r="K667" s="79">
        <v>0.15</v>
      </c>
      <c r="L667" s="80">
        <f t="shared" si="10"/>
        <v>584.17591832300161</v>
      </c>
      <c r="M667" s="76" t="s">
        <v>173</v>
      </c>
      <c r="N667" s="80">
        <v>303.29834850313443</v>
      </c>
    </row>
    <row r="668" spans="1:14" x14ac:dyDescent="0.25">
      <c r="A668" s="76">
        <v>60656</v>
      </c>
      <c r="B668" s="76" t="s">
        <v>2724</v>
      </c>
      <c r="C668" s="76" t="s">
        <v>663</v>
      </c>
      <c r="D668" s="76" t="s">
        <v>170</v>
      </c>
      <c r="E668" s="77">
        <v>36242</v>
      </c>
      <c r="F668" s="77" t="s">
        <v>171</v>
      </c>
      <c r="G668" s="77" t="s">
        <v>172</v>
      </c>
      <c r="H668" s="76">
        <v>16</v>
      </c>
      <c r="I668" s="76">
        <v>21</v>
      </c>
      <c r="J668" s="78">
        <v>4459.8654716973415</v>
      </c>
      <c r="K668" s="79">
        <v>0.09</v>
      </c>
      <c r="L668" s="80">
        <f t="shared" si="10"/>
        <v>401.3878924527607</v>
      </c>
      <c r="M668" s="76" t="s">
        <v>173</v>
      </c>
      <c r="N668" s="80">
        <v>320.86823738412858</v>
      </c>
    </row>
    <row r="669" spans="1:14" x14ac:dyDescent="0.25">
      <c r="A669" s="76">
        <v>60657</v>
      </c>
      <c r="B669" s="76" t="s">
        <v>2723</v>
      </c>
      <c r="C669" s="76" t="s">
        <v>1276</v>
      </c>
      <c r="D669" s="76" t="s">
        <v>170</v>
      </c>
      <c r="E669" s="77">
        <v>35776</v>
      </c>
      <c r="F669" s="77" t="s">
        <v>171</v>
      </c>
      <c r="G669" s="77" t="s">
        <v>172</v>
      </c>
      <c r="H669" s="76">
        <v>17</v>
      </c>
      <c r="I669" s="76">
        <v>10</v>
      </c>
      <c r="J669" s="78">
        <v>1560.0193367116924</v>
      </c>
      <c r="K669" s="79">
        <v>0.09</v>
      </c>
      <c r="L669" s="80">
        <f t="shared" si="10"/>
        <v>140.40174030405231</v>
      </c>
      <c r="M669" s="76" t="s">
        <v>173</v>
      </c>
      <c r="N669" s="80">
        <v>199.30219757052097</v>
      </c>
    </row>
    <row r="670" spans="1:14" x14ac:dyDescent="0.25">
      <c r="A670" s="76">
        <v>60658</v>
      </c>
      <c r="B670" s="76" t="s">
        <v>2720</v>
      </c>
      <c r="C670" s="76" t="s">
        <v>614</v>
      </c>
      <c r="D670" s="76" t="s">
        <v>176</v>
      </c>
      <c r="E670" s="77">
        <v>35096</v>
      </c>
      <c r="F670" s="77" t="s">
        <v>171</v>
      </c>
      <c r="G670" s="77" t="s">
        <v>172</v>
      </c>
      <c r="H670" s="76">
        <v>19</v>
      </c>
      <c r="I670" s="76">
        <v>28</v>
      </c>
      <c r="J670" s="78">
        <v>9985.0087493106348</v>
      </c>
      <c r="K670" s="79">
        <v>0.09</v>
      </c>
      <c r="L670" s="80">
        <f t="shared" si="10"/>
        <v>898.65078743795709</v>
      </c>
      <c r="M670" s="76" t="s">
        <v>6862</v>
      </c>
      <c r="N670" s="80">
        <v>78.636885020848936</v>
      </c>
    </row>
    <row r="671" spans="1:14" x14ac:dyDescent="0.25">
      <c r="A671" s="63">
        <v>60659</v>
      </c>
      <c r="B671" s="63" t="s">
        <v>2719</v>
      </c>
      <c r="C671" s="63" t="s">
        <v>279</v>
      </c>
      <c r="D671" s="63" t="s">
        <v>176</v>
      </c>
      <c r="E671" s="68">
        <v>32048</v>
      </c>
      <c r="F671" s="68" t="s">
        <v>193</v>
      </c>
      <c r="G671" s="68" t="s">
        <v>194</v>
      </c>
      <c r="H671" s="63">
        <v>28</v>
      </c>
      <c r="I671" s="63">
        <v>8</v>
      </c>
      <c r="J671" s="81">
        <v>5875.7676130866066</v>
      </c>
      <c r="K671" s="69">
        <v>0.15</v>
      </c>
      <c r="L671" s="70">
        <f t="shared" si="10"/>
        <v>881.36514196299095</v>
      </c>
      <c r="M671" s="63" t="s">
        <v>173</v>
      </c>
      <c r="N671" s="70">
        <v>137.35737150666426</v>
      </c>
    </row>
    <row r="672" spans="1:14" x14ac:dyDescent="0.25">
      <c r="A672" s="63">
        <v>60660</v>
      </c>
      <c r="B672" s="63" t="s">
        <v>2715</v>
      </c>
      <c r="C672" s="63" t="s">
        <v>2716</v>
      </c>
      <c r="D672" s="63" t="s">
        <v>176</v>
      </c>
      <c r="E672" s="68">
        <v>29959</v>
      </c>
      <c r="F672" s="68" t="s">
        <v>171</v>
      </c>
      <c r="G672" s="68" t="s">
        <v>172</v>
      </c>
      <c r="H672" s="63">
        <v>33</v>
      </c>
      <c r="I672" s="63">
        <v>33</v>
      </c>
      <c r="J672" s="81">
        <v>7763.1122569157405</v>
      </c>
      <c r="K672" s="69">
        <v>0.25</v>
      </c>
      <c r="L672" s="70">
        <f t="shared" si="10"/>
        <v>1940.7780642289351</v>
      </c>
      <c r="M672" s="63" t="s">
        <v>173</v>
      </c>
      <c r="N672" s="70">
        <v>45.79078083240298</v>
      </c>
    </row>
    <row r="673" spans="1:14" x14ac:dyDescent="0.25">
      <c r="A673" s="63">
        <v>60661</v>
      </c>
      <c r="B673" s="63" t="s">
        <v>2709</v>
      </c>
      <c r="C673" s="63" t="s">
        <v>655</v>
      </c>
      <c r="D673" s="63" t="s">
        <v>170</v>
      </c>
      <c r="E673" s="68">
        <v>35529</v>
      </c>
      <c r="F673" s="68" t="s">
        <v>171</v>
      </c>
      <c r="G673" s="68" t="s">
        <v>172</v>
      </c>
      <c r="H673" s="63">
        <v>18</v>
      </c>
      <c r="I673" s="63">
        <v>26</v>
      </c>
      <c r="J673" s="81">
        <v>6781.0593646732623</v>
      </c>
      <c r="K673" s="69">
        <v>0.09</v>
      </c>
      <c r="L673" s="70">
        <f t="shared" si="10"/>
        <v>610.29534282059353</v>
      </c>
      <c r="M673" s="63" t="s">
        <v>173</v>
      </c>
      <c r="N673" s="70">
        <v>349.25110886324859</v>
      </c>
    </row>
    <row r="674" spans="1:14" x14ac:dyDescent="0.25">
      <c r="A674" s="82">
        <v>60662</v>
      </c>
      <c r="B674" s="82" t="s">
        <v>2704</v>
      </c>
      <c r="C674" s="82" t="s">
        <v>2705</v>
      </c>
      <c r="D674" s="82" t="s">
        <v>176</v>
      </c>
      <c r="E674" s="83">
        <v>29123</v>
      </c>
      <c r="F674" s="83" t="s">
        <v>171</v>
      </c>
      <c r="G674" s="83" t="s">
        <v>172</v>
      </c>
      <c r="H674" s="82">
        <v>36</v>
      </c>
      <c r="I674" s="82">
        <v>21</v>
      </c>
      <c r="J674" s="84">
        <v>5322.9337704305872</v>
      </c>
      <c r="K674" s="85">
        <v>0.25</v>
      </c>
      <c r="L674" s="86">
        <f t="shared" si="10"/>
        <v>1330.7334426076468</v>
      </c>
      <c r="M674" s="82" t="s">
        <v>173</v>
      </c>
      <c r="N674" s="86">
        <v>74.250055475303611</v>
      </c>
    </row>
    <row r="675" spans="1:14" x14ac:dyDescent="0.25">
      <c r="A675" s="82">
        <v>60663</v>
      </c>
      <c r="B675" s="82" t="s">
        <v>2700</v>
      </c>
      <c r="C675" s="82" t="s">
        <v>2701</v>
      </c>
      <c r="D675" s="82" t="s">
        <v>176</v>
      </c>
      <c r="E675" s="83">
        <v>39282</v>
      </c>
      <c r="F675" s="83" t="s">
        <v>171</v>
      </c>
      <c r="G675" s="83" t="s">
        <v>172</v>
      </c>
      <c r="H675" s="82">
        <v>8</v>
      </c>
      <c r="I675" s="82">
        <v>9</v>
      </c>
      <c r="J675" s="84">
        <v>4862.3607029748182</v>
      </c>
      <c r="K675" s="85">
        <v>0.04</v>
      </c>
      <c r="L675" s="86">
        <f t="shared" si="10"/>
        <v>194.49442811899274</v>
      </c>
      <c r="M675" s="82" t="s">
        <v>173</v>
      </c>
      <c r="N675" s="86">
        <v>38.091121167400892</v>
      </c>
    </row>
    <row r="676" spans="1:14" x14ac:dyDescent="0.25">
      <c r="A676" s="82">
        <v>60664</v>
      </c>
      <c r="B676" s="82" t="s">
        <v>2694</v>
      </c>
      <c r="C676" s="82" t="s">
        <v>1046</v>
      </c>
      <c r="D676" s="82" t="s">
        <v>176</v>
      </c>
      <c r="E676" s="83">
        <v>31964</v>
      </c>
      <c r="F676" s="83" t="s">
        <v>633</v>
      </c>
      <c r="G676" s="83" t="s">
        <v>172</v>
      </c>
      <c r="H676" s="82">
        <v>28</v>
      </c>
      <c r="I676" s="82">
        <v>36</v>
      </c>
      <c r="J676" s="84">
        <v>5774.6081454023251</v>
      </c>
      <c r="K676" s="85">
        <v>0.15</v>
      </c>
      <c r="L676" s="86">
        <f t="shared" si="10"/>
        <v>866.19122181034879</v>
      </c>
      <c r="M676" s="82" t="s">
        <v>173</v>
      </c>
      <c r="N676" s="86">
        <v>37.423040853345235</v>
      </c>
    </row>
    <row r="677" spans="1:14" x14ac:dyDescent="0.25">
      <c r="A677" s="82">
        <v>60665</v>
      </c>
      <c r="B677" s="82" t="s">
        <v>2693</v>
      </c>
      <c r="C677" s="82" t="s">
        <v>347</v>
      </c>
      <c r="D677" s="82" t="s">
        <v>170</v>
      </c>
      <c r="E677" s="83">
        <v>38525</v>
      </c>
      <c r="F677" s="83" t="s">
        <v>171</v>
      </c>
      <c r="G677" s="83" t="s">
        <v>172</v>
      </c>
      <c r="H677" s="82">
        <v>10</v>
      </c>
      <c r="I677" s="82">
        <v>27</v>
      </c>
      <c r="J677" s="84">
        <v>3873.4267330472167</v>
      </c>
      <c r="K677" s="85">
        <v>0.04</v>
      </c>
      <c r="L677" s="86">
        <f t="shared" si="10"/>
        <v>154.93706932188866</v>
      </c>
      <c r="M677" s="82" t="s">
        <v>173</v>
      </c>
      <c r="N677" s="86">
        <v>272.56187224547415</v>
      </c>
    </row>
    <row r="678" spans="1:14" x14ac:dyDescent="0.25">
      <c r="A678" s="82">
        <v>60666</v>
      </c>
      <c r="B678" s="82" t="s">
        <v>2684</v>
      </c>
      <c r="C678" s="82" t="s">
        <v>2685</v>
      </c>
      <c r="D678" s="82" t="s">
        <v>176</v>
      </c>
      <c r="E678" s="83">
        <v>35908</v>
      </c>
      <c r="F678" s="83" t="s">
        <v>171</v>
      </c>
      <c r="G678" s="83" t="s">
        <v>172</v>
      </c>
      <c r="H678" s="82">
        <v>17</v>
      </c>
      <c r="I678" s="82">
        <v>30</v>
      </c>
      <c r="J678" s="84">
        <v>6836.1462345360269</v>
      </c>
      <c r="K678" s="85">
        <v>0.09</v>
      </c>
      <c r="L678" s="86">
        <f t="shared" si="10"/>
        <v>615.25316110824235</v>
      </c>
      <c r="M678" s="82" t="s">
        <v>173</v>
      </c>
      <c r="N678" s="86">
        <v>110.99655185103209</v>
      </c>
    </row>
    <row r="679" spans="1:14" x14ac:dyDescent="0.25">
      <c r="A679" s="82">
        <v>60667</v>
      </c>
      <c r="B679" s="82" t="s">
        <v>2680</v>
      </c>
      <c r="C679" s="82" t="s">
        <v>643</v>
      </c>
      <c r="D679" s="82" t="s">
        <v>170</v>
      </c>
      <c r="E679" s="83">
        <v>39074</v>
      </c>
      <c r="F679" s="83" t="s">
        <v>171</v>
      </c>
      <c r="G679" s="83" t="s">
        <v>172</v>
      </c>
      <c r="H679" s="82">
        <v>8</v>
      </c>
      <c r="I679" s="82">
        <v>37</v>
      </c>
      <c r="J679" s="84">
        <v>6113.6674707216471</v>
      </c>
      <c r="K679" s="85">
        <v>0.04</v>
      </c>
      <c r="L679" s="86">
        <f t="shared" si="10"/>
        <v>244.54669882886589</v>
      </c>
      <c r="M679" s="82" t="s">
        <v>173</v>
      </c>
      <c r="N679" s="86">
        <v>123.91831332367993</v>
      </c>
    </row>
    <row r="680" spans="1:14" x14ac:dyDescent="0.25">
      <c r="A680" s="82">
        <v>60668</v>
      </c>
      <c r="B680" s="82" t="s">
        <v>2671</v>
      </c>
      <c r="C680" s="82" t="s">
        <v>628</v>
      </c>
      <c r="D680" s="82" t="s">
        <v>170</v>
      </c>
      <c r="E680" s="83">
        <v>35435</v>
      </c>
      <c r="F680" s="83" t="s">
        <v>171</v>
      </c>
      <c r="G680" s="83" t="s">
        <v>172</v>
      </c>
      <c r="H680" s="82">
        <v>18</v>
      </c>
      <c r="I680" s="82">
        <v>23</v>
      </c>
      <c r="J680" s="84">
        <v>5131.1872060509522</v>
      </c>
      <c r="K680" s="85">
        <v>0.09</v>
      </c>
      <c r="L680" s="86">
        <f t="shared" si="10"/>
        <v>461.8068485445857</v>
      </c>
      <c r="M680" s="82" t="s">
        <v>173</v>
      </c>
      <c r="N680" s="86">
        <v>342.88727370350301</v>
      </c>
    </row>
    <row r="681" spans="1:14" x14ac:dyDescent="0.25">
      <c r="A681" s="82">
        <v>60669</v>
      </c>
      <c r="B681" s="82" t="s">
        <v>2667</v>
      </c>
      <c r="C681" s="82" t="s">
        <v>1503</v>
      </c>
      <c r="D681" s="82" t="s">
        <v>170</v>
      </c>
      <c r="E681" s="83">
        <v>30960</v>
      </c>
      <c r="F681" s="83" t="s">
        <v>171</v>
      </c>
      <c r="G681" s="83" t="s">
        <v>172</v>
      </c>
      <c r="H681" s="82">
        <v>31</v>
      </c>
      <c r="I681" s="82">
        <v>8</v>
      </c>
      <c r="J681" s="84">
        <v>5201.1172107510047</v>
      </c>
      <c r="K681" s="85">
        <v>0.25</v>
      </c>
      <c r="L681" s="86">
        <f t="shared" si="10"/>
        <v>1300.2793026877512</v>
      </c>
      <c r="M681" s="82" t="s">
        <v>173</v>
      </c>
      <c r="N681" s="86">
        <v>289.01006708701954</v>
      </c>
    </row>
    <row r="682" spans="1:14" x14ac:dyDescent="0.25">
      <c r="A682" s="82">
        <v>60670</v>
      </c>
      <c r="B682" s="82" t="s">
        <v>2662</v>
      </c>
      <c r="C682" s="82" t="s">
        <v>777</v>
      </c>
      <c r="D682" s="82" t="s">
        <v>170</v>
      </c>
      <c r="E682" s="83">
        <v>31172</v>
      </c>
      <c r="F682" s="83" t="s">
        <v>171</v>
      </c>
      <c r="G682" s="83" t="s">
        <v>172</v>
      </c>
      <c r="H682" s="82">
        <v>30</v>
      </c>
      <c r="I682" s="82">
        <v>28</v>
      </c>
      <c r="J682" s="84">
        <v>9545.5180727612278</v>
      </c>
      <c r="K682" s="85">
        <v>0.15</v>
      </c>
      <c r="L682" s="86">
        <f t="shared" si="10"/>
        <v>1431.8277109141841</v>
      </c>
      <c r="M682" s="82" t="s">
        <v>6862</v>
      </c>
      <c r="N682" s="86">
        <v>149.74022172344795</v>
      </c>
    </row>
    <row r="683" spans="1:14" x14ac:dyDescent="0.25">
      <c r="A683" s="82">
        <v>60671</v>
      </c>
      <c r="B683" s="82" t="s">
        <v>2644</v>
      </c>
      <c r="C683" s="82" t="s">
        <v>557</v>
      </c>
      <c r="D683" s="82" t="s">
        <v>170</v>
      </c>
      <c r="E683" s="83">
        <v>36760</v>
      </c>
      <c r="F683" s="83" t="s">
        <v>171</v>
      </c>
      <c r="G683" s="83" t="s">
        <v>172</v>
      </c>
      <c r="H683" s="82">
        <v>15</v>
      </c>
      <c r="I683" s="82">
        <v>34</v>
      </c>
      <c r="J683" s="84">
        <v>5404.6401942611392</v>
      </c>
      <c r="K683" s="85">
        <v>7.0000000000000007E-2</v>
      </c>
      <c r="L683" s="86">
        <f t="shared" si="10"/>
        <v>378.32481359827977</v>
      </c>
      <c r="M683" s="82" t="s">
        <v>173</v>
      </c>
      <c r="N683" s="86">
        <v>346.55014035841674</v>
      </c>
    </row>
    <row r="684" spans="1:14" x14ac:dyDescent="0.25">
      <c r="A684" s="82">
        <v>60672</v>
      </c>
      <c r="B684" s="82" t="s">
        <v>2642</v>
      </c>
      <c r="C684" s="82" t="s">
        <v>328</v>
      </c>
      <c r="D684" s="82" t="s">
        <v>170</v>
      </c>
      <c r="E684" s="83">
        <v>37152</v>
      </c>
      <c r="F684" s="83" t="s">
        <v>171</v>
      </c>
      <c r="G684" s="83" t="s">
        <v>172</v>
      </c>
      <c r="H684" s="82">
        <v>14</v>
      </c>
      <c r="I684" s="82">
        <v>36</v>
      </c>
      <c r="J684" s="84">
        <v>6482.7040973721132</v>
      </c>
      <c r="K684" s="85">
        <v>7.0000000000000007E-2</v>
      </c>
      <c r="L684" s="86">
        <f t="shared" si="10"/>
        <v>453.78928681604799</v>
      </c>
      <c r="M684" s="82" t="s">
        <v>173</v>
      </c>
      <c r="N684" s="86">
        <v>87.257714857910614</v>
      </c>
    </row>
    <row r="685" spans="1:14" x14ac:dyDescent="0.25">
      <c r="A685" s="82">
        <v>60673</v>
      </c>
      <c r="B685" s="82" t="s">
        <v>2638</v>
      </c>
      <c r="C685" s="82" t="s">
        <v>261</v>
      </c>
      <c r="D685" s="82" t="s">
        <v>170</v>
      </c>
      <c r="E685" s="83">
        <v>38612</v>
      </c>
      <c r="F685" s="83" t="s">
        <v>214</v>
      </c>
      <c r="G685" s="83" t="s">
        <v>215</v>
      </c>
      <c r="H685" s="82">
        <v>10</v>
      </c>
      <c r="I685" s="82">
        <v>13</v>
      </c>
      <c r="J685" s="84">
        <v>9231.6455050807599</v>
      </c>
      <c r="K685" s="85">
        <v>0.04</v>
      </c>
      <c r="L685" s="86">
        <f t="shared" si="10"/>
        <v>369.26582020323042</v>
      </c>
      <c r="M685" s="82" t="s">
        <v>6862</v>
      </c>
      <c r="N685" s="86">
        <v>174.42843929047135</v>
      </c>
    </row>
    <row r="686" spans="1:14" x14ac:dyDescent="0.25">
      <c r="A686" s="82">
        <v>60674</v>
      </c>
      <c r="B686" s="82" t="s">
        <v>2627</v>
      </c>
      <c r="C686" s="82" t="s">
        <v>2628</v>
      </c>
      <c r="D686" s="82" t="s">
        <v>176</v>
      </c>
      <c r="E686" s="83">
        <v>28809</v>
      </c>
      <c r="F686" s="83" t="s">
        <v>171</v>
      </c>
      <c r="G686" s="83" t="s">
        <v>172</v>
      </c>
      <c r="H686" s="82">
        <v>37</v>
      </c>
      <c r="I686" s="82">
        <v>23</v>
      </c>
      <c r="J686" s="84">
        <v>9654.240250217681</v>
      </c>
      <c r="K686" s="85">
        <v>0.25</v>
      </c>
      <c r="L686" s="86">
        <f t="shared" si="10"/>
        <v>2413.5600625544203</v>
      </c>
      <c r="M686" s="82" t="s">
        <v>6862</v>
      </c>
      <c r="N686" s="86">
        <v>27.894113254787332</v>
      </c>
    </row>
    <row r="687" spans="1:14" x14ac:dyDescent="0.25">
      <c r="A687" s="82">
        <v>60675</v>
      </c>
      <c r="B687" s="82" t="s">
        <v>2620</v>
      </c>
      <c r="C687" s="82" t="s">
        <v>259</v>
      </c>
      <c r="D687" s="82" t="s">
        <v>170</v>
      </c>
      <c r="E687" s="83">
        <v>30667</v>
      </c>
      <c r="F687" s="83" t="s">
        <v>171</v>
      </c>
      <c r="G687" s="83" t="s">
        <v>172</v>
      </c>
      <c r="H687" s="82">
        <v>31</v>
      </c>
      <c r="I687" s="82">
        <v>11</v>
      </c>
      <c r="J687" s="84">
        <v>7182.3152113862961</v>
      </c>
      <c r="K687" s="85">
        <v>0.25</v>
      </c>
      <c r="L687" s="86">
        <f t="shared" si="10"/>
        <v>1795.578802846574</v>
      </c>
      <c r="M687" s="82" t="s">
        <v>173</v>
      </c>
      <c r="N687" s="86">
        <v>140.69962111941243</v>
      </c>
    </row>
    <row r="688" spans="1:14" x14ac:dyDescent="0.25">
      <c r="A688" s="71">
        <v>60676</v>
      </c>
      <c r="B688" s="71" t="s">
        <v>2614</v>
      </c>
      <c r="C688" s="71" t="s">
        <v>2615</v>
      </c>
      <c r="D688" s="71" t="s">
        <v>176</v>
      </c>
      <c r="E688" s="72">
        <v>38519</v>
      </c>
      <c r="F688" s="72" t="s">
        <v>996</v>
      </c>
      <c r="G688" s="72" t="s">
        <v>172</v>
      </c>
      <c r="H688" s="71">
        <v>10</v>
      </c>
      <c r="I688" s="71">
        <v>24</v>
      </c>
      <c r="J688" s="73">
        <v>5053.2390108976197</v>
      </c>
      <c r="K688" s="74">
        <v>0.04</v>
      </c>
      <c r="L688" s="75">
        <f t="shared" si="10"/>
        <v>202.12956043590478</v>
      </c>
      <c r="M688" s="71" t="s">
        <v>173</v>
      </c>
      <c r="N688" s="75">
        <v>126.39458305434968</v>
      </c>
    </row>
    <row r="689" spans="1:14" x14ac:dyDescent="0.25">
      <c r="A689" s="71">
        <v>60677</v>
      </c>
      <c r="B689" s="71" t="s">
        <v>2613</v>
      </c>
      <c r="C689" s="71" t="s">
        <v>473</v>
      </c>
      <c r="D689" s="71" t="s">
        <v>170</v>
      </c>
      <c r="E689" s="72">
        <v>32635</v>
      </c>
      <c r="F689" s="72" t="s">
        <v>171</v>
      </c>
      <c r="G689" s="72" t="s">
        <v>172</v>
      </c>
      <c r="H689" s="71">
        <v>26</v>
      </c>
      <c r="I689" s="71">
        <v>21</v>
      </c>
      <c r="J689" s="73">
        <v>7395.4386034487834</v>
      </c>
      <c r="K689" s="74">
        <v>0.15</v>
      </c>
      <c r="L689" s="75">
        <f t="shared" si="10"/>
        <v>1109.3157905173175</v>
      </c>
      <c r="M689" s="71" t="s">
        <v>173</v>
      </c>
      <c r="N689" s="75">
        <v>93.933977477736335</v>
      </c>
    </row>
    <row r="690" spans="1:14" x14ac:dyDescent="0.25">
      <c r="A690" s="71">
        <v>60678</v>
      </c>
      <c r="B690" s="71" t="s">
        <v>2612</v>
      </c>
      <c r="C690" s="71" t="s">
        <v>2602</v>
      </c>
      <c r="D690" s="71" t="s">
        <v>176</v>
      </c>
      <c r="E690" s="72">
        <v>38228</v>
      </c>
      <c r="F690" s="72" t="s">
        <v>171</v>
      </c>
      <c r="G690" s="72" t="s">
        <v>172</v>
      </c>
      <c r="H690" s="71">
        <v>11</v>
      </c>
      <c r="I690" s="71">
        <v>24</v>
      </c>
      <c r="J690" s="73">
        <v>5489.9065332699465</v>
      </c>
      <c r="K690" s="74">
        <v>7.0000000000000007E-2</v>
      </c>
      <c r="L690" s="75">
        <f t="shared" si="10"/>
        <v>384.2934573288963</v>
      </c>
      <c r="M690" s="71" t="s">
        <v>173</v>
      </c>
      <c r="N690" s="75">
        <v>122.61317371815592</v>
      </c>
    </row>
    <row r="691" spans="1:14" x14ac:dyDescent="0.25">
      <c r="A691" s="71">
        <v>60679</v>
      </c>
      <c r="B691" s="71" t="s">
        <v>2609</v>
      </c>
      <c r="C691" s="71" t="s">
        <v>237</v>
      </c>
      <c r="D691" s="71" t="s">
        <v>170</v>
      </c>
      <c r="E691" s="72">
        <v>33585</v>
      </c>
      <c r="F691" s="72" t="s">
        <v>171</v>
      </c>
      <c r="G691" s="72" t="s">
        <v>180</v>
      </c>
      <c r="H691" s="71">
        <v>23</v>
      </c>
      <c r="I691" s="71">
        <v>31</v>
      </c>
      <c r="J691" s="73">
        <v>4293.2764776050499</v>
      </c>
      <c r="K691" s="74">
        <v>0.12</v>
      </c>
      <c r="L691" s="75">
        <f t="shared" si="10"/>
        <v>515.19317731260594</v>
      </c>
      <c r="M691" s="71" t="s">
        <v>173</v>
      </c>
      <c r="N691" s="75">
        <v>200.047649821004</v>
      </c>
    </row>
    <row r="692" spans="1:14" x14ac:dyDescent="0.25">
      <c r="A692" s="71">
        <v>60680</v>
      </c>
      <c r="B692" s="71" t="s">
        <v>2599</v>
      </c>
      <c r="C692" s="71" t="s">
        <v>2600</v>
      </c>
      <c r="D692" s="71" t="s">
        <v>176</v>
      </c>
      <c r="E692" s="72">
        <v>38668</v>
      </c>
      <c r="F692" s="72" t="s">
        <v>171</v>
      </c>
      <c r="G692" s="72" t="s">
        <v>203</v>
      </c>
      <c r="H692" s="71">
        <v>10</v>
      </c>
      <c r="I692" s="71">
        <v>29</v>
      </c>
      <c r="J692" s="73">
        <v>2561.2692281041709</v>
      </c>
      <c r="K692" s="74">
        <v>0.04</v>
      </c>
      <c r="L692" s="75">
        <f t="shared" si="10"/>
        <v>102.45076912416684</v>
      </c>
      <c r="M692" s="71" t="s">
        <v>173</v>
      </c>
      <c r="N692" s="75">
        <v>135.29272678847539</v>
      </c>
    </row>
    <row r="693" spans="1:14" x14ac:dyDescent="0.25">
      <c r="A693" s="71">
        <v>60681</v>
      </c>
      <c r="B693" s="71" t="s">
        <v>2596</v>
      </c>
      <c r="C693" s="71" t="s">
        <v>2554</v>
      </c>
      <c r="D693" s="71" t="s">
        <v>176</v>
      </c>
      <c r="E693" s="72">
        <v>38961</v>
      </c>
      <c r="F693" s="72" t="s">
        <v>214</v>
      </c>
      <c r="G693" s="72" t="s">
        <v>699</v>
      </c>
      <c r="H693" s="71">
        <v>9</v>
      </c>
      <c r="I693" s="71">
        <v>15</v>
      </c>
      <c r="J693" s="73">
        <v>8513.2443654850613</v>
      </c>
      <c r="K693" s="74">
        <v>0.04</v>
      </c>
      <c r="L693" s="75">
        <f t="shared" si="10"/>
        <v>340.52977461940247</v>
      </c>
      <c r="M693" s="71" t="s">
        <v>6862</v>
      </c>
      <c r="N693" s="75">
        <v>88.285154093502783</v>
      </c>
    </row>
    <row r="694" spans="1:14" x14ac:dyDescent="0.25">
      <c r="A694" s="71">
        <v>60682</v>
      </c>
      <c r="B694" s="71" t="s">
        <v>2592</v>
      </c>
      <c r="C694" s="71" t="s">
        <v>473</v>
      </c>
      <c r="D694" s="71" t="s">
        <v>170</v>
      </c>
      <c r="E694" s="72">
        <v>32632</v>
      </c>
      <c r="F694" s="72" t="s">
        <v>171</v>
      </c>
      <c r="G694" s="72" t="s">
        <v>172</v>
      </c>
      <c r="H694" s="71">
        <v>26</v>
      </c>
      <c r="I694" s="71">
        <v>6</v>
      </c>
      <c r="J694" s="73">
        <v>2189.2967557106508</v>
      </c>
      <c r="K694" s="74">
        <v>0.15</v>
      </c>
      <c r="L694" s="75">
        <f t="shared" si="10"/>
        <v>328.3945133565976</v>
      </c>
      <c r="M694" s="71" t="s">
        <v>173</v>
      </c>
      <c r="N694" s="75">
        <v>143.03626146312408</v>
      </c>
    </row>
    <row r="695" spans="1:14" x14ac:dyDescent="0.25">
      <c r="A695" s="71">
        <v>60683</v>
      </c>
      <c r="B695" s="71" t="s">
        <v>2591</v>
      </c>
      <c r="C695" s="71" t="s">
        <v>467</v>
      </c>
      <c r="D695" s="71" t="s">
        <v>170</v>
      </c>
      <c r="E695" s="72">
        <v>27746</v>
      </c>
      <c r="F695" s="72" t="s">
        <v>171</v>
      </c>
      <c r="G695" s="72" t="s">
        <v>172</v>
      </c>
      <c r="H695" s="71">
        <v>39</v>
      </c>
      <c r="I695" s="71">
        <v>36</v>
      </c>
      <c r="J695" s="73">
        <v>8951.6585014274769</v>
      </c>
      <c r="K695" s="74">
        <v>0.25</v>
      </c>
      <c r="L695" s="75">
        <f t="shared" si="10"/>
        <v>2237.9146253568692</v>
      </c>
      <c r="M695" s="71" t="s">
        <v>6862</v>
      </c>
      <c r="N695" s="75">
        <v>197.0918892798571</v>
      </c>
    </row>
    <row r="696" spans="1:14" x14ac:dyDescent="0.25">
      <c r="A696" s="71">
        <v>60684</v>
      </c>
      <c r="B696" s="71" t="s">
        <v>2586</v>
      </c>
      <c r="C696" s="71" t="s">
        <v>1252</v>
      </c>
      <c r="D696" s="71" t="s">
        <v>170</v>
      </c>
      <c r="E696" s="72">
        <v>28895</v>
      </c>
      <c r="F696" s="72" t="s">
        <v>171</v>
      </c>
      <c r="G696" s="72" t="s">
        <v>203</v>
      </c>
      <c r="H696" s="71">
        <v>36</v>
      </c>
      <c r="I696" s="71">
        <v>26</v>
      </c>
      <c r="J696" s="73">
        <v>7820.276213765208</v>
      </c>
      <c r="K696" s="74">
        <v>0.25</v>
      </c>
      <c r="L696" s="75">
        <f t="shared" si="10"/>
        <v>1955.069053441302</v>
      </c>
      <c r="M696" s="71" t="s">
        <v>173</v>
      </c>
      <c r="N696" s="75">
        <v>312.02033278365275</v>
      </c>
    </row>
    <row r="697" spans="1:14" x14ac:dyDescent="0.25">
      <c r="A697" s="71">
        <v>60685</v>
      </c>
      <c r="B697" s="71" t="s">
        <v>2584</v>
      </c>
      <c r="C697" s="71" t="s">
        <v>179</v>
      </c>
      <c r="D697" s="71" t="s">
        <v>170</v>
      </c>
      <c r="E697" s="72">
        <v>30266</v>
      </c>
      <c r="F697" s="72" t="s">
        <v>171</v>
      </c>
      <c r="G697" s="72" t="s">
        <v>203</v>
      </c>
      <c r="H697" s="71">
        <v>33</v>
      </c>
      <c r="I697" s="71">
        <v>20</v>
      </c>
      <c r="J697" s="73">
        <v>5864.2975819849516</v>
      </c>
      <c r="K697" s="74">
        <v>0.25</v>
      </c>
      <c r="L697" s="75">
        <f t="shared" si="10"/>
        <v>1466.0743954962379</v>
      </c>
      <c r="M697" s="71" t="s">
        <v>173</v>
      </c>
      <c r="N697" s="75">
        <v>238.9014130137472</v>
      </c>
    </row>
    <row r="698" spans="1:14" x14ac:dyDescent="0.25">
      <c r="A698" s="71">
        <v>60686</v>
      </c>
      <c r="B698" s="71" t="s">
        <v>2582</v>
      </c>
      <c r="C698" s="71" t="s">
        <v>2507</v>
      </c>
      <c r="D698" s="71" t="s">
        <v>176</v>
      </c>
      <c r="E698" s="72">
        <v>29642</v>
      </c>
      <c r="F698" s="72" t="s">
        <v>171</v>
      </c>
      <c r="G698" s="72" t="s">
        <v>172</v>
      </c>
      <c r="H698" s="71">
        <v>34</v>
      </c>
      <c r="I698" s="71">
        <v>31</v>
      </c>
      <c r="J698" s="73">
        <v>9810.9336502583155</v>
      </c>
      <c r="K698" s="74">
        <v>0.25</v>
      </c>
      <c r="L698" s="75">
        <f t="shared" si="10"/>
        <v>2452.7334125645789</v>
      </c>
      <c r="M698" s="71" t="s">
        <v>6862</v>
      </c>
      <c r="N698" s="75">
        <v>78.046141967042118</v>
      </c>
    </row>
    <row r="699" spans="1:14" x14ac:dyDescent="0.25">
      <c r="A699" s="63">
        <v>60687</v>
      </c>
      <c r="B699" s="63" t="s">
        <v>2581</v>
      </c>
      <c r="C699" s="63" t="s">
        <v>1559</v>
      </c>
      <c r="D699" s="63" t="s">
        <v>176</v>
      </c>
      <c r="E699" s="68">
        <v>31520</v>
      </c>
      <c r="F699" s="68" t="s">
        <v>193</v>
      </c>
      <c r="G699" s="68" t="s">
        <v>194</v>
      </c>
      <c r="H699" s="63">
        <v>29</v>
      </c>
      <c r="I699" s="63">
        <v>33</v>
      </c>
      <c r="J699" s="81">
        <v>9429.2602540180051</v>
      </c>
      <c r="K699" s="69">
        <v>0.15</v>
      </c>
      <c r="L699" s="70">
        <f t="shared" si="10"/>
        <v>1414.3890381027006</v>
      </c>
      <c r="M699" s="63" t="s">
        <v>6862</v>
      </c>
      <c r="N699" s="70">
        <v>117.21246311282194</v>
      </c>
    </row>
    <row r="700" spans="1:14" x14ac:dyDescent="0.25">
      <c r="A700" s="63">
        <v>60688</v>
      </c>
      <c r="B700" s="63" t="s">
        <v>2571</v>
      </c>
      <c r="C700" s="63" t="s">
        <v>428</v>
      </c>
      <c r="D700" s="63" t="s">
        <v>170</v>
      </c>
      <c r="E700" s="68">
        <v>32916</v>
      </c>
      <c r="F700" s="68" t="s">
        <v>171</v>
      </c>
      <c r="G700" s="68" t="s">
        <v>172</v>
      </c>
      <c r="H700" s="63">
        <v>25</v>
      </c>
      <c r="I700" s="63">
        <v>16</v>
      </c>
      <c r="J700" s="81">
        <v>8435.6451144985476</v>
      </c>
      <c r="K700" s="69">
        <v>0.15</v>
      </c>
      <c r="L700" s="70">
        <f t="shared" si="10"/>
        <v>1265.3467671747821</v>
      </c>
      <c r="M700" s="63" t="s">
        <v>6862</v>
      </c>
      <c r="N700" s="70">
        <v>274.22305354764404</v>
      </c>
    </row>
    <row r="701" spans="1:14" x14ac:dyDescent="0.25">
      <c r="A701" s="63">
        <v>60689</v>
      </c>
      <c r="B701" s="63" t="s">
        <v>2569</v>
      </c>
      <c r="C701" s="63" t="s">
        <v>2570</v>
      </c>
      <c r="D701" s="63" t="s">
        <v>176</v>
      </c>
      <c r="E701" s="68">
        <v>36650</v>
      </c>
      <c r="F701" s="68" t="s">
        <v>171</v>
      </c>
      <c r="G701" s="68" t="s">
        <v>172</v>
      </c>
      <c r="H701" s="63">
        <v>15</v>
      </c>
      <c r="I701" s="63">
        <v>17</v>
      </c>
      <c r="J701" s="81">
        <v>9701.3188658358104</v>
      </c>
      <c r="K701" s="69">
        <v>7.0000000000000007E-2</v>
      </c>
      <c r="L701" s="70">
        <f t="shared" ref="L701:L764" si="11">K701*J701</f>
        <v>679.09232060850684</v>
      </c>
      <c r="M701" s="63" t="s">
        <v>6862</v>
      </c>
      <c r="N701" s="70">
        <v>125.13712822028825</v>
      </c>
    </row>
    <row r="702" spans="1:14" x14ac:dyDescent="0.25">
      <c r="A702" s="63">
        <v>60690</v>
      </c>
      <c r="B702" s="63" t="s">
        <v>2563</v>
      </c>
      <c r="C702" s="63" t="s">
        <v>1198</v>
      </c>
      <c r="D702" s="63" t="s">
        <v>170</v>
      </c>
      <c r="E702" s="68">
        <v>29614</v>
      </c>
      <c r="F702" s="68" t="s">
        <v>171</v>
      </c>
      <c r="G702" s="68" t="s">
        <v>172</v>
      </c>
      <c r="H702" s="63">
        <v>34</v>
      </c>
      <c r="I702" s="63">
        <v>38</v>
      </c>
      <c r="J702" s="81">
        <v>8802.8869424090135</v>
      </c>
      <c r="K702" s="69">
        <v>0.25</v>
      </c>
      <c r="L702" s="70">
        <f t="shared" si="11"/>
        <v>2200.7217356022534</v>
      </c>
      <c r="M702" s="63" t="s">
        <v>6862</v>
      </c>
      <c r="N702" s="70">
        <v>229.27937100785266</v>
      </c>
    </row>
    <row r="703" spans="1:14" x14ac:dyDescent="0.25">
      <c r="A703" s="63">
        <v>60691</v>
      </c>
      <c r="B703" s="63" t="s">
        <v>2557</v>
      </c>
      <c r="C703" s="63" t="s">
        <v>2558</v>
      </c>
      <c r="D703" s="63" t="s">
        <v>176</v>
      </c>
      <c r="E703" s="68">
        <v>30189</v>
      </c>
      <c r="F703" s="68" t="s">
        <v>171</v>
      </c>
      <c r="G703" s="68" t="s">
        <v>172</v>
      </c>
      <c r="H703" s="63">
        <v>33</v>
      </c>
      <c r="I703" s="63">
        <v>28</v>
      </c>
      <c r="J703" s="81">
        <v>9125.1398909736417</v>
      </c>
      <c r="K703" s="69">
        <v>0.25</v>
      </c>
      <c r="L703" s="70">
        <f t="shared" si="11"/>
        <v>2281.2849727434104</v>
      </c>
      <c r="M703" s="63" t="s">
        <v>6862</v>
      </c>
      <c r="N703" s="70">
        <v>126.52019296964551</v>
      </c>
    </row>
    <row r="704" spans="1:14" x14ac:dyDescent="0.25">
      <c r="A704" s="63">
        <v>60692</v>
      </c>
      <c r="B704" s="63" t="s">
        <v>2551</v>
      </c>
      <c r="C704" s="63" t="s">
        <v>352</v>
      </c>
      <c r="D704" s="63" t="s">
        <v>170</v>
      </c>
      <c r="E704" s="68">
        <v>30441</v>
      </c>
      <c r="F704" s="68" t="s">
        <v>171</v>
      </c>
      <c r="G704" s="68" t="s">
        <v>172</v>
      </c>
      <c r="H704" s="63">
        <v>32</v>
      </c>
      <c r="I704" s="63">
        <v>33</v>
      </c>
      <c r="J704" s="81">
        <v>6127.3059771012749</v>
      </c>
      <c r="K704" s="69">
        <v>0.25</v>
      </c>
      <c r="L704" s="70">
        <f t="shared" si="11"/>
        <v>1531.8264942753187</v>
      </c>
      <c r="M704" s="63" t="s">
        <v>173</v>
      </c>
      <c r="N704" s="70">
        <v>206.15925799523612</v>
      </c>
    </row>
    <row r="705" spans="1:14" x14ac:dyDescent="0.25">
      <c r="A705" s="63">
        <v>60693</v>
      </c>
      <c r="B705" s="63" t="s">
        <v>2550</v>
      </c>
      <c r="C705" s="63" t="s">
        <v>347</v>
      </c>
      <c r="D705" s="63" t="s">
        <v>170</v>
      </c>
      <c r="E705" s="68">
        <v>37952</v>
      </c>
      <c r="F705" s="68" t="s">
        <v>947</v>
      </c>
      <c r="G705" s="68" t="s">
        <v>837</v>
      </c>
      <c r="H705" s="63">
        <v>12</v>
      </c>
      <c r="I705" s="63">
        <v>36</v>
      </c>
      <c r="J705" s="59">
        <v>9563.3855652662824</v>
      </c>
      <c r="K705" s="69">
        <v>7.0000000000000007E-2</v>
      </c>
      <c r="L705" s="70">
        <f t="shared" si="11"/>
        <v>669.43698956863977</v>
      </c>
      <c r="M705" s="63" t="s">
        <v>6862</v>
      </c>
      <c r="N705" s="70">
        <v>339.02061021681448</v>
      </c>
    </row>
    <row r="706" spans="1:14" x14ac:dyDescent="0.25">
      <c r="A706" s="63">
        <v>60694</v>
      </c>
      <c r="B706" s="63" t="s">
        <v>2547</v>
      </c>
      <c r="C706" s="63" t="s">
        <v>1168</v>
      </c>
      <c r="D706" s="63" t="s">
        <v>170</v>
      </c>
      <c r="E706" s="68">
        <v>36259</v>
      </c>
      <c r="F706" s="68" t="s">
        <v>171</v>
      </c>
      <c r="G706" s="68" t="s">
        <v>190</v>
      </c>
      <c r="H706" s="63">
        <v>16</v>
      </c>
      <c r="I706" s="63">
        <v>23</v>
      </c>
      <c r="J706" s="59">
        <v>4592.0010466815202</v>
      </c>
      <c r="K706" s="69">
        <v>0.09</v>
      </c>
      <c r="L706" s="70">
        <f t="shared" si="11"/>
        <v>413.28009420133679</v>
      </c>
      <c r="M706" s="63" t="s">
        <v>173</v>
      </c>
      <c r="N706" s="70">
        <v>265.40757275279429</v>
      </c>
    </row>
    <row r="707" spans="1:14" x14ac:dyDescent="0.25">
      <c r="A707" s="63">
        <v>60695</v>
      </c>
      <c r="B707" s="63" t="s">
        <v>2545</v>
      </c>
      <c r="C707" s="63" t="s">
        <v>2546</v>
      </c>
      <c r="D707" s="63" t="s">
        <v>176</v>
      </c>
      <c r="E707" s="68">
        <v>32916</v>
      </c>
      <c r="F707" s="68" t="s">
        <v>171</v>
      </c>
      <c r="G707" s="68" t="s">
        <v>172</v>
      </c>
      <c r="H707" s="63">
        <v>25</v>
      </c>
      <c r="I707" s="63">
        <v>9</v>
      </c>
      <c r="J707" s="59">
        <v>8002.0180624178965</v>
      </c>
      <c r="K707" s="69">
        <v>0.15</v>
      </c>
      <c r="L707" s="70">
        <f t="shared" si="11"/>
        <v>1200.3027093626845</v>
      </c>
      <c r="M707" s="63" t="s">
        <v>6862</v>
      </c>
      <c r="N707" s="70">
        <v>79.867466391612382</v>
      </c>
    </row>
    <row r="708" spans="1:14" x14ac:dyDescent="0.25">
      <c r="A708" s="63">
        <v>60696</v>
      </c>
      <c r="B708" s="63" t="s">
        <v>2541</v>
      </c>
      <c r="C708" s="63" t="s">
        <v>550</v>
      </c>
      <c r="D708" s="63" t="s">
        <v>170</v>
      </c>
      <c r="E708" s="68">
        <v>29416</v>
      </c>
      <c r="F708" s="68" t="s">
        <v>171</v>
      </c>
      <c r="G708" s="68" t="s">
        <v>172</v>
      </c>
      <c r="H708" s="63">
        <v>35</v>
      </c>
      <c r="I708" s="63">
        <v>28</v>
      </c>
      <c r="J708" s="59">
        <v>7148.5774194121477</v>
      </c>
      <c r="K708" s="69">
        <v>0.25</v>
      </c>
      <c r="L708" s="70">
        <f t="shared" si="11"/>
        <v>1787.1443548530369</v>
      </c>
      <c r="M708" s="63" t="s">
        <v>173</v>
      </c>
      <c r="N708" s="70">
        <v>235.13852146974224</v>
      </c>
    </row>
    <row r="709" spans="1:14" x14ac:dyDescent="0.25">
      <c r="A709" s="63">
        <v>60697</v>
      </c>
      <c r="B709" s="63" t="s">
        <v>2538</v>
      </c>
      <c r="C709" s="63" t="s">
        <v>328</v>
      </c>
      <c r="D709" s="63" t="s">
        <v>170</v>
      </c>
      <c r="E709" s="68">
        <v>39960</v>
      </c>
      <c r="F709" s="68" t="s">
        <v>193</v>
      </c>
      <c r="G709" s="68" t="s">
        <v>194</v>
      </c>
      <c r="H709" s="63">
        <v>6</v>
      </c>
      <c r="I709" s="63">
        <v>29</v>
      </c>
      <c r="J709" s="59">
        <v>2006.4399377659358</v>
      </c>
      <c r="K709" s="69">
        <v>0</v>
      </c>
      <c r="L709" s="70">
        <f t="shared" si="11"/>
        <v>0</v>
      </c>
      <c r="M709" s="63" t="s">
        <v>173</v>
      </c>
      <c r="N709" s="70">
        <v>325.91877496283496</v>
      </c>
    </row>
    <row r="710" spans="1:14" x14ac:dyDescent="0.25">
      <c r="A710" s="63">
        <v>60698</v>
      </c>
      <c r="B710" s="63" t="s">
        <v>2520</v>
      </c>
      <c r="C710" s="63" t="s">
        <v>766</v>
      </c>
      <c r="D710" s="63" t="s">
        <v>170</v>
      </c>
      <c r="E710" s="68">
        <v>35538</v>
      </c>
      <c r="F710" s="68" t="s">
        <v>171</v>
      </c>
      <c r="G710" s="68" t="s">
        <v>203</v>
      </c>
      <c r="H710" s="63">
        <v>18</v>
      </c>
      <c r="I710" s="63">
        <v>39</v>
      </c>
      <c r="J710" s="59">
        <v>8283.2734252979062</v>
      </c>
      <c r="K710" s="69">
        <v>0.09</v>
      </c>
      <c r="L710" s="70">
        <f t="shared" si="11"/>
        <v>745.4946082768115</v>
      </c>
      <c r="M710" s="63" t="s">
        <v>6862</v>
      </c>
      <c r="N710" s="70">
        <v>122.70972974286333</v>
      </c>
    </row>
    <row r="711" spans="1:14" x14ac:dyDescent="0.25">
      <c r="A711" s="63">
        <v>60699</v>
      </c>
      <c r="B711" s="63" t="s">
        <v>2512</v>
      </c>
      <c r="C711" s="63" t="s">
        <v>2427</v>
      </c>
      <c r="D711" s="63" t="s">
        <v>176</v>
      </c>
      <c r="E711" s="68">
        <v>29521</v>
      </c>
      <c r="F711" s="68" t="s">
        <v>171</v>
      </c>
      <c r="G711" s="68" t="s">
        <v>172</v>
      </c>
      <c r="H711" s="63">
        <v>35</v>
      </c>
      <c r="I711" s="63">
        <v>13</v>
      </c>
      <c r="J711" s="59">
        <v>6725.8854825903018</v>
      </c>
      <c r="K711" s="69">
        <v>0.25</v>
      </c>
      <c r="L711" s="70">
        <f t="shared" si="11"/>
        <v>1681.4713706475754</v>
      </c>
      <c r="M711" s="63" t="s">
        <v>173</v>
      </c>
      <c r="N711" s="70">
        <v>131.91107439362381</v>
      </c>
    </row>
    <row r="712" spans="1:14" x14ac:dyDescent="0.25">
      <c r="A712" s="63">
        <v>60700</v>
      </c>
      <c r="B712" s="63" t="s">
        <v>2505</v>
      </c>
      <c r="C712" s="63" t="s">
        <v>467</v>
      </c>
      <c r="D712" s="63" t="s">
        <v>170</v>
      </c>
      <c r="E712" s="68">
        <v>29489</v>
      </c>
      <c r="F712" s="68" t="s">
        <v>171</v>
      </c>
      <c r="G712" s="68" t="s">
        <v>172</v>
      </c>
      <c r="H712" s="63">
        <v>35</v>
      </c>
      <c r="I712" s="63">
        <v>33</v>
      </c>
      <c r="J712" s="59">
        <v>5651.1067298282087</v>
      </c>
      <c r="K712" s="69">
        <v>0.25</v>
      </c>
      <c r="L712" s="70">
        <f t="shared" si="11"/>
        <v>1412.7766824570522</v>
      </c>
      <c r="M712" s="63" t="s">
        <v>173</v>
      </c>
      <c r="N712" s="70">
        <v>189.35576275342891</v>
      </c>
    </row>
    <row r="713" spans="1:14" x14ac:dyDescent="0.25">
      <c r="A713" s="71">
        <v>60701</v>
      </c>
      <c r="B713" s="71" t="s">
        <v>2502</v>
      </c>
      <c r="C713" s="71" t="s">
        <v>2168</v>
      </c>
      <c r="D713" s="71" t="s">
        <v>176</v>
      </c>
      <c r="E713" s="72">
        <v>40009</v>
      </c>
      <c r="F713" s="72" t="s">
        <v>171</v>
      </c>
      <c r="G713" s="72" t="s">
        <v>172</v>
      </c>
      <c r="H713" s="71">
        <v>6</v>
      </c>
      <c r="I713" s="71">
        <v>15</v>
      </c>
      <c r="J713" s="73">
        <v>4995.7703134522098</v>
      </c>
      <c r="K713" s="74">
        <v>0</v>
      </c>
      <c r="L713" s="75">
        <f t="shared" si="11"/>
        <v>0</v>
      </c>
      <c r="M713" s="71" t="s">
        <v>173</v>
      </c>
      <c r="N713" s="75">
        <v>121.64164614523618</v>
      </c>
    </row>
    <row r="714" spans="1:14" x14ac:dyDescent="0.25">
      <c r="A714" s="71">
        <v>60702</v>
      </c>
      <c r="B714" s="71" t="s">
        <v>2490</v>
      </c>
      <c r="C714" s="71" t="s">
        <v>428</v>
      </c>
      <c r="D714" s="71" t="s">
        <v>170</v>
      </c>
      <c r="E714" s="72">
        <v>35948</v>
      </c>
      <c r="F714" s="72" t="s">
        <v>171</v>
      </c>
      <c r="G714" s="72" t="s">
        <v>172</v>
      </c>
      <c r="H714" s="71">
        <v>17</v>
      </c>
      <c r="I714" s="71">
        <v>9</v>
      </c>
      <c r="J714" s="73">
        <v>8159.190390087706</v>
      </c>
      <c r="K714" s="74">
        <v>0.09</v>
      </c>
      <c r="L714" s="75">
        <f t="shared" si="11"/>
        <v>734.32713510789347</v>
      </c>
      <c r="M714" s="71" t="s">
        <v>6862</v>
      </c>
      <c r="N714" s="75">
        <v>126.69571424148336</v>
      </c>
    </row>
    <row r="715" spans="1:14" x14ac:dyDescent="0.25">
      <c r="A715" s="71">
        <v>60703</v>
      </c>
      <c r="B715" s="71" t="s">
        <v>2489</v>
      </c>
      <c r="C715" s="71" t="s">
        <v>1150</v>
      </c>
      <c r="D715" s="71" t="s">
        <v>170</v>
      </c>
      <c r="E715" s="72">
        <v>28487</v>
      </c>
      <c r="F715" s="72" t="s">
        <v>171</v>
      </c>
      <c r="G715" s="72" t="s">
        <v>172</v>
      </c>
      <c r="H715" s="71">
        <v>37</v>
      </c>
      <c r="I715" s="71">
        <v>31</v>
      </c>
      <c r="J715" s="73">
        <v>3032.137085235312</v>
      </c>
      <c r="K715" s="74">
        <v>0.25</v>
      </c>
      <c r="L715" s="75">
        <f t="shared" si="11"/>
        <v>758.03427130882801</v>
      </c>
      <c r="M715" s="71" t="s">
        <v>173</v>
      </c>
      <c r="N715" s="75">
        <v>244.69686780754319</v>
      </c>
    </row>
    <row r="716" spans="1:14" x14ac:dyDescent="0.25">
      <c r="A716" s="71">
        <v>60704</v>
      </c>
      <c r="B716" s="71" t="s">
        <v>2486</v>
      </c>
      <c r="C716" s="71" t="s">
        <v>2128</v>
      </c>
      <c r="D716" s="71" t="s">
        <v>176</v>
      </c>
      <c r="E716" s="72">
        <v>29114</v>
      </c>
      <c r="F716" s="72" t="s">
        <v>171</v>
      </c>
      <c r="G716" s="72" t="s">
        <v>172</v>
      </c>
      <c r="H716" s="71">
        <v>36</v>
      </c>
      <c r="I716" s="71">
        <v>40</v>
      </c>
      <c r="J716" s="73">
        <v>1945.2321142423891</v>
      </c>
      <c r="K716" s="74">
        <v>0.25</v>
      </c>
      <c r="L716" s="75">
        <f t="shared" si="11"/>
        <v>486.30802856059728</v>
      </c>
      <c r="M716" s="71" t="s">
        <v>173</v>
      </c>
      <c r="N716" s="75">
        <v>133.02162473671947</v>
      </c>
    </row>
    <row r="717" spans="1:14" x14ac:dyDescent="0.25">
      <c r="A717" s="71">
        <v>60705</v>
      </c>
      <c r="B717" s="71" t="s">
        <v>2485</v>
      </c>
      <c r="C717" s="71" t="s">
        <v>800</v>
      </c>
      <c r="D717" s="71" t="s">
        <v>170</v>
      </c>
      <c r="E717" s="72">
        <v>39561</v>
      </c>
      <c r="F717" s="72" t="s">
        <v>171</v>
      </c>
      <c r="G717" s="72" t="s">
        <v>336</v>
      </c>
      <c r="H717" s="71">
        <v>7</v>
      </c>
      <c r="I717" s="71">
        <v>29</v>
      </c>
      <c r="J717" s="73">
        <v>8530.4236764993202</v>
      </c>
      <c r="K717" s="74">
        <v>0</v>
      </c>
      <c r="L717" s="75">
        <f t="shared" si="11"/>
        <v>0</v>
      </c>
      <c r="M717" s="71" t="s">
        <v>6862</v>
      </c>
      <c r="N717" s="75">
        <v>271.8551601539163</v>
      </c>
    </row>
    <row r="718" spans="1:14" x14ac:dyDescent="0.25">
      <c r="A718" s="71">
        <v>60706</v>
      </c>
      <c r="B718" s="71" t="s">
        <v>2484</v>
      </c>
      <c r="C718" s="71" t="s">
        <v>786</v>
      </c>
      <c r="D718" s="71" t="s">
        <v>170</v>
      </c>
      <c r="E718" s="72">
        <v>40132</v>
      </c>
      <c r="F718" s="72" t="s">
        <v>171</v>
      </c>
      <c r="G718" s="72" t="s">
        <v>172</v>
      </c>
      <c r="H718" s="71">
        <v>6</v>
      </c>
      <c r="I718" s="71">
        <v>9</v>
      </c>
      <c r="J718" s="73">
        <v>7836.786395689981</v>
      </c>
      <c r="K718" s="74">
        <v>0</v>
      </c>
      <c r="L718" s="75">
        <f t="shared" si="11"/>
        <v>0</v>
      </c>
      <c r="M718" s="71" t="s">
        <v>173</v>
      </c>
      <c r="N718" s="75">
        <v>159.40970526609027</v>
      </c>
    </row>
    <row r="719" spans="1:14" x14ac:dyDescent="0.25">
      <c r="A719" s="63">
        <v>60707</v>
      </c>
      <c r="B719" s="63" t="s">
        <v>2482</v>
      </c>
      <c r="C719" s="63" t="s">
        <v>2339</v>
      </c>
      <c r="D719" s="63" t="s">
        <v>176</v>
      </c>
      <c r="E719" s="68">
        <v>34047</v>
      </c>
      <c r="F719" s="68" t="s">
        <v>171</v>
      </c>
      <c r="G719" s="68" t="s">
        <v>336</v>
      </c>
      <c r="H719" s="63">
        <v>22</v>
      </c>
      <c r="I719" s="63">
        <v>8</v>
      </c>
      <c r="J719" s="59">
        <v>7238.4353796743462</v>
      </c>
      <c r="K719" s="69">
        <v>0.12</v>
      </c>
      <c r="L719" s="70">
        <f t="shared" si="11"/>
        <v>868.61224556092156</v>
      </c>
      <c r="M719" s="63" t="s">
        <v>173</v>
      </c>
      <c r="N719" s="70">
        <v>46.321526445797424</v>
      </c>
    </row>
    <row r="720" spans="1:14" x14ac:dyDescent="0.25">
      <c r="A720" s="63">
        <v>60708</v>
      </c>
      <c r="B720" s="63" t="s">
        <v>2481</v>
      </c>
      <c r="C720" s="63" t="s">
        <v>1969</v>
      </c>
      <c r="D720" s="63" t="s">
        <v>176</v>
      </c>
      <c r="E720" s="68">
        <v>35551</v>
      </c>
      <c r="F720" s="68" t="s">
        <v>171</v>
      </c>
      <c r="G720" s="68" t="s">
        <v>336</v>
      </c>
      <c r="H720" s="63">
        <v>18</v>
      </c>
      <c r="I720" s="63">
        <v>34</v>
      </c>
      <c r="J720" s="59">
        <v>3592.2159889594186</v>
      </c>
      <c r="K720" s="69">
        <v>0.09</v>
      </c>
      <c r="L720" s="70">
        <f t="shared" si="11"/>
        <v>323.29943900634765</v>
      </c>
      <c r="M720" s="63" t="s">
        <v>173</v>
      </c>
      <c r="N720" s="70">
        <v>128.05137495444922</v>
      </c>
    </row>
    <row r="721" spans="1:14" x14ac:dyDescent="0.25">
      <c r="A721" s="63">
        <v>60709</v>
      </c>
      <c r="B721" s="63" t="s">
        <v>2479</v>
      </c>
      <c r="C721" s="63" t="s">
        <v>1790</v>
      </c>
      <c r="D721" s="63" t="s">
        <v>176</v>
      </c>
      <c r="E721" s="68">
        <v>33243</v>
      </c>
      <c r="F721" s="68" t="s">
        <v>171</v>
      </c>
      <c r="G721" s="68" t="s">
        <v>203</v>
      </c>
      <c r="H721" s="63">
        <v>24</v>
      </c>
      <c r="I721" s="63">
        <v>14</v>
      </c>
      <c r="J721" s="59">
        <v>5267.6878997379963</v>
      </c>
      <c r="K721" s="69">
        <v>0.12</v>
      </c>
      <c r="L721" s="70">
        <f t="shared" si="11"/>
        <v>632.1225479685595</v>
      </c>
      <c r="M721" s="63" t="s">
        <v>173</v>
      </c>
      <c r="N721" s="70">
        <v>93.065570249001411</v>
      </c>
    </row>
    <row r="722" spans="1:14" x14ac:dyDescent="0.25">
      <c r="A722" s="76">
        <v>60710</v>
      </c>
      <c r="B722" s="76" t="s">
        <v>2478</v>
      </c>
      <c r="C722" s="76" t="s">
        <v>1743</v>
      </c>
      <c r="D722" s="76" t="s">
        <v>176</v>
      </c>
      <c r="E722" s="77">
        <v>27638</v>
      </c>
      <c r="F722" s="77" t="s">
        <v>171</v>
      </c>
      <c r="G722" s="77" t="s">
        <v>172</v>
      </c>
      <c r="H722" s="76">
        <v>40</v>
      </c>
      <c r="I722" s="76">
        <v>19</v>
      </c>
      <c r="J722" s="78">
        <v>4380.0285864519064</v>
      </c>
      <c r="K722" s="79">
        <v>0.25</v>
      </c>
      <c r="L722" s="80">
        <f t="shared" si="11"/>
        <v>1095.0071466129766</v>
      </c>
      <c r="M722" s="76" t="s">
        <v>173</v>
      </c>
      <c r="N722" s="80">
        <v>79.831746011414708</v>
      </c>
    </row>
    <row r="723" spans="1:14" x14ac:dyDescent="0.25">
      <c r="A723" s="76">
        <v>60711</v>
      </c>
      <c r="B723" s="76" t="s">
        <v>2477</v>
      </c>
      <c r="C723" s="76" t="s">
        <v>1591</v>
      </c>
      <c r="D723" s="76" t="s">
        <v>176</v>
      </c>
      <c r="E723" s="77">
        <v>33581</v>
      </c>
      <c r="F723" s="77" t="s">
        <v>171</v>
      </c>
      <c r="G723" s="77" t="s">
        <v>203</v>
      </c>
      <c r="H723" s="76">
        <v>23</v>
      </c>
      <c r="I723" s="76">
        <v>7</v>
      </c>
      <c r="J723" s="78">
        <v>4527.0154796937732</v>
      </c>
      <c r="K723" s="79">
        <v>0.12</v>
      </c>
      <c r="L723" s="80">
        <f t="shared" si="11"/>
        <v>543.24185756325278</v>
      </c>
      <c r="M723" s="76" t="s">
        <v>173</v>
      </c>
      <c r="N723" s="80">
        <v>104.89641139989992</v>
      </c>
    </row>
    <row r="724" spans="1:14" x14ac:dyDescent="0.25">
      <c r="A724" s="76">
        <v>60712</v>
      </c>
      <c r="B724" s="76" t="s">
        <v>2475</v>
      </c>
      <c r="C724" s="76" t="s">
        <v>1124</v>
      </c>
      <c r="D724" s="76" t="s">
        <v>170</v>
      </c>
      <c r="E724" s="77">
        <v>36147</v>
      </c>
      <c r="F724" s="77" t="s">
        <v>171</v>
      </c>
      <c r="G724" s="77" t="s">
        <v>172</v>
      </c>
      <c r="H724" s="76">
        <v>16</v>
      </c>
      <c r="I724" s="76">
        <v>36</v>
      </c>
      <c r="J724" s="78">
        <v>4931.3425313304406</v>
      </c>
      <c r="K724" s="79">
        <v>0.09</v>
      </c>
      <c r="L724" s="80">
        <f t="shared" si="11"/>
        <v>443.82082781973963</v>
      </c>
      <c r="M724" s="76" t="s">
        <v>173</v>
      </c>
      <c r="N724" s="80">
        <v>167.87207514201359</v>
      </c>
    </row>
    <row r="725" spans="1:14" x14ac:dyDescent="0.25">
      <c r="A725" s="63">
        <v>60713</v>
      </c>
      <c r="B725" s="63" t="s">
        <v>2473</v>
      </c>
      <c r="C725" s="63" t="s">
        <v>777</v>
      </c>
      <c r="D725" s="63" t="s">
        <v>170</v>
      </c>
      <c r="E725" s="68">
        <v>30184</v>
      </c>
      <c r="F725" s="68" t="s">
        <v>171</v>
      </c>
      <c r="G725" s="68" t="s">
        <v>172</v>
      </c>
      <c r="H725" s="63">
        <v>33</v>
      </c>
      <c r="I725" s="63">
        <v>34</v>
      </c>
      <c r="J725" s="59">
        <v>7320.143559792059</v>
      </c>
      <c r="K725" s="69">
        <v>0.25</v>
      </c>
      <c r="L725" s="70">
        <f t="shared" si="11"/>
        <v>1830.0358899480148</v>
      </c>
      <c r="M725" s="63" t="s">
        <v>173</v>
      </c>
      <c r="N725" s="70">
        <v>314.91614198690536</v>
      </c>
    </row>
    <row r="726" spans="1:14" x14ac:dyDescent="0.25">
      <c r="A726" s="63">
        <v>60714</v>
      </c>
      <c r="B726" s="63" t="s">
        <v>2472</v>
      </c>
      <c r="C726" s="63" t="s">
        <v>532</v>
      </c>
      <c r="D726" s="63" t="s">
        <v>170</v>
      </c>
      <c r="E726" s="68">
        <v>28558</v>
      </c>
      <c r="F726" s="68" t="s">
        <v>171</v>
      </c>
      <c r="G726" s="68" t="s">
        <v>172</v>
      </c>
      <c r="H726" s="63">
        <v>37</v>
      </c>
      <c r="I726" s="63">
        <v>14</v>
      </c>
      <c r="J726" s="59">
        <v>6388.6707217679423</v>
      </c>
      <c r="K726" s="69">
        <v>0.25</v>
      </c>
      <c r="L726" s="70">
        <f t="shared" si="11"/>
        <v>1597.1676804419856</v>
      </c>
      <c r="M726" s="63" t="s">
        <v>173</v>
      </c>
      <c r="N726" s="70">
        <v>198.04655065028737</v>
      </c>
    </row>
    <row r="727" spans="1:14" x14ac:dyDescent="0.25">
      <c r="A727" s="63">
        <v>60715</v>
      </c>
      <c r="B727" s="63" t="s">
        <v>2468</v>
      </c>
      <c r="C727" s="63" t="s">
        <v>1824</v>
      </c>
      <c r="D727" s="63" t="s">
        <v>176</v>
      </c>
      <c r="E727" s="68">
        <v>39609</v>
      </c>
      <c r="F727" s="68" t="s">
        <v>171</v>
      </c>
      <c r="G727" s="68" t="s">
        <v>172</v>
      </c>
      <c r="H727" s="63">
        <v>7</v>
      </c>
      <c r="I727" s="63">
        <v>19</v>
      </c>
      <c r="J727" s="59">
        <v>7165.2370103597068</v>
      </c>
      <c r="K727" s="69">
        <v>0</v>
      </c>
      <c r="L727" s="70">
        <f t="shared" si="11"/>
        <v>0</v>
      </c>
      <c r="M727" s="63" t="s">
        <v>173</v>
      </c>
      <c r="N727" s="70">
        <v>105.16516810542907</v>
      </c>
    </row>
    <row r="728" spans="1:14" x14ac:dyDescent="0.25">
      <c r="A728" s="63">
        <v>60716</v>
      </c>
      <c r="B728" s="63" t="s">
        <v>2465</v>
      </c>
      <c r="C728" s="63" t="s">
        <v>635</v>
      </c>
      <c r="D728" s="63" t="s">
        <v>170</v>
      </c>
      <c r="E728" s="68">
        <v>28708</v>
      </c>
      <c r="F728" s="68" t="s">
        <v>171</v>
      </c>
      <c r="G728" s="68" t="s">
        <v>172</v>
      </c>
      <c r="H728" s="63">
        <v>37</v>
      </c>
      <c r="I728" s="63">
        <v>17</v>
      </c>
      <c r="J728" s="59">
        <v>9139.6692385022143</v>
      </c>
      <c r="K728" s="69">
        <v>0.25</v>
      </c>
      <c r="L728" s="70">
        <f t="shared" si="11"/>
        <v>2284.9173096255536</v>
      </c>
      <c r="M728" s="63" t="s">
        <v>6862</v>
      </c>
      <c r="N728" s="70">
        <v>292.82634592113584</v>
      </c>
    </row>
    <row r="729" spans="1:14" x14ac:dyDescent="0.25">
      <c r="A729" s="71">
        <v>60717</v>
      </c>
      <c r="B729" s="71" t="s">
        <v>2441</v>
      </c>
      <c r="C729" s="71" t="s">
        <v>2442</v>
      </c>
      <c r="D729" s="71" t="s">
        <v>176</v>
      </c>
      <c r="E729" s="72">
        <v>29224</v>
      </c>
      <c r="F729" s="72" t="s">
        <v>171</v>
      </c>
      <c r="G729" s="72" t="s">
        <v>172</v>
      </c>
      <c r="H729" s="71">
        <v>35</v>
      </c>
      <c r="I729" s="71">
        <v>35</v>
      </c>
      <c r="J729" s="73">
        <v>8202.8274128886005</v>
      </c>
      <c r="K729" s="74">
        <v>0.25</v>
      </c>
      <c r="L729" s="75">
        <f t="shared" si="11"/>
        <v>2050.7068532221501</v>
      </c>
      <c r="M729" s="71" t="s">
        <v>6862</v>
      </c>
      <c r="N729" s="75">
        <v>51.379198744613802</v>
      </c>
    </row>
    <row r="730" spans="1:14" x14ac:dyDescent="0.25">
      <c r="A730" s="71">
        <v>60718</v>
      </c>
      <c r="B730" s="71" t="s">
        <v>2432</v>
      </c>
      <c r="C730" s="71" t="s">
        <v>788</v>
      </c>
      <c r="D730" s="71" t="s">
        <v>170</v>
      </c>
      <c r="E730" s="72">
        <v>32846</v>
      </c>
      <c r="F730" s="72" t="s">
        <v>171</v>
      </c>
      <c r="G730" s="72" t="s">
        <v>172</v>
      </c>
      <c r="H730" s="71">
        <v>25</v>
      </c>
      <c r="I730" s="71">
        <v>39</v>
      </c>
      <c r="J730" s="73">
        <v>1875.7395834023746</v>
      </c>
      <c r="K730" s="74">
        <v>0.15</v>
      </c>
      <c r="L730" s="75">
        <f t="shared" si="11"/>
        <v>281.36093751035617</v>
      </c>
      <c r="M730" s="71" t="s">
        <v>173</v>
      </c>
      <c r="N730" s="75">
        <v>177.80498136749657</v>
      </c>
    </row>
    <row r="731" spans="1:14" x14ac:dyDescent="0.25">
      <c r="A731" s="71">
        <v>60719</v>
      </c>
      <c r="B731" s="71" t="s">
        <v>2428</v>
      </c>
      <c r="C731" s="71" t="s">
        <v>261</v>
      </c>
      <c r="D731" s="71" t="s">
        <v>170</v>
      </c>
      <c r="E731" s="72">
        <v>27519</v>
      </c>
      <c r="F731" s="72" t="s">
        <v>171</v>
      </c>
      <c r="G731" s="72" t="s">
        <v>172</v>
      </c>
      <c r="H731" s="71">
        <v>40</v>
      </c>
      <c r="I731" s="71">
        <v>18</v>
      </c>
      <c r="J731" s="73">
        <v>4555.4899307974983</v>
      </c>
      <c r="K731" s="74">
        <v>0.25</v>
      </c>
      <c r="L731" s="75">
        <f t="shared" si="11"/>
        <v>1138.8724826993746</v>
      </c>
      <c r="M731" s="71" t="s">
        <v>173</v>
      </c>
      <c r="N731" s="75">
        <v>329.81610837534879</v>
      </c>
    </row>
    <row r="732" spans="1:14" x14ac:dyDescent="0.25">
      <c r="A732" s="71">
        <v>60720</v>
      </c>
      <c r="B732" s="71" t="s">
        <v>2420</v>
      </c>
      <c r="C732" s="71" t="s">
        <v>690</v>
      </c>
      <c r="D732" s="71" t="s">
        <v>170</v>
      </c>
      <c r="E732" s="72">
        <v>29621</v>
      </c>
      <c r="F732" s="72" t="s">
        <v>171</v>
      </c>
      <c r="G732" s="72" t="s">
        <v>172</v>
      </c>
      <c r="H732" s="71">
        <v>34</v>
      </c>
      <c r="I732" s="71">
        <v>12</v>
      </c>
      <c r="J732" s="73">
        <v>1594.6857569464732</v>
      </c>
      <c r="K732" s="74">
        <v>0.25</v>
      </c>
      <c r="L732" s="75">
        <f t="shared" si="11"/>
        <v>398.67143923661831</v>
      </c>
      <c r="M732" s="71" t="s">
        <v>173</v>
      </c>
      <c r="N732" s="75">
        <v>130.229207626587</v>
      </c>
    </row>
    <row r="733" spans="1:14" x14ac:dyDescent="0.25">
      <c r="A733" s="71">
        <v>60721</v>
      </c>
      <c r="B733" s="71" t="s">
        <v>2408</v>
      </c>
      <c r="C733" s="71" t="s">
        <v>1520</v>
      </c>
      <c r="D733" s="71" t="s">
        <v>176</v>
      </c>
      <c r="E733" s="72">
        <v>37941</v>
      </c>
      <c r="F733" s="72" t="s">
        <v>171</v>
      </c>
      <c r="G733" s="72" t="s">
        <v>172</v>
      </c>
      <c r="H733" s="71">
        <v>12</v>
      </c>
      <c r="I733" s="71">
        <v>15</v>
      </c>
      <c r="J733" s="73">
        <v>7361.4786563283906</v>
      </c>
      <c r="K733" s="74">
        <v>7.0000000000000007E-2</v>
      </c>
      <c r="L733" s="75">
        <f t="shared" si="11"/>
        <v>515.30350594298739</v>
      </c>
      <c r="M733" s="71" t="s">
        <v>173</v>
      </c>
      <c r="N733" s="75">
        <v>69.014177553837527</v>
      </c>
    </row>
    <row r="734" spans="1:14" x14ac:dyDescent="0.25">
      <c r="A734" s="71">
        <v>60722</v>
      </c>
      <c r="B734" s="71" t="s">
        <v>2393</v>
      </c>
      <c r="C734" s="71" t="s">
        <v>1257</v>
      </c>
      <c r="D734" s="71" t="s">
        <v>176</v>
      </c>
      <c r="E734" s="72">
        <v>27599</v>
      </c>
      <c r="F734" s="72" t="s">
        <v>171</v>
      </c>
      <c r="G734" s="72" t="s">
        <v>172</v>
      </c>
      <c r="H734" s="71">
        <v>40</v>
      </c>
      <c r="I734" s="71">
        <v>14</v>
      </c>
      <c r="J734" s="73">
        <v>8251.6180121922753</v>
      </c>
      <c r="K734" s="74">
        <v>0.25</v>
      </c>
      <c r="L734" s="75">
        <f t="shared" si="11"/>
        <v>2062.9045030480688</v>
      </c>
      <c r="M734" s="71" t="s">
        <v>6862</v>
      </c>
      <c r="N734" s="75">
        <v>102.12129967459764</v>
      </c>
    </row>
    <row r="735" spans="1:14" x14ac:dyDescent="0.25">
      <c r="A735" s="71">
        <v>60723</v>
      </c>
      <c r="B735" s="71" t="s">
        <v>2384</v>
      </c>
      <c r="C735" s="71" t="s">
        <v>2385</v>
      </c>
      <c r="D735" s="71" t="s">
        <v>176</v>
      </c>
      <c r="E735" s="72">
        <v>40071</v>
      </c>
      <c r="F735" s="72" t="s">
        <v>171</v>
      </c>
      <c r="G735" s="72" t="s">
        <v>172</v>
      </c>
      <c r="H735" s="71">
        <v>6</v>
      </c>
      <c r="I735" s="71">
        <v>23</v>
      </c>
      <c r="J735" s="73">
        <v>6788.6527122320376</v>
      </c>
      <c r="K735" s="74">
        <v>0</v>
      </c>
      <c r="L735" s="75">
        <f t="shared" si="11"/>
        <v>0</v>
      </c>
      <c r="M735" s="71" t="s">
        <v>173</v>
      </c>
      <c r="N735" s="75">
        <v>138.89716464272107</v>
      </c>
    </row>
    <row r="736" spans="1:14" x14ac:dyDescent="0.25">
      <c r="A736" s="71">
        <v>60724</v>
      </c>
      <c r="B736" s="71" t="s">
        <v>2378</v>
      </c>
      <c r="C736" s="71" t="s">
        <v>1460</v>
      </c>
      <c r="D736" s="71" t="s">
        <v>176</v>
      </c>
      <c r="E736" s="72">
        <v>32693</v>
      </c>
      <c r="F736" s="72" t="s">
        <v>171</v>
      </c>
      <c r="G736" s="72" t="s">
        <v>172</v>
      </c>
      <c r="H736" s="71">
        <v>26</v>
      </c>
      <c r="I736" s="71">
        <v>26</v>
      </c>
      <c r="J736" s="73">
        <v>8640.2199498531518</v>
      </c>
      <c r="K736" s="74">
        <v>0.15</v>
      </c>
      <c r="L736" s="75">
        <f t="shared" si="11"/>
        <v>1296.0329924779728</v>
      </c>
      <c r="M736" s="71" t="s">
        <v>6862</v>
      </c>
      <c r="N736" s="75">
        <v>36.295100765498198</v>
      </c>
    </row>
    <row r="737" spans="1:14" x14ac:dyDescent="0.25">
      <c r="A737" s="71">
        <v>60725</v>
      </c>
      <c r="B737" s="71" t="s">
        <v>2373</v>
      </c>
      <c r="C737" s="71" t="s">
        <v>766</v>
      </c>
      <c r="D737" s="71" t="s">
        <v>170</v>
      </c>
      <c r="E737" s="72">
        <v>35235</v>
      </c>
      <c r="F737" s="72" t="s">
        <v>171</v>
      </c>
      <c r="G737" s="72" t="s">
        <v>172</v>
      </c>
      <c r="H737" s="71">
        <v>19</v>
      </c>
      <c r="I737" s="71">
        <v>6</v>
      </c>
      <c r="J737" s="73">
        <v>5900.3524225421115</v>
      </c>
      <c r="K737" s="74">
        <v>0.09</v>
      </c>
      <c r="L737" s="75">
        <f t="shared" si="11"/>
        <v>531.03171802879001</v>
      </c>
      <c r="M737" s="71" t="s">
        <v>173</v>
      </c>
      <c r="N737" s="75">
        <v>233.02228553590263</v>
      </c>
    </row>
    <row r="738" spans="1:14" x14ac:dyDescent="0.25">
      <c r="A738" s="76">
        <v>60726</v>
      </c>
      <c r="B738" s="76" t="s">
        <v>2364</v>
      </c>
      <c r="C738" s="76" t="s">
        <v>603</v>
      </c>
      <c r="D738" s="76" t="s">
        <v>170</v>
      </c>
      <c r="E738" s="77">
        <v>31363</v>
      </c>
      <c r="F738" s="77" t="s">
        <v>171</v>
      </c>
      <c r="G738" s="77" t="s">
        <v>172</v>
      </c>
      <c r="H738" s="76">
        <v>30</v>
      </c>
      <c r="I738" s="76">
        <v>19</v>
      </c>
      <c r="J738" s="78">
        <v>3945.292121439631</v>
      </c>
      <c r="K738" s="79">
        <v>0.15</v>
      </c>
      <c r="L738" s="80">
        <f t="shared" si="11"/>
        <v>591.79381821594461</v>
      </c>
      <c r="M738" s="76" t="s">
        <v>173</v>
      </c>
      <c r="N738" s="80">
        <v>241.65245782189459</v>
      </c>
    </row>
    <row r="739" spans="1:14" x14ac:dyDescent="0.25">
      <c r="A739" s="76">
        <v>60727</v>
      </c>
      <c r="B739" s="76" t="s">
        <v>2363</v>
      </c>
      <c r="C739" s="76" t="s">
        <v>806</v>
      </c>
      <c r="D739" s="76" t="s">
        <v>170</v>
      </c>
      <c r="E739" s="77">
        <v>38491</v>
      </c>
      <c r="F739" s="77" t="s">
        <v>171</v>
      </c>
      <c r="G739" s="77" t="s">
        <v>172</v>
      </c>
      <c r="H739" s="76">
        <v>10</v>
      </c>
      <c r="I739" s="76">
        <v>33</v>
      </c>
      <c r="J739" s="78">
        <v>2525.5031063094384</v>
      </c>
      <c r="K739" s="79">
        <v>0.04</v>
      </c>
      <c r="L739" s="80">
        <f t="shared" si="11"/>
        <v>101.02012425237754</v>
      </c>
      <c r="M739" s="76" t="s">
        <v>173</v>
      </c>
      <c r="N739" s="80">
        <v>275.0039539973057</v>
      </c>
    </row>
    <row r="740" spans="1:14" x14ac:dyDescent="0.25">
      <c r="A740" s="76">
        <v>60728</v>
      </c>
      <c r="B740" s="76" t="s">
        <v>2358</v>
      </c>
      <c r="C740" s="76" t="s">
        <v>453</v>
      </c>
      <c r="D740" s="76" t="s">
        <v>170</v>
      </c>
      <c r="E740" s="77">
        <v>34564</v>
      </c>
      <c r="F740" s="77" t="s">
        <v>171</v>
      </c>
      <c r="G740" s="77" t="s">
        <v>172</v>
      </c>
      <c r="H740" s="76">
        <v>21</v>
      </c>
      <c r="I740" s="76">
        <v>18</v>
      </c>
      <c r="J740" s="78">
        <v>9061.4528906082705</v>
      </c>
      <c r="K740" s="79">
        <v>0.12</v>
      </c>
      <c r="L740" s="80">
        <f t="shared" si="11"/>
        <v>1087.3743468729924</v>
      </c>
      <c r="M740" s="76" t="s">
        <v>6862</v>
      </c>
      <c r="N740" s="80">
        <v>93.258317453196952</v>
      </c>
    </row>
    <row r="741" spans="1:14" x14ac:dyDescent="0.25">
      <c r="A741" s="76">
        <v>60729</v>
      </c>
      <c r="B741" s="76" t="s">
        <v>2344</v>
      </c>
      <c r="C741" s="76" t="s">
        <v>517</v>
      </c>
      <c r="D741" s="76" t="s">
        <v>170</v>
      </c>
      <c r="E741" s="77">
        <v>40066</v>
      </c>
      <c r="F741" s="77" t="s">
        <v>171</v>
      </c>
      <c r="G741" s="77" t="s">
        <v>172</v>
      </c>
      <c r="H741" s="76">
        <v>6</v>
      </c>
      <c r="I741" s="76">
        <v>23</v>
      </c>
      <c r="J741" s="78">
        <v>5134.0549468545705</v>
      </c>
      <c r="K741" s="79">
        <v>0</v>
      </c>
      <c r="L741" s="80">
        <f t="shared" si="11"/>
        <v>0</v>
      </c>
      <c r="M741" s="76" t="s">
        <v>173</v>
      </c>
      <c r="N741" s="80">
        <v>264.63230344816077</v>
      </c>
    </row>
    <row r="742" spans="1:14" x14ac:dyDescent="0.25">
      <c r="A742" s="76">
        <v>60730</v>
      </c>
      <c r="B742" s="76" t="s">
        <v>2336</v>
      </c>
      <c r="C742" s="76" t="s">
        <v>487</v>
      </c>
      <c r="D742" s="76" t="s">
        <v>170</v>
      </c>
      <c r="E742" s="77">
        <v>36074</v>
      </c>
      <c r="F742" s="77" t="s">
        <v>171</v>
      </c>
      <c r="G742" s="77" t="s">
        <v>172</v>
      </c>
      <c r="H742" s="76">
        <v>17</v>
      </c>
      <c r="I742" s="76">
        <v>39</v>
      </c>
      <c r="J742" s="78">
        <v>8986.3302249190292</v>
      </c>
      <c r="K742" s="79">
        <v>0.09</v>
      </c>
      <c r="L742" s="80">
        <f t="shared" si="11"/>
        <v>808.76972024271265</v>
      </c>
      <c r="M742" s="76" t="s">
        <v>6862</v>
      </c>
      <c r="N742" s="80">
        <v>189.51512982336612</v>
      </c>
    </row>
    <row r="743" spans="1:14" x14ac:dyDescent="0.25">
      <c r="A743" s="76">
        <v>60731</v>
      </c>
      <c r="B743" s="76" t="s">
        <v>2333</v>
      </c>
      <c r="C743" s="76" t="s">
        <v>469</v>
      </c>
      <c r="D743" s="76" t="s">
        <v>170</v>
      </c>
      <c r="E743" s="77">
        <v>33828</v>
      </c>
      <c r="F743" s="77" t="s">
        <v>171</v>
      </c>
      <c r="G743" s="77" t="s">
        <v>190</v>
      </c>
      <c r="H743" s="76">
        <v>23</v>
      </c>
      <c r="I743" s="76">
        <v>29</v>
      </c>
      <c r="J743" s="78">
        <v>5324.9783400844444</v>
      </c>
      <c r="K743" s="79">
        <v>0.12</v>
      </c>
      <c r="L743" s="80">
        <f t="shared" si="11"/>
        <v>638.99740081013329</v>
      </c>
      <c r="M743" s="76" t="s">
        <v>173</v>
      </c>
      <c r="N743" s="80">
        <v>276.34013956293961</v>
      </c>
    </row>
    <row r="744" spans="1:14" x14ac:dyDescent="0.25">
      <c r="A744" s="76">
        <v>60732</v>
      </c>
      <c r="B744" s="76" t="s">
        <v>2328</v>
      </c>
      <c r="C744" s="76" t="s">
        <v>1017</v>
      </c>
      <c r="D744" s="76" t="s">
        <v>176</v>
      </c>
      <c r="E744" s="77">
        <v>30706</v>
      </c>
      <c r="F744" s="77" t="s">
        <v>171</v>
      </c>
      <c r="G744" s="77" t="s">
        <v>172</v>
      </c>
      <c r="H744" s="76">
        <v>31</v>
      </c>
      <c r="I744" s="76">
        <v>39</v>
      </c>
      <c r="J744" s="78">
        <v>4567.0383924911275</v>
      </c>
      <c r="K744" s="79">
        <v>0.25</v>
      </c>
      <c r="L744" s="80">
        <f t="shared" si="11"/>
        <v>1141.7595981227819</v>
      </c>
      <c r="M744" s="76" t="s">
        <v>173</v>
      </c>
      <c r="N744" s="80">
        <v>135.47400054093129</v>
      </c>
    </row>
    <row r="745" spans="1:14" x14ac:dyDescent="0.25">
      <c r="A745" s="76">
        <v>60733</v>
      </c>
      <c r="B745" s="76" t="s">
        <v>2315</v>
      </c>
      <c r="C745" s="76" t="s">
        <v>773</v>
      </c>
      <c r="D745" s="76" t="s">
        <v>170</v>
      </c>
      <c r="E745" s="77">
        <v>29401</v>
      </c>
      <c r="F745" s="77" t="s">
        <v>171</v>
      </c>
      <c r="G745" s="77" t="s">
        <v>172</v>
      </c>
      <c r="H745" s="76">
        <v>35</v>
      </c>
      <c r="I745" s="76">
        <v>33</v>
      </c>
      <c r="J745" s="78">
        <v>6506.5546992288464</v>
      </c>
      <c r="K745" s="79">
        <v>0.25</v>
      </c>
      <c r="L745" s="80">
        <f t="shared" si="11"/>
        <v>1626.6386748072116</v>
      </c>
      <c r="M745" s="76" t="s">
        <v>173</v>
      </c>
      <c r="N745" s="80">
        <v>145.86434171593581</v>
      </c>
    </row>
    <row r="746" spans="1:14" x14ac:dyDescent="0.25">
      <c r="A746" s="76">
        <v>60734</v>
      </c>
      <c r="B746" s="76" t="s">
        <v>2304</v>
      </c>
      <c r="C746" s="76" t="s">
        <v>2305</v>
      </c>
      <c r="D746" s="76" t="s">
        <v>176</v>
      </c>
      <c r="E746" s="77">
        <v>28750</v>
      </c>
      <c r="F746" s="77" t="s">
        <v>171</v>
      </c>
      <c r="G746" s="77" t="s">
        <v>172</v>
      </c>
      <c r="H746" s="76">
        <v>37</v>
      </c>
      <c r="I746" s="76">
        <v>13</v>
      </c>
      <c r="J746" s="78">
        <v>5017.8357440377349</v>
      </c>
      <c r="K746" s="79">
        <v>0.25</v>
      </c>
      <c r="L746" s="80">
        <f t="shared" si="11"/>
        <v>1254.4589360094337</v>
      </c>
      <c r="M746" s="76" t="s">
        <v>173</v>
      </c>
      <c r="N746" s="80">
        <v>41.963276055615992</v>
      </c>
    </row>
    <row r="747" spans="1:14" x14ac:dyDescent="0.25">
      <c r="A747" s="76">
        <v>60735</v>
      </c>
      <c r="B747" s="76" t="s">
        <v>2301</v>
      </c>
      <c r="C747" s="76" t="s">
        <v>1455</v>
      </c>
      <c r="D747" s="76" t="s">
        <v>176</v>
      </c>
      <c r="E747" s="77">
        <v>30017</v>
      </c>
      <c r="F747" s="77" t="s">
        <v>171</v>
      </c>
      <c r="G747" s="77" t="s">
        <v>172</v>
      </c>
      <c r="H747" s="76">
        <v>33</v>
      </c>
      <c r="I747" s="76">
        <v>19</v>
      </c>
      <c r="J747" s="78">
        <v>9733.7940331577611</v>
      </c>
      <c r="K747" s="79">
        <v>0.25</v>
      </c>
      <c r="L747" s="80">
        <f t="shared" si="11"/>
        <v>2433.4485082894403</v>
      </c>
      <c r="M747" s="76" t="s">
        <v>6862</v>
      </c>
      <c r="N747" s="80">
        <v>27.600824774392802</v>
      </c>
    </row>
    <row r="748" spans="1:14" x14ac:dyDescent="0.25">
      <c r="A748" s="63">
        <v>60736</v>
      </c>
      <c r="B748" s="63" t="s">
        <v>2299</v>
      </c>
      <c r="C748" s="63" t="s">
        <v>2300</v>
      </c>
      <c r="D748" s="63" t="s">
        <v>170</v>
      </c>
      <c r="E748" s="68">
        <v>34829</v>
      </c>
      <c r="F748" s="68" t="s">
        <v>633</v>
      </c>
      <c r="G748" s="68" t="s">
        <v>172</v>
      </c>
      <c r="H748" s="63">
        <v>20</v>
      </c>
      <c r="I748" s="63">
        <v>28</v>
      </c>
      <c r="J748" s="81">
        <v>7561.7902930331202</v>
      </c>
      <c r="K748" s="69">
        <v>0.09</v>
      </c>
      <c r="L748" s="70">
        <f t="shared" si="11"/>
        <v>680.56112637298077</v>
      </c>
      <c r="M748" s="63" t="s">
        <v>173</v>
      </c>
      <c r="N748" s="70">
        <v>222.8677100272993</v>
      </c>
    </row>
    <row r="749" spans="1:14" x14ac:dyDescent="0.25">
      <c r="A749" s="63">
        <v>60737</v>
      </c>
      <c r="B749" s="63" t="s">
        <v>2296</v>
      </c>
      <c r="C749" s="63" t="s">
        <v>704</v>
      </c>
      <c r="D749" s="63" t="s">
        <v>170</v>
      </c>
      <c r="E749" s="68">
        <v>30303</v>
      </c>
      <c r="F749" s="68" t="s">
        <v>171</v>
      </c>
      <c r="G749" s="68" t="s">
        <v>177</v>
      </c>
      <c r="H749" s="63">
        <v>32</v>
      </c>
      <c r="I749" s="63">
        <v>27</v>
      </c>
      <c r="J749" s="81">
        <v>3663.2514856220614</v>
      </c>
      <c r="K749" s="69">
        <v>0.25</v>
      </c>
      <c r="L749" s="70">
        <f t="shared" si="11"/>
        <v>915.81287140551535</v>
      </c>
      <c r="M749" s="63" t="s">
        <v>173</v>
      </c>
      <c r="N749" s="70">
        <v>321.95221557000605</v>
      </c>
    </row>
    <row r="750" spans="1:14" x14ac:dyDescent="0.25">
      <c r="A750" s="63">
        <v>60738</v>
      </c>
      <c r="B750" s="63" t="s">
        <v>2295</v>
      </c>
      <c r="C750" s="63" t="s">
        <v>259</v>
      </c>
      <c r="D750" s="63" t="s">
        <v>170</v>
      </c>
      <c r="E750" s="68">
        <v>36051</v>
      </c>
      <c r="F750" s="68" t="s">
        <v>171</v>
      </c>
      <c r="G750" s="68" t="s">
        <v>172</v>
      </c>
      <c r="H750" s="63">
        <v>17</v>
      </c>
      <c r="I750" s="63">
        <v>26</v>
      </c>
      <c r="J750" s="81">
        <v>6564.8791642700498</v>
      </c>
      <c r="K750" s="69">
        <v>0.09</v>
      </c>
      <c r="L750" s="70">
        <f t="shared" si="11"/>
        <v>590.83912478430443</v>
      </c>
      <c r="M750" s="63" t="s">
        <v>173</v>
      </c>
      <c r="N750" s="70">
        <v>196.24410470241506</v>
      </c>
    </row>
    <row r="751" spans="1:14" x14ac:dyDescent="0.25">
      <c r="A751" s="82">
        <v>60739</v>
      </c>
      <c r="B751" s="82" t="s">
        <v>2291</v>
      </c>
      <c r="C751" s="82" t="s">
        <v>622</v>
      </c>
      <c r="D751" s="82" t="s">
        <v>170</v>
      </c>
      <c r="E751" s="83">
        <v>38153</v>
      </c>
      <c r="F751" s="83" t="s">
        <v>193</v>
      </c>
      <c r="G751" s="83" t="s">
        <v>339</v>
      </c>
      <c r="H751" s="82">
        <v>11</v>
      </c>
      <c r="I751" s="82">
        <v>17</v>
      </c>
      <c r="J751" s="84">
        <v>7508.3708040877582</v>
      </c>
      <c r="K751" s="85">
        <v>7.0000000000000007E-2</v>
      </c>
      <c r="L751" s="86">
        <f t="shared" si="11"/>
        <v>525.58595628614307</v>
      </c>
      <c r="M751" s="82" t="s">
        <v>173</v>
      </c>
      <c r="N751" s="86">
        <v>340.71321434825416</v>
      </c>
    </row>
    <row r="752" spans="1:14" x14ac:dyDescent="0.25">
      <c r="A752" s="82">
        <v>60740</v>
      </c>
      <c r="B752" s="82" t="s">
        <v>2290</v>
      </c>
      <c r="C752" s="82" t="s">
        <v>352</v>
      </c>
      <c r="D752" s="82" t="s">
        <v>170</v>
      </c>
      <c r="E752" s="83">
        <v>27920</v>
      </c>
      <c r="F752" s="83" t="s">
        <v>171</v>
      </c>
      <c r="G752" s="83" t="s">
        <v>190</v>
      </c>
      <c r="H752" s="82">
        <v>39</v>
      </c>
      <c r="I752" s="82">
        <v>13</v>
      </c>
      <c r="J752" s="84">
        <v>9547.890499351277</v>
      </c>
      <c r="K752" s="85">
        <v>0.25</v>
      </c>
      <c r="L752" s="86">
        <f t="shared" si="11"/>
        <v>2386.9726248378192</v>
      </c>
      <c r="M752" s="82" t="s">
        <v>6862</v>
      </c>
      <c r="N752" s="86">
        <v>307.75045138349918</v>
      </c>
    </row>
    <row r="753" spans="1:14" x14ac:dyDescent="0.25">
      <c r="A753" s="82">
        <v>60741</v>
      </c>
      <c r="B753" s="82" t="s">
        <v>2284</v>
      </c>
      <c r="C753" s="82" t="s">
        <v>237</v>
      </c>
      <c r="D753" s="82" t="s">
        <v>170</v>
      </c>
      <c r="E753" s="83">
        <v>37453</v>
      </c>
      <c r="F753" s="83" t="s">
        <v>171</v>
      </c>
      <c r="G753" s="83" t="s">
        <v>172</v>
      </c>
      <c r="H753" s="82">
        <v>13</v>
      </c>
      <c r="I753" s="82">
        <v>17</v>
      </c>
      <c r="J753" s="84">
        <v>4201.4977551918055</v>
      </c>
      <c r="K753" s="85">
        <v>7.0000000000000007E-2</v>
      </c>
      <c r="L753" s="86">
        <f t="shared" si="11"/>
        <v>294.10484286342643</v>
      </c>
      <c r="M753" s="82" t="s">
        <v>173</v>
      </c>
      <c r="N753" s="86">
        <v>215.05390989423933</v>
      </c>
    </row>
    <row r="754" spans="1:14" x14ac:dyDescent="0.25">
      <c r="A754" s="82">
        <v>60742</v>
      </c>
      <c r="B754" s="82" t="s">
        <v>2266</v>
      </c>
      <c r="C754" s="82" t="s">
        <v>179</v>
      </c>
      <c r="D754" s="82" t="s">
        <v>170</v>
      </c>
      <c r="E754" s="83">
        <v>37010</v>
      </c>
      <c r="F754" s="83" t="s">
        <v>171</v>
      </c>
      <c r="G754" s="83" t="s">
        <v>172</v>
      </c>
      <c r="H754" s="82">
        <v>14</v>
      </c>
      <c r="I754" s="82">
        <v>35</v>
      </c>
      <c r="J754" s="84">
        <v>8432.9651063361125</v>
      </c>
      <c r="K754" s="85">
        <v>7.0000000000000007E-2</v>
      </c>
      <c r="L754" s="86">
        <f t="shared" si="11"/>
        <v>590.30755744352791</v>
      </c>
      <c r="M754" s="82" t="s">
        <v>6862</v>
      </c>
      <c r="N754" s="86">
        <v>146.07622537389722</v>
      </c>
    </row>
    <row r="755" spans="1:14" x14ac:dyDescent="0.25">
      <c r="A755" s="82">
        <v>60743</v>
      </c>
      <c r="B755" s="82" t="s">
        <v>2263</v>
      </c>
      <c r="C755" s="82" t="s">
        <v>1290</v>
      </c>
      <c r="D755" s="82" t="s">
        <v>176</v>
      </c>
      <c r="E755" s="83">
        <v>39635</v>
      </c>
      <c r="F755" s="83" t="s">
        <v>171</v>
      </c>
      <c r="G755" s="83" t="s">
        <v>172</v>
      </c>
      <c r="H755" s="82">
        <v>7</v>
      </c>
      <c r="I755" s="82">
        <v>20</v>
      </c>
      <c r="J755" s="84">
        <v>9587.0022336950169</v>
      </c>
      <c r="K755" s="85">
        <v>0</v>
      </c>
      <c r="L755" s="86">
        <f t="shared" si="11"/>
        <v>0</v>
      </c>
      <c r="M755" s="82" t="s">
        <v>6862</v>
      </c>
      <c r="N755" s="86">
        <v>50.911265075980474</v>
      </c>
    </row>
    <row r="756" spans="1:14" x14ac:dyDescent="0.25">
      <c r="A756" s="82">
        <v>60744</v>
      </c>
      <c r="B756" s="82" t="s">
        <v>2259</v>
      </c>
      <c r="C756" s="82" t="s">
        <v>285</v>
      </c>
      <c r="D756" s="82" t="s">
        <v>176</v>
      </c>
      <c r="E756" s="83">
        <v>29552</v>
      </c>
      <c r="F756" s="83" t="s">
        <v>171</v>
      </c>
      <c r="G756" s="83" t="s">
        <v>172</v>
      </c>
      <c r="H756" s="82">
        <v>35</v>
      </c>
      <c r="I756" s="82">
        <v>16</v>
      </c>
      <c r="J756" s="84">
        <v>1748.6648070638635</v>
      </c>
      <c r="K756" s="85">
        <v>0.25</v>
      </c>
      <c r="L756" s="86">
        <f t="shared" si="11"/>
        <v>437.16620176596587</v>
      </c>
      <c r="M756" s="82" t="s">
        <v>173</v>
      </c>
      <c r="N756" s="86">
        <v>66.4996484255891</v>
      </c>
    </row>
    <row r="757" spans="1:14" x14ac:dyDescent="0.25">
      <c r="A757" s="82">
        <v>60745</v>
      </c>
      <c r="B757" s="82" t="s">
        <v>2249</v>
      </c>
      <c r="C757" s="82" t="s">
        <v>205</v>
      </c>
      <c r="D757" s="82" t="s">
        <v>176</v>
      </c>
      <c r="E757" s="83">
        <v>38735</v>
      </c>
      <c r="F757" s="83" t="s">
        <v>171</v>
      </c>
      <c r="G757" s="83" t="s">
        <v>172</v>
      </c>
      <c r="H757" s="82">
        <v>9</v>
      </c>
      <c r="I757" s="82">
        <v>20</v>
      </c>
      <c r="J757" s="84">
        <v>3617.494528749156</v>
      </c>
      <c r="K757" s="85">
        <v>0.04</v>
      </c>
      <c r="L757" s="86">
        <f t="shared" si="11"/>
        <v>144.69978114996624</v>
      </c>
      <c r="M757" s="82" t="s">
        <v>173</v>
      </c>
      <c r="N757" s="86">
        <v>42.383454649982944</v>
      </c>
    </row>
    <row r="758" spans="1:14" x14ac:dyDescent="0.25">
      <c r="A758" s="82">
        <v>60746</v>
      </c>
      <c r="B758" s="82" t="s">
        <v>2245</v>
      </c>
      <c r="C758" s="82" t="s">
        <v>550</v>
      </c>
      <c r="D758" s="82" t="s">
        <v>170</v>
      </c>
      <c r="E758" s="83">
        <v>32561</v>
      </c>
      <c r="F758" s="83" t="s">
        <v>171</v>
      </c>
      <c r="G758" s="83" t="s">
        <v>172</v>
      </c>
      <c r="H758" s="82">
        <v>26</v>
      </c>
      <c r="I758" s="82">
        <v>31</v>
      </c>
      <c r="J758" s="84">
        <v>7140.3736152097545</v>
      </c>
      <c r="K758" s="85">
        <v>0.15</v>
      </c>
      <c r="L758" s="86">
        <f t="shared" si="11"/>
        <v>1071.0560422814631</v>
      </c>
      <c r="M758" s="82" t="s">
        <v>173</v>
      </c>
      <c r="N758" s="86">
        <v>255.82789215946778</v>
      </c>
    </row>
    <row r="759" spans="1:14" x14ac:dyDescent="0.25">
      <c r="A759" s="82">
        <v>60747</v>
      </c>
      <c r="B759" s="82" t="s">
        <v>2242</v>
      </c>
      <c r="C759" s="82" t="s">
        <v>271</v>
      </c>
      <c r="D759" s="82" t="s">
        <v>170</v>
      </c>
      <c r="E759" s="83">
        <v>34725</v>
      </c>
      <c r="F759" s="83" t="s">
        <v>171</v>
      </c>
      <c r="G759" s="83" t="s">
        <v>172</v>
      </c>
      <c r="H759" s="82">
        <v>20</v>
      </c>
      <c r="I759" s="82">
        <v>19</v>
      </c>
      <c r="J759" s="84">
        <v>5794.1195762186908</v>
      </c>
      <c r="K759" s="85">
        <v>0.12</v>
      </c>
      <c r="L759" s="86">
        <f t="shared" si="11"/>
        <v>695.29434914624289</v>
      </c>
      <c r="M759" s="82" t="s">
        <v>173</v>
      </c>
      <c r="N759" s="86">
        <v>209.29407829717735</v>
      </c>
    </row>
    <row r="760" spans="1:14" x14ac:dyDescent="0.25">
      <c r="A760" s="82">
        <v>60748</v>
      </c>
      <c r="B760" s="82" t="s">
        <v>2237</v>
      </c>
      <c r="C760" s="82" t="s">
        <v>459</v>
      </c>
      <c r="D760" s="82" t="s">
        <v>170</v>
      </c>
      <c r="E760" s="83">
        <v>32978</v>
      </c>
      <c r="F760" s="83" t="s">
        <v>171</v>
      </c>
      <c r="G760" s="83" t="s">
        <v>172</v>
      </c>
      <c r="H760" s="82">
        <v>25</v>
      </c>
      <c r="I760" s="82">
        <v>15</v>
      </c>
      <c r="J760" s="84">
        <v>7359.9195427540217</v>
      </c>
      <c r="K760" s="85">
        <v>0.12</v>
      </c>
      <c r="L760" s="86">
        <f t="shared" si="11"/>
        <v>883.19034513048257</v>
      </c>
      <c r="M760" s="82" t="s">
        <v>173</v>
      </c>
      <c r="N760" s="86">
        <v>246.06314081483953</v>
      </c>
    </row>
    <row r="761" spans="1:14" x14ac:dyDescent="0.25">
      <c r="A761" s="82">
        <v>60749</v>
      </c>
      <c r="B761" s="82" t="s">
        <v>2229</v>
      </c>
      <c r="C761" s="82" t="s">
        <v>1107</v>
      </c>
      <c r="D761" s="82" t="s">
        <v>176</v>
      </c>
      <c r="E761" s="83">
        <v>39070</v>
      </c>
      <c r="F761" s="83" t="s">
        <v>171</v>
      </c>
      <c r="G761" s="83" t="s">
        <v>172</v>
      </c>
      <c r="H761" s="82">
        <v>8</v>
      </c>
      <c r="I761" s="82">
        <v>9</v>
      </c>
      <c r="J761" s="84">
        <v>6274.5776419505364</v>
      </c>
      <c r="K761" s="85">
        <v>0.04</v>
      </c>
      <c r="L761" s="86">
        <f t="shared" si="11"/>
        <v>250.98310567802147</v>
      </c>
      <c r="M761" s="82" t="s">
        <v>173</v>
      </c>
      <c r="N761" s="86">
        <v>28.60644852043772</v>
      </c>
    </row>
    <row r="762" spans="1:14" x14ac:dyDescent="0.25">
      <c r="A762" s="82">
        <v>60750</v>
      </c>
      <c r="B762" s="82" t="s">
        <v>2228</v>
      </c>
      <c r="C762" s="82" t="s">
        <v>580</v>
      </c>
      <c r="D762" s="82" t="s">
        <v>170</v>
      </c>
      <c r="E762" s="83">
        <v>34356</v>
      </c>
      <c r="F762" s="83" t="s">
        <v>214</v>
      </c>
      <c r="G762" s="83" t="s">
        <v>699</v>
      </c>
      <c r="H762" s="82">
        <v>21</v>
      </c>
      <c r="I762" s="82">
        <v>35</v>
      </c>
      <c r="J762" s="84">
        <v>9963.4605978013569</v>
      </c>
      <c r="K762" s="85">
        <v>0.12</v>
      </c>
      <c r="L762" s="86">
        <f t="shared" si="11"/>
        <v>1195.6152717361629</v>
      </c>
      <c r="M762" s="82" t="s">
        <v>6862</v>
      </c>
      <c r="N762" s="86">
        <v>131.22941969159038</v>
      </c>
    </row>
    <row r="763" spans="1:14" x14ac:dyDescent="0.25">
      <c r="A763" s="82">
        <v>60751</v>
      </c>
      <c r="B763" s="82" t="s">
        <v>2227</v>
      </c>
      <c r="C763" s="82" t="s">
        <v>388</v>
      </c>
      <c r="D763" s="82" t="s">
        <v>170</v>
      </c>
      <c r="E763" s="83">
        <v>34301</v>
      </c>
      <c r="F763" s="83" t="s">
        <v>171</v>
      </c>
      <c r="G763" s="83" t="s">
        <v>190</v>
      </c>
      <c r="H763" s="82">
        <v>22</v>
      </c>
      <c r="I763" s="82">
        <v>32</v>
      </c>
      <c r="J763" s="84">
        <v>3678.6763716228083</v>
      </c>
      <c r="K763" s="85">
        <v>0.12</v>
      </c>
      <c r="L763" s="86">
        <f t="shared" si="11"/>
        <v>441.44116459473696</v>
      </c>
      <c r="M763" s="82" t="s">
        <v>173</v>
      </c>
      <c r="N763" s="86">
        <v>316.01319267627491</v>
      </c>
    </row>
    <row r="764" spans="1:14" x14ac:dyDescent="0.25">
      <c r="A764" s="82">
        <v>60752</v>
      </c>
      <c r="B764" s="82" t="s">
        <v>2222</v>
      </c>
      <c r="C764" s="82" t="s">
        <v>532</v>
      </c>
      <c r="D764" s="82" t="s">
        <v>170</v>
      </c>
      <c r="E764" s="83">
        <v>39470</v>
      </c>
      <c r="F764" s="83" t="s">
        <v>171</v>
      </c>
      <c r="G764" s="83" t="s">
        <v>172</v>
      </c>
      <c r="H764" s="82">
        <v>7</v>
      </c>
      <c r="I764" s="82">
        <v>27</v>
      </c>
      <c r="J764" s="84">
        <v>6710.3483245847347</v>
      </c>
      <c r="K764" s="85">
        <v>0.04</v>
      </c>
      <c r="L764" s="86">
        <f t="shared" si="11"/>
        <v>268.41393298338937</v>
      </c>
      <c r="M764" s="82" t="s">
        <v>173</v>
      </c>
      <c r="N764" s="86">
        <v>212.87290910382328</v>
      </c>
    </row>
    <row r="765" spans="1:14" x14ac:dyDescent="0.25">
      <c r="A765" s="71">
        <v>60753</v>
      </c>
      <c r="B765" s="71" t="s">
        <v>2221</v>
      </c>
      <c r="C765" s="71" t="s">
        <v>1092</v>
      </c>
      <c r="D765" s="71" t="s">
        <v>176</v>
      </c>
      <c r="E765" s="72">
        <v>34848</v>
      </c>
      <c r="F765" s="72" t="s">
        <v>171</v>
      </c>
      <c r="G765" s="72" t="s">
        <v>172</v>
      </c>
      <c r="H765" s="71">
        <v>20</v>
      </c>
      <c r="I765" s="71">
        <v>24</v>
      </c>
      <c r="J765" s="73">
        <v>6797.6621940280156</v>
      </c>
      <c r="K765" s="74">
        <v>0.09</v>
      </c>
      <c r="L765" s="75">
        <f t="shared" ref="L765:L821" si="12">K765*J765</f>
        <v>611.78959746252133</v>
      </c>
      <c r="M765" s="71" t="s">
        <v>173</v>
      </c>
      <c r="N765" s="75">
        <v>39.145985636506389</v>
      </c>
    </row>
    <row r="766" spans="1:14" x14ac:dyDescent="0.25">
      <c r="A766" s="71">
        <v>60754</v>
      </c>
      <c r="B766" s="71" t="s">
        <v>2219</v>
      </c>
      <c r="C766" s="71" t="s">
        <v>692</v>
      </c>
      <c r="D766" s="71" t="s">
        <v>170</v>
      </c>
      <c r="E766" s="72">
        <v>32420</v>
      </c>
      <c r="F766" s="72" t="s">
        <v>171</v>
      </c>
      <c r="G766" s="72" t="s">
        <v>172</v>
      </c>
      <c r="H766" s="71">
        <v>27</v>
      </c>
      <c r="I766" s="71">
        <v>11</v>
      </c>
      <c r="J766" s="73">
        <v>2209.0540238221929</v>
      </c>
      <c r="K766" s="74">
        <v>0.15</v>
      </c>
      <c r="L766" s="75">
        <f t="shared" si="12"/>
        <v>331.35810357332895</v>
      </c>
      <c r="M766" s="71" t="s">
        <v>173</v>
      </c>
      <c r="N766" s="75">
        <v>168.63705651496801</v>
      </c>
    </row>
    <row r="767" spans="1:14" x14ac:dyDescent="0.25">
      <c r="A767" s="71">
        <v>60755</v>
      </c>
      <c r="B767" s="71" t="s">
        <v>2213</v>
      </c>
      <c r="C767" s="71" t="s">
        <v>999</v>
      </c>
      <c r="D767" s="71" t="s">
        <v>176</v>
      </c>
      <c r="E767" s="72">
        <v>38189</v>
      </c>
      <c r="F767" s="72" t="s">
        <v>171</v>
      </c>
      <c r="G767" s="72" t="s">
        <v>172</v>
      </c>
      <c r="H767" s="71">
        <v>11</v>
      </c>
      <c r="I767" s="71">
        <v>29</v>
      </c>
      <c r="J767" s="73">
        <v>3597.0510928509088</v>
      </c>
      <c r="K767" s="74">
        <v>7.0000000000000007E-2</v>
      </c>
      <c r="L767" s="75">
        <f t="shared" si="12"/>
        <v>251.79357649956364</v>
      </c>
      <c r="M767" s="71" t="s">
        <v>173</v>
      </c>
      <c r="N767" s="75">
        <v>70.751733843136478</v>
      </c>
    </row>
    <row r="768" spans="1:14" x14ac:dyDescent="0.25">
      <c r="A768" s="71">
        <v>60756</v>
      </c>
      <c r="B768" s="71" t="s">
        <v>2201</v>
      </c>
      <c r="C768" s="71" t="s">
        <v>969</v>
      </c>
      <c r="D768" s="71" t="s">
        <v>176</v>
      </c>
      <c r="E768" s="72">
        <v>38758</v>
      </c>
      <c r="F768" s="72" t="s">
        <v>171</v>
      </c>
      <c r="G768" s="72" t="s">
        <v>172</v>
      </c>
      <c r="H768" s="71">
        <v>9</v>
      </c>
      <c r="I768" s="71">
        <v>38</v>
      </c>
      <c r="J768" s="73">
        <v>1643.6885100758243</v>
      </c>
      <c r="K768" s="74">
        <v>0.04</v>
      </c>
      <c r="L768" s="75">
        <f t="shared" si="12"/>
        <v>65.747540403032971</v>
      </c>
      <c r="M768" s="71" t="s">
        <v>173</v>
      </c>
      <c r="N768" s="75">
        <v>129.7486892519938</v>
      </c>
    </row>
    <row r="769" spans="1:14" x14ac:dyDescent="0.25">
      <c r="A769" s="71">
        <v>60757</v>
      </c>
      <c r="B769" s="71" t="s">
        <v>2181</v>
      </c>
      <c r="C769" s="71" t="s">
        <v>2182</v>
      </c>
      <c r="D769" s="71" t="s">
        <v>176</v>
      </c>
      <c r="E769" s="72">
        <v>28365</v>
      </c>
      <c r="F769" s="72" t="s">
        <v>171</v>
      </c>
      <c r="G769" s="72" t="s">
        <v>172</v>
      </c>
      <c r="H769" s="71">
        <v>38</v>
      </c>
      <c r="I769" s="71">
        <v>32</v>
      </c>
      <c r="J769" s="73">
        <v>9687.0542934294481</v>
      </c>
      <c r="K769" s="74">
        <v>0.25</v>
      </c>
      <c r="L769" s="75">
        <f t="shared" si="12"/>
        <v>2421.763573357362</v>
      </c>
      <c r="M769" s="71" t="s">
        <v>6862</v>
      </c>
      <c r="N769" s="75">
        <v>103.55381814211651</v>
      </c>
    </row>
    <row r="770" spans="1:14" x14ac:dyDescent="0.25">
      <c r="A770" s="71">
        <v>60758</v>
      </c>
      <c r="B770" s="71" t="s">
        <v>2173</v>
      </c>
      <c r="C770" s="71" t="s">
        <v>854</v>
      </c>
      <c r="D770" s="71" t="s">
        <v>176</v>
      </c>
      <c r="E770" s="72">
        <v>39041</v>
      </c>
      <c r="F770" s="72" t="s">
        <v>171</v>
      </c>
      <c r="G770" s="72" t="s">
        <v>190</v>
      </c>
      <c r="H770" s="71">
        <v>9</v>
      </c>
      <c r="I770" s="71">
        <v>8</v>
      </c>
      <c r="J770" s="73">
        <v>7407.2008904269651</v>
      </c>
      <c r="K770" s="74">
        <v>0.04</v>
      </c>
      <c r="L770" s="75">
        <f t="shared" si="12"/>
        <v>296.28803561707861</v>
      </c>
      <c r="M770" s="71" t="s">
        <v>173</v>
      </c>
      <c r="N770" s="75">
        <v>51.106549778135815</v>
      </c>
    </row>
    <row r="771" spans="1:14" x14ac:dyDescent="0.25">
      <c r="A771" s="71">
        <v>60759</v>
      </c>
      <c r="B771" s="71" t="s">
        <v>2165</v>
      </c>
      <c r="C771" s="71" t="s">
        <v>586</v>
      </c>
      <c r="D771" s="71" t="s">
        <v>176</v>
      </c>
      <c r="E771" s="72">
        <v>28347</v>
      </c>
      <c r="F771" s="72" t="s">
        <v>171</v>
      </c>
      <c r="G771" s="72" t="s">
        <v>203</v>
      </c>
      <c r="H771" s="71">
        <v>38</v>
      </c>
      <c r="I771" s="71">
        <v>36</v>
      </c>
      <c r="J771" s="73">
        <v>4650.8836377712087</v>
      </c>
      <c r="K771" s="74">
        <v>0.25</v>
      </c>
      <c r="L771" s="75">
        <f t="shared" si="12"/>
        <v>1162.7209094428022</v>
      </c>
      <c r="M771" s="71" t="s">
        <v>173</v>
      </c>
      <c r="N771" s="75">
        <v>103.43205579687258</v>
      </c>
    </row>
    <row r="772" spans="1:14" x14ac:dyDescent="0.25">
      <c r="A772" s="71">
        <v>60760</v>
      </c>
      <c r="B772" s="71" t="s">
        <v>2164</v>
      </c>
      <c r="C772" s="71" t="s">
        <v>567</v>
      </c>
      <c r="D772" s="71" t="s">
        <v>176</v>
      </c>
      <c r="E772" s="72">
        <v>29821</v>
      </c>
      <c r="F772" s="72" t="s">
        <v>562</v>
      </c>
      <c r="G772" s="72" t="s">
        <v>568</v>
      </c>
      <c r="H772" s="71">
        <v>34</v>
      </c>
      <c r="I772" s="71">
        <v>22</v>
      </c>
      <c r="J772" s="73">
        <v>5583.1444184329957</v>
      </c>
      <c r="K772" s="74">
        <v>0.25</v>
      </c>
      <c r="L772" s="75">
        <f t="shared" si="12"/>
        <v>1395.7861046082489</v>
      </c>
      <c r="M772" s="71" t="s">
        <v>173</v>
      </c>
      <c r="N772" s="75">
        <v>124.54747040645681</v>
      </c>
    </row>
    <row r="773" spans="1:14" x14ac:dyDescent="0.25">
      <c r="A773" s="71">
        <v>60761</v>
      </c>
      <c r="B773" s="71" t="s">
        <v>2159</v>
      </c>
      <c r="C773" s="71" t="s">
        <v>423</v>
      </c>
      <c r="D773" s="71" t="s">
        <v>176</v>
      </c>
      <c r="E773" s="72">
        <v>36990</v>
      </c>
      <c r="F773" s="72" t="s">
        <v>171</v>
      </c>
      <c r="G773" s="72" t="s">
        <v>172</v>
      </c>
      <c r="H773" s="71">
        <v>14</v>
      </c>
      <c r="I773" s="71">
        <v>22</v>
      </c>
      <c r="J773" s="73">
        <v>7013.3925603986272</v>
      </c>
      <c r="K773" s="74">
        <v>7.0000000000000007E-2</v>
      </c>
      <c r="L773" s="75">
        <f t="shared" si="12"/>
        <v>490.93747922790396</v>
      </c>
      <c r="M773" s="71" t="s">
        <v>173</v>
      </c>
      <c r="N773" s="75">
        <v>132.10901620296582</v>
      </c>
    </row>
    <row r="774" spans="1:14" x14ac:dyDescent="0.25">
      <c r="A774" s="71">
        <v>60762</v>
      </c>
      <c r="B774" s="71" t="s">
        <v>2157</v>
      </c>
      <c r="C774" s="71" t="s">
        <v>2158</v>
      </c>
      <c r="D774" s="71" t="s">
        <v>176</v>
      </c>
      <c r="E774" s="72">
        <v>32450</v>
      </c>
      <c r="F774" s="72" t="s">
        <v>171</v>
      </c>
      <c r="G774" s="72" t="s">
        <v>172</v>
      </c>
      <c r="H774" s="71">
        <v>27</v>
      </c>
      <c r="I774" s="71">
        <v>26</v>
      </c>
      <c r="J774" s="73">
        <v>7428.6914710081146</v>
      </c>
      <c r="K774" s="74">
        <v>0.15</v>
      </c>
      <c r="L774" s="75">
        <f t="shared" si="12"/>
        <v>1114.3037206512172</v>
      </c>
      <c r="M774" s="71" t="s">
        <v>173</v>
      </c>
      <c r="N774" s="75">
        <v>68.998499202489725</v>
      </c>
    </row>
    <row r="775" spans="1:14" x14ac:dyDescent="0.25">
      <c r="A775" s="71">
        <v>60763</v>
      </c>
      <c r="B775" s="71" t="s">
        <v>2156</v>
      </c>
      <c r="C775" s="71" t="s">
        <v>592</v>
      </c>
      <c r="D775" s="71" t="s">
        <v>170</v>
      </c>
      <c r="E775" s="72">
        <v>37003</v>
      </c>
      <c r="F775" s="72" t="s">
        <v>171</v>
      </c>
      <c r="G775" s="72" t="s">
        <v>172</v>
      </c>
      <c r="H775" s="71">
        <v>14</v>
      </c>
      <c r="I775" s="71">
        <v>21</v>
      </c>
      <c r="J775" s="73">
        <v>7818.050183169682</v>
      </c>
      <c r="K775" s="74">
        <v>7.0000000000000007E-2</v>
      </c>
      <c r="L775" s="75">
        <f t="shared" si="12"/>
        <v>547.26351282187784</v>
      </c>
      <c r="M775" s="71" t="s">
        <v>173</v>
      </c>
      <c r="N775" s="75">
        <v>307.71241017723582</v>
      </c>
    </row>
    <row r="776" spans="1:14" x14ac:dyDescent="0.25">
      <c r="A776" s="63">
        <v>60764</v>
      </c>
      <c r="B776" s="63" t="s">
        <v>2138</v>
      </c>
      <c r="C776" s="63" t="s">
        <v>649</v>
      </c>
      <c r="D776" s="63" t="s">
        <v>176</v>
      </c>
      <c r="E776" s="68">
        <v>37698</v>
      </c>
      <c r="F776" s="68" t="s">
        <v>171</v>
      </c>
      <c r="G776" s="68" t="s">
        <v>172</v>
      </c>
      <c r="H776" s="63">
        <v>12</v>
      </c>
      <c r="I776" s="63">
        <v>30</v>
      </c>
      <c r="J776" s="81">
        <v>8797.7805065754656</v>
      </c>
      <c r="K776" s="69">
        <v>7.0000000000000007E-2</v>
      </c>
      <c r="L776" s="70">
        <f t="shared" si="12"/>
        <v>615.84463546028269</v>
      </c>
      <c r="M776" s="63" t="s">
        <v>6862</v>
      </c>
      <c r="N776" s="70">
        <v>139.70730718634428</v>
      </c>
    </row>
    <row r="777" spans="1:14" x14ac:dyDescent="0.25">
      <c r="A777" s="63">
        <v>60765</v>
      </c>
      <c r="B777" s="63" t="s">
        <v>2134</v>
      </c>
      <c r="C777" s="63" t="s">
        <v>487</v>
      </c>
      <c r="D777" s="63" t="s">
        <v>170</v>
      </c>
      <c r="E777" s="68">
        <v>30752</v>
      </c>
      <c r="F777" s="68" t="s">
        <v>171</v>
      </c>
      <c r="G777" s="68" t="s">
        <v>172</v>
      </c>
      <c r="H777" s="63">
        <v>31</v>
      </c>
      <c r="I777" s="63">
        <v>15</v>
      </c>
      <c r="J777" s="81">
        <v>2686.4782472524557</v>
      </c>
      <c r="K777" s="69">
        <v>0.25</v>
      </c>
      <c r="L777" s="70">
        <f t="shared" si="12"/>
        <v>671.61956181311393</v>
      </c>
      <c r="M777" s="63" t="s">
        <v>173</v>
      </c>
      <c r="N777" s="70">
        <v>249.96136623098002</v>
      </c>
    </row>
    <row r="778" spans="1:14" x14ac:dyDescent="0.25">
      <c r="A778" s="63">
        <v>60766</v>
      </c>
      <c r="B778" s="63" t="s">
        <v>2129</v>
      </c>
      <c r="C778" s="63" t="s">
        <v>2130</v>
      </c>
      <c r="D778" s="63" t="s">
        <v>176</v>
      </c>
      <c r="E778" s="68">
        <v>37424</v>
      </c>
      <c r="F778" s="68" t="s">
        <v>214</v>
      </c>
      <c r="G778" s="68" t="s">
        <v>403</v>
      </c>
      <c r="H778" s="63">
        <v>13</v>
      </c>
      <c r="I778" s="63">
        <v>40</v>
      </c>
      <c r="J778" s="81">
        <v>9453.3030395255118</v>
      </c>
      <c r="K778" s="69">
        <v>7.0000000000000007E-2</v>
      </c>
      <c r="L778" s="70">
        <f t="shared" si="12"/>
        <v>661.73121276678592</v>
      </c>
      <c r="M778" s="63" t="s">
        <v>6862</v>
      </c>
      <c r="N778" s="70">
        <v>68.73483774578618</v>
      </c>
    </row>
    <row r="779" spans="1:14" x14ac:dyDescent="0.25">
      <c r="A779" s="63">
        <v>60767</v>
      </c>
      <c r="B779" s="63" t="s">
        <v>2126</v>
      </c>
      <c r="C779" s="63" t="s">
        <v>1529</v>
      </c>
      <c r="D779" s="63" t="s">
        <v>176</v>
      </c>
      <c r="E779" s="68">
        <v>33984</v>
      </c>
      <c r="F779" s="68" t="s">
        <v>171</v>
      </c>
      <c r="G779" s="68" t="s">
        <v>172</v>
      </c>
      <c r="H779" s="63">
        <v>22</v>
      </c>
      <c r="I779" s="63">
        <v>12</v>
      </c>
      <c r="J779" s="81">
        <v>3149.8847652417935</v>
      </c>
      <c r="K779" s="69">
        <v>0.12</v>
      </c>
      <c r="L779" s="70">
        <f t="shared" si="12"/>
        <v>377.98617182901523</v>
      </c>
      <c r="M779" s="63" t="s">
        <v>173</v>
      </c>
      <c r="N779" s="70">
        <v>74.287373498639923</v>
      </c>
    </row>
    <row r="780" spans="1:14" x14ac:dyDescent="0.25">
      <c r="A780" s="63">
        <v>60768</v>
      </c>
      <c r="B780" s="63" t="s">
        <v>2120</v>
      </c>
      <c r="C780" s="63" t="s">
        <v>2121</v>
      </c>
      <c r="D780" s="63" t="s">
        <v>176</v>
      </c>
      <c r="E780" s="68">
        <v>38579</v>
      </c>
      <c r="F780" s="68" t="s">
        <v>171</v>
      </c>
      <c r="G780" s="68" t="s">
        <v>180</v>
      </c>
      <c r="H780" s="63">
        <v>10</v>
      </c>
      <c r="I780" s="63">
        <v>15</v>
      </c>
      <c r="J780" s="81">
        <v>4093.4866976860098</v>
      </c>
      <c r="K780" s="69">
        <v>0.04</v>
      </c>
      <c r="L780" s="70">
        <f t="shared" si="12"/>
        <v>163.7394679074404</v>
      </c>
      <c r="M780" s="63" t="s">
        <v>173</v>
      </c>
      <c r="N780" s="70">
        <v>78.055613948532113</v>
      </c>
    </row>
    <row r="781" spans="1:14" x14ac:dyDescent="0.25">
      <c r="A781" s="63">
        <v>60769</v>
      </c>
      <c r="B781" s="63" t="s">
        <v>2115</v>
      </c>
      <c r="C781" s="63" t="s">
        <v>2116</v>
      </c>
      <c r="D781" s="63" t="s">
        <v>176</v>
      </c>
      <c r="E781" s="68">
        <v>34658</v>
      </c>
      <c r="F781" s="68" t="s">
        <v>171</v>
      </c>
      <c r="G781" s="68" t="s">
        <v>172</v>
      </c>
      <c r="H781" s="63">
        <v>21</v>
      </c>
      <c r="I781" s="63">
        <v>16</v>
      </c>
      <c r="J781" s="81">
        <v>3500.134099218255</v>
      </c>
      <c r="K781" s="69">
        <v>0.12</v>
      </c>
      <c r="L781" s="70">
        <f t="shared" si="12"/>
        <v>420.01609190619058</v>
      </c>
      <c r="M781" s="63" t="s">
        <v>173</v>
      </c>
      <c r="N781" s="70">
        <v>75.023357437790523</v>
      </c>
    </row>
    <row r="782" spans="1:14" x14ac:dyDescent="0.25">
      <c r="A782" s="63">
        <v>60770</v>
      </c>
      <c r="B782" s="63" t="s">
        <v>2113</v>
      </c>
      <c r="C782" s="63" t="s">
        <v>1236</v>
      </c>
      <c r="D782" s="63" t="s">
        <v>176</v>
      </c>
      <c r="E782" s="68">
        <v>36623</v>
      </c>
      <c r="F782" s="68" t="s">
        <v>171</v>
      </c>
      <c r="G782" s="68" t="s">
        <v>203</v>
      </c>
      <c r="H782" s="63">
        <v>15</v>
      </c>
      <c r="I782" s="63">
        <v>21</v>
      </c>
      <c r="J782" s="59">
        <v>7070.0059297646812</v>
      </c>
      <c r="K782" s="69">
        <v>7.0000000000000007E-2</v>
      </c>
      <c r="L782" s="70">
        <f t="shared" si="12"/>
        <v>494.90041508352772</v>
      </c>
      <c r="M782" s="63" t="s">
        <v>173</v>
      </c>
      <c r="N782" s="70">
        <v>114.5529013760646</v>
      </c>
    </row>
    <row r="783" spans="1:14" x14ac:dyDescent="0.25">
      <c r="A783" s="63">
        <v>60771</v>
      </c>
      <c r="B783" s="63" t="s">
        <v>2108</v>
      </c>
      <c r="C783" s="63" t="s">
        <v>2109</v>
      </c>
      <c r="D783" s="63" t="s">
        <v>176</v>
      </c>
      <c r="E783" s="68">
        <v>27550</v>
      </c>
      <c r="F783" s="68" t="s">
        <v>947</v>
      </c>
      <c r="G783" s="68" t="s">
        <v>837</v>
      </c>
      <c r="H783" s="63">
        <v>40</v>
      </c>
      <c r="I783" s="63">
        <v>39</v>
      </c>
      <c r="J783" s="59">
        <v>9452.544635540351</v>
      </c>
      <c r="K783" s="69">
        <v>0.25</v>
      </c>
      <c r="L783" s="70">
        <f t="shared" si="12"/>
        <v>2363.1361588850878</v>
      </c>
      <c r="M783" s="63" t="s">
        <v>6862</v>
      </c>
      <c r="N783" s="70">
        <v>77.89194940864644</v>
      </c>
    </row>
    <row r="784" spans="1:14" x14ac:dyDescent="0.25">
      <c r="A784" s="63">
        <v>60772</v>
      </c>
      <c r="B784" s="63" t="s">
        <v>2082</v>
      </c>
      <c r="C784" s="63" t="s">
        <v>902</v>
      </c>
      <c r="D784" s="63" t="s">
        <v>176</v>
      </c>
      <c r="E784" s="68">
        <v>33612</v>
      </c>
      <c r="F784" s="68" t="s">
        <v>171</v>
      </c>
      <c r="G784" s="68" t="s">
        <v>172</v>
      </c>
      <c r="H784" s="63">
        <v>23</v>
      </c>
      <c r="I784" s="63">
        <v>25</v>
      </c>
      <c r="J784" s="59">
        <v>6557.362631994989</v>
      </c>
      <c r="K784" s="69">
        <v>0.12</v>
      </c>
      <c r="L784" s="70">
        <f t="shared" si="12"/>
        <v>786.88351583939868</v>
      </c>
      <c r="M784" s="63" t="s">
        <v>173</v>
      </c>
      <c r="N784" s="70">
        <v>101.3536564178716</v>
      </c>
    </row>
    <row r="785" spans="1:14" x14ac:dyDescent="0.25">
      <c r="A785" s="63">
        <v>60773</v>
      </c>
      <c r="B785" s="63" t="s">
        <v>2081</v>
      </c>
      <c r="C785" s="63" t="s">
        <v>297</v>
      </c>
      <c r="D785" s="63" t="s">
        <v>170</v>
      </c>
      <c r="E785" s="68">
        <v>32647</v>
      </c>
      <c r="F785" s="68" t="s">
        <v>171</v>
      </c>
      <c r="G785" s="68" t="s">
        <v>172</v>
      </c>
      <c r="H785" s="63">
        <v>26</v>
      </c>
      <c r="I785" s="63">
        <v>35</v>
      </c>
      <c r="J785" s="59">
        <v>8049.7671558681677</v>
      </c>
      <c r="K785" s="69">
        <v>0.15</v>
      </c>
      <c r="L785" s="70">
        <f t="shared" si="12"/>
        <v>1207.465073380225</v>
      </c>
      <c r="M785" s="63" t="s">
        <v>6862</v>
      </c>
      <c r="N785" s="70">
        <v>147.98164033941688</v>
      </c>
    </row>
    <row r="786" spans="1:14" x14ac:dyDescent="0.25">
      <c r="A786" s="63">
        <v>60774</v>
      </c>
      <c r="B786" s="63" t="s">
        <v>2080</v>
      </c>
      <c r="C786" s="63" t="s">
        <v>469</v>
      </c>
      <c r="D786" s="63" t="s">
        <v>170</v>
      </c>
      <c r="E786" s="68">
        <v>34460</v>
      </c>
      <c r="F786" s="68" t="s">
        <v>171</v>
      </c>
      <c r="G786" s="68" t="s">
        <v>172</v>
      </c>
      <c r="H786" s="63">
        <v>21</v>
      </c>
      <c r="I786" s="63">
        <v>34</v>
      </c>
      <c r="J786" s="59">
        <v>7370.0033001805868</v>
      </c>
      <c r="K786" s="69">
        <v>0.12</v>
      </c>
      <c r="L786" s="70">
        <f t="shared" si="12"/>
        <v>884.40039602167042</v>
      </c>
      <c r="M786" s="63" t="s">
        <v>173</v>
      </c>
      <c r="N786" s="70">
        <v>300.29213914473968</v>
      </c>
    </row>
    <row r="787" spans="1:14" x14ac:dyDescent="0.25">
      <c r="A787" s="63">
        <v>60775</v>
      </c>
      <c r="B787" s="63" t="s">
        <v>2075</v>
      </c>
      <c r="C787" s="63" t="s">
        <v>1490</v>
      </c>
      <c r="D787" s="63" t="s">
        <v>176</v>
      </c>
      <c r="E787" s="68">
        <v>28836</v>
      </c>
      <c r="F787" s="68" t="s">
        <v>171</v>
      </c>
      <c r="G787" s="68" t="s">
        <v>172</v>
      </c>
      <c r="H787" s="63">
        <v>36</v>
      </c>
      <c r="I787" s="63">
        <v>10</v>
      </c>
      <c r="J787" s="59">
        <v>2045.8188221052073</v>
      </c>
      <c r="K787" s="69">
        <v>0.25</v>
      </c>
      <c r="L787" s="70">
        <f t="shared" si="12"/>
        <v>511.45470552630184</v>
      </c>
      <c r="M787" s="63" t="s">
        <v>173</v>
      </c>
      <c r="N787" s="70">
        <v>44.377408691488824</v>
      </c>
    </row>
    <row r="788" spans="1:14" x14ac:dyDescent="0.25">
      <c r="A788" s="63">
        <v>60776</v>
      </c>
      <c r="B788" s="63" t="s">
        <v>2065</v>
      </c>
      <c r="C788" s="63" t="s">
        <v>523</v>
      </c>
      <c r="D788" s="63" t="s">
        <v>170</v>
      </c>
      <c r="E788" s="68">
        <v>33222</v>
      </c>
      <c r="F788" s="68" t="s">
        <v>171</v>
      </c>
      <c r="G788" s="68" t="s">
        <v>172</v>
      </c>
      <c r="H788" s="63">
        <v>24</v>
      </c>
      <c r="I788" s="63">
        <v>24</v>
      </c>
      <c r="J788" s="59">
        <v>1612.2588679184012</v>
      </c>
      <c r="K788" s="69">
        <v>0.12</v>
      </c>
      <c r="L788" s="70">
        <f t="shared" si="12"/>
        <v>193.47106415020812</v>
      </c>
      <c r="M788" s="63" t="s">
        <v>173</v>
      </c>
      <c r="N788" s="70">
        <v>310.48480388615917</v>
      </c>
    </row>
    <row r="789" spans="1:14" x14ac:dyDescent="0.25">
      <c r="A789" s="63">
        <v>60777</v>
      </c>
      <c r="B789" s="63" t="s">
        <v>2060</v>
      </c>
      <c r="C789" s="63" t="s">
        <v>221</v>
      </c>
      <c r="D789" s="63" t="s">
        <v>170</v>
      </c>
      <c r="E789" s="68">
        <v>39746</v>
      </c>
      <c r="F789" s="68" t="s">
        <v>171</v>
      </c>
      <c r="G789" s="68" t="s">
        <v>172</v>
      </c>
      <c r="H789" s="63">
        <v>7</v>
      </c>
      <c r="I789" s="63">
        <v>16</v>
      </c>
      <c r="J789" s="59">
        <v>5246.5541253619303</v>
      </c>
      <c r="K789" s="69">
        <v>0</v>
      </c>
      <c r="L789" s="70">
        <f t="shared" si="12"/>
        <v>0</v>
      </c>
      <c r="M789" s="63" t="s">
        <v>173</v>
      </c>
      <c r="N789" s="70">
        <v>141.8249823647653</v>
      </c>
    </row>
    <row r="790" spans="1:14" x14ac:dyDescent="0.25">
      <c r="A790" s="71">
        <v>60778</v>
      </c>
      <c r="B790" s="71" t="s">
        <v>2051</v>
      </c>
      <c r="C790" s="71" t="s">
        <v>2052</v>
      </c>
      <c r="D790" s="71" t="s">
        <v>176</v>
      </c>
      <c r="E790" s="72">
        <v>38879</v>
      </c>
      <c r="F790" s="72" t="s">
        <v>171</v>
      </c>
      <c r="G790" s="72" t="s">
        <v>172</v>
      </c>
      <c r="H790" s="71">
        <v>9</v>
      </c>
      <c r="I790" s="71">
        <v>31</v>
      </c>
      <c r="J790" s="73">
        <v>7914.0135363534118</v>
      </c>
      <c r="K790" s="74">
        <v>0.04</v>
      </c>
      <c r="L790" s="75">
        <f t="shared" si="12"/>
        <v>316.56054145413646</v>
      </c>
      <c r="M790" s="71" t="s">
        <v>173</v>
      </c>
      <c r="N790" s="75">
        <v>89.573257690150456</v>
      </c>
    </row>
    <row r="791" spans="1:14" x14ac:dyDescent="0.25">
      <c r="A791" s="71">
        <v>60779</v>
      </c>
      <c r="B791" s="71" t="s">
        <v>2048</v>
      </c>
      <c r="C791" s="71" t="s">
        <v>459</v>
      </c>
      <c r="D791" s="71" t="s">
        <v>170</v>
      </c>
      <c r="E791" s="72">
        <v>28547</v>
      </c>
      <c r="F791" s="72" t="s">
        <v>171</v>
      </c>
      <c r="G791" s="72" t="s">
        <v>172</v>
      </c>
      <c r="H791" s="71">
        <v>37</v>
      </c>
      <c r="I791" s="71">
        <v>8</v>
      </c>
      <c r="J791" s="73">
        <v>4881.0395490854662</v>
      </c>
      <c r="K791" s="74">
        <v>0.25</v>
      </c>
      <c r="L791" s="75">
        <f t="shared" si="12"/>
        <v>1220.2598872713666</v>
      </c>
      <c r="M791" s="71" t="s">
        <v>173</v>
      </c>
      <c r="N791" s="75">
        <v>72.723186892253452</v>
      </c>
    </row>
    <row r="792" spans="1:14" x14ac:dyDescent="0.25">
      <c r="A792" s="71">
        <v>60780</v>
      </c>
      <c r="B792" s="71" t="s">
        <v>2040</v>
      </c>
      <c r="C792" s="71" t="s">
        <v>347</v>
      </c>
      <c r="D792" s="71" t="s">
        <v>170</v>
      </c>
      <c r="E792" s="72">
        <v>33434</v>
      </c>
      <c r="F792" s="72" t="s">
        <v>193</v>
      </c>
      <c r="G792" s="72" t="s">
        <v>441</v>
      </c>
      <c r="H792" s="71">
        <v>24</v>
      </c>
      <c r="I792" s="71">
        <v>31</v>
      </c>
      <c r="J792" s="73">
        <v>5852.2146766637952</v>
      </c>
      <c r="K792" s="74">
        <v>0.12</v>
      </c>
      <c r="L792" s="75">
        <f t="shared" si="12"/>
        <v>702.26576119965534</v>
      </c>
      <c r="M792" s="71" t="s">
        <v>173</v>
      </c>
      <c r="N792" s="75">
        <v>92.890435963384206</v>
      </c>
    </row>
    <row r="793" spans="1:14" x14ac:dyDescent="0.25">
      <c r="A793" s="71">
        <v>60781</v>
      </c>
      <c r="B793" s="71" t="s">
        <v>2032</v>
      </c>
      <c r="C793" s="71" t="s">
        <v>2033</v>
      </c>
      <c r="D793" s="71" t="s">
        <v>176</v>
      </c>
      <c r="E793" s="72">
        <v>35819</v>
      </c>
      <c r="F793" s="72" t="s">
        <v>171</v>
      </c>
      <c r="G793" s="72" t="s">
        <v>172</v>
      </c>
      <c r="H793" s="71">
        <v>17</v>
      </c>
      <c r="I793" s="71">
        <v>28</v>
      </c>
      <c r="J793" s="73">
        <v>5692.4208345493671</v>
      </c>
      <c r="K793" s="74">
        <v>0.09</v>
      </c>
      <c r="L793" s="75">
        <f t="shared" si="12"/>
        <v>512.31787510944298</v>
      </c>
      <c r="M793" s="71" t="s">
        <v>173</v>
      </c>
      <c r="N793" s="75">
        <v>71.770800144524671</v>
      </c>
    </row>
    <row r="794" spans="1:14" x14ac:dyDescent="0.25">
      <c r="A794" s="71">
        <v>60782</v>
      </c>
      <c r="B794" s="71" t="s">
        <v>2031</v>
      </c>
      <c r="C794" s="71" t="s">
        <v>328</v>
      </c>
      <c r="D794" s="71" t="s">
        <v>170</v>
      </c>
      <c r="E794" s="72">
        <v>37591</v>
      </c>
      <c r="F794" s="72" t="s">
        <v>171</v>
      </c>
      <c r="G794" s="72" t="s">
        <v>172</v>
      </c>
      <c r="H794" s="71">
        <v>13</v>
      </c>
      <c r="I794" s="71">
        <v>9</v>
      </c>
      <c r="J794" s="73">
        <v>5836.4253274568118</v>
      </c>
      <c r="K794" s="74">
        <v>7.0000000000000007E-2</v>
      </c>
      <c r="L794" s="75">
        <f t="shared" si="12"/>
        <v>408.54977292197685</v>
      </c>
      <c r="M794" s="71" t="s">
        <v>173</v>
      </c>
      <c r="N794" s="75">
        <v>182.69721204889393</v>
      </c>
    </row>
    <row r="795" spans="1:14" x14ac:dyDescent="0.25">
      <c r="A795" s="71">
        <v>60783</v>
      </c>
      <c r="B795" s="71" t="s">
        <v>2030</v>
      </c>
      <c r="C795" s="71" t="s">
        <v>189</v>
      </c>
      <c r="D795" s="71" t="s">
        <v>170</v>
      </c>
      <c r="E795" s="72">
        <v>34649</v>
      </c>
      <c r="F795" s="72" t="s">
        <v>171</v>
      </c>
      <c r="G795" s="72" t="s">
        <v>172</v>
      </c>
      <c r="H795" s="71">
        <v>21</v>
      </c>
      <c r="I795" s="71">
        <v>20</v>
      </c>
      <c r="J795" s="73">
        <v>7272.7451681064522</v>
      </c>
      <c r="K795" s="74">
        <v>0.12</v>
      </c>
      <c r="L795" s="75">
        <f t="shared" si="12"/>
        <v>872.72942017277421</v>
      </c>
      <c r="M795" s="71" t="s">
        <v>173</v>
      </c>
      <c r="N795" s="75">
        <v>202.67477078526224</v>
      </c>
    </row>
    <row r="796" spans="1:14" x14ac:dyDescent="0.25">
      <c r="A796" s="63">
        <v>60784</v>
      </c>
      <c r="B796" s="63" t="s">
        <v>2029</v>
      </c>
      <c r="C796" s="63" t="s">
        <v>388</v>
      </c>
      <c r="D796" s="63" t="s">
        <v>170</v>
      </c>
      <c r="E796" s="68">
        <v>36658</v>
      </c>
      <c r="F796" s="68" t="s">
        <v>171</v>
      </c>
      <c r="G796" s="68" t="s">
        <v>180</v>
      </c>
      <c r="H796" s="63">
        <v>15</v>
      </c>
      <c r="I796" s="63">
        <v>9</v>
      </c>
      <c r="J796" s="59">
        <v>1999.0780778663182</v>
      </c>
      <c r="K796" s="69">
        <v>7.0000000000000007E-2</v>
      </c>
      <c r="L796" s="70">
        <f t="shared" si="12"/>
        <v>139.93546545064228</v>
      </c>
      <c r="M796" s="63" t="s">
        <v>173</v>
      </c>
      <c r="N796" s="70">
        <v>230.76816794707239</v>
      </c>
    </row>
    <row r="797" spans="1:14" x14ac:dyDescent="0.25">
      <c r="A797" s="63">
        <v>60785</v>
      </c>
      <c r="B797" s="63" t="s">
        <v>2025</v>
      </c>
      <c r="C797" s="63" t="s">
        <v>2026</v>
      </c>
      <c r="D797" s="63" t="s">
        <v>176</v>
      </c>
      <c r="E797" s="68">
        <v>31732</v>
      </c>
      <c r="F797" s="68" t="s">
        <v>171</v>
      </c>
      <c r="G797" s="68" t="s">
        <v>180</v>
      </c>
      <c r="H797" s="63">
        <v>29</v>
      </c>
      <c r="I797" s="63">
        <v>15</v>
      </c>
      <c r="J797" s="59">
        <v>4694.8396073415825</v>
      </c>
      <c r="K797" s="69">
        <v>0.15</v>
      </c>
      <c r="L797" s="70">
        <f t="shared" si="12"/>
        <v>704.22594110123737</v>
      </c>
      <c r="M797" s="63" t="s">
        <v>173</v>
      </c>
      <c r="N797" s="70">
        <v>67.632461603752432</v>
      </c>
    </row>
    <row r="798" spans="1:14" x14ac:dyDescent="0.25">
      <c r="A798" s="63">
        <v>60786</v>
      </c>
      <c r="B798" s="63" t="s">
        <v>2017</v>
      </c>
      <c r="C798" s="63" t="s">
        <v>2018</v>
      </c>
      <c r="D798" s="63" t="s">
        <v>176</v>
      </c>
      <c r="E798" s="68">
        <v>34733</v>
      </c>
      <c r="F798" s="68" t="s">
        <v>171</v>
      </c>
      <c r="G798" s="68" t="s">
        <v>172</v>
      </c>
      <c r="H798" s="63">
        <v>20</v>
      </c>
      <c r="I798" s="63">
        <v>28</v>
      </c>
      <c r="J798" s="59">
        <v>5257.2486531027025</v>
      </c>
      <c r="K798" s="69">
        <v>0.12</v>
      </c>
      <c r="L798" s="70">
        <f t="shared" si="12"/>
        <v>630.86983837232424</v>
      </c>
      <c r="M798" s="63" t="s">
        <v>173</v>
      </c>
      <c r="N798" s="70">
        <v>132.40873359484752</v>
      </c>
    </row>
    <row r="799" spans="1:14" x14ac:dyDescent="0.25">
      <c r="A799" s="76">
        <v>60787</v>
      </c>
      <c r="B799" s="76" t="s">
        <v>2012</v>
      </c>
      <c r="C799" s="76" t="s">
        <v>1897</v>
      </c>
      <c r="D799" s="76" t="s">
        <v>170</v>
      </c>
      <c r="E799" s="77">
        <v>32340</v>
      </c>
      <c r="F799" s="77" t="s">
        <v>214</v>
      </c>
      <c r="G799" s="77" t="s">
        <v>837</v>
      </c>
      <c r="H799" s="76">
        <v>27</v>
      </c>
      <c r="I799" s="76">
        <v>17</v>
      </c>
      <c r="J799" s="78">
        <v>1500.2496530775527</v>
      </c>
      <c r="K799" s="79">
        <v>0.15</v>
      </c>
      <c r="L799" s="80">
        <f t="shared" si="12"/>
        <v>225.03744796163289</v>
      </c>
      <c r="M799" s="76" t="s">
        <v>173</v>
      </c>
      <c r="N799" s="80">
        <v>293.32329745854776</v>
      </c>
    </row>
    <row r="800" spans="1:14" x14ac:dyDescent="0.25">
      <c r="A800" s="76">
        <v>60788</v>
      </c>
      <c r="B800" s="76" t="s">
        <v>2008</v>
      </c>
      <c r="C800" s="76" t="s">
        <v>297</v>
      </c>
      <c r="D800" s="76" t="s">
        <v>170</v>
      </c>
      <c r="E800" s="77">
        <v>35857</v>
      </c>
      <c r="F800" s="77" t="s">
        <v>171</v>
      </c>
      <c r="G800" s="77" t="s">
        <v>172</v>
      </c>
      <c r="H800" s="76">
        <v>17</v>
      </c>
      <c r="I800" s="76">
        <v>14</v>
      </c>
      <c r="J800" s="78">
        <v>3163.4260136155694</v>
      </c>
      <c r="K800" s="79">
        <v>0.09</v>
      </c>
      <c r="L800" s="80">
        <f t="shared" si="12"/>
        <v>284.70834122540123</v>
      </c>
      <c r="M800" s="76" t="s">
        <v>173</v>
      </c>
      <c r="N800" s="80">
        <v>112.28953195027523</v>
      </c>
    </row>
    <row r="801" spans="1:14" x14ac:dyDescent="0.25">
      <c r="A801" s="76">
        <v>60789</v>
      </c>
      <c r="B801" s="76" t="s">
        <v>2006</v>
      </c>
      <c r="C801" s="76" t="s">
        <v>2007</v>
      </c>
      <c r="D801" s="76" t="s">
        <v>176</v>
      </c>
      <c r="E801" s="77">
        <v>39295</v>
      </c>
      <c r="F801" s="77" t="s">
        <v>171</v>
      </c>
      <c r="G801" s="77" t="s">
        <v>172</v>
      </c>
      <c r="H801" s="76">
        <v>8</v>
      </c>
      <c r="I801" s="76">
        <v>6</v>
      </c>
      <c r="J801" s="78">
        <v>4232.2210731649548</v>
      </c>
      <c r="K801" s="79">
        <v>0.04</v>
      </c>
      <c r="L801" s="80">
        <f t="shared" si="12"/>
        <v>169.28884292659819</v>
      </c>
      <c r="M801" s="76" t="s">
        <v>173</v>
      </c>
      <c r="N801" s="80">
        <v>42.771756388776083</v>
      </c>
    </row>
    <row r="802" spans="1:14" x14ac:dyDescent="0.25">
      <c r="A802" s="63">
        <v>60790</v>
      </c>
      <c r="B802" s="63" t="s">
        <v>2003</v>
      </c>
      <c r="C802" s="63" t="s">
        <v>1387</v>
      </c>
      <c r="D802" s="63" t="s">
        <v>176</v>
      </c>
      <c r="E802" s="68">
        <v>37156</v>
      </c>
      <c r="F802" s="68" t="s">
        <v>171</v>
      </c>
      <c r="G802" s="68" t="s">
        <v>172</v>
      </c>
      <c r="H802" s="63">
        <v>14</v>
      </c>
      <c r="I802" s="63">
        <v>37</v>
      </c>
      <c r="J802" s="59">
        <v>7713.295893519633</v>
      </c>
      <c r="K802" s="69">
        <v>7.0000000000000007E-2</v>
      </c>
      <c r="L802" s="70">
        <f t="shared" si="12"/>
        <v>539.93071254637437</v>
      </c>
      <c r="M802" s="63" t="s">
        <v>173</v>
      </c>
      <c r="N802" s="70">
        <v>39.472628675414036</v>
      </c>
    </row>
    <row r="803" spans="1:14" x14ac:dyDescent="0.25">
      <c r="A803" s="63">
        <v>60791</v>
      </c>
      <c r="B803" s="63" t="s">
        <v>1981</v>
      </c>
      <c r="C803" s="63" t="s">
        <v>1849</v>
      </c>
      <c r="D803" s="63" t="s">
        <v>170</v>
      </c>
      <c r="E803" s="68">
        <v>35605</v>
      </c>
      <c r="F803" s="68" t="s">
        <v>171</v>
      </c>
      <c r="G803" s="68" t="s">
        <v>190</v>
      </c>
      <c r="H803" s="63">
        <v>18</v>
      </c>
      <c r="I803" s="63">
        <v>36</v>
      </c>
      <c r="J803" s="59">
        <v>2787.4460100438891</v>
      </c>
      <c r="K803" s="69">
        <v>0.09</v>
      </c>
      <c r="L803" s="70">
        <f t="shared" si="12"/>
        <v>250.87014090395002</v>
      </c>
      <c r="M803" s="63" t="s">
        <v>173</v>
      </c>
      <c r="N803" s="70">
        <v>123.05215881208505</v>
      </c>
    </row>
    <row r="804" spans="1:14" x14ac:dyDescent="0.25">
      <c r="A804" s="63">
        <v>60792</v>
      </c>
      <c r="B804" s="63" t="s">
        <v>1979</v>
      </c>
      <c r="C804" s="63" t="s">
        <v>221</v>
      </c>
      <c r="D804" s="63" t="s">
        <v>170</v>
      </c>
      <c r="E804" s="68">
        <v>34257</v>
      </c>
      <c r="F804" s="68" t="s">
        <v>171</v>
      </c>
      <c r="G804" s="68" t="s">
        <v>172</v>
      </c>
      <c r="H804" s="63">
        <v>22</v>
      </c>
      <c r="I804" s="63">
        <v>24</v>
      </c>
      <c r="J804" s="59">
        <v>3883.3903337291499</v>
      </c>
      <c r="K804" s="69">
        <v>0.12</v>
      </c>
      <c r="L804" s="70">
        <f t="shared" si="12"/>
        <v>466.00684004749797</v>
      </c>
      <c r="M804" s="63" t="s">
        <v>173</v>
      </c>
      <c r="N804" s="70">
        <v>68.68784307612863</v>
      </c>
    </row>
    <row r="805" spans="1:14" x14ac:dyDescent="0.25">
      <c r="A805" s="63">
        <v>60793</v>
      </c>
      <c r="B805" s="63" t="s">
        <v>1971</v>
      </c>
      <c r="C805" s="63" t="s">
        <v>1210</v>
      </c>
      <c r="D805" s="63" t="s">
        <v>176</v>
      </c>
      <c r="E805" s="68">
        <v>27732</v>
      </c>
      <c r="F805" s="68" t="s">
        <v>171</v>
      </c>
      <c r="G805" s="68" t="s">
        <v>172</v>
      </c>
      <c r="H805" s="63">
        <v>39</v>
      </c>
      <c r="I805" s="63">
        <v>18</v>
      </c>
      <c r="J805" s="59">
        <v>7173.4450347387001</v>
      </c>
      <c r="K805" s="69">
        <v>0.25</v>
      </c>
      <c r="L805" s="70">
        <f t="shared" si="12"/>
        <v>1793.361258684675</v>
      </c>
      <c r="M805" s="63" t="s">
        <v>173</v>
      </c>
      <c r="N805" s="70">
        <v>38.852697009487464</v>
      </c>
    </row>
    <row r="806" spans="1:14" x14ac:dyDescent="0.25">
      <c r="A806" s="71">
        <v>60794</v>
      </c>
      <c r="B806" s="71" t="s">
        <v>1961</v>
      </c>
      <c r="C806" s="71" t="s">
        <v>692</v>
      </c>
      <c r="D806" s="71" t="s">
        <v>170</v>
      </c>
      <c r="E806" s="72">
        <v>39608</v>
      </c>
      <c r="F806" s="72" t="s">
        <v>171</v>
      </c>
      <c r="G806" s="72" t="s">
        <v>172</v>
      </c>
      <c r="H806" s="71">
        <v>7</v>
      </c>
      <c r="I806" s="71">
        <v>38</v>
      </c>
      <c r="J806" s="73">
        <v>2504.4325414715649</v>
      </c>
      <c r="K806" s="74">
        <v>0</v>
      </c>
      <c r="L806" s="75">
        <f t="shared" si="12"/>
        <v>0</v>
      </c>
      <c r="M806" s="71" t="s">
        <v>173</v>
      </c>
      <c r="N806" s="75">
        <v>241.91264789485777</v>
      </c>
    </row>
    <row r="807" spans="1:14" x14ac:dyDescent="0.25">
      <c r="A807" s="71">
        <v>60795</v>
      </c>
      <c r="B807" s="71" t="s">
        <v>1959</v>
      </c>
      <c r="C807" s="71" t="s">
        <v>1788</v>
      </c>
      <c r="D807" s="71" t="s">
        <v>170</v>
      </c>
      <c r="E807" s="72">
        <v>32836</v>
      </c>
      <c r="F807" s="72" t="s">
        <v>193</v>
      </c>
      <c r="G807" s="72" t="s">
        <v>339</v>
      </c>
      <c r="H807" s="71">
        <v>26</v>
      </c>
      <c r="I807" s="71">
        <v>29</v>
      </c>
      <c r="J807" s="73">
        <v>1979.1554954481119</v>
      </c>
      <c r="K807" s="74">
        <v>0.15</v>
      </c>
      <c r="L807" s="75">
        <f t="shared" si="12"/>
        <v>296.87332431721677</v>
      </c>
      <c r="M807" s="71" t="s">
        <v>173</v>
      </c>
      <c r="N807" s="75">
        <v>209.79441069228244</v>
      </c>
    </row>
    <row r="808" spans="1:14" x14ac:dyDescent="0.25">
      <c r="A808" s="71">
        <v>60796</v>
      </c>
      <c r="B808" s="71" t="s">
        <v>1955</v>
      </c>
      <c r="C808" s="71" t="s">
        <v>515</v>
      </c>
      <c r="D808" s="71" t="s">
        <v>170</v>
      </c>
      <c r="E808" s="72">
        <v>29988</v>
      </c>
      <c r="F808" s="72" t="s">
        <v>171</v>
      </c>
      <c r="G808" s="72" t="s">
        <v>172</v>
      </c>
      <c r="H808" s="71">
        <v>33</v>
      </c>
      <c r="I808" s="71">
        <v>13</v>
      </c>
      <c r="J808" s="73">
        <v>7275.0070703638612</v>
      </c>
      <c r="K808" s="74">
        <v>0.25</v>
      </c>
      <c r="L808" s="75">
        <f t="shared" si="12"/>
        <v>1818.7517675909653</v>
      </c>
      <c r="M808" s="71" t="s">
        <v>173</v>
      </c>
      <c r="N808" s="75">
        <v>124.40802025175026</v>
      </c>
    </row>
    <row r="809" spans="1:14" x14ac:dyDescent="0.25">
      <c r="A809" s="71">
        <v>60797</v>
      </c>
      <c r="B809" s="71" t="s">
        <v>1952</v>
      </c>
      <c r="C809" s="71" t="s">
        <v>1723</v>
      </c>
      <c r="D809" s="71" t="s">
        <v>170</v>
      </c>
      <c r="E809" s="72">
        <v>34918</v>
      </c>
      <c r="F809" s="72" t="s">
        <v>171</v>
      </c>
      <c r="G809" s="72" t="s">
        <v>203</v>
      </c>
      <c r="H809" s="71">
        <v>20</v>
      </c>
      <c r="I809" s="71">
        <v>25</v>
      </c>
      <c r="J809" s="73">
        <v>9017.6954401190851</v>
      </c>
      <c r="K809" s="74">
        <v>0.09</v>
      </c>
      <c r="L809" s="75">
        <f t="shared" si="12"/>
        <v>811.5925896107176</v>
      </c>
      <c r="M809" s="71" t="s">
        <v>6862</v>
      </c>
      <c r="N809" s="75">
        <v>130.80126399951536</v>
      </c>
    </row>
    <row r="810" spans="1:14" x14ac:dyDescent="0.25">
      <c r="A810" s="71">
        <v>60798</v>
      </c>
      <c r="B810" s="71" t="s">
        <v>1944</v>
      </c>
      <c r="C810" s="71" t="s">
        <v>1945</v>
      </c>
      <c r="D810" s="71" t="s">
        <v>176</v>
      </c>
      <c r="E810" s="72">
        <v>32021</v>
      </c>
      <c r="F810" s="72" t="s">
        <v>171</v>
      </c>
      <c r="G810" s="72" t="s">
        <v>172</v>
      </c>
      <c r="H810" s="71">
        <v>28</v>
      </c>
      <c r="I810" s="71">
        <v>22</v>
      </c>
      <c r="J810" s="73">
        <v>2879.9569387050578</v>
      </c>
      <c r="K810" s="74">
        <v>0.15</v>
      </c>
      <c r="L810" s="75">
        <f t="shared" si="12"/>
        <v>431.99354080575864</v>
      </c>
      <c r="M810" s="71" t="s">
        <v>173</v>
      </c>
      <c r="N810" s="75">
        <v>69.379711177131156</v>
      </c>
    </row>
    <row r="811" spans="1:14" x14ac:dyDescent="0.25">
      <c r="A811" s="71">
        <v>60799</v>
      </c>
      <c r="B811" s="71" t="s">
        <v>1940</v>
      </c>
      <c r="C811" s="71" t="s">
        <v>492</v>
      </c>
      <c r="D811" s="71" t="s">
        <v>170</v>
      </c>
      <c r="E811" s="72">
        <v>38034</v>
      </c>
      <c r="F811" s="72" t="s">
        <v>171</v>
      </c>
      <c r="G811" s="72" t="s">
        <v>172</v>
      </c>
      <c r="H811" s="71">
        <v>11</v>
      </c>
      <c r="I811" s="71">
        <v>36</v>
      </c>
      <c r="J811" s="73">
        <v>3115.3339071285509</v>
      </c>
      <c r="K811" s="74">
        <v>7.0000000000000007E-2</v>
      </c>
      <c r="L811" s="75">
        <f t="shared" si="12"/>
        <v>218.07337349899859</v>
      </c>
      <c r="M811" s="71" t="s">
        <v>173</v>
      </c>
      <c r="N811" s="75">
        <v>278.13277485308811</v>
      </c>
    </row>
    <row r="812" spans="1:14" x14ac:dyDescent="0.25">
      <c r="A812" s="71">
        <v>60800</v>
      </c>
      <c r="B812" s="71" t="s">
        <v>1936</v>
      </c>
      <c r="C812" s="71" t="s">
        <v>189</v>
      </c>
      <c r="D812" s="71" t="s">
        <v>170</v>
      </c>
      <c r="E812" s="72">
        <v>38522</v>
      </c>
      <c r="F812" s="72" t="s">
        <v>193</v>
      </c>
      <c r="G812" s="72" t="s">
        <v>194</v>
      </c>
      <c r="H812" s="71">
        <v>10</v>
      </c>
      <c r="I812" s="71">
        <v>10</v>
      </c>
      <c r="J812" s="73">
        <v>6232.125306905541</v>
      </c>
      <c r="K812" s="74">
        <v>0.04</v>
      </c>
      <c r="L812" s="75">
        <f t="shared" si="12"/>
        <v>249.28501227622164</v>
      </c>
      <c r="M812" s="71" t="s">
        <v>173</v>
      </c>
      <c r="N812" s="75">
        <v>282.88717175832454</v>
      </c>
    </row>
    <row r="813" spans="1:14" x14ac:dyDescent="0.25">
      <c r="A813" s="71">
        <v>60801</v>
      </c>
      <c r="B813" s="71" t="s">
        <v>1935</v>
      </c>
      <c r="C813" s="71" t="s">
        <v>620</v>
      </c>
      <c r="D813" s="71" t="s">
        <v>176</v>
      </c>
      <c r="E813" s="72">
        <v>38437</v>
      </c>
      <c r="F813" s="72" t="s">
        <v>171</v>
      </c>
      <c r="G813" s="72" t="s">
        <v>172</v>
      </c>
      <c r="H813" s="71">
        <v>10</v>
      </c>
      <c r="I813" s="71">
        <v>34</v>
      </c>
      <c r="J813" s="73">
        <v>2423.2078828927069</v>
      </c>
      <c r="K813" s="74">
        <v>7.0000000000000007E-2</v>
      </c>
      <c r="L813" s="75">
        <f t="shared" si="12"/>
        <v>169.62455180248949</v>
      </c>
      <c r="M813" s="71" t="s">
        <v>173</v>
      </c>
      <c r="N813" s="75">
        <v>34.116647903497913</v>
      </c>
    </row>
    <row r="814" spans="1:14" x14ac:dyDescent="0.25">
      <c r="A814" s="71">
        <v>60802</v>
      </c>
      <c r="B814" s="71" t="s">
        <v>1930</v>
      </c>
      <c r="C814" s="71" t="s">
        <v>608</v>
      </c>
      <c r="D814" s="71" t="s">
        <v>176</v>
      </c>
      <c r="E814" s="72">
        <v>37502</v>
      </c>
      <c r="F814" s="72" t="s">
        <v>171</v>
      </c>
      <c r="G814" s="72" t="s">
        <v>190</v>
      </c>
      <c r="H814" s="71">
        <v>13</v>
      </c>
      <c r="I814" s="71">
        <v>18</v>
      </c>
      <c r="J814" s="73">
        <v>7633.5166015435861</v>
      </c>
      <c r="K814" s="74">
        <v>7.0000000000000007E-2</v>
      </c>
      <c r="L814" s="75">
        <f t="shared" si="12"/>
        <v>534.34616210805109</v>
      </c>
      <c r="M814" s="71" t="s">
        <v>173</v>
      </c>
      <c r="N814" s="75">
        <v>134.19568981748594</v>
      </c>
    </row>
    <row r="815" spans="1:14" x14ac:dyDescent="0.25">
      <c r="A815" s="76">
        <v>60803</v>
      </c>
      <c r="B815" s="76" t="s">
        <v>1921</v>
      </c>
      <c r="C815" s="76" t="s">
        <v>417</v>
      </c>
      <c r="D815" s="76" t="s">
        <v>170</v>
      </c>
      <c r="E815" s="77">
        <v>36661</v>
      </c>
      <c r="F815" s="77" t="s">
        <v>996</v>
      </c>
      <c r="G815" s="77" t="s">
        <v>172</v>
      </c>
      <c r="H815" s="76">
        <v>15</v>
      </c>
      <c r="I815" s="76">
        <v>30</v>
      </c>
      <c r="J815" s="78">
        <v>8224.8025252084299</v>
      </c>
      <c r="K815" s="79">
        <v>7.0000000000000007E-2</v>
      </c>
      <c r="L815" s="80">
        <f t="shared" si="12"/>
        <v>575.73617676459014</v>
      </c>
      <c r="M815" s="76" t="s">
        <v>6862</v>
      </c>
      <c r="N815" s="80">
        <v>132.93201780074671</v>
      </c>
    </row>
    <row r="816" spans="1:14" x14ac:dyDescent="0.25">
      <c r="A816" s="76">
        <v>60804</v>
      </c>
      <c r="B816" s="76" t="s">
        <v>1918</v>
      </c>
      <c r="C816" s="76" t="s">
        <v>383</v>
      </c>
      <c r="D816" s="76" t="s">
        <v>170</v>
      </c>
      <c r="E816" s="77">
        <v>38592</v>
      </c>
      <c r="F816" s="77" t="s">
        <v>193</v>
      </c>
      <c r="G816" s="77" t="s">
        <v>194</v>
      </c>
      <c r="H816" s="76">
        <v>10</v>
      </c>
      <c r="I816" s="76">
        <v>11</v>
      </c>
      <c r="J816" s="78">
        <v>7113.2456073258691</v>
      </c>
      <c r="K816" s="79">
        <v>0.04</v>
      </c>
      <c r="L816" s="80">
        <f t="shared" si="12"/>
        <v>284.52982429303478</v>
      </c>
      <c r="M816" s="76" t="s">
        <v>173</v>
      </c>
      <c r="N816" s="80">
        <v>341.23375479901557</v>
      </c>
    </row>
    <row r="817" spans="1:14" x14ac:dyDescent="0.25">
      <c r="A817" s="76">
        <v>60805</v>
      </c>
      <c r="B817" s="76" t="s">
        <v>1903</v>
      </c>
      <c r="C817" s="76" t="s">
        <v>815</v>
      </c>
      <c r="D817" s="76" t="s">
        <v>170</v>
      </c>
      <c r="E817" s="77">
        <v>38576</v>
      </c>
      <c r="F817" s="77" t="s">
        <v>171</v>
      </c>
      <c r="G817" s="77" t="s">
        <v>172</v>
      </c>
      <c r="H817" s="76">
        <v>10</v>
      </c>
      <c r="I817" s="76">
        <v>28</v>
      </c>
      <c r="J817" s="78">
        <v>7211.3204399181977</v>
      </c>
      <c r="K817" s="79">
        <v>0.04</v>
      </c>
      <c r="L817" s="80">
        <f t="shared" si="12"/>
        <v>288.45281759672793</v>
      </c>
      <c r="M817" s="76" t="s">
        <v>173</v>
      </c>
      <c r="N817" s="80">
        <v>98.407038086820421</v>
      </c>
    </row>
    <row r="818" spans="1:14" x14ac:dyDescent="0.25">
      <c r="A818" s="76">
        <v>60806</v>
      </c>
      <c r="B818" s="76" t="s">
        <v>1902</v>
      </c>
      <c r="C818" s="76" t="s">
        <v>1586</v>
      </c>
      <c r="D818" s="76" t="s">
        <v>170</v>
      </c>
      <c r="E818" s="77">
        <v>28157</v>
      </c>
      <c r="F818" s="77" t="s">
        <v>171</v>
      </c>
      <c r="G818" s="77" t="s">
        <v>172</v>
      </c>
      <c r="H818" s="76">
        <v>38</v>
      </c>
      <c r="I818" s="76">
        <v>31</v>
      </c>
      <c r="J818" s="78">
        <v>5535.2814148732405</v>
      </c>
      <c r="K818" s="79">
        <v>0.25</v>
      </c>
      <c r="L818" s="80">
        <f t="shared" si="12"/>
        <v>1383.8203537183101</v>
      </c>
      <c r="M818" s="76" t="s">
        <v>173</v>
      </c>
      <c r="N818" s="80">
        <v>142.14453561387128</v>
      </c>
    </row>
    <row r="819" spans="1:14" x14ac:dyDescent="0.25">
      <c r="A819" s="76">
        <v>60807</v>
      </c>
      <c r="B819" s="76" t="s">
        <v>1896</v>
      </c>
      <c r="C819" s="76" t="s">
        <v>1897</v>
      </c>
      <c r="D819" s="76" t="s">
        <v>170</v>
      </c>
      <c r="E819" s="77">
        <v>39912</v>
      </c>
      <c r="F819" s="77" t="s">
        <v>171</v>
      </c>
      <c r="G819" s="77" t="s">
        <v>172</v>
      </c>
      <c r="H819" s="76">
        <v>6</v>
      </c>
      <c r="I819" s="76">
        <v>33</v>
      </c>
      <c r="J819" s="78">
        <v>3416.9579188648077</v>
      </c>
      <c r="K819" s="79">
        <v>0</v>
      </c>
      <c r="L819" s="80">
        <f t="shared" si="12"/>
        <v>0</v>
      </c>
      <c r="M819" s="76" t="s">
        <v>173</v>
      </c>
      <c r="N819" s="80">
        <v>240.17490938665688</v>
      </c>
    </row>
    <row r="820" spans="1:14" x14ac:dyDescent="0.25">
      <c r="A820" s="76">
        <v>60808</v>
      </c>
      <c r="B820" s="76" t="s">
        <v>1894</v>
      </c>
      <c r="C820" s="76" t="s">
        <v>1895</v>
      </c>
      <c r="D820" s="76" t="s">
        <v>176</v>
      </c>
      <c r="E820" s="77">
        <v>30064</v>
      </c>
      <c r="F820" s="77" t="s">
        <v>171</v>
      </c>
      <c r="G820" s="77" t="s">
        <v>190</v>
      </c>
      <c r="H820" s="76">
        <v>33</v>
      </c>
      <c r="I820" s="76">
        <v>26</v>
      </c>
      <c r="J820" s="78">
        <v>3869.976127824033</v>
      </c>
      <c r="K820" s="79">
        <v>0.25</v>
      </c>
      <c r="L820" s="80">
        <f t="shared" si="12"/>
        <v>967.49403195600826</v>
      </c>
      <c r="M820" s="76" t="s">
        <v>173</v>
      </c>
      <c r="N820" s="80">
        <v>57.862706019334908</v>
      </c>
    </row>
    <row r="821" spans="1:14" x14ac:dyDescent="0.25">
      <c r="A821" s="76">
        <v>60809</v>
      </c>
      <c r="B821" s="76" t="s">
        <v>1879</v>
      </c>
      <c r="C821" s="76" t="s">
        <v>1040</v>
      </c>
      <c r="D821" s="76" t="s">
        <v>170</v>
      </c>
      <c r="E821" s="77">
        <v>35086</v>
      </c>
      <c r="F821" s="77" t="s">
        <v>996</v>
      </c>
      <c r="G821" s="77" t="s">
        <v>172</v>
      </c>
      <c r="H821" s="76">
        <v>19</v>
      </c>
      <c r="I821" s="76">
        <v>12</v>
      </c>
      <c r="J821" s="78">
        <v>2861.478430936585</v>
      </c>
      <c r="K821" s="79">
        <v>0.09</v>
      </c>
      <c r="L821" s="80">
        <f t="shared" si="12"/>
        <v>257.53305878429262</v>
      </c>
      <c r="M821" s="76" t="s">
        <v>173</v>
      </c>
      <c r="N821" s="80">
        <v>222.25096398121701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E092-ED18-4211-B576-C7DCE60B6806}">
  <sheetPr codeName="Arkusz13"/>
  <dimension ref="A1:E31"/>
  <sheetViews>
    <sheetView tabSelected="1" workbookViewId="0">
      <selection activeCell="E39" sqref="E39"/>
    </sheetView>
  </sheetViews>
  <sheetFormatPr defaultRowHeight="13.2" x14ac:dyDescent="0.25"/>
  <cols>
    <col min="1" max="3" width="8.88671875" style="93"/>
    <col min="4" max="4" width="11" style="93" customWidth="1"/>
    <col min="5" max="259" width="8.88671875" style="93"/>
    <col min="260" max="260" width="11" style="93" customWidth="1"/>
    <col min="261" max="515" width="8.88671875" style="93"/>
    <col min="516" max="516" width="11" style="93" customWidth="1"/>
    <col min="517" max="771" width="8.88671875" style="93"/>
    <col min="772" max="772" width="11" style="93" customWidth="1"/>
    <col min="773" max="1027" width="8.88671875" style="93"/>
    <col min="1028" max="1028" width="11" style="93" customWidth="1"/>
    <col min="1029" max="1283" width="8.88671875" style="93"/>
    <col min="1284" max="1284" width="11" style="93" customWidth="1"/>
    <col min="1285" max="1539" width="8.88671875" style="93"/>
    <col min="1540" max="1540" width="11" style="93" customWidth="1"/>
    <col min="1541" max="1795" width="8.88671875" style="93"/>
    <col min="1796" max="1796" width="11" style="93" customWidth="1"/>
    <col min="1797" max="2051" width="8.88671875" style="93"/>
    <col min="2052" max="2052" width="11" style="93" customWidth="1"/>
    <col min="2053" max="2307" width="8.88671875" style="93"/>
    <col min="2308" max="2308" width="11" style="93" customWidth="1"/>
    <col min="2309" max="2563" width="8.88671875" style="93"/>
    <col min="2564" max="2564" width="11" style="93" customWidth="1"/>
    <col min="2565" max="2819" width="8.88671875" style="93"/>
    <col min="2820" max="2820" width="11" style="93" customWidth="1"/>
    <col min="2821" max="3075" width="8.88671875" style="93"/>
    <col min="3076" max="3076" width="11" style="93" customWidth="1"/>
    <col min="3077" max="3331" width="8.88671875" style="93"/>
    <col min="3332" max="3332" width="11" style="93" customWidth="1"/>
    <col min="3333" max="3587" width="8.88671875" style="93"/>
    <col min="3588" max="3588" width="11" style="93" customWidth="1"/>
    <col min="3589" max="3843" width="8.88671875" style="93"/>
    <col min="3844" max="3844" width="11" style="93" customWidth="1"/>
    <col min="3845" max="4099" width="8.88671875" style="93"/>
    <col min="4100" max="4100" width="11" style="93" customWidth="1"/>
    <col min="4101" max="4355" width="8.88671875" style="93"/>
    <col min="4356" max="4356" width="11" style="93" customWidth="1"/>
    <col min="4357" max="4611" width="8.88671875" style="93"/>
    <col min="4612" max="4612" width="11" style="93" customWidth="1"/>
    <col min="4613" max="4867" width="8.88671875" style="93"/>
    <col min="4868" max="4868" width="11" style="93" customWidth="1"/>
    <col min="4869" max="5123" width="8.88671875" style="93"/>
    <col min="5124" max="5124" width="11" style="93" customWidth="1"/>
    <col min="5125" max="5379" width="8.88671875" style="93"/>
    <col min="5380" max="5380" width="11" style="93" customWidth="1"/>
    <col min="5381" max="5635" width="8.88671875" style="93"/>
    <col min="5636" max="5636" width="11" style="93" customWidth="1"/>
    <col min="5637" max="5891" width="8.88671875" style="93"/>
    <col min="5892" max="5892" width="11" style="93" customWidth="1"/>
    <col min="5893" max="6147" width="8.88671875" style="93"/>
    <col min="6148" max="6148" width="11" style="93" customWidth="1"/>
    <col min="6149" max="6403" width="8.88671875" style="93"/>
    <col min="6404" max="6404" width="11" style="93" customWidth="1"/>
    <col min="6405" max="6659" width="8.88671875" style="93"/>
    <col min="6660" max="6660" width="11" style="93" customWidth="1"/>
    <col min="6661" max="6915" width="8.88671875" style="93"/>
    <col min="6916" max="6916" width="11" style="93" customWidth="1"/>
    <col min="6917" max="7171" width="8.88671875" style="93"/>
    <col min="7172" max="7172" width="11" style="93" customWidth="1"/>
    <col min="7173" max="7427" width="8.88671875" style="93"/>
    <col min="7428" max="7428" width="11" style="93" customWidth="1"/>
    <col min="7429" max="7683" width="8.88671875" style="93"/>
    <col min="7684" max="7684" width="11" style="93" customWidth="1"/>
    <col min="7685" max="7939" width="8.88671875" style="93"/>
    <col min="7940" max="7940" width="11" style="93" customWidth="1"/>
    <col min="7941" max="8195" width="8.88671875" style="93"/>
    <col min="8196" max="8196" width="11" style="93" customWidth="1"/>
    <col min="8197" max="8451" width="8.88671875" style="93"/>
    <col min="8452" max="8452" width="11" style="93" customWidth="1"/>
    <col min="8453" max="8707" width="8.88671875" style="93"/>
    <col min="8708" max="8708" width="11" style="93" customWidth="1"/>
    <col min="8709" max="8963" width="8.88671875" style="93"/>
    <col min="8964" max="8964" width="11" style="93" customWidth="1"/>
    <col min="8965" max="9219" width="8.88671875" style="93"/>
    <col min="9220" max="9220" width="11" style="93" customWidth="1"/>
    <col min="9221" max="9475" width="8.88671875" style="93"/>
    <col min="9476" max="9476" width="11" style="93" customWidth="1"/>
    <col min="9477" max="9731" width="8.88671875" style="93"/>
    <col min="9732" max="9732" width="11" style="93" customWidth="1"/>
    <col min="9733" max="9987" width="8.88671875" style="93"/>
    <col min="9988" max="9988" width="11" style="93" customWidth="1"/>
    <col min="9989" max="10243" width="8.88671875" style="93"/>
    <col min="10244" max="10244" width="11" style="93" customWidth="1"/>
    <col min="10245" max="10499" width="8.88671875" style="93"/>
    <col min="10500" max="10500" width="11" style="93" customWidth="1"/>
    <col min="10501" max="10755" width="8.88671875" style="93"/>
    <col min="10756" max="10756" width="11" style="93" customWidth="1"/>
    <col min="10757" max="11011" width="8.88671875" style="93"/>
    <col min="11012" max="11012" width="11" style="93" customWidth="1"/>
    <col min="11013" max="11267" width="8.88671875" style="93"/>
    <col min="11268" max="11268" width="11" style="93" customWidth="1"/>
    <col min="11269" max="11523" width="8.88671875" style="93"/>
    <col min="11524" max="11524" width="11" style="93" customWidth="1"/>
    <col min="11525" max="11779" width="8.88671875" style="93"/>
    <col min="11780" max="11780" width="11" style="93" customWidth="1"/>
    <col min="11781" max="12035" width="8.88671875" style="93"/>
    <col min="12036" max="12036" width="11" style="93" customWidth="1"/>
    <col min="12037" max="12291" width="8.88671875" style="93"/>
    <col min="12292" max="12292" width="11" style="93" customWidth="1"/>
    <col min="12293" max="12547" width="8.88671875" style="93"/>
    <col min="12548" max="12548" width="11" style="93" customWidth="1"/>
    <col min="12549" max="12803" width="8.88671875" style="93"/>
    <col min="12804" max="12804" width="11" style="93" customWidth="1"/>
    <col min="12805" max="13059" width="8.88671875" style="93"/>
    <col min="13060" max="13060" width="11" style="93" customWidth="1"/>
    <col min="13061" max="13315" width="8.88671875" style="93"/>
    <col min="13316" max="13316" width="11" style="93" customWidth="1"/>
    <col min="13317" max="13571" width="8.88671875" style="93"/>
    <col min="13572" max="13572" width="11" style="93" customWidth="1"/>
    <col min="13573" max="13827" width="8.88671875" style="93"/>
    <col min="13828" max="13828" width="11" style="93" customWidth="1"/>
    <col min="13829" max="14083" width="8.88671875" style="93"/>
    <col min="14084" max="14084" width="11" style="93" customWidth="1"/>
    <col min="14085" max="14339" width="8.88671875" style="93"/>
    <col min="14340" max="14340" width="11" style="93" customWidth="1"/>
    <col min="14341" max="14595" width="8.88671875" style="93"/>
    <col min="14596" max="14596" width="11" style="93" customWidth="1"/>
    <col min="14597" max="14851" width="8.88671875" style="93"/>
    <col min="14852" max="14852" width="11" style="93" customWidth="1"/>
    <col min="14853" max="15107" width="8.88671875" style="93"/>
    <col min="15108" max="15108" width="11" style="93" customWidth="1"/>
    <col min="15109" max="15363" width="8.88671875" style="93"/>
    <col min="15364" max="15364" width="11" style="93" customWidth="1"/>
    <col min="15365" max="15619" width="8.88671875" style="93"/>
    <col min="15620" max="15620" width="11" style="93" customWidth="1"/>
    <col min="15621" max="15875" width="8.88671875" style="93"/>
    <col min="15876" max="15876" width="11" style="93" customWidth="1"/>
    <col min="15877" max="16131" width="8.88671875" style="93"/>
    <col min="16132" max="16132" width="11" style="93" customWidth="1"/>
    <col min="16133" max="16384" width="8.88671875" style="93"/>
  </cols>
  <sheetData>
    <row r="1" spans="1:3" ht="17.399999999999999" x14ac:dyDescent="0.3">
      <c r="A1" s="92" t="s">
        <v>7115</v>
      </c>
      <c r="B1" s="94"/>
      <c r="C1" s="94"/>
    </row>
    <row r="2" spans="1:3" x14ac:dyDescent="0.25">
      <c r="A2" s="94"/>
      <c r="B2" s="94"/>
      <c r="C2" s="94"/>
    </row>
    <row r="3" spans="1:3" x14ac:dyDescent="0.25">
      <c r="A3" s="94" t="s">
        <v>7116</v>
      </c>
      <c r="B3" s="94"/>
      <c r="C3" s="94"/>
    </row>
    <row r="4" spans="1:3" x14ac:dyDescent="0.25">
      <c r="A4" s="94" t="s">
        <v>7117</v>
      </c>
      <c r="B4" s="94"/>
      <c r="C4" s="94"/>
    </row>
    <row r="5" spans="1:3" x14ac:dyDescent="0.25">
      <c r="A5" s="94" t="s">
        <v>7118</v>
      </c>
      <c r="B5" s="94"/>
      <c r="C5" s="94"/>
    </row>
    <row r="6" spans="1:3" x14ac:dyDescent="0.25">
      <c r="A6" s="94" t="s">
        <v>7119</v>
      </c>
      <c r="B6" s="94"/>
      <c r="C6" s="94"/>
    </row>
    <row r="7" spans="1:3" x14ac:dyDescent="0.25">
      <c r="A7" s="94" t="s">
        <v>7119</v>
      </c>
      <c r="B7" s="94"/>
      <c r="C7" s="94"/>
    </row>
    <row r="8" spans="1:3" x14ac:dyDescent="0.25">
      <c r="A8" s="94" t="s">
        <v>7120</v>
      </c>
      <c r="B8" s="94"/>
      <c r="C8" s="94"/>
    </row>
    <row r="9" spans="1:3" x14ac:dyDescent="0.25">
      <c r="A9" s="94" t="s">
        <v>7121</v>
      </c>
      <c r="B9" s="94"/>
      <c r="C9" s="94"/>
    </row>
    <row r="10" spans="1:3" x14ac:dyDescent="0.25">
      <c r="A10" s="94"/>
      <c r="B10" s="94"/>
      <c r="C10" s="94"/>
    </row>
    <row r="11" spans="1:3" x14ac:dyDescent="0.25">
      <c r="A11" s="94" t="s">
        <v>7122</v>
      </c>
      <c r="B11" s="94"/>
      <c r="C11" s="94"/>
    </row>
    <row r="12" spans="1:3" x14ac:dyDescent="0.25">
      <c r="A12" s="94" t="s">
        <v>7123</v>
      </c>
      <c r="B12" s="94"/>
      <c r="C12" s="94"/>
    </row>
    <row r="13" spans="1:3" x14ac:dyDescent="0.25">
      <c r="A13" s="94" t="s">
        <v>7124</v>
      </c>
      <c r="B13" s="94"/>
      <c r="C13" s="94"/>
    </row>
    <row r="14" spans="1:3" x14ac:dyDescent="0.25">
      <c r="A14" s="94" t="s">
        <v>7125</v>
      </c>
      <c r="B14" s="94"/>
      <c r="C14" s="94"/>
    </row>
    <row r="15" spans="1:3" x14ac:dyDescent="0.25">
      <c r="A15" s="94" t="s">
        <v>7126</v>
      </c>
      <c r="B15" s="94"/>
      <c r="C15" s="94"/>
    </row>
    <row r="16" spans="1:3" x14ac:dyDescent="0.25">
      <c r="A16" s="94"/>
      <c r="B16" s="94"/>
      <c r="C16" s="94"/>
    </row>
    <row r="17" spans="1:5" x14ac:dyDescent="0.25">
      <c r="B17" s="94"/>
      <c r="C17" s="95" t="s">
        <v>7127</v>
      </c>
    </row>
    <row r="18" spans="1:5" x14ac:dyDescent="0.25">
      <c r="A18" s="94"/>
      <c r="B18" s="94"/>
      <c r="C18" s="94"/>
    </row>
    <row r="19" spans="1:5" x14ac:dyDescent="0.25">
      <c r="A19" s="94" t="s">
        <v>7128</v>
      </c>
      <c r="B19" s="94"/>
      <c r="C19" s="95">
        <v>1900</v>
      </c>
      <c r="D19" s="135" t="s">
        <v>7129</v>
      </c>
      <c r="E19" s="94" t="s">
        <v>7130</v>
      </c>
    </row>
    <row r="20" spans="1:5" x14ac:dyDescent="0.25">
      <c r="A20" s="94" t="s">
        <v>7131</v>
      </c>
      <c r="B20" s="94"/>
      <c r="C20" s="94"/>
      <c r="D20" s="135" t="s">
        <v>7132</v>
      </c>
      <c r="E20" s="94" t="s">
        <v>7133</v>
      </c>
    </row>
    <row r="21" spans="1:5" x14ac:dyDescent="0.25">
      <c r="C21" s="94"/>
    </row>
    <row r="22" spans="1:5" x14ac:dyDescent="0.25">
      <c r="A22" s="94" t="s">
        <v>7128</v>
      </c>
      <c r="C22" s="95">
        <v>1904</v>
      </c>
      <c r="D22" s="135" t="s">
        <v>7134</v>
      </c>
      <c r="E22" s="94" t="s">
        <v>7130</v>
      </c>
    </row>
    <row r="23" spans="1:5" x14ac:dyDescent="0.25">
      <c r="A23" s="94" t="s">
        <v>7131</v>
      </c>
      <c r="B23" s="94"/>
      <c r="C23" s="94"/>
      <c r="D23" s="135" t="s">
        <v>7132</v>
      </c>
      <c r="E23" s="94" t="s">
        <v>7135</v>
      </c>
    </row>
    <row r="24" spans="1:5" x14ac:dyDescent="0.25">
      <c r="C24" s="94"/>
    </row>
    <row r="25" spans="1:5" x14ac:dyDescent="0.25">
      <c r="A25" s="94" t="s">
        <v>7136</v>
      </c>
      <c r="B25" s="94"/>
      <c r="C25" s="94"/>
    </row>
    <row r="26" spans="1:5" x14ac:dyDescent="0.25">
      <c r="A26" s="94" t="s">
        <v>7137</v>
      </c>
      <c r="B26" s="94"/>
      <c r="C26" s="94"/>
    </row>
    <row r="27" spans="1:5" x14ac:dyDescent="0.25">
      <c r="A27" s="94" t="s">
        <v>7138</v>
      </c>
      <c r="C27" s="94"/>
    </row>
    <row r="28" spans="1:5" x14ac:dyDescent="0.25">
      <c r="A28" s="94" t="s">
        <v>7139</v>
      </c>
      <c r="C28" s="94"/>
    </row>
    <row r="29" spans="1:5" x14ac:dyDescent="0.25">
      <c r="A29" s="94" t="s">
        <v>7140</v>
      </c>
      <c r="C29" s="94"/>
    </row>
    <row r="30" spans="1:5" x14ac:dyDescent="0.25">
      <c r="A30" s="94" t="s">
        <v>7141</v>
      </c>
      <c r="C30" s="94"/>
    </row>
    <row r="31" spans="1:5" x14ac:dyDescent="0.25">
      <c r="C31" s="94"/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C681-F53B-4167-984B-BC7F64FFEDE8}">
  <sheetPr codeName="Arkusz3"/>
  <dimension ref="A1:K35"/>
  <sheetViews>
    <sheetView workbookViewId="0">
      <selection activeCell="N13" sqref="N13"/>
    </sheetView>
  </sheetViews>
  <sheetFormatPr defaultRowHeight="13.2" x14ac:dyDescent="0.25"/>
  <cols>
    <col min="1" max="1" width="6.88671875" style="101" customWidth="1"/>
    <col min="2" max="2" width="7.5546875" style="101" customWidth="1"/>
    <col min="3" max="3" width="6.6640625" style="101" customWidth="1"/>
    <col min="4" max="4" width="8.33203125" style="93" customWidth="1"/>
    <col min="5" max="5" width="6.6640625" style="93" customWidth="1"/>
    <col min="6" max="7" width="4.6640625" style="93" customWidth="1"/>
    <col min="8" max="8" width="4.5546875" style="93" customWidth="1"/>
    <col min="9" max="9" width="6.33203125" style="93" customWidth="1"/>
    <col min="10" max="10" width="7.33203125" style="93" customWidth="1"/>
    <col min="11" max="11" width="6.44140625" style="93" customWidth="1"/>
    <col min="12" max="256" width="8.88671875" style="93"/>
    <col min="257" max="257" width="6.88671875" style="93" customWidth="1"/>
    <col min="258" max="258" width="7.5546875" style="93" customWidth="1"/>
    <col min="259" max="259" width="6.6640625" style="93" customWidth="1"/>
    <col min="260" max="260" width="8.33203125" style="93" customWidth="1"/>
    <col min="261" max="261" width="6.6640625" style="93" customWidth="1"/>
    <col min="262" max="263" width="4.6640625" style="93" customWidth="1"/>
    <col min="264" max="264" width="4.5546875" style="93" customWidth="1"/>
    <col min="265" max="265" width="6.33203125" style="93" customWidth="1"/>
    <col min="266" max="266" width="7.33203125" style="93" customWidth="1"/>
    <col min="267" max="267" width="6.44140625" style="93" customWidth="1"/>
    <col min="268" max="512" width="8.88671875" style="93"/>
    <col min="513" max="513" width="6.88671875" style="93" customWidth="1"/>
    <col min="514" max="514" width="7.5546875" style="93" customWidth="1"/>
    <col min="515" max="515" width="6.6640625" style="93" customWidth="1"/>
    <col min="516" max="516" width="8.33203125" style="93" customWidth="1"/>
    <col min="517" max="517" width="6.6640625" style="93" customWidth="1"/>
    <col min="518" max="519" width="4.6640625" style="93" customWidth="1"/>
    <col min="520" max="520" width="4.5546875" style="93" customWidth="1"/>
    <col min="521" max="521" width="6.33203125" style="93" customWidth="1"/>
    <col min="522" max="522" width="7.33203125" style="93" customWidth="1"/>
    <col min="523" max="523" width="6.44140625" style="93" customWidth="1"/>
    <col min="524" max="768" width="8.88671875" style="93"/>
    <col min="769" max="769" width="6.88671875" style="93" customWidth="1"/>
    <col min="770" max="770" width="7.5546875" style="93" customWidth="1"/>
    <col min="771" max="771" width="6.6640625" style="93" customWidth="1"/>
    <col min="772" max="772" width="8.33203125" style="93" customWidth="1"/>
    <col min="773" max="773" width="6.6640625" style="93" customWidth="1"/>
    <col min="774" max="775" width="4.6640625" style="93" customWidth="1"/>
    <col min="776" max="776" width="4.5546875" style="93" customWidth="1"/>
    <col min="777" max="777" width="6.33203125" style="93" customWidth="1"/>
    <col min="778" max="778" width="7.33203125" style="93" customWidth="1"/>
    <col min="779" max="779" width="6.44140625" style="93" customWidth="1"/>
    <col min="780" max="1024" width="8.88671875" style="93"/>
    <col min="1025" max="1025" width="6.88671875" style="93" customWidth="1"/>
    <col min="1026" max="1026" width="7.5546875" style="93" customWidth="1"/>
    <col min="1027" max="1027" width="6.6640625" style="93" customWidth="1"/>
    <col min="1028" max="1028" width="8.33203125" style="93" customWidth="1"/>
    <col min="1029" max="1029" width="6.6640625" style="93" customWidth="1"/>
    <col min="1030" max="1031" width="4.6640625" style="93" customWidth="1"/>
    <col min="1032" max="1032" width="4.5546875" style="93" customWidth="1"/>
    <col min="1033" max="1033" width="6.33203125" style="93" customWidth="1"/>
    <col min="1034" max="1034" width="7.33203125" style="93" customWidth="1"/>
    <col min="1035" max="1035" width="6.44140625" style="93" customWidth="1"/>
    <col min="1036" max="1280" width="8.88671875" style="93"/>
    <col min="1281" max="1281" width="6.88671875" style="93" customWidth="1"/>
    <col min="1282" max="1282" width="7.5546875" style="93" customWidth="1"/>
    <col min="1283" max="1283" width="6.6640625" style="93" customWidth="1"/>
    <col min="1284" max="1284" width="8.33203125" style="93" customWidth="1"/>
    <col min="1285" max="1285" width="6.6640625" style="93" customWidth="1"/>
    <col min="1286" max="1287" width="4.6640625" style="93" customWidth="1"/>
    <col min="1288" max="1288" width="4.5546875" style="93" customWidth="1"/>
    <col min="1289" max="1289" width="6.33203125" style="93" customWidth="1"/>
    <col min="1290" max="1290" width="7.33203125" style="93" customWidth="1"/>
    <col min="1291" max="1291" width="6.44140625" style="93" customWidth="1"/>
    <col min="1292" max="1536" width="8.88671875" style="93"/>
    <col min="1537" max="1537" width="6.88671875" style="93" customWidth="1"/>
    <col min="1538" max="1538" width="7.5546875" style="93" customWidth="1"/>
    <col min="1539" max="1539" width="6.6640625" style="93" customWidth="1"/>
    <col min="1540" max="1540" width="8.33203125" style="93" customWidth="1"/>
    <col min="1541" max="1541" width="6.6640625" style="93" customWidth="1"/>
    <col min="1542" max="1543" width="4.6640625" style="93" customWidth="1"/>
    <col min="1544" max="1544" width="4.5546875" style="93" customWidth="1"/>
    <col min="1545" max="1545" width="6.33203125" style="93" customWidth="1"/>
    <col min="1546" max="1546" width="7.33203125" style="93" customWidth="1"/>
    <col min="1547" max="1547" width="6.44140625" style="93" customWidth="1"/>
    <col min="1548" max="1792" width="8.88671875" style="93"/>
    <col min="1793" max="1793" width="6.88671875" style="93" customWidth="1"/>
    <col min="1794" max="1794" width="7.5546875" style="93" customWidth="1"/>
    <col min="1795" max="1795" width="6.6640625" style="93" customWidth="1"/>
    <col min="1796" max="1796" width="8.33203125" style="93" customWidth="1"/>
    <col min="1797" max="1797" width="6.6640625" style="93" customWidth="1"/>
    <col min="1798" max="1799" width="4.6640625" style="93" customWidth="1"/>
    <col min="1800" max="1800" width="4.5546875" style="93" customWidth="1"/>
    <col min="1801" max="1801" width="6.33203125" style="93" customWidth="1"/>
    <col min="1802" max="1802" width="7.33203125" style="93" customWidth="1"/>
    <col min="1803" max="1803" width="6.44140625" style="93" customWidth="1"/>
    <col min="1804" max="2048" width="8.88671875" style="93"/>
    <col min="2049" max="2049" width="6.88671875" style="93" customWidth="1"/>
    <col min="2050" max="2050" width="7.5546875" style="93" customWidth="1"/>
    <col min="2051" max="2051" width="6.6640625" style="93" customWidth="1"/>
    <col min="2052" max="2052" width="8.33203125" style="93" customWidth="1"/>
    <col min="2053" max="2053" width="6.6640625" style="93" customWidth="1"/>
    <col min="2054" max="2055" width="4.6640625" style="93" customWidth="1"/>
    <col min="2056" max="2056" width="4.5546875" style="93" customWidth="1"/>
    <col min="2057" max="2057" width="6.33203125" style="93" customWidth="1"/>
    <col min="2058" max="2058" width="7.33203125" style="93" customWidth="1"/>
    <col min="2059" max="2059" width="6.44140625" style="93" customWidth="1"/>
    <col min="2060" max="2304" width="8.88671875" style="93"/>
    <col min="2305" max="2305" width="6.88671875" style="93" customWidth="1"/>
    <col min="2306" max="2306" width="7.5546875" style="93" customWidth="1"/>
    <col min="2307" max="2307" width="6.6640625" style="93" customWidth="1"/>
    <col min="2308" max="2308" width="8.33203125" style="93" customWidth="1"/>
    <col min="2309" max="2309" width="6.6640625" style="93" customWidth="1"/>
    <col min="2310" max="2311" width="4.6640625" style="93" customWidth="1"/>
    <col min="2312" max="2312" width="4.5546875" style="93" customWidth="1"/>
    <col min="2313" max="2313" width="6.33203125" style="93" customWidth="1"/>
    <col min="2314" max="2314" width="7.33203125" style="93" customWidth="1"/>
    <col min="2315" max="2315" width="6.44140625" style="93" customWidth="1"/>
    <col min="2316" max="2560" width="8.88671875" style="93"/>
    <col min="2561" max="2561" width="6.88671875" style="93" customWidth="1"/>
    <col min="2562" max="2562" width="7.5546875" style="93" customWidth="1"/>
    <col min="2563" max="2563" width="6.6640625" style="93" customWidth="1"/>
    <col min="2564" max="2564" width="8.33203125" style="93" customWidth="1"/>
    <col min="2565" max="2565" width="6.6640625" style="93" customWidth="1"/>
    <col min="2566" max="2567" width="4.6640625" style="93" customWidth="1"/>
    <col min="2568" max="2568" width="4.5546875" style="93" customWidth="1"/>
    <col min="2569" max="2569" width="6.33203125" style="93" customWidth="1"/>
    <col min="2570" max="2570" width="7.33203125" style="93" customWidth="1"/>
    <col min="2571" max="2571" width="6.44140625" style="93" customWidth="1"/>
    <col min="2572" max="2816" width="8.88671875" style="93"/>
    <col min="2817" max="2817" width="6.88671875" style="93" customWidth="1"/>
    <col min="2818" max="2818" width="7.5546875" style="93" customWidth="1"/>
    <col min="2819" max="2819" width="6.6640625" style="93" customWidth="1"/>
    <col min="2820" max="2820" width="8.33203125" style="93" customWidth="1"/>
    <col min="2821" max="2821" width="6.6640625" style="93" customWidth="1"/>
    <col min="2822" max="2823" width="4.6640625" style="93" customWidth="1"/>
    <col min="2824" max="2824" width="4.5546875" style="93" customWidth="1"/>
    <col min="2825" max="2825" width="6.33203125" style="93" customWidth="1"/>
    <col min="2826" max="2826" width="7.33203125" style="93" customWidth="1"/>
    <col min="2827" max="2827" width="6.44140625" style="93" customWidth="1"/>
    <col min="2828" max="3072" width="8.88671875" style="93"/>
    <col min="3073" max="3073" width="6.88671875" style="93" customWidth="1"/>
    <col min="3074" max="3074" width="7.5546875" style="93" customWidth="1"/>
    <col min="3075" max="3075" width="6.6640625" style="93" customWidth="1"/>
    <col min="3076" max="3076" width="8.33203125" style="93" customWidth="1"/>
    <col min="3077" max="3077" width="6.6640625" style="93" customWidth="1"/>
    <col min="3078" max="3079" width="4.6640625" style="93" customWidth="1"/>
    <col min="3080" max="3080" width="4.5546875" style="93" customWidth="1"/>
    <col min="3081" max="3081" width="6.33203125" style="93" customWidth="1"/>
    <col min="3082" max="3082" width="7.33203125" style="93" customWidth="1"/>
    <col min="3083" max="3083" width="6.44140625" style="93" customWidth="1"/>
    <col min="3084" max="3328" width="8.88671875" style="93"/>
    <col min="3329" max="3329" width="6.88671875" style="93" customWidth="1"/>
    <col min="3330" max="3330" width="7.5546875" style="93" customWidth="1"/>
    <col min="3331" max="3331" width="6.6640625" style="93" customWidth="1"/>
    <col min="3332" max="3332" width="8.33203125" style="93" customWidth="1"/>
    <col min="3333" max="3333" width="6.6640625" style="93" customWidth="1"/>
    <col min="3334" max="3335" width="4.6640625" style="93" customWidth="1"/>
    <col min="3336" max="3336" width="4.5546875" style="93" customWidth="1"/>
    <col min="3337" max="3337" width="6.33203125" style="93" customWidth="1"/>
    <col min="3338" max="3338" width="7.33203125" style="93" customWidth="1"/>
    <col min="3339" max="3339" width="6.44140625" style="93" customWidth="1"/>
    <col min="3340" max="3584" width="8.88671875" style="93"/>
    <col min="3585" max="3585" width="6.88671875" style="93" customWidth="1"/>
    <col min="3586" max="3586" width="7.5546875" style="93" customWidth="1"/>
    <col min="3587" max="3587" width="6.6640625" style="93" customWidth="1"/>
    <col min="3588" max="3588" width="8.33203125" style="93" customWidth="1"/>
    <col min="3589" max="3589" width="6.6640625" style="93" customWidth="1"/>
    <col min="3590" max="3591" width="4.6640625" style="93" customWidth="1"/>
    <col min="3592" max="3592" width="4.5546875" style="93" customWidth="1"/>
    <col min="3593" max="3593" width="6.33203125" style="93" customWidth="1"/>
    <col min="3594" max="3594" width="7.33203125" style="93" customWidth="1"/>
    <col min="3595" max="3595" width="6.44140625" style="93" customWidth="1"/>
    <col min="3596" max="3840" width="8.88671875" style="93"/>
    <col min="3841" max="3841" width="6.88671875" style="93" customWidth="1"/>
    <col min="3842" max="3842" width="7.5546875" style="93" customWidth="1"/>
    <col min="3843" max="3843" width="6.6640625" style="93" customWidth="1"/>
    <col min="3844" max="3844" width="8.33203125" style="93" customWidth="1"/>
    <col min="3845" max="3845" width="6.6640625" style="93" customWidth="1"/>
    <col min="3846" max="3847" width="4.6640625" style="93" customWidth="1"/>
    <col min="3848" max="3848" width="4.5546875" style="93" customWidth="1"/>
    <col min="3849" max="3849" width="6.33203125" style="93" customWidth="1"/>
    <col min="3850" max="3850" width="7.33203125" style="93" customWidth="1"/>
    <col min="3851" max="3851" width="6.44140625" style="93" customWidth="1"/>
    <col min="3852" max="4096" width="8.88671875" style="93"/>
    <col min="4097" max="4097" width="6.88671875" style="93" customWidth="1"/>
    <col min="4098" max="4098" width="7.5546875" style="93" customWidth="1"/>
    <col min="4099" max="4099" width="6.6640625" style="93" customWidth="1"/>
    <col min="4100" max="4100" width="8.33203125" style="93" customWidth="1"/>
    <col min="4101" max="4101" width="6.6640625" style="93" customWidth="1"/>
    <col min="4102" max="4103" width="4.6640625" style="93" customWidth="1"/>
    <col min="4104" max="4104" width="4.5546875" style="93" customWidth="1"/>
    <col min="4105" max="4105" width="6.33203125" style="93" customWidth="1"/>
    <col min="4106" max="4106" width="7.33203125" style="93" customWidth="1"/>
    <col min="4107" max="4107" width="6.44140625" style="93" customWidth="1"/>
    <col min="4108" max="4352" width="8.88671875" style="93"/>
    <col min="4353" max="4353" width="6.88671875" style="93" customWidth="1"/>
    <col min="4354" max="4354" width="7.5546875" style="93" customWidth="1"/>
    <col min="4355" max="4355" width="6.6640625" style="93" customWidth="1"/>
    <col min="4356" max="4356" width="8.33203125" style="93" customWidth="1"/>
    <col min="4357" max="4357" width="6.6640625" style="93" customWidth="1"/>
    <col min="4358" max="4359" width="4.6640625" style="93" customWidth="1"/>
    <col min="4360" max="4360" width="4.5546875" style="93" customWidth="1"/>
    <col min="4361" max="4361" width="6.33203125" style="93" customWidth="1"/>
    <col min="4362" max="4362" width="7.33203125" style="93" customWidth="1"/>
    <col min="4363" max="4363" width="6.44140625" style="93" customWidth="1"/>
    <col min="4364" max="4608" width="8.88671875" style="93"/>
    <col min="4609" max="4609" width="6.88671875" style="93" customWidth="1"/>
    <col min="4610" max="4610" width="7.5546875" style="93" customWidth="1"/>
    <col min="4611" max="4611" width="6.6640625" style="93" customWidth="1"/>
    <col min="4612" max="4612" width="8.33203125" style="93" customWidth="1"/>
    <col min="4613" max="4613" width="6.6640625" style="93" customWidth="1"/>
    <col min="4614" max="4615" width="4.6640625" style="93" customWidth="1"/>
    <col min="4616" max="4616" width="4.5546875" style="93" customWidth="1"/>
    <col min="4617" max="4617" width="6.33203125" style="93" customWidth="1"/>
    <col min="4618" max="4618" width="7.33203125" style="93" customWidth="1"/>
    <col min="4619" max="4619" width="6.44140625" style="93" customWidth="1"/>
    <col min="4620" max="4864" width="8.88671875" style="93"/>
    <col min="4865" max="4865" width="6.88671875" style="93" customWidth="1"/>
    <col min="4866" max="4866" width="7.5546875" style="93" customWidth="1"/>
    <col min="4867" max="4867" width="6.6640625" style="93" customWidth="1"/>
    <col min="4868" max="4868" width="8.33203125" style="93" customWidth="1"/>
    <col min="4869" max="4869" width="6.6640625" style="93" customWidth="1"/>
    <col min="4870" max="4871" width="4.6640625" style="93" customWidth="1"/>
    <col min="4872" max="4872" width="4.5546875" style="93" customWidth="1"/>
    <col min="4873" max="4873" width="6.33203125" style="93" customWidth="1"/>
    <col min="4874" max="4874" width="7.33203125" style="93" customWidth="1"/>
    <col min="4875" max="4875" width="6.44140625" style="93" customWidth="1"/>
    <col min="4876" max="5120" width="8.88671875" style="93"/>
    <col min="5121" max="5121" width="6.88671875" style="93" customWidth="1"/>
    <col min="5122" max="5122" width="7.5546875" style="93" customWidth="1"/>
    <col min="5123" max="5123" width="6.6640625" style="93" customWidth="1"/>
    <col min="5124" max="5124" width="8.33203125" style="93" customWidth="1"/>
    <col min="5125" max="5125" width="6.6640625" style="93" customWidth="1"/>
    <col min="5126" max="5127" width="4.6640625" style="93" customWidth="1"/>
    <col min="5128" max="5128" width="4.5546875" style="93" customWidth="1"/>
    <col min="5129" max="5129" width="6.33203125" style="93" customWidth="1"/>
    <col min="5130" max="5130" width="7.33203125" style="93" customWidth="1"/>
    <col min="5131" max="5131" width="6.44140625" style="93" customWidth="1"/>
    <col min="5132" max="5376" width="8.88671875" style="93"/>
    <col min="5377" max="5377" width="6.88671875" style="93" customWidth="1"/>
    <col min="5378" max="5378" width="7.5546875" style="93" customWidth="1"/>
    <col min="5379" max="5379" width="6.6640625" style="93" customWidth="1"/>
    <col min="5380" max="5380" width="8.33203125" style="93" customWidth="1"/>
    <col min="5381" max="5381" width="6.6640625" style="93" customWidth="1"/>
    <col min="5382" max="5383" width="4.6640625" style="93" customWidth="1"/>
    <col min="5384" max="5384" width="4.5546875" style="93" customWidth="1"/>
    <col min="5385" max="5385" width="6.33203125" style="93" customWidth="1"/>
    <col min="5386" max="5386" width="7.33203125" style="93" customWidth="1"/>
    <col min="5387" max="5387" width="6.44140625" style="93" customWidth="1"/>
    <col min="5388" max="5632" width="8.88671875" style="93"/>
    <col min="5633" max="5633" width="6.88671875" style="93" customWidth="1"/>
    <col min="5634" max="5634" width="7.5546875" style="93" customWidth="1"/>
    <col min="5635" max="5635" width="6.6640625" style="93" customWidth="1"/>
    <col min="5636" max="5636" width="8.33203125" style="93" customWidth="1"/>
    <col min="5637" max="5637" width="6.6640625" style="93" customWidth="1"/>
    <col min="5638" max="5639" width="4.6640625" style="93" customWidth="1"/>
    <col min="5640" max="5640" width="4.5546875" style="93" customWidth="1"/>
    <col min="5641" max="5641" width="6.33203125" style="93" customWidth="1"/>
    <col min="5642" max="5642" width="7.33203125" style="93" customWidth="1"/>
    <col min="5643" max="5643" width="6.44140625" style="93" customWidth="1"/>
    <col min="5644" max="5888" width="8.88671875" style="93"/>
    <col min="5889" max="5889" width="6.88671875" style="93" customWidth="1"/>
    <col min="5890" max="5890" width="7.5546875" style="93" customWidth="1"/>
    <col min="5891" max="5891" width="6.6640625" style="93" customWidth="1"/>
    <col min="5892" max="5892" width="8.33203125" style="93" customWidth="1"/>
    <col min="5893" max="5893" width="6.6640625" style="93" customWidth="1"/>
    <col min="5894" max="5895" width="4.6640625" style="93" customWidth="1"/>
    <col min="5896" max="5896" width="4.5546875" style="93" customWidth="1"/>
    <col min="5897" max="5897" width="6.33203125" style="93" customWidth="1"/>
    <col min="5898" max="5898" width="7.33203125" style="93" customWidth="1"/>
    <col min="5899" max="5899" width="6.44140625" style="93" customWidth="1"/>
    <col min="5900" max="6144" width="8.88671875" style="93"/>
    <col min="6145" max="6145" width="6.88671875" style="93" customWidth="1"/>
    <col min="6146" max="6146" width="7.5546875" style="93" customWidth="1"/>
    <col min="6147" max="6147" width="6.6640625" style="93" customWidth="1"/>
    <col min="6148" max="6148" width="8.33203125" style="93" customWidth="1"/>
    <col min="6149" max="6149" width="6.6640625" style="93" customWidth="1"/>
    <col min="6150" max="6151" width="4.6640625" style="93" customWidth="1"/>
    <col min="6152" max="6152" width="4.5546875" style="93" customWidth="1"/>
    <col min="6153" max="6153" width="6.33203125" style="93" customWidth="1"/>
    <col min="6154" max="6154" width="7.33203125" style="93" customWidth="1"/>
    <col min="6155" max="6155" width="6.44140625" style="93" customWidth="1"/>
    <col min="6156" max="6400" width="8.88671875" style="93"/>
    <col min="6401" max="6401" width="6.88671875" style="93" customWidth="1"/>
    <col min="6402" max="6402" width="7.5546875" style="93" customWidth="1"/>
    <col min="6403" max="6403" width="6.6640625" style="93" customWidth="1"/>
    <col min="6404" max="6404" width="8.33203125" style="93" customWidth="1"/>
    <col min="6405" max="6405" width="6.6640625" style="93" customWidth="1"/>
    <col min="6406" max="6407" width="4.6640625" style="93" customWidth="1"/>
    <col min="6408" max="6408" width="4.5546875" style="93" customWidth="1"/>
    <col min="6409" max="6409" width="6.33203125" style="93" customWidth="1"/>
    <col min="6410" max="6410" width="7.33203125" style="93" customWidth="1"/>
    <col min="6411" max="6411" width="6.44140625" style="93" customWidth="1"/>
    <col min="6412" max="6656" width="8.88671875" style="93"/>
    <col min="6657" max="6657" width="6.88671875" style="93" customWidth="1"/>
    <col min="6658" max="6658" width="7.5546875" style="93" customWidth="1"/>
    <col min="6659" max="6659" width="6.6640625" style="93" customWidth="1"/>
    <col min="6660" max="6660" width="8.33203125" style="93" customWidth="1"/>
    <col min="6661" max="6661" width="6.6640625" style="93" customWidth="1"/>
    <col min="6662" max="6663" width="4.6640625" style="93" customWidth="1"/>
    <col min="6664" max="6664" width="4.5546875" style="93" customWidth="1"/>
    <col min="6665" max="6665" width="6.33203125" style="93" customWidth="1"/>
    <col min="6666" max="6666" width="7.33203125" style="93" customWidth="1"/>
    <col min="6667" max="6667" width="6.44140625" style="93" customWidth="1"/>
    <col min="6668" max="6912" width="8.88671875" style="93"/>
    <col min="6913" max="6913" width="6.88671875" style="93" customWidth="1"/>
    <col min="6914" max="6914" width="7.5546875" style="93" customWidth="1"/>
    <col min="6915" max="6915" width="6.6640625" style="93" customWidth="1"/>
    <col min="6916" max="6916" width="8.33203125" style="93" customWidth="1"/>
    <col min="6917" max="6917" width="6.6640625" style="93" customWidth="1"/>
    <col min="6918" max="6919" width="4.6640625" style="93" customWidth="1"/>
    <col min="6920" max="6920" width="4.5546875" style="93" customWidth="1"/>
    <col min="6921" max="6921" width="6.33203125" style="93" customWidth="1"/>
    <col min="6922" max="6922" width="7.33203125" style="93" customWidth="1"/>
    <col min="6923" max="6923" width="6.44140625" style="93" customWidth="1"/>
    <col min="6924" max="7168" width="8.88671875" style="93"/>
    <col min="7169" max="7169" width="6.88671875" style="93" customWidth="1"/>
    <col min="7170" max="7170" width="7.5546875" style="93" customWidth="1"/>
    <col min="7171" max="7171" width="6.6640625" style="93" customWidth="1"/>
    <col min="7172" max="7172" width="8.33203125" style="93" customWidth="1"/>
    <col min="7173" max="7173" width="6.6640625" style="93" customWidth="1"/>
    <col min="7174" max="7175" width="4.6640625" style="93" customWidth="1"/>
    <col min="7176" max="7176" width="4.5546875" style="93" customWidth="1"/>
    <col min="7177" max="7177" width="6.33203125" style="93" customWidth="1"/>
    <col min="7178" max="7178" width="7.33203125" style="93" customWidth="1"/>
    <col min="7179" max="7179" width="6.44140625" style="93" customWidth="1"/>
    <col min="7180" max="7424" width="8.88671875" style="93"/>
    <col min="7425" max="7425" width="6.88671875" style="93" customWidth="1"/>
    <col min="7426" max="7426" width="7.5546875" style="93" customWidth="1"/>
    <col min="7427" max="7427" width="6.6640625" style="93" customWidth="1"/>
    <col min="7428" max="7428" width="8.33203125" style="93" customWidth="1"/>
    <col min="7429" max="7429" width="6.6640625" style="93" customWidth="1"/>
    <col min="7430" max="7431" width="4.6640625" style="93" customWidth="1"/>
    <col min="7432" max="7432" width="4.5546875" style="93" customWidth="1"/>
    <col min="7433" max="7433" width="6.33203125" style="93" customWidth="1"/>
    <col min="7434" max="7434" width="7.33203125" style="93" customWidth="1"/>
    <col min="7435" max="7435" width="6.44140625" style="93" customWidth="1"/>
    <col min="7436" max="7680" width="8.88671875" style="93"/>
    <col min="7681" max="7681" width="6.88671875" style="93" customWidth="1"/>
    <col min="7682" max="7682" width="7.5546875" style="93" customWidth="1"/>
    <col min="7683" max="7683" width="6.6640625" style="93" customWidth="1"/>
    <col min="7684" max="7684" width="8.33203125" style="93" customWidth="1"/>
    <col min="7685" max="7685" width="6.6640625" style="93" customWidth="1"/>
    <col min="7686" max="7687" width="4.6640625" style="93" customWidth="1"/>
    <col min="7688" max="7688" width="4.5546875" style="93" customWidth="1"/>
    <col min="7689" max="7689" width="6.33203125" style="93" customWidth="1"/>
    <col min="7690" max="7690" width="7.33203125" style="93" customWidth="1"/>
    <col min="7691" max="7691" width="6.44140625" style="93" customWidth="1"/>
    <col min="7692" max="7936" width="8.88671875" style="93"/>
    <col min="7937" max="7937" width="6.88671875" style="93" customWidth="1"/>
    <col min="7938" max="7938" width="7.5546875" style="93" customWidth="1"/>
    <col min="7939" max="7939" width="6.6640625" style="93" customWidth="1"/>
    <col min="7940" max="7940" width="8.33203125" style="93" customWidth="1"/>
    <col min="7941" max="7941" width="6.6640625" style="93" customWidth="1"/>
    <col min="7942" max="7943" width="4.6640625" style="93" customWidth="1"/>
    <col min="7944" max="7944" width="4.5546875" style="93" customWidth="1"/>
    <col min="7945" max="7945" width="6.33203125" style="93" customWidth="1"/>
    <col min="7946" max="7946" width="7.33203125" style="93" customWidth="1"/>
    <col min="7947" max="7947" width="6.44140625" style="93" customWidth="1"/>
    <col min="7948" max="8192" width="8.88671875" style="93"/>
    <col min="8193" max="8193" width="6.88671875" style="93" customWidth="1"/>
    <col min="8194" max="8194" width="7.5546875" style="93" customWidth="1"/>
    <col min="8195" max="8195" width="6.6640625" style="93" customWidth="1"/>
    <col min="8196" max="8196" width="8.33203125" style="93" customWidth="1"/>
    <col min="8197" max="8197" width="6.6640625" style="93" customWidth="1"/>
    <col min="8198" max="8199" width="4.6640625" style="93" customWidth="1"/>
    <col min="8200" max="8200" width="4.5546875" style="93" customWidth="1"/>
    <col min="8201" max="8201" width="6.33203125" style="93" customWidth="1"/>
    <col min="8202" max="8202" width="7.33203125" style="93" customWidth="1"/>
    <col min="8203" max="8203" width="6.44140625" style="93" customWidth="1"/>
    <col min="8204" max="8448" width="8.88671875" style="93"/>
    <col min="8449" max="8449" width="6.88671875" style="93" customWidth="1"/>
    <col min="8450" max="8450" width="7.5546875" style="93" customWidth="1"/>
    <col min="8451" max="8451" width="6.6640625" style="93" customWidth="1"/>
    <col min="8452" max="8452" width="8.33203125" style="93" customWidth="1"/>
    <col min="8453" max="8453" width="6.6640625" style="93" customWidth="1"/>
    <col min="8454" max="8455" width="4.6640625" style="93" customWidth="1"/>
    <col min="8456" max="8456" width="4.5546875" style="93" customWidth="1"/>
    <col min="8457" max="8457" width="6.33203125" style="93" customWidth="1"/>
    <col min="8458" max="8458" width="7.33203125" style="93" customWidth="1"/>
    <col min="8459" max="8459" width="6.44140625" style="93" customWidth="1"/>
    <col min="8460" max="8704" width="8.88671875" style="93"/>
    <col min="8705" max="8705" width="6.88671875" style="93" customWidth="1"/>
    <col min="8706" max="8706" width="7.5546875" style="93" customWidth="1"/>
    <col min="8707" max="8707" width="6.6640625" style="93" customWidth="1"/>
    <col min="8708" max="8708" width="8.33203125" style="93" customWidth="1"/>
    <col min="8709" max="8709" width="6.6640625" style="93" customWidth="1"/>
    <col min="8710" max="8711" width="4.6640625" style="93" customWidth="1"/>
    <col min="8712" max="8712" width="4.5546875" style="93" customWidth="1"/>
    <col min="8713" max="8713" width="6.33203125" style="93" customWidth="1"/>
    <col min="8714" max="8714" width="7.33203125" style="93" customWidth="1"/>
    <col min="8715" max="8715" width="6.44140625" style="93" customWidth="1"/>
    <col min="8716" max="8960" width="8.88671875" style="93"/>
    <col min="8961" max="8961" width="6.88671875" style="93" customWidth="1"/>
    <col min="8962" max="8962" width="7.5546875" style="93" customWidth="1"/>
    <col min="8963" max="8963" width="6.6640625" style="93" customWidth="1"/>
    <col min="8964" max="8964" width="8.33203125" style="93" customWidth="1"/>
    <col min="8965" max="8965" width="6.6640625" style="93" customWidth="1"/>
    <col min="8966" max="8967" width="4.6640625" style="93" customWidth="1"/>
    <col min="8968" max="8968" width="4.5546875" style="93" customWidth="1"/>
    <col min="8969" max="8969" width="6.33203125" style="93" customWidth="1"/>
    <col min="8970" max="8970" width="7.33203125" style="93" customWidth="1"/>
    <col min="8971" max="8971" width="6.44140625" style="93" customWidth="1"/>
    <col min="8972" max="9216" width="8.88671875" style="93"/>
    <col min="9217" max="9217" width="6.88671875" style="93" customWidth="1"/>
    <col min="9218" max="9218" width="7.5546875" style="93" customWidth="1"/>
    <col min="9219" max="9219" width="6.6640625" style="93" customWidth="1"/>
    <col min="9220" max="9220" width="8.33203125" style="93" customWidth="1"/>
    <col min="9221" max="9221" width="6.6640625" style="93" customWidth="1"/>
    <col min="9222" max="9223" width="4.6640625" style="93" customWidth="1"/>
    <col min="9224" max="9224" width="4.5546875" style="93" customWidth="1"/>
    <col min="9225" max="9225" width="6.33203125" style="93" customWidth="1"/>
    <col min="9226" max="9226" width="7.33203125" style="93" customWidth="1"/>
    <col min="9227" max="9227" width="6.44140625" style="93" customWidth="1"/>
    <col min="9228" max="9472" width="8.88671875" style="93"/>
    <col min="9473" max="9473" width="6.88671875" style="93" customWidth="1"/>
    <col min="9474" max="9474" width="7.5546875" style="93" customWidth="1"/>
    <col min="9475" max="9475" width="6.6640625" style="93" customWidth="1"/>
    <col min="9476" max="9476" width="8.33203125" style="93" customWidth="1"/>
    <col min="9477" max="9477" width="6.6640625" style="93" customWidth="1"/>
    <col min="9478" max="9479" width="4.6640625" style="93" customWidth="1"/>
    <col min="9480" max="9480" width="4.5546875" style="93" customWidth="1"/>
    <col min="9481" max="9481" width="6.33203125" style="93" customWidth="1"/>
    <col min="9482" max="9482" width="7.33203125" style="93" customWidth="1"/>
    <col min="9483" max="9483" width="6.44140625" style="93" customWidth="1"/>
    <col min="9484" max="9728" width="8.88671875" style="93"/>
    <col min="9729" max="9729" width="6.88671875" style="93" customWidth="1"/>
    <col min="9730" max="9730" width="7.5546875" style="93" customWidth="1"/>
    <col min="9731" max="9731" width="6.6640625" style="93" customWidth="1"/>
    <col min="9732" max="9732" width="8.33203125" style="93" customWidth="1"/>
    <col min="9733" max="9733" width="6.6640625" style="93" customWidth="1"/>
    <col min="9734" max="9735" width="4.6640625" style="93" customWidth="1"/>
    <col min="9736" max="9736" width="4.5546875" style="93" customWidth="1"/>
    <col min="9737" max="9737" width="6.33203125" style="93" customWidth="1"/>
    <col min="9738" max="9738" width="7.33203125" style="93" customWidth="1"/>
    <col min="9739" max="9739" width="6.44140625" style="93" customWidth="1"/>
    <col min="9740" max="9984" width="8.88671875" style="93"/>
    <col min="9985" max="9985" width="6.88671875" style="93" customWidth="1"/>
    <col min="9986" max="9986" width="7.5546875" style="93" customWidth="1"/>
    <col min="9987" max="9987" width="6.6640625" style="93" customWidth="1"/>
    <col min="9988" max="9988" width="8.33203125" style="93" customWidth="1"/>
    <col min="9989" max="9989" width="6.6640625" style="93" customWidth="1"/>
    <col min="9990" max="9991" width="4.6640625" style="93" customWidth="1"/>
    <col min="9992" max="9992" width="4.5546875" style="93" customWidth="1"/>
    <col min="9993" max="9993" width="6.33203125" style="93" customWidth="1"/>
    <col min="9994" max="9994" width="7.33203125" style="93" customWidth="1"/>
    <col min="9995" max="9995" width="6.44140625" style="93" customWidth="1"/>
    <col min="9996" max="10240" width="8.88671875" style="93"/>
    <col min="10241" max="10241" width="6.88671875" style="93" customWidth="1"/>
    <col min="10242" max="10242" width="7.5546875" style="93" customWidth="1"/>
    <col min="10243" max="10243" width="6.6640625" style="93" customWidth="1"/>
    <col min="10244" max="10244" width="8.33203125" style="93" customWidth="1"/>
    <col min="10245" max="10245" width="6.6640625" style="93" customWidth="1"/>
    <col min="10246" max="10247" width="4.6640625" style="93" customWidth="1"/>
    <col min="10248" max="10248" width="4.5546875" style="93" customWidth="1"/>
    <col min="10249" max="10249" width="6.33203125" style="93" customWidth="1"/>
    <col min="10250" max="10250" width="7.33203125" style="93" customWidth="1"/>
    <col min="10251" max="10251" width="6.44140625" style="93" customWidth="1"/>
    <col min="10252" max="10496" width="8.88671875" style="93"/>
    <col min="10497" max="10497" width="6.88671875" style="93" customWidth="1"/>
    <col min="10498" max="10498" width="7.5546875" style="93" customWidth="1"/>
    <col min="10499" max="10499" width="6.6640625" style="93" customWidth="1"/>
    <col min="10500" max="10500" width="8.33203125" style="93" customWidth="1"/>
    <col min="10501" max="10501" width="6.6640625" style="93" customWidth="1"/>
    <col min="10502" max="10503" width="4.6640625" style="93" customWidth="1"/>
    <col min="10504" max="10504" width="4.5546875" style="93" customWidth="1"/>
    <col min="10505" max="10505" width="6.33203125" style="93" customWidth="1"/>
    <col min="10506" max="10506" width="7.33203125" style="93" customWidth="1"/>
    <col min="10507" max="10507" width="6.44140625" style="93" customWidth="1"/>
    <col min="10508" max="10752" width="8.88671875" style="93"/>
    <col min="10753" max="10753" width="6.88671875" style="93" customWidth="1"/>
    <col min="10754" max="10754" width="7.5546875" style="93" customWidth="1"/>
    <col min="10755" max="10755" width="6.6640625" style="93" customWidth="1"/>
    <col min="10756" max="10756" width="8.33203125" style="93" customWidth="1"/>
    <col min="10757" max="10757" width="6.6640625" style="93" customWidth="1"/>
    <col min="10758" max="10759" width="4.6640625" style="93" customWidth="1"/>
    <col min="10760" max="10760" width="4.5546875" style="93" customWidth="1"/>
    <col min="10761" max="10761" width="6.33203125" style="93" customWidth="1"/>
    <col min="10762" max="10762" width="7.33203125" style="93" customWidth="1"/>
    <col min="10763" max="10763" width="6.44140625" style="93" customWidth="1"/>
    <col min="10764" max="11008" width="8.88671875" style="93"/>
    <col min="11009" max="11009" width="6.88671875" style="93" customWidth="1"/>
    <col min="11010" max="11010" width="7.5546875" style="93" customWidth="1"/>
    <col min="11011" max="11011" width="6.6640625" style="93" customWidth="1"/>
    <col min="11012" max="11012" width="8.33203125" style="93" customWidth="1"/>
    <col min="11013" max="11013" width="6.6640625" style="93" customWidth="1"/>
    <col min="11014" max="11015" width="4.6640625" style="93" customWidth="1"/>
    <col min="11016" max="11016" width="4.5546875" style="93" customWidth="1"/>
    <col min="11017" max="11017" width="6.33203125" style="93" customWidth="1"/>
    <col min="11018" max="11018" width="7.33203125" style="93" customWidth="1"/>
    <col min="11019" max="11019" width="6.44140625" style="93" customWidth="1"/>
    <col min="11020" max="11264" width="8.88671875" style="93"/>
    <col min="11265" max="11265" width="6.88671875" style="93" customWidth="1"/>
    <col min="11266" max="11266" width="7.5546875" style="93" customWidth="1"/>
    <col min="11267" max="11267" width="6.6640625" style="93" customWidth="1"/>
    <col min="11268" max="11268" width="8.33203125" style="93" customWidth="1"/>
    <col min="11269" max="11269" width="6.6640625" style="93" customWidth="1"/>
    <col min="11270" max="11271" width="4.6640625" style="93" customWidth="1"/>
    <col min="11272" max="11272" width="4.5546875" style="93" customWidth="1"/>
    <col min="11273" max="11273" width="6.33203125" style="93" customWidth="1"/>
    <col min="11274" max="11274" width="7.33203125" style="93" customWidth="1"/>
    <col min="11275" max="11275" width="6.44140625" style="93" customWidth="1"/>
    <col min="11276" max="11520" width="8.88671875" style="93"/>
    <col min="11521" max="11521" width="6.88671875" style="93" customWidth="1"/>
    <col min="11522" max="11522" width="7.5546875" style="93" customWidth="1"/>
    <col min="11523" max="11523" width="6.6640625" style="93" customWidth="1"/>
    <col min="11524" max="11524" width="8.33203125" style="93" customWidth="1"/>
    <col min="11525" max="11525" width="6.6640625" style="93" customWidth="1"/>
    <col min="11526" max="11527" width="4.6640625" style="93" customWidth="1"/>
    <col min="11528" max="11528" width="4.5546875" style="93" customWidth="1"/>
    <col min="11529" max="11529" width="6.33203125" style="93" customWidth="1"/>
    <col min="11530" max="11530" width="7.33203125" style="93" customWidth="1"/>
    <col min="11531" max="11531" width="6.44140625" style="93" customWidth="1"/>
    <col min="11532" max="11776" width="8.88671875" style="93"/>
    <col min="11777" max="11777" width="6.88671875" style="93" customWidth="1"/>
    <col min="11778" max="11778" width="7.5546875" style="93" customWidth="1"/>
    <col min="11779" max="11779" width="6.6640625" style="93" customWidth="1"/>
    <col min="11780" max="11780" width="8.33203125" style="93" customWidth="1"/>
    <col min="11781" max="11781" width="6.6640625" style="93" customWidth="1"/>
    <col min="11782" max="11783" width="4.6640625" style="93" customWidth="1"/>
    <col min="11784" max="11784" width="4.5546875" style="93" customWidth="1"/>
    <col min="11785" max="11785" width="6.33203125" style="93" customWidth="1"/>
    <col min="11786" max="11786" width="7.33203125" style="93" customWidth="1"/>
    <col min="11787" max="11787" width="6.44140625" style="93" customWidth="1"/>
    <col min="11788" max="12032" width="8.88671875" style="93"/>
    <col min="12033" max="12033" width="6.88671875" style="93" customWidth="1"/>
    <col min="12034" max="12034" width="7.5546875" style="93" customWidth="1"/>
    <col min="12035" max="12035" width="6.6640625" style="93" customWidth="1"/>
    <col min="12036" max="12036" width="8.33203125" style="93" customWidth="1"/>
    <col min="12037" max="12037" width="6.6640625" style="93" customWidth="1"/>
    <col min="12038" max="12039" width="4.6640625" style="93" customWidth="1"/>
    <col min="12040" max="12040" width="4.5546875" style="93" customWidth="1"/>
    <col min="12041" max="12041" width="6.33203125" style="93" customWidth="1"/>
    <col min="12042" max="12042" width="7.33203125" style="93" customWidth="1"/>
    <col min="12043" max="12043" width="6.44140625" style="93" customWidth="1"/>
    <col min="12044" max="12288" width="8.88671875" style="93"/>
    <col min="12289" max="12289" width="6.88671875" style="93" customWidth="1"/>
    <col min="12290" max="12290" width="7.5546875" style="93" customWidth="1"/>
    <col min="12291" max="12291" width="6.6640625" style="93" customWidth="1"/>
    <col min="12292" max="12292" width="8.33203125" style="93" customWidth="1"/>
    <col min="12293" max="12293" width="6.6640625" style="93" customWidth="1"/>
    <col min="12294" max="12295" width="4.6640625" style="93" customWidth="1"/>
    <col min="12296" max="12296" width="4.5546875" style="93" customWidth="1"/>
    <col min="12297" max="12297" width="6.33203125" style="93" customWidth="1"/>
    <col min="12298" max="12298" width="7.33203125" style="93" customWidth="1"/>
    <col min="12299" max="12299" width="6.44140625" style="93" customWidth="1"/>
    <col min="12300" max="12544" width="8.88671875" style="93"/>
    <col min="12545" max="12545" width="6.88671875" style="93" customWidth="1"/>
    <col min="12546" max="12546" width="7.5546875" style="93" customWidth="1"/>
    <col min="12547" max="12547" width="6.6640625" style="93" customWidth="1"/>
    <col min="12548" max="12548" width="8.33203125" style="93" customWidth="1"/>
    <col min="12549" max="12549" width="6.6640625" style="93" customWidth="1"/>
    <col min="12550" max="12551" width="4.6640625" style="93" customWidth="1"/>
    <col min="12552" max="12552" width="4.5546875" style="93" customWidth="1"/>
    <col min="12553" max="12553" width="6.33203125" style="93" customWidth="1"/>
    <col min="12554" max="12554" width="7.33203125" style="93" customWidth="1"/>
    <col min="12555" max="12555" width="6.44140625" style="93" customWidth="1"/>
    <col min="12556" max="12800" width="8.88671875" style="93"/>
    <col min="12801" max="12801" width="6.88671875" style="93" customWidth="1"/>
    <col min="12802" max="12802" width="7.5546875" style="93" customWidth="1"/>
    <col min="12803" max="12803" width="6.6640625" style="93" customWidth="1"/>
    <col min="12804" max="12804" width="8.33203125" style="93" customWidth="1"/>
    <col min="12805" max="12805" width="6.6640625" style="93" customWidth="1"/>
    <col min="12806" max="12807" width="4.6640625" style="93" customWidth="1"/>
    <col min="12808" max="12808" width="4.5546875" style="93" customWidth="1"/>
    <col min="12809" max="12809" width="6.33203125" style="93" customWidth="1"/>
    <col min="12810" max="12810" width="7.33203125" style="93" customWidth="1"/>
    <col min="12811" max="12811" width="6.44140625" style="93" customWidth="1"/>
    <col min="12812" max="13056" width="8.88671875" style="93"/>
    <col min="13057" max="13057" width="6.88671875" style="93" customWidth="1"/>
    <col min="13058" max="13058" width="7.5546875" style="93" customWidth="1"/>
    <col min="13059" max="13059" width="6.6640625" style="93" customWidth="1"/>
    <col min="13060" max="13060" width="8.33203125" style="93" customWidth="1"/>
    <col min="13061" max="13061" width="6.6640625" style="93" customWidth="1"/>
    <col min="13062" max="13063" width="4.6640625" style="93" customWidth="1"/>
    <col min="13064" max="13064" width="4.5546875" style="93" customWidth="1"/>
    <col min="13065" max="13065" width="6.33203125" style="93" customWidth="1"/>
    <col min="13066" max="13066" width="7.33203125" style="93" customWidth="1"/>
    <col min="13067" max="13067" width="6.44140625" style="93" customWidth="1"/>
    <col min="13068" max="13312" width="8.88671875" style="93"/>
    <col min="13313" max="13313" width="6.88671875" style="93" customWidth="1"/>
    <col min="13314" max="13314" width="7.5546875" style="93" customWidth="1"/>
    <col min="13315" max="13315" width="6.6640625" style="93" customWidth="1"/>
    <col min="13316" max="13316" width="8.33203125" style="93" customWidth="1"/>
    <col min="13317" max="13317" width="6.6640625" style="93" customWidth="1"/>
    <col min="13318" max="13319" width="4.6640625" style="93" customWidth="1"/>
    <col min="13320" max="13320" width="4.5546875" style="93" customWidth="1"/>
    <col min="13321" max="13321" width="6.33203125" style="93" customWidth="1"/>
    <col min="13322" max="13322" width="7.33203125" style="93" customWidth="1"/>
    <col min="13323" max="13323" width="6.44140625" style="93" customWidth="1"/>
    <col min="13324" max="13568" width="8.88671875" style="93"/>
    <col min="13569" max="13569" width="6.88671875" style="93" customWidth="1"/>
    <col min="13570" max="13570" width="7.5546875" style="93" customWidth="1"/>
    <col min="13571" max="13571" width="6.6640625" style="93" customWidth="1"/>
    <col min="13572" max="13572" width="8.33203125" style="93" customWidth="1"/>
    <col min="13573" max="13573" width="6.6640625" style="93" customWidth="1"/>
    <col min="13574" max="13575" width="4.6640625" style="93" customWidth="1"/>
    <col min="13576" max="13576" width="4.5546875" style="93" customWidth="1"/>
    <col min="13577" max="13577" width="6.33203125" style="93" customWidth="1"/>
    <col min="13578" max="13578" width="7.33203125" style="93" customWidth="1"/>
    <col min="13579" max="13579" width="6.44140625" style="93" customWidth="1"/>
    <col min="13580" max="13824" width="8.88671875" style="93"/>
    <col min="13825" max="13825" width="6.88671875" style="93" customWidth="1"/>
    <col min="13826" max="13826" width="7.5546875" style="93" customWidth="1"/>
    <col min="13827" max="13827" width="6.6640625" style="93" customWidth="1"/>
    <col min="13828" max="13828" width="8.33203125" style="93" customWidth="1"/>
    <col min="13829" max="13829" width="6.6640625" style="93" customWidth="1"/>
    <col min="13830" max="13831" width="4.6640625" style="93" customWidth="1"/>
    <col min="13832" max="13832" width="4.5546875" style="93" customWidth="1"/>
    <col min="13833" max="13833" width="6.33203125" style="93" customWidth="1"/>
    <col min="13834" max="13834" width="7.33203125" style="93" customWidth="1"/>
    <col min="13835" max="13835" width="6.44140625" style="93" customWidth="1"/>
    <col min="13836" max="14080" width="8.88671875" style="93"/>
    <col min="14081" max="14081" width="6.88671875" style="93" customWidth="1"/>
    <col min="14082" max="14082" width="7.5546875" style="93" customWidth="1"/>
    <col min="14083" max="14083" width="6.6640625" style="93" customWidth="1"/>
    <col min="14084" max="14084" width="8.33203125" style="93" customWidth="1"/>
    <col min="14085" max="14085" width="6.6640625" style="93" customWidth="1"/>
    <col min="14086" max="14087" width="4.6640625" style="93" customWidth="1"/>
    <col min="14088" max="14088" width="4.5546875" style="93" customWidth="1"/>
    <col min="14089" max="14089" width="6.33203125" style="93" customWidth="1"/>
    <col min="14090" max="14090" width="7.33203125" style="93" customWidth="1"/>
    <col min="14091" max="14091" width="6.44140625" style="93" customWidth="1"/>
    <col min="14092" max="14336" width="8.88671875" style="93"/>
    <col min="14337" max="14337" width="6.88671875" style="93" customWidth="1"/>
    <col min="14338" max="14338" width="7.5546875" style="93" customWidth="1"/>
    <col min="14339" max="14339" width="6.6640625" style="93" customWidth="1"/>
    <col min="14340" max="14340" width="8.33203125" style="93" customWidth="1"/>
    <col min="14341" max="14341" width="6.6640625" style="93" customWidth="1"/>
    <col min="14342" max="14343" width="4.6640625" style="93" customWidth="1"/>
    <col min="14344" max="14344" width="4.5546875" style="93" customWidth="1"/>
    <col min="14345" max="14345" width="6.33203125" style="93" customWidth="1"/>
    <col min="14346" max="14346" width="7.33203125" style="93" customWidth="1"/>
    <col min="14347" max="14347" width="6.44140625" style="93" customWidth="1"/>
    <col min="14348" max="14592" width="8.88671875" style="93"/>
    <col min="14593" max="14593" width="6.88671875" style="93" customWidth="1"/>
    <col min="14594" max="14594" width="7.5546875" style="93" customWidth="1"/>
    <col min="14595" max="14595" width="6.6640625" style="93" customWidth="1"/>
    <col min="14596" max="14596" width="8.33203125" style="93" customWidth="1"/>
    <col min="14597" max="14597" width="6.6640625" style="93" customWidth="1"/>
    <col min="14598" max="14599" width="4.6640625" style="93" customWidth="1"/>
    <col min="14600" max="14600" width="4.5546875" style="93" customWidth="1"/>
    <col min="14601" max="14601" width="6.33203125" style="93" customWidth="1"/>
    <col min="14602" max="14602" width="7.33203125" style="93" customWidth="1"/>
    <col min="14603" max="14603" width="6.44140625" style="93" customWidth="1"/>
    <col min="14604" max="14848" width="8.88671875" style="93"/>
    <col min="14849" max="14849" width="6.88671875" style="93" customWidth="1"/>
    <col min="14850" max="14850" width="7.5546875" style="93" customWidth="1"/>
    <col min="14851" max="14851" width="6.6640625" style="93" customWidth="1"/>
    <col min="14852" max="14852" width="8.33203125" style="93" customWidth="1"/>
    <col min="14853" max="14853" width="6.6640625" style="93" customWidth="1"/>
    <col min="14854" max="14855" width="4.6640625" style="93" customWidth="1"/>
    <col min="14856" max="14856" width="4.5546875" style="93" customWidth="1"/>
    <col min="14857" max="14857" width="6.33203125" style="93" customWidth="1"/>
    <col min="14858" max="14858" width="7.33203125" style="93" customWidth="1"/>
    <col min="14859" max="14859" width="6.44140625" style="93" customWidth="1"/>
    <col min="14860" max="15104" width="8.88671875" style="93"/>
    <col min="15105" max="15105" width="6.88671875" style="93" customWidth="1"/>
    <col min="15106" max="15106" width="7.5546875" style="93" customWidth="1"/>
    <col min="15107" max="15107" width="6.6640625" style="93" customWidth="1"/>
    <col min="15108" max="15108" width="8.33203125" style="93" customWidth="1"/>
    <col min="15109" max="15109" width="6.6640625" style="93" customWidth="1"/>
    <col min="15110" max="15111" width="4.6640625" style="93" customWidth="1"/>
    <col min="15112" max="15112" width="4.5546875" style="93" customWidth="1"/>
    <col min="15113" max="15113" width="6.33203125" style="93" customWidth="1"/>
    <col min="15114" max="15114" width="7.33203125" style="93" customWidth="1"/>
    <col min="15115" max="15115" width="6.44140625" style="93" customWidth="1"/>
    <col min="15116" max="15360" width="8.88671875" style="93"/>
    <col min="15361" max="15361" width="6.88671875" style="93" customWidth="1"/>
    <col min="15362" max="15362" width="7.5546875" style="93" customWidth="1"/>
    <col min="15363" max="15363" width="6.6640625" style="93" customWidth="1"/>
    <col min="15364" max="15364" width="8.33203125" style="93" customWidth="1"/>
    <col min="15365" max="15365" width="6.6640625" style="93" customWidth="1"/>
    <col min="15366" max="15367" width="4.6640625" style="93" customWidth="1"/>
    <col min="15368" max="15368" width="4.5546875" style="93" customWidth="1"/>
    <col min="15369" max="15369" width="6.33203125" style="93" customWidth="1"/>
    <col min="15370" max="15370" width="7.33203125" style="93" customWidth="1"/>
    <col min="15371" max="15371" width="6.44140625" style="93" customWidth="1"/>
    <col min="15372" max="15616" width="8.88671875" style="93"/>
    <col min="15617" max="15617" width="6.88671875" style="93" customWidth="1"/>
    <col min="15618" max="15618" width="7.5546875" style="93" customWidth="1"/>
    <col min="15619" max="15619" width="6.6640625" style="93" customWidth="1"/>
    <col min="15620" max="15620" width="8.33203125" style="93" customWidth="1"/>
    <col min="15621" max="15621" width="6.6640625" style="93" customWidth="1"/>
    <col min="15622" max="15623" width="4.6640625" style="93" customWidth="1"/>
    <col min="15624" max="15624" width="4.5546875" style="93" customWidth="1"/>
    <col min="15625" max="15625" width="6.33203125" style="93" customWidth="1"/>
    <col min="15626" max="15626" width="7.33203125" style="93" customWidth="1"/>
    <col min="15627" max="15627" width="6.44140625" style="93" customWidth="1"/>
    <col min="15628" max="15872" width="8.88671875" style="93"/>
    <col min="15873" max="15873" width="6.88671875" style="93" customWidth="1"/>
    <col min="15874" max="15874" width="7.5546875" style="93" customWidth="1"/>
    <col min="15875" max="15875" width="6.6640625" style="93" customWidth="1"/>
    <col min="15876" max="15876" width="8.33203125" style="93" customWidth="1"/>
    <col min="15877" max="15877" width="6.6640625" style="93" customWidth="1"/>
    <col min="15878" max="15879" width="4.6640625" style="93" customWidth="1"/>
    <col min="15880" max="15880" width="4.5546875" style="93" customWidth="1"/>
    <col min="15881" max="15881" width="6.33203125" style="93" customWidth="1"/>
    <col min="15882" max="15882" width="7.33203125" style="93" customWidth="1"/>
    <col min="15883" max="15883" width="6.44140625" style="93" customWidth="1"/>
    <col min="15884" max="16128" width="8.88671875" style="93"/>
    <col min="16129" max="16129" width="6.88671875" style="93" customWidth="1"/>
    <col min="16130" max="16130" width="7.5546875" style="93" customWidth="1"/>
    <col min="16131" max="16131" width="6.6640625" style="93" customWidth="1"/>
    <col min="16132" max="16132" width="8.33203125" style="93" customWidth="1"/>
    <col min="16133" max="16133" width="6.6640625" style="93" customWidth="1"/>
    <col min="16134" max="16135" width="4.6640625" style="93" customWidth="1"/>
    <col min="16136" max="16136" width="4.5546875" style="93" customWidth="1"/>
    <col min="16137" max="16137" width="6.33203125" style="93" customWidth="1"/>
    <col min="16138" max="16138" width="7.33203125" style="93" customWidth="1"/>
    <col min="16139" max="16139" width="6.44140625" style="93" customWidth="1"/>
    <col min="16140" max="16384" width="8.88671875" style="93"/>
  </cols>
  <sheetData>
    <row r="1" spans="1:11" x14ac:dyDescent="0.25">
      <c r="A1" s="100" t="s">
        <v>7038</v>
      </c>
    </row>
    <row r="2" spans="1:11" x14ac:dyDescent="0.25">
      <c r="A2" s="102" t="s">
        <v>7055</v>
      </c>
    </row>
    <row r="3" spans="1:11" ht="13.8" thickBot="1" x14ac:dyDescent="0.3">
      <c r="A3" s="103" t="s">
        <v>7056</v>
      </c>
      <c r="B3" s="104"/>
      <c r="C3" s="104"/>
      <c r="E3" s="103" t="s">
        <v>7057</v>
      </c>
      <c r="F3" s="104"/>
      <c r="G3" s="104"/>
      <c r="I3" s="105" t="s">
        <v>7058</v>
      </c>
    </row>
    <row r="4" spans="1:11" ht="13.8" thickBot="1" x14ac:dyDescent="0.3">
      <c r="A4" s="106">
        <v>3</v>
      </c>
      <c r="B4" s="106">
        <v>7</v>
      </c>
      <c r="C4" s="106">
        <v>8</v>
      </c>
      <c r="E4" s="106">
        <v>4</v>
      </c>
      <c r="F4" s="106">
        <v>5</v>
      </c>
      <c r="G4" s="106">
        <v>5</v>
      </c>
      <c r="I4" s="107"/>
      <c r="J4" s="107"/>
      <c r="K4" s="107"/>
    </row>
    <row r="5" spans="1:11" ht="13.8" thickBot="1" x14ac:dyDescent="0.3">
      <c r="A5" s="106">
        <v>5</v>
      </c>
      <c r="B5" s="106">
        <v>7</v>
      </c>
      <c r="C5" s="106">
        <v>4</v>
      </c>
      <c r="E5" s="106">
        <v>4</v>
      </c>
      <c r="F5" s="106">
        <v>5</v>
      </c>
      <c r="G5" s="106">
        <v>6</v>
      </c>
      <c r="I5" s="107"/>
      <c r="J5" s="107"/>
      <c r="K5" s="107"/>
    </row>
    <row r="6" spans="1:11" ht="13.8" thickBot="1" x14ac:dyDescent="0.3">
      <c r="A6" s="106">
        <v>3</v>
      </c>
      <c r="B6" s="106">
        <v>9</v>
      </c>
      <c r="C6" s="106">
        <v>3</v>
      </c>
      <c r="E6" s="106">
        <v>5</v>
      </c>
      <c r="F6" s="106">
        <v>7</v>
      </c>
      <c r="G6" s="106">
        <v>6</v>
      </c>
      <c r="I6" s="107"/>
      <c r="J6" s="107"/>
      <c r="K6" s="107"/>
    </row>
    <row r="7" spans="1:11" ht="13.8" thickBot="1" x14ac:dyDescent="0.3">
      <c r="A7" s="106">
        <v>5</v>
      </c>
      <c r="B7" s="106">
        <v>6</v>
      </c>
      <c r="C7" s="106">
        <v>3</v>
      </c>
      <c r="E7" s="106">
        <v>7</v>
      </c>
      <c r="F7" s="106">
        <v>3</v>
      </c>
      <c r="G7" s="106">
        <v>6</v>
      </c>
      <c r="I7" s="107"/>
      <c r="J7" s="107"/>
      <c r="K7" s="107"/>
    </row>
    <row r="8" spans="1:11" ht="13.8" thickBot="1" x14ac:dyDescent="0.3">
      <c r="A8" s="106">
        <v>6</v>
      </c>
      <c r="B8" s="106">
        <v>6</v>
      </c>
      <c r="C8" s="106">
        <v>3</v>
      </c>
      <c r="E8" s="106">
        <v>1</v>
      </c>
      <c r="F8" s="106">
        <v>2</v>
      </c>
      <c r="G8" s="106">
        <v>2</v>
      </c>
      <c r="I8" s="107"/>
      <c r="J8" s="107"/>
      <c r="K8" s="107"/>
    </row>
    <row r="10" spans="1:11" x14ac:dyDescent="0.25">
      <c r="A10" s="102" t="s">
        <v>7059</v>
      </c>
    </row>
    <row r="11" spans="1:11" ht="13.8" thickBot="1" x14ac:dyDescent="0.3">
      <c r="I11" s="108" t="s">
        <v>7060</v>
      </c>
    </row>
    <row r="12" spans="1:11" ht="13.8" thickBot="1" x14ac:dyDescent="0.3">
      <c r="D12" s="105" t="s">
        <v>7061</v>
      </c>
      <c r="F12" s="106">
        <v>3.59</v>
      </c>
      <c r="I12" s="107"/>
      <c r="J12" s="107"/>
      <c r="K12" s="107"/>
    </row>
    <row r="13" spans="1:11" x14ac:dyDescent="0.25">
      <c r="I13" s="107"/>
      <c r="J13" s="107"/>
      <c r="K13" s="107"/>
    </row>
    <row r="14" spans="1:11" x14ac:dyDescent="0.25">
      <c r="I14" s="107"/>
      <c r="J14" s="107"/>
      <c r="K14" s="107"/>
    </row>
    <row r="15" spans="1:11" x14ac:dyDescent="0.25">
      <c r="I15" s="107"/>
      <c r="J15" s="107"/>
      <c r="K15" s="107"/>
    </row>
    <row r="16" spans="1:11" x14ac:dyDescent="0.25">
      <c r="I16" s="107"/>
      <c r="J16" s="107"/>
      <c r="K16" s="107"/>
    </row>
    <row r="18" spans="1:11" x14ac:dyDescent="0.25">
      <c r="A18" s="102" t="s">
        <v>7062</v>
      </c>
    </row>
    <row r="19" spans="1:11" ht="13.8" thickBot="1" x14ac:dyDescent="0.3">
      <c r="A19" s="109" t="s">
        <v>7063</v>
      </c>
      <c r="E19" s="105" t="s">
        <v>7064</v>
      </c>
    </row>
    <row r="20" spans="1:11" ht="13.8" thickBot="1" x14ac:dyDescent="0.3">
      <c r="B20" s="106">
        <v>3</v>
      </c>
      <c r="E20" s="107"/>
      <c r="F20" s="107"/>
      <c r="G20" s="107"/>
    </row>
    <row r="21" spans="1:11" ht="13.8" thickBot="1" x14ac:dyDescent="0.3">
      <c r="B21" s="106">
        <v>5</v>
      </c>
      <c r="E21" s="107"/>
      <c r="F21" s="107"/>
      <c r="G21" s="107"/>
    </row>
    <row r="22" spans="1:11" ht="13.8" thickBot="1" x14ac:dyDescent="0.3">
      <c r="B22" s="106">
        <v>6</v>
      </c>
      <c r="E22" s="107"/>
      <c r="F22" s="107"/>
      <c r="G22" s="107"/>
    </row>
    <row r="23" spans="1:11" ht="13.8" thickBot="1" x14ac:dyDescent="0.3">
      <c r="B23" s="106">
        <v>7</v>
      </c>
      <c r="E23" s="107"/>
      <c r="F23" s="107"/>
      <c r="G23" s="107"/>
    </row>
    <row r="24" spans="1:11" ht="13.8" thickBot="1" x14ac:dyDescent="0.3">
      <c r="B24" s="106">
        <v>3</v>
      </c>
      <c r="E24" s="107"/>
      <c r="F24" s="107"/>
      <c r="G24" s="107"/>
    </row>
    <row r="26" spans="1:11" x14ac:dyDescent="0.25">
      <c r="A26" s="102" t="s">
        <v>7065</v>
      </c>
    </row>
    <row r="27" spans="1:11" x14ac:dyDescent="0.25">
      <c r="D27" s="95" t="s">
        <v>7066</v>
      </c>
    </row>
    <row r="28" spans="1:11" x14ac:dyDescent="0.25">
      <c r="I28" s="105" t="s">
        <v>7067</v>
      </c>
    </row>
    <row r="29" spans="1:11" x14ac:dyDescent="0.25">
      <c r="A29" s="110" t="s">
        <v>7068</v>
      </c>
      <c r="B29" s="111"/>
      <c r="C29" s="112" t="s">
        <v>7069</v>
      </c>
      <c r="D29" s="112" t="s">
        <v>7070</v>
      </c>
      <c r="E29" s="112" t="s">
        <v>7071</v>
      </c>
      <c r="F29" s="113"/>
      <c r="G29" s="113"/>
      <c r="H29" s="113" t="s">
        <v>7072</v>
      </c>
      <c r="I29" s="114" t="s">
        <v>7073</v>
      </c>
      <c r="J29" s="114" t="s">
        <v>7074</v>
      </c>
      <c r="K29" s="114" t="s">
        <v>7075</v>
      </c>
    </row>
    <row r="30" spans="1:11" ht="13.8" thickBot="1" x14ac:dyDescent="0.3">
      <c r="A30" s="105" t="s">
        <v>7076</v>
      </c>
      <c r="C30" s="115">
        <v>0.11</v>
      </c>
      <c r="D30" s="115">
        <v>4.6399999999999997</v>
      </c>
      <c r="E30" s="115">
        <v>1.5</v>
      </c>
      <c r="I30" s="107"/>
      <c r="J30" s="107"/>
      <c r="K30" s="107"/>
    </row>
    <row r="31" spans="1:11" x14ac:dyDescent="0.25">
      <c r="I31" s="107"/>
      <c r="J31" s="107"/>
      <c r="K31" s="107"/>
    </row>
    <row r="32" spans="1:11" x14ac:dyDescent="0.25">
      <c r="I32" s="107"/>
      <c r="J32" s="107"/>
      <c r="K32" s="107"/>
    </row>
    <row r="33" spans="9:11" x14ac:dyDescent="0.25">
      <c r="I33" s="107"/>
      <c r="J33" s="107"/>
      <c r="K33" s="107"/>
    </row>
    <row r="34" spans="9:11" x14ac:dyDescent="0.25">
      <c r="I34" s="107"/>
      <c r="J34" s="107"/>
      <c r="K34" s="107"/>
    </row>
    <row r="35" spans="9:11" x14ac:dyDescent="0.25">
      <c r="I35" s="116" t="s">
        <v>7077</v>
      </c>
      <c r="J35" s="116" t="s">
        <v>7078</v>
      </c>
      <c r="K35" s="116" t="s">
        <v>7079</v>
      </c>
    </row>
  </sheetData>
  <pageMargins left="0.75" right="0.75" top="1" bottom="1" header="0.5" footer="0.5"/>
  <pageSetup paperSize="9" orientation="portrait" horizontalDpi="0" verticalDpi="0" r:id="rId1"/>
  <headerFooter alignWithMargins="0">
    <oddHeader>&amp;A</oddHeader>
    <oddFooter>Strona &amp;P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D83C-A39F-496B-A31C-63804D37744B}">
  <dimension ref="A1:O19"/>
  <sheetViews>
    <sheetView zoomScale="160" zoomScaleNormal="160" workbookViewId="0">
      <selection activeCell="K4" sqref="K4"/>
    </sheetView>
  </sheetViews>
  <sheetFormatPr defaultRowHeight="13.2" x14ac:dyDescent="0.25"/>
  <cols>
    <col min="1" max="1" width="3.5546875" style="93" customWidth="1"/>
    <col min="2" max="2" width="16.44140625" style="93" customWidth="1"/>
    <col min="3" max="3" width="8.88671875" style="93"/>
    <col min="4" max="4" width="13.33203125" style="93" customWidth="1"/>
    <col min="5" max="5" width="10.33203125" style="93" customWidth="1"/>
    <col min="6" max="6" width="13.6640625" style="93" customWidth="1"/>
    <col min="7" max="7" width="16.44140625" style="93" customWidth="1"/>
    <col min="8" max="16384" width="8.88671875" style="93"/>
  </cols>
  <sheetData>
    <row r="1" spans="1:15" ht="63" customHeight="1" x14ac:dyDescent="0.25">
      <c r="A1" s="251"/>
      <c r="B1" s="267" t="s">
        <v>7417</v>
      </c>
      <c r="C1" s="267"/>
      <c r="D1" s="267"/>
      <c r="E1" s="267"/>
      <c r="F1" s="267"/>
      <c r="G1" s="267"/>
    </row>
    <row r="2" spans="1:15" ht="63" customHeight="1" thickBot="1" x14ac:dyDescent="0.3">
      <c r="A2" s="255"/>
      <c r="B2" s="296"/>
      <c r="C2" s="296"/>
      <c r="D2" s="296"/>
      <c r="E2" s="296"/>
      <c r="F2" s="296"/>
      <c r="G2" s="296"/>
      <c r="H2" s="297"/>
    </row>
    <row r="3" spans="1:15" ht="20.100000000000001" customHeight="1" thickTop="1" thickBot="1" x14ac:dyDescent="0.3">
      <c r="B3" s="298"/>
      <c r="C3" s="298"/>
      <c r="D3" s="298"/>
      <c r="E3" s="298"/>
      <c r="F3" s="298"/>
      <c r="G3" s="298"/>
      <c r="H3" s="297"/>
    </row>
    <row r="4" spans="1:15" ht="38.25" customHeight="1" thickBot="1" x14ac:dyDescent="0.3">
      <c r="B4" s="299" t="s">
        <v>7418</v>
      </c>
      <c r="C4" s="300" t="s">
        <v>7419</v>
      </c>
      <c r="D4" s="301" t="s">
        <v>7420</v>
      </c>
      <c r="E4" s="299" t="s">
        <v>7421</v>
      </c>
      <c r="F4" s="300" t="s">
        <v>7422</v>
      </c>
      <c r="G4" s="302" t="s">
        <v>7423</v>
      </c>
      <c r="H4" s="297"/>
    </row>
    <row r="5" spans="1:15" ht="20.100000000000001" customHeight="1" x14ac:dyDescent="0.25">
      <c r="B5" s="303" t="s">
        <v>7424</v>
      </c>
      <c r="C5" s="304">
        <v>1</v>
      </c>
      <c r="D5" s="280">
        <v>100</v>
      </c>
      <c r="E5" s="305"/>
      <c r="F5" s="304"/>
      <c r="G5" s="306"/>
      <c r="H5" s="297"/>
    </row>
    <row r="6" spans="1:15" ht="20.100000000000001" customHeight="1" x14ac:dyDescent="0.25">
      <c r="B6" s="307" t="s">
        <v>4517</v>
      </c>
      <c r="C6" s="308">
        <v>3</v>
      </c>
      <c r="D6" s="289">
        <v>150</v>
      </c>
      <c r="E6" s="305"/>
      <c r="F6" s="308"/>
      <c r="G6" s="309"/>
      <c r="H6" s="297"/>
    </row>
    <row r="7" spans="1:15" ht="20.100000000000001" customHeight="1" x14ac:dyDescent="0.25">
      <c r="B7" s="307" t="s">
        <v>7425</v>
      </c>
      <c r="C7" s="308">
        <v>4</v>
      </c>
      <c r="D7" s="289">
        <v>230</v>
      </c>
      <c r="E7" s="305"/>
      <c r="F7" s="308"/>
      <c r="G7" s="309"/>
      <c r="H7" s="297"/>
    </row>
    <row r="8" spans="1:15" ht="20.100000000000001" customHeight="1" x14ac:dyDescent="0.25">
      <c r="B8" s="307" t="s">
        <v>7426</v>
      </c>
      <c r="C8" s="308">
        <v>2</v>
      </c>
      <c r="D8" s="289">
        <v>15</v>
      </c>
      <c r="E8" s="305"/>
      <c r="F8" s="308"/>
      <c r="G8" s="309"/>
      <c r="H8" s="297"/>
    </row>
    <row r="9" spans="1:15" ht="20.100000000000001" customHeight="1" x14ac:dyDescent="0.25">
      <c r="B9" s="307" t="s">
        <v>7427</v>
      </c>
      <c r="C9" s="308">
        <v>5</v>
      </c>
      <c r="D9" s="289">
        <v>10</v>
      </c>
      <c r="E9" s="305"/>
      <c r="F9" s="308"/>
      <c r="G9" s="309"/>
      <c r="H9" s="297"/>
    </row>
    <row r="10" spans="1:15" ht="20.100000000000001" customHeight="1" thickBot="1" x14ac:dyDescent="0.3">
      <c r="B10" s="310" t="s">
        <v>7428</v>
      </c>
      <c r="C10" s="311">
        <v>6</v>
      </c>
      <c r="D10" s="312">
        <v>40</v>
      </c>
      <c r="E10" s="305"/>
      <c r="F10" s="311"/>
      <c r="G10" s="313"/>
      <c r="H10" s="297"/>
    </row>
    <row r="11" spans="1:15" ht="20.100000000000001" customHeight="1" x14ac:dyDescent="0.25">
      <c r="B11" s="297"/>
      <c r="C11" s="297"/>
      <c r="D11" s="297"/>
      <c r="E11" s="297"/>
      <c r="F11" s="297"/>
      <c r="G11" s="297"/>
      <c r="H11" s="297"/>
    </row>
    <row r="12" spans="1:15" ht="20.100000000000001" customHeight="1" x14ac:dyDescent="0.25">
      <c r="B12" s="314"/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4"/>
      <c r="N12" s="314"/>
      <c r="O12" s="314"/>
    </row>
    <row r="13" spans="1:15" ht="20.100000000000001" customHeight="1" x14ac:dyDescent="0.25">
      <c r="B13" s="314"/>
      <c r="C13" s="297"/>
      <c r="D13" s="297"/>
      <c r="E13" s="297"/>
      <c r="F13" s="297"/>
      <c r="G13" s="297"/>
      <c r="H13" s="297"/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9" spans="2:2" ht="14.4" x14ac:dyDescent="0.25">
      <c r="B19" s="315"/>
    </row>
  </sheetData>
  <mergeCells count="2">
    <mergeCell ref="A1:A2"/>
    <mergeCell ref="B1:G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8D6C-0C44-427C-B460-BCD5B3A702B5}">
  <dimension ref="A1:H19"/>
  <sheetViews>
    <sheetView topLeftCell="A2" zoomScale="130" zoomScaleNormal="130" workbookViewId="0">
      <selection activeCell="B7" sqref="B7"/>
    </sheetView>
  </sheetViews>
  <sheetFormatPr defaultRowHeight="13.2" x14ac:dyDescent="0.25"/>
  <cols>
    <col min="1" max="1" width="3.44140625" style="93" customWidth="1"/>
    <col min="2" max="2" width="14.5546875" style="93" customWidth="1"/>
    <col min="3" max="3" width="14.88671875" style="93" customWidth="1"/>
    <col min="4" max="4" width="14.5546875" style="93" customWidth="1"/>
    <col min="5" max="5" width="8.88671875" style="93"/>
    <col min="6" max="6" width="16.5546875" style="93" customWidth="1"/>
    <col min="7" max="7" width="18.44140625" style="93" customWidth="1"/>
    <col min="8" max="8" width="22.109375" style="93" customWidth="1"/>
    <col min="9" max="16384" width="8.88671875" style="93"/>
  </cols>
  <sheetData>
    <row r="1" spans="1:8" ht="88.5" customHeight="1" x14ac:dyDescent="0.25">
      <c r="A1" s="251"/>
      <c r="B1" s="267" t="s">
        <v>7429</v>
      </c>
      <c r="C1" s="267"/>
      <c r="D1" s="267"/>
      <c r="E1" s="267"/>
      <c r="F1" s="267"/>
      <c r="G1" s="267"/>
      <c r="H1" s="267"/>
    </row>
    <row r="2" spans="1:8" ht="88.5" customHeight="1" thickBot="1" x14ac:dyDescent="0.3">
      <c r="A2" s="255"/>
      <c r="B2" s="296"/>
      <c r="C2" s="296"/>
      <c r="D2" s="296"/>
      <c r="E2" s="296"/>
      <c r="F2" s="296"/>
      <c r="G2" s="296"/>
      <c r="H2" s="296"/>
    </row>
    <row r="3" spans="1:8" ht="20.100000000000001" customHeight="1" thickTop="1" thickBot="1" x14ac:dyDescent="0.35">
      <c r="B3" s="316"/>
      <c r="C3" s="316"/>
      <c r="D3" s="316"/>
      <c r="E3" s="316"/>
      <c r="F3" s="316"/>
      <c r="G3" s="316"/>
      <c r="H3" s="316"/>
    </row>
    <row r="4" spans="1:8" s="269" customFormat="1" ht="27.75" customHeight="1" thickBot="1" x14ac:dyDescent="0.35">
      <c r="B4" s="317" t="s">
        <v>7430</v>
      </c>
      <c r="C4" s="277" t="s">
        <v>7431</v>
      </c>
      <c r="E4" s="272"/>
      <c r="F4" s="274" t="s">
        <v>7432</v>
      </c>
      <c r="G4" s="277" t="s">
        <v>7433</v>
      </c>
      <c r="H4" s="272"/>
    </row>
    <row r="5" spans="1:8" s="269" customFormat="1" ht="20.100000000000001" customHeight="1" x14ac:dyDescent="0.3">
      <c r="B5" s="318">
        <v>5</v>
      </c>
      <c r="C5" s="319">
        <v>0.1</v>
      </c>
      <c r="E5" s="320"/>
      <c r="F5" s="321" t="s">
        <v>7434</v>
      </c>
      <c r="G5" s="306">
        <v>50</v>
      </c>
      <c r="H5" s="320"/>
    </row>
    <row r="6" spans="1:8" s="269" customFormat="1" ht="20.100000000000001" customHeight="1" thickBot="1" x14ac:dyDescent="0.35">
      <c r="B6" s="322" t="s">
        <v>7435</v>
      </c>
      <c r="C6" s="323">
        <v>0.15</v>
      </c>
      <c r="E6" s="320"/>
      <c r="F6" s="291" t="s">
        <v>7436</v>
      </c>
      <c r="G6" s="313">
        <v>90</v>
      </c>
      <c r="H6" s="320"/>
    </row>
    <row r="7" spans="1:8" s="269" customFormat="1" ht="20.100000000000001" customHeight="1" thickBot="1" x14ac:dyDescent="0.35">
      <c r="B7" s="320"/>
      <c r="C7" s="320"/>
      <c r="D7" s="320"/>
      <c r="E7" s="320"/>
      <c r="F7" s="320"/>
      <c r="G7" s="320"/>
      <c r="H7" s="320"/>
    </row>
    <row r="8" spans="1:8" s="269" customFormat="1" ht="30" customHeight="1" thickBot="1" x14ac:dyDescent="0.35">
      <c r="B8" s="274" t="s">
        <v>1</v>
      </c>
      <c r="C8" s="275" t="s">
        <v>7432</v>
      </c>
      <c r="D8" s="275" t="s">
        <v>7437</v>
      </c>
      <c r="E8" s="275" t="s">
        <v>7438</v>
      </c>
      <c r="F8" s="274" t="s">
        <v>7431</v>
      </c>
      <c r="G8" s="275" t="s">
        <v>7433</v>
      </c>
      <c r="H8" s="277" t="s">
        <v>7439</v>
      </c>
    </row>
    <row r="9" spans="1:8" s="269" customFormat="1" ht="20.100000000000001" customHeight="1" x14ac:dyDescent="0.3">
      <c r="B9" s="278" t="s">
        <v>4403</v>
      </c>
      <c r="C9" s="324" t="s">
        <v>7434</v>
      </c>
      <c r="D9" s="304">
        <v>700</v>
      </c>
      <c r="E9" s="280">
        <v>4</v>
      </c>
      <c r="F9" s="278"/>
      <c r="G9" s="324"/>
      <c r="H9" s="282"/>
    </row>
    <row r="10" spans="1:8" s="269" customFormat="1" ht="20.100000000000001" customHeight="1" x14ac:dyDescent="0.3">
      <c r="B10" s="286" t="s">
        <v>7440</v>
      </c>
      <c r="C10" s="325" t="s">
        <v>7434</v>
      </c>
      <c r="D10" s="308">
        <v>850</v>
      </c>
      <c r="E10" s="289">
        <v>12</v>
      </c>
      <c r="F10" s="286"/>
      <c r="G10" s="325"/>
      <c r="H10" s="287"/>
    </row>
    <row r="11" spans="1:8" s="269" customFormat="1" ht="20.100000000000001" customHeight="1" x14ac:dyDescent="0.3">
      <c r="B11" s="286" t="s">
        <v>5274</v>
      </c>
      <c r="C11" s="325" t="s">
        <v>7436</v>
      </c>
      <c r="D11" s="308">
        <v>1750</v>
      </c>
      <c r="E11" s="289">
        <v>20</v>
      </c>
      <c r="F11" s="286"/>
      <c r="G11" s="325"/>
      <c r="H11" s="287"/>
    </row>
    <row r="12" spans="1:8" s="269" customFormat="1" ht="20.100000000000001" customHeight="1" x14ac:dyDescent="0.3">
      <c r="B12" s="286" t="s">
        <v>7441</v>
      </c>
      <c r="C12" s="325" t="s">
        <v>7434</v>
      </c>
      <c r="D12" s="308">
        <v>1300</v>
      </c>
      <c r="E12" s="289">
        <v>1</v>
      </c>
      <c r="F12" s="286"/>
      <c r="G12" s="325"/>
      <c r="H12" s="287"/>
    </row>
    <row r="13" spans="1:8" s="269" customFormat="1" ht="20.100000000000001" customHeight="1" x14ac:dyDescent="0.3">
      <c r="B13" s="286" t="s">
        <v>7442</v>
      </c>
      <c r="C13" s="325" t="s">
        <v>7436</v>
      </c>
      <c r="D13" s="308">
        <v>2100</v>
      </c>
      <c r="E13" s="289">
        <v>3</v>
      </c>
      <c r="F13" s="286"/>
      <c r="G13" s="325"/>
      <c r="H13" s="287"/>
    </row>
    <row r="14" spans="1:8" s="269" customFormat="1" ht="20.100000000000001" customHeight="1" thickBot="1" x14ac:dyDescent="0.35">
      <c r="B14" s="294" t="s">
        <v>5224</v>
      </c>
      <c r="C14" s="326" t="s">
        <v>7436</v>
      </c>
      <c r="D14" s="311">
        <v>2200</v>
      </c>
      <c r="E14" s="312">
        <v>5</v>
      </c>
      <c r="F14" s="294"/>
      <c r="G14" s="326"/>
      <c r="H14" s="295"/>
    </row>
    <row r="15" spans="1:8" ht="20.100000000000001" customHeight="1" x14ac:dyDescent="0.3">
      <c r="B15" s="316"/>
      <c r="C15" s="316"/>
      <c r="D15" s="316"/>
      <c r="E15" s="316"/>
      <c r="F15" s="316"/>
      <c r="G15" s="316"/>
      <c r="H15" s="316"/>
    </row>
    <row r="16" spans="1:8" ht="20.100000000000001" customHeight="1" x14ac:dyDescent="0.3">
      <c r="B16" s="327"/>
      <c r="C16" s="316"/>
      <c r="D16" s="316"/>
      <c r="E16" s="316"/>
      <c r="F16" s="316"/>
      <c r="G16" s="316"/>
      <c r="H16" s="316"/>
    </row>
    <row r="17" spans="2:8" ht="20.100000000000001" customHeight="1" x14ac:dyDescent="0.3">
      <c r="B17" s="327"/>
      <c r="C17" s="316"/>
      <c r="D17" s="316"/>
      <c r="E17" s="316"/>
      <c r="F17" s="316"/>
      <c r="G17" s="316"/>
      <c r="H17" s="316"/>
    </row>
    <row r="18" spans="2:8" ht="20.100000000000001" customHeight="1" x14ac:dyDescent="0.3">
      <c r="B18" s="327"/>
      <c r="C18" s="316"/>
      <c r="D18" s="316"/>
      <c r="E18" s="316"/>
      <c r="F18" s="316"/>
      <c r="G18" s="316"/>
      <c r="H18" s="316"/>
    </row>
    <row r="19" spans="2:8" ht="20.100000000000001" customHeight="1" x14ac:dyDescent="0.3">
      <c r="B19" s="327"/>
      <c r="C19" s="316"/>
      <c r="D19" s="316"/>
      <c r="E19" s="316"/>
      <c r="F19" s="316"/>
      <c r="G19" s="316"/>
      <c r="H19" s="316"/>
    </row>
  </sheetData>
  <mergeCells count="2">
    <mergeCell ref="A1:A2"/>
    <mergeCell ref="B1:H2"/>
  </mergeCell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6EB8-CBB6-4D73-84BC-BBD71C6345E2}">
  <dimension ref="A1:K11"/>
  <sheetViews>
    <sheetView zoomScaleNormal="100" workbookViewId="0">
      <selection activeCell="E29" sqref="E29"/>
    </sheetView>
  </sheetViews>
  <sheetFormatPr defaultColWidth="9.109375" defaultRowHeight="13.2" x14ac:dyDescent="0.25"/>
  <cols>
    <col min="1" max="1" width="7.109375" style="146" customWidth="1"/>
    <col min="2" max="2" width="7" style="146" customWidth="1"/>
    <col min="3" max="3" width="16.5546875" style="146" customWidth="1"/>
    <col min="4" max="16384" width="9.109375" style="146"/>
  </cols>
  <sheetData>
    <row r="1" spans="1:11" ht="29.25" customHeight="1" thickBot="1" x14ac:dyDescent="0.3">
      <c r="A1" s="328"/>
      <c r="B1" s="329" t="s">
        <v>7443</v>
      </c>
      <c r="C1" s="328"/>
      <c r="D1" s="328"/>
      <c r="E1" s="328"/>
      <c r="F1" s="328"/>
      <c r="G1" s="328"/>
      <c r="H1" s="328"/>
      <c r="I1" s="328"/>
      <c r="J1" s="328"/>
      <c r="K1" s="328"/>
    </row>
    <row r="2" spans="1:11" ht="13.8" thickBot="1" x14ac:dyDescent="0.3"/>
    <row r="3" spans="1:11" ht="25.5" customHeight="1" thickBot="1" x14ac:dyDescent="0.3">
      <c r="A3" s="330" t="s">
        <v>7444</v>
      </c>
      <c r="B3" s="330" t="s">
        <v>7445</v>
      </c>
      <c r="C3" s="331" t="s">
        <v>7446</v>
      </c>
      <c r="E3" s="332" t="s">
        <v>7447</v>
      </c>
      <c r="F3" s="333"/>
      <c r="G3" s="333"/>
      <c r="H3" s="333"/>
      <c r="I3" s="333"/>
      <c r="J3" s="333"/>
    </row>
    <row r="4" spans="1:11" s="336" customFormat="1" ht="20.100000000000001" customHeight="1" x14ac:dyDescent="0.3">
      <c r="A4" s="334">
        <v>3.5</v>
      </c>
      <c r="B4" s="334">
        <v>3</v>
      </c>
      <c r="C4" s="335"/>
      <c r="E4" s="332"/>
      <c r="F4" s="333"/>
      <c r="G4" s="333"/>
      <c r="H4" s="333"/>
      <c r="I4" s="333"/>
      <c r="J4" s="333"/>
    </row>
    <row r="5" spans="1:11" s="336" customFormat="1" ht="20.100000000000001" customHeight="1" x14ac:dyDescent="0.3">
      <c r="A5" s="337">
        <v>3</v>
      </c>
      <c r="B5" s="337">
        <v>2</v>
      </c>
      <c r="C5" s="338"/>
      <c r="E5" s="332"/>
      <c r="F5" s="333"/>
      <c r="G5" s="333"/>
      <c r="H5" s="333"/>
      <c r="I5" s="333"/>
      <c r="J5" s="333"/>
    </row>
    <row r="6" spans="1:11" s="336" customFormat="1" ht="20.100000000000001" customHeight="1" x14ac:dyDescent="0.3">
      <c r="A6" s="337">
        <v>3.5</v>
      </c>
      <c r="B6" s="337">
        <v>2</v>
      </c>
      <c r="C6" s="338"/>
      <c r="E6" s="332"/>
      <c r="F6" s="333"/>
      <c r="G6" s="333"/>
      <c r="H6" s="333"/>
      <c r="I6" s="333"/>
      <c r="J6" s="333"/>
    </row>
    <row r="7" spans="1:11" s="336" customFormat="1" ht="20.100000000000001" customHeight="1" x14ac:dyDescent="0.3">
      <c r="A7" s="337">
        <v>9</v>
      </c>
      <c r="B7" s="337">
        <v>7.25</v>
      </c>
      <c r="C7" s="338"/>
      <c r="E7" s="332"/>
      <c r="F7" s="333"/>
      <c r="G7" s="333"/>
      <c r="H7" s="333"/>
      <c r="I7" s="333"/>
      <c r="J7" s="333"/>
    </row>
    <row r="8" spans="1:11" s="336" customFormat="1" ht="20.100000000000001" customHeight="1" x14ac:dyDescent="0.3">
      <c r="A8" s="337">
        <v>12.5</v>
      </c>
      <c r="B8" s="337">
        <v>14</v>
      </c>
      <c r="C8" s="338"/>
      <c r="E8" s="332"/>
      <c r="F8" s="333"/>
      <c r="G8" s="333"/>
      <c r="H8" s="333"/>
      <c r="I8" s="333"/>
      <c r="J8" s="333"/>
    </row>
    <row r="9" spans="1:11" s="336" customFormat="1" ht="20.100000000000001" customHeight="1" x14ac:dyDescent="0.3">
      <c r="A9" s="337">
        <v>9.75</v>
      </c>
      <c r="B9" s="337">
        <v>1.5</v>
      </c>
      <c r="C9" s="338"/>
      <c r="E9" s="332"/>
      <c r="F9" s="333"/>
      <c r="G9" s="333"/>
      <c r="H9" s="333"/>
      <c r="I9" s="333"/>
      <c r="J9" s="333"/>
    </row>
    <row r="10" spans="1:11" s="336" customFormat="1" ht="20.100000000000001" customHeight="1" x14ac:dyDescent="0.3">
      <c r="A10" s="337">
        <v>12</v>
      </c>
      <c r="B10" s="337">
        <v>10.75</v>
      </c>
      <c r="C10" s="338"/>
      <c r="E10" s="332"/>
      <c r="F10" s="333"/>
      <c r="G10" s="333"/>
      <c r="H10" s="333"/>
      <c r="I10" s="333"/>
      <c r="J10" s="333"/>
    </row>
    <row r="11" spans="1:11" s="336" customFormat="1" ht="20.100000000000001" customHeight="1" thickBot="1" x14ac:dyDescent="0.35">
      <c r="A11" s="339">
        <v>15</v>
      </c>
      <c r="B11" s="339">
        <v>67.5</v>
      </c>
      <c r="C11" s="340"/>
      <c r="E11" s="332"/>
      <c r="F11" s="333"/>
      <c r="G11" s="333"/>
      <c r="H11" s="333"/>
      <c r="I11" s="333"/>
      <c r="J11" s="333"/>
    </row>
  </sheetData>
  <mergeCells count="1">
    <mergeCell ref="E3:J11"/>
  </mergeCells>
  <pageMargins left="0.75" right="0.75" top="1" bottom="1" header="0.5" footer="0.5"/>
  <headerFooter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0606-1279-48D3-B10A-EE2B2D44EEB6}">
  <dimension ref="A1:K18"/>
  <sheetViews>
    <sheetView zoomScaleNormal="100" workbookViewId="0">
      <selection activeCell="D29" sqref="D29"/>
    </sheetView>
  </sheetViews>
  <sheetFormatPr defaultColWidth="9.109375" defaultRowHeight="13.2" x14ac:dyDescent="0.25"/>
  <cols>
    <col min="1" max="1" width="7.33203125" style="146" customWidth="1"/>
    <col min="2" max="2" width="11.88671875" style="146" customWidth="1"/>
    <col min="3" max="3" width="12.109375" style="146" customWidth="1"/>
    <col min="4" max="4" width="13.33203125" style="146" customWidth="1"/>
    <col min="5" max="16384" width="9.109375" style="146"/>
  </cols>
  <sheetData>
    <row r="1" spans="1:11" ht="28.5" customHeight="1" thickBot="1" x14ac:dyDescent="0.3">
      <c r="A1" s="328"/>
      <c r="B1" s="329" t="s">
        <v>7448</v>
      </c>
      <c r="C1" s="328"/>
      <c r="D1" s="328"/>
      <c r="E1" s="328"/>
      <c r="F1" s="328"/>
      <c r="G1" s="328"/>
      <c r="H1" s="328"/>
      <c r="I1" s="328"/>
      <c r="J1" s="328"/>
      <c r="K1" s="328"/>
    </row>
    <row r="2" spans="1:11" ht="13.8" thickBot="1" x14ac:dyDescent="0.3"/>
    <row r="3" spans="1:11" ht="42.75" customHeight="1" thickBot="1" x14ac:dyDescent="0.3">
      <c r="A3" s="341" t="s">
        <v>7449</v>
      </c>
      <c r="B3" s="342" t="s">
        <v>7450</v>
      </c>
      <c r="C3" s="342" t="s">
        <v>7451</v>
      </c>
      <c r="D3" s="342" t="s">
        <v>7452</v>
      </c>
    </row>
    <row r="4" spans="1:11" s="336" customFormat="1" ht="20.100000000000001" customHeight="1" x14ac:dyDescent="0.3">
      <c r="A4" s="343" t="s">
        <v>7453</v>
      </c>
      <c r="B4" s="344">
        <v>15</v>
      </c>
      <c r="C4" s="344">
        <v>12</v>
      </c>
      <c r="D4" s="345"/>
    </row>
    <row r="5" spans="1:11" s="336" customFormat="1" ht="20.100000000000001" customHeight="1" x14ac:dyDescent="0.3">
      <c r="A5" s="346" t="s">
        <v>7454</v>
      </c>
      <c r="B5" s="347">
        <v>9</v>
      </c>
      <c r="C5" s="347">
        <v>17</v>
      </c>
      <c r="D5" s="345"/>
    </row>
    <row r="6" spans="1:11" s="336" customFormat="1" ht="20.100000000000001" customHeight="1" x14ac:dyDescent="0.3">
      <c r="A6" s="346" t="s">
        <v>7455</v>
      </c>
      <c r="B6" s="347">
        <v>12</v>
      </c>
      <c r="C6" s="347">
        <v>16</v>
      </c>
      <c r="D6" s="345"/>
    </row>
    <row r="7" spans="1:11" s="336" customFormat="1" ht="20.100000000000001" customHeight="1" x14ac:dyDescent="0.3">
      <c r="A7" s="346" t="s">
        <v>7456</v>
      </c>
      <c r="B7" s="347">
        <v>9</v>
      </c>
      <c r="C7" s="347">
        <v>17</v>
      </c>
      <c r="D7" s="345"/>
    </row>
    <row r="8" spans="1:11" s="336" customFormat="1" ht="20.100000000000001" customHeight="1" x14ac:dyDescent="0.3">
      <c r="A8" s="346" t="s">
        <v>7457</v>
      </c>
      <c r="B8" s="347">
        <v>11</v>
      </c>
      <c r="C8" s="347">
        <v>10</v>
      </c>
      <c r="D8" s="345"/>
    </row>
    <row r="9" spans="1:11" s="336" customFormat="1" ht="20.100000000000001" customHeight="1" x14ac:dyDescent="0.3">
      <c r="A9" s="346" t="s">
        <v>7458</v>
      </c>
      <c r="B9" s="347">
        <v>18</v>
      </c>
      <c r="C9" s="347">
        <v>16</v>
      </c>
      <c r="D9" s="345"/>
    </row>
    <row r="10" spans="1:11" s="336" customFormat="1" ht="20.100000000000001" customHeight="1" x14ac:dyDescent="0.3">
      <c r="A10" s="346" t="s">
        <v>7459</v>
      </c>
      <c r="B10" s="347">
        <v>13</v>
      </c>
      <c r="C10" s="347">
        <v>11</v>
      </c>
      <c r="D10" s="345"/>
    </row>
    <row r="11" spans="1:11" s="336" customFormat="1" ht="20.100000000000001" customHeight="1" x14ac:dyDescent="0.3">
      <c r="A11" s="346" t="s">
        <v>7460</v>
      </c>
      <c r="B11" s="347">
        <v>14</v>
      </c>
      <c r="C11" s="347">
        <v>9</v>
      </c>
      <c r="D11" s="345"/>
    </row>
    <row r="12" spans="1:11" s="336" customFormat="1" ht="20.100000000000001" customHeight="1" thickBot="1" x14ac:dyDescent="0.35">
      <c r="A12" s="348" t="s">
        <v>7461</v>
      </c>
      <c r="B12" s="349">
        <v>17</v>
      </c>
      <c r="C12" s="349">
        <v>16</v>
      </c>
      <c r="D12" s="350"/>
    </row>
    <row r="13" spans="1:11" s="336" customFormat="1" ht="20.100000000000001" customHeight="1" thickBot="1" x14ac:dyDescent="0.35"/>
    <row r="14" spans="1:11" s="336" customFormat="1" ht="20.100000000000001" customHeight="1" thickBot="1" x14ac:dyDescent="0.35">
      <c r="A14" s="351" t="s">
        <v>7462</v>
      </c>
      <c r="B14" s="352"/>
      <c r="C14" s="352"/>
      <c r="D14" s="353"/>
    </row>
    <row r="15" spans="1:11" s="336" customFormat="1" ht="20.100000000000001" customHeight="1" thickBot="1" x14ac:dyDescent="0.35"/>
    <row r="16" spans="1:11" s="336" customFormat="1" ht="20.100000000000001" customHeight="1" thickBot="1" x14ac:dyDescent="0.35">
      <c r="A16" s="351" t="s">
        <v>7463</v>
      </c>
      <c r="B16" s="352"/>
      <c r="C16" s="352"/>
      <c r="D16" s="353"/>
    </row>
    <row r="17" spans="1:4" s="336" customFormat="1" ht="20.100000000000001" customHeight="1" thickBot="1" x14ac:dyDescent="0.35"/>
    <row r="18" spans="1:4" s="336" customFormat="1" ht="20.100000000000001" customHeight="1" thickBot="1" x14ac:dyDescent="0.35">
      <c r="A18" s="351" t="s">
        <v>7464</v>
      </c>
      <c r="B18" s="352"/>
      <c r="C18" s="352"/>
      <c r="D18" s="353"/>
    </row>
  </sheetData>
  <mergeCells count="3">
    <mergeCell ref="A14:C14"/>
    <mergeCell ref="A16:C16"/>
    <mergeCell ref="A18:C18"/>
  </mergeCells>
  <pageMargins left="0.75" right="0.75" top="1" bottom="1" header="0.5" footer="0.5"/>
  <pageSetup paperSize="9" orientation="portrait" horizontalDpi="204" verticalDpi="196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50E1-957A-48B7-8656-244C3274A650}">
  <dimension ref="A1:P30"/>
  <sheetViews>
    <sheetView workbookViewId="0">
      <selection activeCell="A30" sqref="A30"/>
    </sheetView>
  </sheetViews>
  <sheetFormatPr defaultRowHeight="13.2" x14ac:dyDescent="0.25"/>
  <cols>
    <col min="1" max="1" width="30" style="93" customWidth="1"/>
    <col min="2" max="6" width="16.109375" style="93" customWidth="1"/>
    <col min="7" max="7" width="17.5546875" style="93" customWidth="1"/>
    <col min="8" max="16384" width="8.88671875" style="93"/>
  </cols>
  <sheetData>
    <row r="1" spans="1:16" ht="32.25" customHeight="1" thickBot="1" x14ac:dyDescent="0.3">
      <c r="A1" s="354" t="s">
        <v>7465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</row>
    <row r="2" spans="1:16" x14ac:dyDescent="0.25">
      <c r="A2" s="138"/>
    </row>
    <row r="3" spans="1:16" ht="15" x14ac:dyDescent="0.25">
      <c r="A3" s="355" t="s">
        <v>7466</v>
      </c>
      <c r="B3" s="355" t="s">
        <v>7467</v>
      </c>
      <c r="C3" s="355" t="s">
        <v>7468</v>
      </c>
      <c r="D3" s="355" t="s">
        <v>7469</v>
      </c>
      <c r="E3" s="355" t="s">
        <v>7470</v>
      </c>
      <c r="F3" s="355" t="s">
        <v>7471</v>
      </c>
      <c r="G3" s="355" t="s">
        <v>7472</v>
      </c>
    </row>
    <row r="4" spans="1:16" ht="20.100000000000001" customHeight="1" x14ac:dyDescent="0.25">
      <c r="A4" s="356" t="s">
        <v>7473</v>
      </c>
      <c r="B4" s="355">
        <v>5</v>
      </c>
      <c r="C4" s="355">
        <v>4</v>
      </c>
      <c r="D4" s="355">
        <v>6</v>
      </c>
      <c r="E4" s="355">
        <v>4</v>
      </c>
      <c r="F4" s="355">
        <v>3</v>
      </c>
      <c r="G4" s="357"/>
      <c r="I4" s="332" t="s">
        <v>7474</v>
      </c>
      <c r="J4" s="333"/>
      <c r="K4" s="333"/>
      <c r="L4" s="333"/>
      <c r="M4" s="333"/>
      <c r="N4" s="333"/>
    </row>
    <row r="5" spans="1:16" ht="20.100000000000001" customHeight="1" x14ac:dyDescent="0.25">
      <c r="A5" s="356" t="s">
        <v>7475</v>
      </c>
      <c r="B5" s="355">
        <v>4</v>
      </c>
      <c r="C5" s="355">
        <v>3</v>
      </c>
      <c r="D5" s="355">
        <v>3</v>
      </c>
      <c r="E5" s="355">
        <v>3</v>
      </c>
      <c r="F5" s="355">
        <v>3</v>
      </c>
      <c r="G5" s="357"/>
      <c r="I5" s="332"/>
      <c r="J5" s="333"/>
      <c r="K5" s="333"/>
      <c r="L5" s="333"/>
      <c r="M5" s="333"/>
      <c r="N5" s="333"/>
    </row>
    <row r="6" spans="1:16" ht="20.100000000000001" customHeight="1" x14ac:dyDescent="0.25">
      <c r="A6" s="356" t="s">
        <v>7476</v>
      </c>
      <c r="B6" s="355">
        <v>5</v>
      </c>
      <c r="C6" s="355">
        <v>6</v>
      </c>
      <c r="D6" s="355">
        <v>4</v>
      </c>
      <c r="E6" s="355">
        <v>4</v>
      </c>
      <c r="F6" s="355">
        <v>4</v>
      </c>
      <c r="G6" s="357"/>
      <c r="I6" s="332"/>
      <c r="J6" s="333"/>
      <c r="K6" s="333"/>
      <c r="L6" s="333"/>
      <c r="M6" s="333"/>
      <c r="N6" s="333"/>
    </row>
    <row r="7" spans="1:16" ht="20.100000000000001" customHeight="1" x14ac:dyDescent="0.25">
      <c r="A7" s="356" t="s">
        <v>7477</v>
      </c>
      <c r="B7" s="355">
        <v>3</v>
      </c>
      <c r="C7" s="355">
        <v>5</v>
      </c>
      <c r="D7" s="355">
        <v>4</v>
      </c>
      <c r="E7" s="355">
        <v>4</v>
      </c>
      <c r="F7" s="355">
        <v>4</v>
      </c>
      <c r="G7" s="357"/>
      <c r="I7" s="332"/>
      <c r="J7" s="333"/>
      <c r="K7" s="333"/>
      <c r="L7" s="333"/>
      <c r="M7" s="333"/>
      <c r="N7" s="333"/>
    </row>
    <row r="8" spans="1:16" ht="20.100000000000001" customHeight="1" x14ac:dyDescent="0.25">
      <c r="A8" s="356" t="s">
        <v>7478</v>
      </c>
      <c r="B8" s="355">
        <v>6</v>
      </c>
      <c r="C8" s="355">
        <v>5</v>
      </c>
      <c r="D8" s="355">
        <v>5</v>
      </c>
      <c r="E8" s="355">
        <v>4</v>
      </c>
      <c r="F8" s="355">
        <v>5</v>
      </c>
      <c r="G8" s="357"/>
      <c r="I8" s="332"/>
      <c r="J8" s="333"/>
      <c r="K8" s="333"/>
      <c r="L8" s="333"/>
      <c r="M8" s="333"/>
      <c r="N8" s="333"/>
    </row>
    <row r="9" spans="1:16" ht="20.100000000000001" customHeight="1" x14ac:dyDescent="0.25">
      <c r="A9" s="356" t="s">
        <v>7479</v>
      </c>
      <c r="B9" s="355">
        <v>2</v>
      </c>
      <c r="C9" s="355">
        <v>4</v>
      </c>
      <c r="D9" s="355">
        <v>4</v>
      </c>
      <c r="E9" s="355">
        <v>3</v>
      </c>
      <c r="F9" s="355">
        <v>5</v>
      </c>
      <c r="G9" s="357"/>
    </row>
    <row r="10" spans="1:16" ht="20.100000000000001" customHeight="1" x14ac:dyDescent="0.25">
      <c r="A10" s="356" t="s">
        <v>7480</v>
      </c>
      <c r="B10" s="355">
        <v>3</v>
      </c>
      <c r="C10" s="355">
        <v>5</v>
      </c>
      <c r="D10" s="355">
        <v>6</v>
      </c>
      <c r="E10" s="355">
        <v>4</v>
      </c>
      <c r="F10" s="355">
        <v>5</v>
      </c>
      <c r="G10" s="357"/>
      <c r="I10" s="332" t="s">
        <v>7481</v>
      </c>
      <c r="J10" s="333"/>
      <c r="K10" s="333"/>
      <c r="L10" s="333"/>
      <c r="M10" s="333"/>
      <c r="N10" s="333"/>
      <c r="O10" s="358"/>
      <c r="P10" s="358"/>
    </row>
    <row r="11" spans="1:16" ht="20.100000000000001" customHeight="1" x14ac:dyDescent="0.25">
      <c r="A11" s="356" t="s">
        <v>7482</v>
      </c>
      <c r="B11" s="355">
        <v>2</v>
      </c>
      <c r="C11" s="355">
        <v>4</v>
      </c>
      <c r="D11" s="355">
        <v>5</v>
      </c>
      <c r="E11" s="355">
        <v>4</v>
      </c>
      <c r="F11" s="355">
        <v>6</v>
      </c>
      <c r="G11" s="357"/>
      <c r="I11" s="332"/>
      <c r="J11" s="333"/>
      <c r="K11" s="333"/>
      <c r="L11" s="333"/>
      <c r="M11" s="333"/>
      <c r="N11" s="333"/>
      <c r="O11" s="358"/>
      <c r="P11" s="358"/>
    </row>
    <row r="12" spans="1:16" ht="20.100000000000001" customHeight="1" x14ac:dyDescent="0.25">
      <c r="A12" s="356" t="s">
        <v>7483</v>
      </c>
      <c r="B12" s="355">
        <v>5</v>
      </c>
      <c r="C12" s="355">
        <v>4</v>
      </c>
      <c r="D12" s="355">
        <v>3</v>
      </c>
      <c r="E12" s="355">
        <v>4</v>
      </c>
      <c r="F12" s="355">
        <v>5</v>
      </c>
      <c r="G12" s="357"/>
      <c r="I12" s="332"/>
      <c r="J12" s="333"/>
      <c r="K12" s="333"/>
      <c r="L12" s="333"/>
      <c r="M12" s="333"/>
      <c r="N12" s="333"/>
      <c r="O12" s="358"/>
      <c r="P12" s="358"/>
    </row>
    <row r="13" spans="1:16" ht="20.100000000000001" customHeight="1" x14ac:dyDescent="0.25">
      <c r="A13" s="356" t="s">
        <v>7484</v>
      </c>
      <c r="B13" s="355">
        <v>5</v>
      </c>
      <c r="C13" s="355">
        <v>5</v>
      </c>
      <c r="D13" s="355">
        <v>4</v>
      </c>
      <c r="E13" s="355">
        <v>4</v>
      </c>
      <c r="F13" s="355">
        <v>4</v>
      </c>
      <c r="G13" s="357"/>
      <c r="I13" s="332"/>
      <c r="J13" s="333"/>
      <c r="K13" s="333"/>
      <c r="L13" s="333"/>
      <c r="M13" s="333"/>
      <c r="N13" s="333"/>
      <c r="O13" s="358"/>
      <c r="P13" s="358"/>
    </row>
    <row r="14" spans="1:16" ht="20.100000000000001" customHeight="1" x14ac:dyDescent="0.25">
      <c r="A14" s="356" t="s">
        <v>7485</v>
      </c>
      <c r="B14" s="355">
        <v>5</v>
      </c>
      <c r="C14" s="355">
        <v>4</v>
      </c>
      <c r="D14" s="355">
        <v>4</v>
      </c>
      <c r="E14" s="355">
        <v>5</v>
      </c>
      <c r="F14" s="355">
        <v>3</v>
      </c>
      <c r="G14" s="357"/>
      <c r="I14" s="332"/>
      <c r="J14" s="333"/>
      <c r="K14" s="333"/>
      <c r="L14" s="333"/>
      <c r="M14" s="333"/>
      <c r="N14" s="333"/>
      <c r="O14" s="358"/>
      <c r="P14" s="358"/>
    </row>
    <row r="15" spans="1:16" ht="20.100000000000001" customHeight="1" x14ac:dyDescent="0.25">
      <c r="A15" s="356" t="s">
        <v>7486</v>
      </c>
      <c r="B15" s="355">
        <v>2</v>
      </c>
      <c r="C15" s="355">
        <v>3</v>
      </c>
      <c r="D15" s="355">
        <v>5</v>
      </c>
      <c r="E15" s="355">
        <v>5</v>
      </c>
      <c r="F15" s="355">
        <v>2</v>
      </c>
      <c r="G15" s="357"/>
      <c r="I15" s="332"/>
      <c r="J15" s="333"/>
      <c r="K15" s="333"/>
      <c r="L15" s="333"/>
      <c r="M15" s="333"/>
      <c r="N15" s="333"/>
      <c r="O15" s="358"/>
      <c r="P15" s="358"/>
    </row>
    <row r="16" spans="1:16" ht="20.100000000000001" customHeight="1" x14ac:dyDescent="0.25">
      <c r="A16" s="356" t="s">
        <v>7487</v>
      </c>
      <c r="B16" s="355">
        <v>4</v>
      </c>
      <c r="C16" s="355">
        <v>5</v>
      </c>
      <c r="D16" s="355">
        <v>6</v>
      </c>
      <c r="E16" s="355">
        <v>5</v>
      </c>
      <c r="F16" s="355">
        <v>5</v>
      </c>
      <c r="G16" s="357"/>
      <c r="I16" s="332"/>
      <c r="J16" s="333"/>
      <c r="K16" s="333"/>
      <c r="L16" s="333"/>
      <c r="M16" s="333"/>
      <c r="N16" s="333"/>
      <c r="O16" s="358"/>
      <c r="P16" s="358"/>
    </row>
    <row r="17" spans="1:16" ht="20.100000000000001" customHeight="1" x14ac:dyDescent="0.25">
      <c r="A17" s="356" t="s">
        <v>7488</v>
      </c>
      <c r="B17" s="355">
        <v>1</v>
      </c>
      <c r="C17" s="355">
        <v>3</v>
      </c>
      <c r="D17" s="355">
        <v>5</v>
      </c>
      <c r="E17" s="355">
        <v>5</v>
      </c>
      <c r="F17" s="355">
        <v>2</v>
      </c>
      <c r="G17" s="357"/>
      <c r="I17" s="332"/>
      <c r="J17" s="333"/>
      <c r="K17" s="333"/>
      <c r="L17" s="333"/>
      <c r="M17" s="333"/>
      <c r="N17" s="333"/>
      <c r="O17" s="358"/>
      <c r="P17" s="358"/>
    </row>
    <row r="18" spans="1:16" ht="20.100000000000001" customHeight="1" x14ac:dyDescent="0.25">
      <c r="A18" s="359" t="s">
        <v>7489</v>
      </c>
      <c r="B18" s="360"/>
      <c r="C18" s="360"/>
      <c r="D18" s="360"/>
      <c r="E18" s="360"/>
      <c r="F18" s="360"/>
      <c r="G18" s="361"/>
      <c r="I18" s="332"/>
      <c r="J18" s="333"/>
      <c r="K18" s="333"/>
      <c r="L18" s="333"/>
      <c r="M18" s="333"/>
      <c r="N18" s="333"/>
      <c r="O18" s="358"/>
      <c r="P18" s="358"/>
    </row>
    <row r="19" spans="1:16" ht="15.6" thickBot="1" x14ac:dyDescent="0.3">
      <c r="A19" s="361"/>
      <c r="B19" s="361"/>
      <c r="C19" s="361"/>
      <c r="D19" s="361"/>
      <c r="E19" s="361"/>
      <c r="F19" s="361"/>
      <c r="G19" s="361"/>
      <c r="I19" s="332"/>
      <c r="J19" s="333"/>
      <c r="K19" s="333"/>
      <c r="L19" s="333"/>
      <c r="M19" s="333"/>
      <c r="N19" s="333"/>
      <c r="O19" s="358"/>
      <c r="P19" s="358"/>
    </row>
    <row r="20" spans="1:16" ht="24.9" customHeight="1" thickBot="1" x14ac:dyDescent="0.3">
      <c r="A20" s="361"/>
      <c r="B20" s="361"/>
      <c r="C20" s="361"/>
      <c r="D20" s="361"/>
      <c r="E20" s="361"/>
      <c r="F20" s="361" t="s">
        <v>7490</v>
      </c>
      <c r="G20" s="362"/>
      <c r="I20" s="332"/>
      <c r="J20" s="333"/>
      <c r="K20" s="333"/>
      <c r="L20" s="333"/>
      <c r="M20" s="333"/>
      <c r="N20" s="333"/>
      <c r="O20" s="358"/>
      <c r="P20" s="358"/>
    </row>
    <row r="21" spans="1:16" ht="15" x14ac:dyDescent="0.25">
      <c r="A21" s="361"/>
      <c r="B21" s="361"/>
      <c r="C21" s="361"/>
      <c r="D21" s="361"/>
      <c r="E21" s="361"/>
      <c r="F21" s="361"/>
      <c r="G21" s="361"/>
      <c r="I21" s="332"/>
      <c r="J21" s="333"/>
      <c r="K21" s="333"/>
      <c r="L21" s="333"/>
      <c r="M21" s="333"/>
      <c r="N21" s="333"/>
      <c r="O21" s="358"/>
      <c r="P21" s="358"/>
    </row>
    <row r="22" spans="1:16" ht="12.75" customHeight="1" x14ac:dyDescent="0.25">
      <c r="A22" s="363"/>
      <c r="I22" s="332"/>
      <c r="J22" s="333"/>
      <c r="K22" s="333"/>
      <c r="L22" s="333"/>
      <c r="M22" s="333"/>
      <c r="N22" s="333"/>
      <c r="O22" s="358"/>
      <c r="P22" s="358"/>
    </row>
    <row r="23" spans="1:16" x14ac:dyDescent="0.25">
      <c r="I23" s="332"/>
      <c r="J23" s="333"/>
      <c r="K23" s="333"/>
      <c r="L23" s="333"/>
      <c r="M23" s="333"/>
      <c r="N23" s="333"/>
      <c r="O23" s="358"/>
      <c r="P23" s="358"/>
    </row>
    <row r="24" spans="1:16" x14ac:dyDescent="0.25">
      <c r="I24" s="332"/>
      <c r="J24" s="333"/>
      <c r="K24" s="333"/>
      <c r="L24" s="333"/>
      <c r="M24" s="333"/>
      <c r="N24" s="333"/>
      <c r="O24" s="358"/>
      <c r="P24" s="358"/>
    </row>
    <row r="25" spans="1:16" x14ac:dyDescent="0.25">
      <c r="I25" s="332"/>
      <c r="J25" s="333"/>
      <c r="K25" s="333"/>
      <c r="L25" s="333"/>
      <c r="M25" s="333"/>
      <c r="N25" s="333"/>
      <c r="O25" s="358"/>
      <c r="P25" s="358"/>
    </row>
    <row r="26" spans="1:16" x14ac:dyDescent="0.25">
      <c r="I26" s="332"/>
      <c r="J26" s="333"/>
      <c r="K26" s="333"/>
      <c r="L26" s="333"/>
      <c r="M26" s="333"/>
      <c r="N26" s="333"/>
      <c r="O26" s="358"/>
      <c r="P26" s="358"/>
    </row>
    <row r="27" spans="1:16" x14ac:dyDescent="0.25">
      <c r="I27" s="332"/>
      <c r="J27" s="333"/>
      <c r="K27" s="333"/>
      <c r="L27" s="333"/>
      <c r="M27" s="333"/>
      <c r="N27" s="333"/>
      <c r="O27" s="358"/>
      <c r="P27" s="358"/>
    </row>
    <row r="28" spans="1:16" x14ac:dyDescent="0.25">
      <c r="I28" s="332"/>
      <c r="J28" s="333"/>
      <c r="K28" s="333"/>
      <c r="L28" s="333"/>
      <c r="M28" s="333"/>
      <c r="N28" s="333"/>
      <c r="O28" s="358"/>
      <c r="P28" s="358"/>
    </row>
    <row r="29" spans="1:16" x14ac:dyDescent="0.25">
      <c r="I29" s="332"/>
      <c r="J29" s="333"/>
      <c r="K29" s="333"/>
      <c r="L29" s="333"/>
      <c r="M29" s="333"/>
      <c r="N29" s="333"/>
      <c r="O29" s="358"/>
      <c r="P29" s="358"/>
    </row>
    <row r="30" spans="1:16" x14ac:dyDescent="0.25">
      <c r="I30" s="332"/>
      <c r="J30" s="333"/>
      <c r="K30" s="333"/>
      <c r="L30" s="333"/>
      <c r="M30" s="333"/>
      <c r="N30" s="333"/>
      <c r="O30" s="358"/>
      <c r="P30" s="358"/>
    </row>
  </sheetData>
  <mergeCells count="2">
    <mergeCell ref="I4:N8"/>
    <mergeCell ref="I10:N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8206-719B-4E26-AB11-21A225243D11}">
  <sheetPr codeName="Arkusz15"/>
  <dimension ref="A1:H24"/>
  <sheetViews>
    <sheetView showGridLines="0" workbookViewId="0">
      <selection activeCell="M30" sqref="M30"/>
    </sheetView>
  </sheetViews>
  <sheetFormatPr defaultRowHeight="13.2" x14ac:dyDescent="0.25"/>
  <cols>
    <col min="1" max="1" width="12" style="93" customWidth="1"/>
    <col min="2" max="256" width="8.88671875" style="93"/>
    <col min="257" max="257" width="12" style="93" customWidth="1"/>
    <col min="258" max="512" width="8.88671875" style="93"/>
    <col min="513" max="513" width="12" style="93" customWidth="1"/>
    <col min="514" max="768" width="8.88671875" style="93"/>
    <col min="769" max="769" width="12" style="93" customWidth="1"/>
    <col min="770" max="1024" width="8.88671875" style="93"/>
    <col min="1025" max="1025" width="12" style="93" customWidth="1"/>
    <col min="1026" max="1280" width="8.88671875" style="93"/>
    <col min="1281" max="1281" width="12" style="93" customWidth="1"/>
    <col min="1282" max="1536" width="8.88671875" style="93"/>
    <col min="1537" max="1537" width="12" style="93" customWidth="1"/>
    <col min="1538" max="1792" width="8.88671875" style="93"/>
    <col min="1793" max="1793" width="12" style="93" customWidth="1"/>
    <col min="1794" max="2048" width="8.88671875" style="93"/>
    <col min="2049" max="2049" width="12" style="93" customWidth="1"/>
    <col min="2050" max="2304" width="8.88671875" style="93"/>
    <col min="2305" max="2305" width="12" style="93" customWidth="1"/>
    <col min="2306" max="2560" width="8.88671875" style="93"/>
    <col min="2561" max="2561" width="12" style="93" customWidth="1"/>
    <col min="2562" max="2816" width="8.88671875" style="93"/>
    <col min="2817" max="2817" width="12" style="93" customWidth="1"/>
    <col min="2818" max="3072" width="8.88671875" style="93"/>
    <col min="3073" max="3073" width="12" style="93" customWidth="1"/>
    <col min="3074" max="3328" width="8.88671875" style="93"/>
    <col min="3329" max="3329" width="12" style="93" customWidth="1"/>
    <col min="3330" max="3584" width="8.88671875" style="93"/>
    <col min="3585" max="3585" width="12" style="93" customWidth="1"/>
    <col min="3586" max="3840" width="8.88671875" style="93"/>
    <col min="3841" max="3841" width="12" style="93" customWidth="1"/>
    <col min="3842" max="4096" width="8.88671875" style="93"/>
    <col min="4097" max="4097" width="12" style="93" customWidth="1"/>
    <col min="4098" max="4352" width="8.88671875" style="93"/>
    <col min="4353" max="4353" width="12" style="93" customWidth="1"/>
    <col min="4354" max="4608" width="8.88671875" style="93"/>
    <col min="4609" max="4609" width="12" style="93" customWidth="1"/>
    <col min="4610" max="4864" width="8.88671875" style="93"/>
    <col min="4865" max="4865" width="12" style="93" customWidth="1"/>
    <col min="4866" max="5120" width="8.88671875" style="93"/>
    <col min="5121" max="5121" width="12" style="93" customWidth="1"/>
    <col min="5122" max="5376" width="8.88671875" style="93"/>
    <col min="5377" max="5377" width="12" style="93" customWidth="1"/>
    <col min="5378" max="5632" width="8.88671875" style="93"/>
    <col min="5633" max="5633" width="12" style="93" customWidth="1"/>
    <col min="5634" max="5888" width="8.88671875" style="93"/>
    <col min="5889" max="5889" width="12" style="93" customWidth="1"/>
    <col min="5890" max="6144" width="8.88671875" style="93"/>
    <col min="6145" max="6145" width="12" style="93" customWidth="1"/>
    <col min="6146" max="6400" width="8.88671875" style="93"/>
    <col min="6401" max="6401" width="12" style="93" customWidth="1"/>
    <col min="6402" max="6656" width="8.88671875" style="93"/>
    <col min="6657" max="6657" width="12" style="93" customWidth="1"/>
    <col min="6658" max="6912" width="8.88671875" style="93"/>
    <col min="6913" max="6913" width="12" style="93" customWidth="1"/>
    <col min="6914" max="7168" width="8.88671875" style="93"/>
    <col min="7169" max="7169" width="12" style="93" customWidth="1"/>
    <col min="7170" max="7424" width="8.88671875" style="93"/>
    <col min="7425" max="7425" width="12" style="93" customWidth="1"/>
    <col min="7426" max="7680" width="8.88671875" style="93"/>
    <col min="7681" max="7681" width="12" style="93" customWidth="1"/>
    <col min="7682" max="7936" width="8.88671875" style="93"/>
    <col min="7937" max="7937" width="12" style="93" customWidth="1"/>
    <col min="7938" max="8192" width="8.88671875" style="93"/>
    <col min="8193" max="8193" width="12" style="93" customWidth="1"/>
    <col min="8194" max="8448" width="8.88671875" style="93"/>
    <col min="8449" max="8449" width="12" style="93" customWidth="1"/>
    <col min="8450" max="8704" width="8.88671875" style="93"/>
    <col min="8705" max="8705" width="12" style="93" customWidth="1"/>
    <col min="8706" max="8960" width="8.88671875" style="93"/>
    <col min="8961" max="8961" width="12" style="93" customWidth="1"/>
    <col min="8962" max="9216" width="8.88671875" style="93"/>
    <col min="9217" max="9217" width="12" style="93" customWidth="1"/>
    <col min="9218" max="9472" width="8.88671875" style="93"/>
    <col min="9473" max="9473" width="12" style="93" customWidth="1"/>
    <col min="9474" max="9728" width="8.88671875" style="93"/>
    <col min="9729" max="9729" width="12" style="93" customWidth="1"/>
    <col min="9730" max="9984" width="8.88671875" style="93"/>
    <col min="9985" max="9985" width="12" style="93" customWidth="1"/>
    <col min="9986" max="10240" width="8.88671875" style="93"/>
    <col min="10241" max="10241" width="12" style="93" customWidth="1"/>
    <col min="10242" max="10496" width="8.88671875" style="93"/>
    <col min="10497" max="10497" width="12" style="93" customWidth="1"/>
    <col min="10498" max="10752" width="8.88671875" style="93"/>
    <col min="10753" max="10753" width="12" style="93" customWidth="1"/>
    <col min="10754" max="11008" width="8.88671875" style="93"/>
    <col min="11009" max="11009" width="12" style="93" customWidth="1"/>
    <col min="11010" max="11264" width="8.88671875" style="93"/>
    <col min="11265" max="11265" width="12" style="93" customWidth="1"/>
    <col min="11266" max="11520" width="8.88671875" style="93"/>
    <col min="11521" max="11521" width="12" style="93" customWidth="1"/>
    <col min="11522" max="11776" width="8.88671875" style="93"/>
    <col min="11777" max="11777" width="12" style="93" customWidth="1"/>
    <col min="11778" max="12032" width="8.88671875" style="93"/>
    <col min="12033" max="12033" width="12" style="93" customWidth="1"/>
    <col min="12034" max="12288" width="8.88671875" style="93"/>
    <col min="12289" max="12289" width="12" style="93" customWidth="1"/>
    <col min="12290" max="12544" width="8.88671875" style="93"/>
    <col min="12545" max="12545" width="12" style="93" customWidth="1"/>
    <col min="12546" max="12800" width="8.88671875" style="93"/>
    <col min="12801" max="12801" width="12" style="93" customWidth="1"/>
    <col min="12802" max="13056" width="8.88671875" style="93"/>
    <col min="13057" max="13057" width="12" style="93" customWidth="1"/>
    <col min="13058" max="13312" width="8.88671875" style="93"/>
    <col min="13313" max="13313" width="12" style="93" customWidth="1"/>
    <col min="13314" max="13568" width="8.88671875" style="93"/>
    <col min="13569" max="13569" width="12" style="93" customWidth="1"/>
    <col min="13570" max="13824" width="8.88671875" style="93"/>
    <col min="13825" max="13825" width="12" style="93" customWidth="1"/>
    <col min="13826" max="14080" width="8.88671875" style="93"/>
    <col min="14081" max="14081" width="12" style="93" customWidth="1"/>
    <col min="14082" max="14336" width="8.88671875" style="93"/>
    <col min="14337" max="14337" width="12" style="93" customWidth="1"/>
    <col min="14338" max="14592" width="8.88671875" style="93"/>
    <col min="14593" max="14593" width="12" style="93" customWidth="1"/>
    <col min="14594" max="14848" width="8.88671875" style="93"/>
    <col min="14849" max="14849" width="12" style="93" customWidth="1"/>
    <col min="14850" max="15104" width="8.88671875" style="93"/>
    <col min="15105" max="15105" width="12" style="93" customWidth="1"/>
    <col min="15106" max="15360" width="8.88671875" style="93"/>
    <col min="15361" max="15361" width="12" style="93" customWidth="1"/>
    <col min="15362" max="15616" width="8.88671875" style="93"/>
    <col min="15617" max="15617" width="12" style="93" customWidth="1"/>
    <col min="15618" max="15872" width="8.88671875" style="93"/>
    <col min="15873" max="15873" width="12" style="93" customWidth="1"/>
    <col min="15874" max="16128" width="8.88671875" style="93"/>
    <col min="16129" max="16129" width="12" style="93" customWidth="1"/>
    <col min="16130" max="16384" width="8.88671875" style="93"/>
  </cols>
  <sheetData>
    <row r="1" spans="1:8" ht="15.6" x14ac:dyDescent="0.3">
      <c r="A1" s="147" t="s">
        <v>7154</v>
      </c>
      <c r="B1" s="148"/>
      <c r="C1" s="148"/>
    </row>
    <row r="2" spans="1:8" ht="15.6" x14ac:dyDescent="0.3">
      <c r="A2" s="147" t="s">
        <v>7155</v>
      </c>
      <c r="B2" s="148"/>
      <c r="C2" s="148"/>
    </row>
    <row r="4" spans="1:8" ht="15.6" x14ac:dyDescent="0.3">
      <c r="A4" s="149" t="s">
        <v>7156</v>
      </c>
    </row>
    <row r="5" spans="1:8" ht="15.6" x14ac:dyDescent="0.3">
      <c r="A5" s="149"/>
    </row>
    <row r="6" spans="1:8" ht="15.6" x14ac:dyDescent="0.3">
      <c r="A6" s="150" t="s">
        <v>7157</v>
      </c>
      <c r="B6" s="150" t="s">
        <v>7158</v>
      </c>
      <c r="C6" s="150" t="s">
        <v>7159</v>
      </c>
      <c r="D6" s="150" t="s">
        <v>7160</v>
      </c>
    </row>
    <row r="7" spans="1:8" ht="23.25" customHeight="1" x14ac:dyDescent="0.25"/>
    <row r="8" spans="1:8" ht="21.75" customHeight="1" x14ac:dyDescent="0.25"/>
    <row r="10" spans="1:8" ht="15.6" x14ac:dyDescent="0.3">
      <c r="A10" s="151" t="s">
        <v>7161</v>
      </c>
      <c r="B10" s="151"/>
      <c r="C10" s="152"/>
      <c r="F10" s="151" t="s">
        <v>7162</v>
      </c>
      <c r="G10" s="151"/>
      <c r="H10" s="151"/>
    </row>
    <row r="11" spans="1:8" ht="15.6" x14ac:dyDescent="0.3">
      <c r="A11" s="153" t="s">
        <v>7163</v>
      </c>
      <c r="B11" s="152" t="s">
        <v>7164</v>
      </c>
      <c r="C11" s="152"/>
      <c r="F11" s="152" t="s">
        <v>7165</v>
      </c>
      <c r="G11" s="152" t="s">
        <v>7166</v>
      </c>
      <c r="H11" s="152"/>
    </row>
    <row r="12" spans="1:8" ht="15.6" x14ac:dyDescent="0.3">
      <c r="A12" s="153" t="s">
        <v>7167</v>
      </c>
      <c r="B12" s="152" t="s">
        <v>7168</v>
      </c>
      <c r="C12" s="152"/>
      <c r="F12" s="152" t="s">
        <v>7169</v>
      </c>
      <c r="G12" s="152" t="s">
        <v>7170</v>
      </c>
      <c r="H12" s="152"/>
    </row>
    <row r="13" spans="1:8" ht="15.6" x14ac:dyDescent="0.3">
      <c r="A13" s="153" t="s">
        <v>7171</v>
      </c>
      <c r="B13" s="152" t="s">
        <v>7172</v>
      </c>
      <c r="C13" s="152"/>
      <c r="F13" s="152" t="s">
        <v>7173</v>
      </c>
      <c r="G13" s="152" t="s">
        <v>7174</v>
      </c>
      <c r="H13" s="152"/>
    </row>
    <row r="14" spans="1:8" ht="15.6" x14ac:dyDescent="0.3">
      <c r="A14" s="153" t="s">
        <v>7175</v>
      </c>
      <c r="B14" s="152" t="s">
        <v>7176</v>
      </c>
      <c r="C14" s="152"/>
    </row>
    <row r="15" spans="1:8" ht="15.6" x14ac:dyDescent="0.3">
      <c r="A15" s="153" t="s">
        <v>7177</v>
      </c>
      <c r="B15" s="152" t="s">
        <v>7178</v>
      </c>
      <c r="C15" s="152"/>
    </row>
    <row r="18" spans="1:1" ht="15.6" x14ac:dyDescent="0.3">
      <c r="A18" s="154" t="s">
        <v>7179</v>
      </c>
    </row>
    <row r="20" spans="1:1" ht="15.6" x14ac:dyDescent="0.3">
      <c r="A20" s="154" t="s">
        <v>7180</v>
      </c>
    </row>
    <row r="22" spans="1:1" ht="15.6" x14ac:dyDescent="0.3">
      <c r="A22" s="154" t="s">
        <v>7181</v>
      </c>
    </row>
    <row r="24" spans="1:1" ht="15.6" x14ac:dyDescent="0.3">
      <c r="A24" s="154"/>
    </row>
  </sheetData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DF23-1DEF-4A06-92B9-1DD33E5EEFCB}">
  <dimension ref="A1:L15"/>
  <sheetViews>
    <sheetView workbookViewId="0">
      <selection activeCell="C19" sqref="C19"/>
    </sheetView>
  </sheetViews>
  <sheetFormatPr defaultRowHeight="13.2" x14ac:dyDescent="0.25"/>
  <cols>
    <col min="1" max="1" width="3.5546875" style="93" customWidth="1"/>
    <col min="2" max="2" width="21.5546875" style="269" customWidth="1"/>
    <col min="3" max="3" width="15.6640625" style="269" customWidth="1"/>
    <col min="4" max="4" width="19.33203125" style="269" customWidth="1"/>
    <col min="5" max="5" width="17.33203125" style="269" customWidth="1"/>
    <col min="6" max="6" width="13.109375" style="269" customWidth="1"/>
    <col min="7" max="12" width="8.88671875" style="269"/>
    <col min="13" max="16384" width="8.88671875" style="93"/>
  </cols>
  <sheetData>
    <row r="1" spans="1:8" ht="65.25" customHeight="1" x14ac:dyDescent="0.25">
      <c r="A1" s="251"/>
      <c r="B1" s="267" t="s">
        <v>7405</v>
      </c>
      <c r="C1" s="268"/>
      <c r="D1" s="268"/>
      <c r="E1" s="268"/>
      <c r="F1" s="268"/>
    </row>
    <row r="2" spans="1:8" ht="73.5" customHeight="1" thickBot="1" x14ac:dyDescent="0.3">
      <c r="A2" s="255"/>
      <c r="B2" s="270"/>
      <c r="C2" s="270"/>
      <c r="D2" s="270"/>
      <c r="E2" s="270"/>
      <c r="F2" s="270"/>
    </row>
    <row r="3" spans="1:8" ht="20.100000000000001" customHeight="1" thickTop="1" x14ac:dyDescent="0.25">
      <c r="B3" s="271"/>
      <c r="C3" s="271"/>
      <c r="D3" s="271"/>
      <c r="E3" s="271"/>
      <c r="F3" s="271"/>
    </row>
    <row r="4" spans="1:8" ht="20.100000000000001" customHeight="1" thickBot="1" x14ac:dyDescent="0.3">
      <c r="B4" s="272"/>
      <c r="C4" s="272"/>
      <c r="D4" s="272"/>
      <c r="E4" s="272"/>
      <c r="F4" s="272"/>
      <c r="G4" s="273"/>
      <c r="H4" s="273"/>
    </row>
    <row r="5" spans="1:8" ht="47.25" customHeight="1" thickBot="1" x14ac:dyDescent="0.3">
      <c r="B5" s="274" t="s">
        <v>7406</v>
      </c>
      <c r="C5" s="275" t="s">
        <v>7407</v>
      </c>
      <c r="D5" s="276" t="s">
        <v>7408</v>
      </c>
      <c r="E5" s="274" t="s">
        <v>7409</v>
      </c>
      <c r="F5" s="277" t="s">
        <v>7410</v>
      </c>
      <c r="G5" s="273"/>
      <c r="H5" s="273"/>
    </row>
    <row r="6" spans="1:8" ht="20.100000000000001" customHeight="1" x14ac:dyDescent="0.25">
      <c r="B6" s="278" t="s">
        <v>7411</v>
      </c>
      <c r="C6" s="279">
        <v>2500</v>
      </c>
      <c r="D6" s="280">
        <v>3</v>
      </c>
      <c r="E6" s="281"/>
      <c r="F6" s="282"/>
      <c r="G6" s="273"/>
      <c r="H6" s="273"/>
    </row>
    <row r="7" spans="1:8" ht="20.100000000000001" customHeight="1" x14ac:dyDescent="0.25">
      <c r="B7" s="283" t="s">
        <v>7412</v>
      </c>
      <c r="C7" s="284">
        <v>2200</v>
      </c>
      <c r="D7" s="285">
        <v>4</v>
      </c>
      <c r="E7" s="286"/>
      <c r="F7" s="287"/>
      <c r="G7" s="273"/>
      <c r="H7" s="273"/>
    </row>
    <row r="8" spans="1:8" ht="20.100000000000001" customHeight="1" x14ac:dyDescent="0.25">
      <c r="B8" s="286" t="s">
        <v>7413</v>
      </c>
      <c r="C8" s="288">
        <v>1700</v>
      </c>
      <c r="D8" s="289">
        <v>7</v>
      </c>
      <c r="E8" s="286"/>
      <c r="F8" s="287"/>
      <c r="G8" s="273"/>
      <c r="H8" s="273"/>
    </row>
    <row r="9" spans="1:8" ht="20.100000000000001" customHeight="1" x14ac:dyDescent="0.25">
      <c r="B9" s="283" t="s">
        <v>7414</v>
      </c>
      <c r="C9" s="284">
        <v>2000</v>
      </c>
      <c r="D9" s="285">
        <v>4</v>
      </c>
      <c r="E9" s="286"/>
      <c r="F9" s="287"/>
      <c r="G9" s="273"/>
      <c r="H9" s="273"/>
    </row>
    <row r="10" spans="1:8" ht="20.100000000000001" customHeight="1" x14ac:dyDescent="0.25">
      <c r="B10" s="286" t="s">
        <v>7415</v>
      </c>
      <c r="C10" s="290">
        <v>3150</v>
      </c>
      <c r="D10" s="289">
        <v>9</v>
      </c>
      <c r="E10" s="286"/>
      <c r="F10" s="287"/>
      <c r="G10" s="273"/>
      <c r="H10" s="273"/>
    </row>
    <row r="11" spans="1:8" ht="20.100000000000001" customHeight="1" thickBot="1" x14ac:dyDescent="0.3">
      <c r="B11" s="291" t="s">
        <v>7416</v>
      </c>
      <c r="C11" s="292">
        <v>1470</v>
      </c>
      <c r="D11" s="293">
        <v>2</v>
      </c>
      <c r="E11" s="294"/>
      <c r="F11" s="295"/>
      <c r="G11" s="273"/>
      <c r="H11" s="273"/>
    </row>
    <row r="12" spans="1:8" ht="20.100000000000001" customHeight="1" x14ac:dyDescent="0.25">
      <c r="B12" s="273"/>
      <c r="C12" s="273"/>
      <c r="D12" s="273"/>
      <c r="E12" s="273"/>
      <c r="F12" s="273"/>
      <c r="G12" s="273"/>
      <c r="H12" s="273"/>
    </row>
    <row r="13" spans="1:8" ht="12" customHeight="1" x14ac:dyDescent="0.25">
      <c r="A13" s="269"/>
      <c r="G13" s="273"/>
      <c r="H13" s="273"/>
    </row>
    <row r="14" spans="1:8" ht="12" customHeight="1" x14ac:dyDescent="0.25">
      <c r="A14" s="269"/>
      <c r="G14" s="273"/>
      <c r="H14" s="273"/>
    </row>
    <row r="15" spans="1:8" x14ac:dyDescent="0.25">
      <c r="G15" s="273"/>
      <c r="H15" s="273"/>
    </row>
  </sheetData>
  <mergeCells count="2">
    <mergeCell ref="A1:A2"/>
    <mergeCell ref="B1:F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A305-A62D-4245-A35F-AF6332B4E4EB}">
  <dimension ref="A1:H21"/>
  <sheetViews>
    <sheetView zoomScale="145" zoomScaleNormal="145" workbookViewId="0">
      <selection activeCell="E7" sqref="E7"/>
    </sheetView>
  </sheetViews>
  <sheetFormatPr defaultRowHeight="13.2" x14ac:dyDescent="0.25"/>
  <cols>
    <col min="1" max="1" width="2.5546875" style="93" customWidth="1"/>
    <col min="2" max="2" width="4.109375" style="93" customWidth="1"/>
    <col min="3" max="3" width="10.5546875" style="93" customWidth="1"/>
    <col min="4" max="4" width="23.44140625" style="93" customWidth="1"/>
    <col min="5" max="5" width="13.109375" style="93" customWidth="1"/>
    <col min="6" max="258" width="9" style="93" customWidth="1"/>
    <col min="259" max="259" width="10.5546875" style="93" customWidth="1"/>
    <col min="260" max="260" width="16" style="93" customWidth="1"/>
    <col min="261" max="514" width="9" style="93" customWidth="1"/>
    <col min="515" max="515" width="10.5546875" style="93" customWidth="1"/>
    <col min="516" max="516" width="16" style="93" customWidth="1"/>
    <col min="517" max="770" width="9" style="93" customWidth="1"/>
    <col min="771" max="771" width="10.5546875" style="93" customWidth="1"/>
    <col min="772" max="772" width="16" style="93" customWidth="1"/>
    <col min="773" max="1026" width="9" style="93" customWidth="1"/>
    <col min="1027" max="1027" width="10.5546875" style="93" customWidth="1"/>
    <col min="1028" max="1028" width="16" style="93" customWidth="1"/>
    <col min="1029" max="1282" width="9" style="93" customWidth="1"/>
    <col min="1283" max="1283" width="10.5546875" style="93" customWidth="1"/>
    <col min="1284" max="1284" width="16" style="93" customWidth="1"/>
    <col min="1285" max="1538" width="9" style="93" customWidth="1"/>
    <col min="1539" max="1539" width="10.5546875" style="93" customWidth="1"/>
    <col min="1540" max="1540" width="16" style="93" customWidth="1"/>
    <col min="1541" max="1794" width="9" style="93" customWidth="1"/>
    <col min="1795" max="1795" width="10.5546875" style="93" customWidth="1"/>
    <col min="1796" max="1796" width="16" style="93" customWidth="1"/>
    <col min="1797" max="2050" width="9" style="93" customWidth="1"/>
    <col min="2051" max="2051" width="10.5546875" style="93" customWidth="1"/>
    <col min="2052" max="2052" width="16" style="93" customWidth="1"/>
    <col min="2053" max="2306" width="9" style="93" customWidth="1"/>
    <col min="2307" max="2307" width="10.5546875" style="93" customWidth="1"/>
    <col min="2308" max="2308" width="16" style="93" customWidth="1"/>
    <col min="2309" max="2562" width="9" style="93" customWidth="1"/>
    <col min="2563" max="2563" width="10.5546875" style="93" customWidth="1"/>
    <col min="2564" max="2564" width="16" style="93" customWidth="1"/>
    <col min="2565" max="2818" width="9" style="93" customWidth="1"/>
    <col min="2819" max="2819" width="10.5546875" style="93" customWidth="1"/>
    <col min="2820" max="2820" width="16" style="93" customWidth="1"/>
    <col min="2821" max="3074" width="9" style="93" customWidth="1"/>
    <col min="3075" max="3075" width="10.5546875" style="93" customWidth="1"/>
    <col min="3076" max="3076" width="16" style="93" customWidth="1"/>
    <col min="3077" max="3330" width="9" style="93" customWidth="1"/>
    <col min="3331" max="3331" width="10.5546875" style="93" customWidth="1"/>
    <col min="3332" max="3332" width="16" style="93" customWidth="1"/>
    <col min="3333" max="3586" width="9" style="93" customWidth="1"/>
    <col min="3587" max="3587" width="10.5546875" style="93" customWidth="1"/>
    <col min="3588" max="3588" width="16" style="93" customWidth="1"/>
    <col min="3589" max="3842" width="9" style="93" customWidth="1"/>
    <col min="3843" max="3843" width="10.5546875" style="93" customWidth="1"/>
    <col min="3844" max="3844" width="16" style="93" customWidth="1"/>
    <col min="3845" max="4098" width="9" style="93" customWidth="1"/>
    <col min="4099" max="4099" width="10.5546875" style="93" customWidth="1"/>
    <col min="4100" max="4100" width="16" style="93" customWidth="1"/>
    <col min="4101" max="4354" width="9" style="93" customWidth="1"/>
    <col min="4355" max="4355" width="10.5546875" style="93" customWidth="1"/>
    <col min="4356" max="4356" width="16" style="93" customWidth="1"/>
    <col min="4357" max="4610" width="9" style="93" customWidth="1"/>
    <col min="4611" max="4611" width="10.5546875" style="93" customWidth="1"/>
    <col min="4612" max="4612" width="16" style="93" customWidth="1"/>
    <col min="4613" max="4866" width="9" style="93" customWidth="1"/>
    <col min="4867" max="4867" width="10.5546875" style="93" customWidth="1"/>
    <col min="4868" max="4868" width="16" style="93" customWidth="1"/>
    <col min="4869" max="5122" width="9" style="93" customWidth="1"/>
    <col min="5123" max="5123" width="10.5546875" style="93" customWidth="1"/>
    <col min="5124" max="5124" width="16" style="93" customWidth="1"/>
    <col min="5125" max="5378" width="9" style="93" customWidth="1"/>
    <col min="5379" max="5379" width="10.5546875" style="93" customWidth="1"/>
    <col min="5380" max="5380" width="16" style="93" customWidth="1"/>
    <col min="5381" max="5634" width="9" style="93" customWidth="1"/>
    <col min="5635" max="5635" width="10.5546875" style="93" customWidth="1"/>
    <col min="5636" max="5636" width="16" style="93" customWidth="1"/>
    <col min="5637" max="5890" width="9" style="93" customWidth="1"/>
    <col min="5891" max="5891" width="10.5546875" style="93" customWidth="1"/>
    <col min="5892" max="5892" width="16" style="93" customWidth="1"/>
    <col min="5893" max="6146" width="9" style="93" customWidth="1"/>
    <col min="6147" max="6147" width="10.5546875" style="93" customWidth="1"/>
    <col min="6148" max="6148" width="16" style="93" customWidth="1"/>
    <col min="6149" max="6402" width="9" style="93" customWidth="1"/>
    <col min="6403" max="6403" width="10.5546875" style="93" customWidth="1"/>
    <col min="6404" max="6404" width="16" style="93" customWidth="1"/>
    <col min="6405" max="6658" width="9" style="93" customWidth="1"/>
    <col min="6659" max="6659" width="10.5546875" style="93" customWidth="1"/>
    <col min="6660" max="6660" width="16" style="93" customWidth="1"/>
    <col min="6661" max="6914" width="9" style="93" customWidth="1"/>
    <col min="6915" max="6915" width="10.5546875" style="93" customWidth="1"/>
    <col min="6916" max="6916" width="16" style="93" customWidth="1"/>
    <col min="6917" max="7170" width="9" style="93" customWidth="1"/>
    <col min="7171" max="7171" width="10.5546875" style="93" customWidth="1"/>
    <col min="7172" max="7172" width="16" style="93" customWidth="1"/>
    <col min="7173" max="7426" width="9" style="93" customWidth="1"/>
    <col min="7427" max="7427" width="10.5546875" style="93" customWidth="1"/>
    <col min="7428" max="7428" width="16" style="93" customWidth="1"/>
    <col min="7429" max="7682" width="9" style="93" customWidth="1"/>
    <col min="7683" max="7683" width="10.5546875" style="93" customWidth="1"/>
    <col min="7684" max="7684" width="16" style="93" customWidth="1"/>
    <col min="7685" max="7938" width="9" style="93" customWidth="1"/>
    <col min="7939" max="7939" width="10.5546875" style="93" customWidth="1"/>
    <col min="7940" max="7940" width="16" style="93" customWidth="1"/>
    <col min="7941" max="8194" width="9" style="93" customWidth="1"/>
    <col min="8195" max="8195" width="10.5546875" style="93" customWidth="1"/>
    <col min="8196" max="8196" width="16" style="93" customWidth="1"/>
    <col min="8197" max="8450" width="9" style="93" customWidth="1"/>
    <col min="8451" max="8451" width="10.5546875" style="93" customWidth="1"/>
    <col min="8452" max="8452" width="16" style="93" customWidth="1"/>
    <col min="8453" max="8706" width="9" style="93" customWidth="1"/>
    <col min="8707" max="8707" width="10.5546875" style="93" customWidth="1"/>
    <col min="8708" max="8708" width="16" style="93" customWidth="1"/>
    <col min="8709" max="8962" width="9" style="93" customWidth="1"/>
    <col min="8963" max="8963" width="10.5546875" style="93" customWidth="1"/>
    <col min="8964" max="8964" width="16" style="93" customWidth="1"/>
    <col min="8965" max="9218" width="9" style="93" customWidth="1"/>
    <col min="9219" max="9219" width="10.5546875" style="93" customWidth="1"/>
    <col min="9220" max="9220" width="16" style="93" customWidth="1"/>
    <col min="9221" max="9474" width="9" style="93" customWidth="1"/>
    <col min="9475" max="9475" width="10.5546875" style="93" customWidth="1"/>
    <col min="9476" max="9476" width="16" style="93" customWidth="1"/>
    <col min="9477" max="9730" width="9" style="93" customWidth="1"/>
    <col min="9731" max="9731" width="10.5546875" style="93" customWidth="1"/>
    <col min="9732" max="9732" width="16" style="93" customWidth="1"/>
    <col min="9733" max="9986" width="9" style="93" customWidth="1"/>
    <col min="9987" max="9987" width="10.5546875" style="93" customWidth="1"/>
    <col min="9988" max="9988" width="16" style="93" customWidth="1"/>
    <col min="9989" max="10242" width="9" style="93" customWidth="1"/>
    <col min="10243" max="10243" width="10.5546875" style="93" customWidth="1"/>
    <col min="10244" max="10244" width="16" style="93" customWidth="1"/>
    <col min="10245" max="10498" width="9" style="93" customWidth="1"/>
    <col min="10499" max="10499" width="10.5546875" style="93" customWidth="1"/>
    <col min="10500" max="10500" width="16" style="93" customWidth="1"/>
    <col min="10501" max="10754" width="9" style="93" customWidth="1"/>
    <col min="10755" max="10755" width="10.5546875" style="93" customWidth="1"/>
    <col min="10756" max="10756" width="16" style="93" customWidth="1"/>
    <col min="10757" max="11010" width="9" style="93" customWidth="1"/>
    <col min="11011" max="11011" width="10.5546875" style="93" customWidth="1"/>
    <col min="11012" max="11012" width="16" style="93" customWidth="1"/>
    <col min="11013" max="11266" width="9" style="93" customWidth="1"/>
    <col min="11267" max="11267" width="10.5546875" style="93" customWidth="1"/>
    <col min="11268" max="11268" width="16" style="93" customWidth="1"/>
    <col min="11269" max="11522" width="9" style="93" customWidth="1"/>
    <col min="11523" max="11523" width="10.5546875" style="93" customWidth="1"/>
    <col min="11524" max="11524" width="16" style="93" customWidth="1"/>
    <col min="11525" max="11778" width="9" style="93" customWidth="1"/>
    <col min="11779" max="11779" width="10.5546875" style="93" customWidth="1"/>
    <col min="11780" max="11780" width="16" style="93" customWidth="1"/>
    <col min="11781" max="12034" width="9" style="93" customWidth="1"/>
    <col min="12035" max="12035" width="10.5546875" style="93" customWidth="1"/>
    <col min="12036" max="12036" width="16" style="93" customWidth="1"/>
    <col min="12037" max="12290" width="9" style="93" customWidth="1"/>
    <col min="12291" max="12291" width="10.5546875" style="93" customWidth="1"/>
    <col min="12292" max="12292" width="16" style="93" customWidth="1"/>
    <col min="12293" max="12546" width="9" style="93" customWidth="1"/>
    <col min="12547" max="12547" width="10.5546875" style="93" customWidth="1"/>
    <col min="12548" max="12548" width="16" style="93" customWidth="1"/>
    <col min="12549" max="12802" width="9" style="93" customWidth="1"/>
    <col min="12803" max="12803" width="10.5546875" style="93" customWidth="1"/>
    <col min="12804" max="12804" width="16" style="93" customWidth="1"/>
    <col min="12805" max="13058" width="9" style="93" customWidth="1"/>
    <col min="13059" max="13059" width="10.5546875" style="93" customWidth="1"/>
    <col min="13060" max="13060" width="16" style="93" customWidth="1"/>
    <col min="13061" max="13314" width="9" style="93" customWidth="1"/>
    <col min="13315" max="13315" width="10.5546875" style="93" customWidth="1"/>
    <col min="13316" max="13316" width="16" style="93" customWidth="1"/>
    <col min="13317" max="13570" width="9" style="93" customWidth="1"/>
    <col min="13571" max="13571" width="10.5546875" style="93" customWidth="1"/>
    <col min="13572" max="13572" width="16" style="93" customWidth="1"/>
    <col min="13573" max="13826" width="9" style="93" customWidth="1"/>
    <col min="13827" max="13827" width="10.5546875" style="93" customWidth="1"/>
    <col min="13828" max="13828" width="16" style="93" customWidth="1"/>
    <col min="13829" max="14082" width="9" style="93" customWidth="1"/>
    <col min="14083" max="14083" width="10.5546875" style="93" customWidth="1"/>
    <col min="14084" max="14084" width="16" style="93" customWidth="1"/>
    <col min="14085" max="14338" width="9" style="93" customWidth="1"/>
    <col min="14339" max="14339" width="10.5546875" style="93" customWidth="1"/>
    <col min="14340" max="14340" width="16" style="93" customWidth="1"/>
    <col min="14341" max="14594" width="9" style="93" customWidth="1"/>
    <col min="14595" max="14595" width="10.5546875" style="93" customWidth="1"/>
    <col min="14596" max="14596" width="16" style="93" customWidth="1"/>
    <col min="14597" max="14850" width="9" style="93" customWidth="1"/>
    <col min="14851" max="14851" width="10.5546875" style="93" customWidth="1"/>
    <col min="14852" max="14852" width="16" style="93" customWidth="1"/>
    <col min="14853" max="15106" width="9" style="93" customWidth="1"/>
    <col min="15107" max="15107" width="10.5546875" style="93" customWidth="1"/>
    <col min="15108" max="15108" width="16" style="93" customWidth="1"/>
    <col min="15109" max="15362" width="9" style="93" customWidth="1"/>
    <col min="15363" max="15363" width="10.5546875" style="93" customWidth="1"/>
    <col min="15364" max="15364" width="16" style="93" customWidth="1"/>
    <col min="15365" max="15618" width="9" style="93" customWidth="1"/>
    <col min="15619" max="15619" width="10.5546875" style="93" customWidth="1"/>
    <col min="15620" max="15620" width="16" style="93" customWidth="1"/>
    <col min="15621" max="15874" width="9" style="93" customWidth="1"/>
    <col min="15875" max="15875" width="10.5546875" style="93" customWidth="1"/>
    <col min="15876" max="15876" width="16" style="93" customWidth="1"/>
    <col min="15877" max="16130" width="9" style="93" customWidth="1"/>
    <col min="16131" max="16131" width="10.5546875" style="93" customWidth="1"/>
    <col min="16132" max="16132" width="16" style="93" customWidth="1"/>
    <col min="16133" max="16384" width="9" style="93" customWidth="1"/>
  </cols>
  <sheetData>
    <row r="1" spans="1:8" ht="20.100000000000001" customHeight="1" x14ac:dyDescent="0.25">
      <c r="A1" s="251"/>
      <c r="B1" s="252" t="s">
        <v>7392</v>
      </c>
      <c r="C1" s="253"/>
      <c r="D1" s="253"/>
      <c r="E1" s="253"/>
      <c r="F1" s="253"/>
      <c r="G1" s="253"/>
      <c r="H1" s="253"/>
    </row>
    <row r="2" spans="1:8" s="254" customFormat="1" ht="20.100000000000001" customHeight="1" x14ac:dyDescent="0.3">
      <c r="A2" s="251"/>
      <c r="B2" s="253"/>
      <c r="C2" s="253"/>
      <c r="D2" s="253"/>
      <c r="E2" s="253"/>
      <c r="F2" s="253"/>
      <c r="G2" s="253"/>
      <c r="H2" s="253"/>
    </row>
    <row r="3" spans="1:8" s="254" customFormat="1" ht="20.100000000000001" customHeight="1" x14ac:dyDescent="0.3">
      <c r="A3" s="251"/>
      <c r="B3" s="253"/>
      <c r="C3" s="253"/>
      <c r="D3" s="253"/>
      <c r="E3" s="253"/>
      <c r="F3" s="253"/>
      <c r="G3" s="253"/>
      <c r="H3" s="253"/>
    </row>
    <row r="4" spans="1:8" s="254" customFormat="1" ht="20.100000000000001" customHeight="1" thickBot="1" x14ac:dyDescent="0.35">
      <c r="A4" s="255"/>
      <c r="B4" s="256"/>
      <c r="C4" s="256"/>
      <c r="D4" s="256"/>
      <c r="E4" s="256"/>
      <c r="F4" s="256"/>
      <c r="G4" s="256"/>
      <c r="H4" s="256"/>
    </row>
    <row r="5" spans="1:8" s="254" customFormat="1" ht="19.5" customHeight="1" thickTop="1" thickBot="1" x14ac:dyDescent="0.35">
      <c r="C5" s="257"/>
      <c r="D5" s="257"/>
    </row>
    <row r="6" spans="1:8" s="254" customFormat="1" ht="34.5" customHeight="1" thickBot="1" x14ac:dyDescent="0.35">
      <c r="C6" s="258" t="s">
        <v>1</v>
      </c>
      <c r="D6" s="259" t="s">
        <v>7393</v>
      </c>
      <c r="E6" s="259" t="s">
        <v>7394</v>
      </c>
    </row>
    <row r="7" spans="1:8" s="254" customFormat="1" ht="20.100000000000001" customHeight="1" x14ac:dyDescent="0.3">
      <c r="C7" s="260" t="s">
        <v>6785</v>
      </c>
      <c r="D7" s="261">
        <v>1000</v>
      </c>
      <c r="E7" s="262"/>
    </row>
    <row r="8" spans="1:8" s="254" customFormat="1" ht="20.100000000000001" customHeight="1" x14ac:dyDescent="0.3">
      <c r="C8" s="263" t="s">
        <v>5184</v>
      </c>
      <c r="D8" s="264">
        <v>1200</v>
      </c>
      <c r="E8" s="262"/>
    </row>
    <row r="9" spans="1:8" s="254" customFormat="1" ht="20.100000000000001" customHeight="1" x14ac:dyDescent="0.3">
      <c r="C9" s="263" t="s">
        <v>7395</v>
      </c>
      <c r="D9" s="264">
        <v>1300</v>
      </c>
      <c r="E9" s="262"/>
    </row>
    <row r="10" spans="1:8" s="254" customFormat="1" ht="20.100000000000001" customHeight="1" x14ac:dyDescent="0.3">
      <c r="C10" s="263" t="s">
        <v>7396</v>
      </c>
      <c r="D10" s="264">
        <v>600</v>
      </c>
      <c r="E10" s="262"/>
    </row>
    <row r="11" spans="1:8" s="254" customFormat="1" ht="20.100000000000001" customHeight="1" x14ac:dyDescent="0.3">
      <c r="C11" s="263" t="s">
        <v>7397</v>
      </c>
      <c r="D11" s="264">
        <v>560</v>
      </c>
      <c r="E11" s="262"/>
    </row>
    <row r="12" spans="1:8" s="254" customFormat="1" ht="20.100000000000001" customHeight="1" x14ac:dyDescent="0.3">
      <c r="C12" s="263" t="s">
        <v>7398</v>
      </c>
      <c r="D12" s="264">
        <v>350</v>
      </c>
      <c r="E12" s="262"/>
    </row>
    <row r="13" spans="1:8" s="254" customFormat="1" ht="20.100000000000001" customHeight="1" x14ac:dyDescent="0.3">
      <c r="C13" s="263" t="s">
        <v>6785</v>
      </c>
      <c r="D13" s="264">
        <v>1000</v>
      </c>
      <c r="E13" s="262"/>
    </row>
    <row r="14" spans="1:8" s="254" customFormat="1" ht="20.100000000000001" customHeight="1" x14ac:dyDescent="0.3">
      <c r="C14" s="263" t="s">
        <v>7399</v>
      </c>
      <c r="D14" s="264">
        <v>1200</v>
      </c>
      <c r="E14" s="262"/>
    </row>
    <row r="15" spans="1:8" s="254" customFormat="1" ht="20.100000000000001" customHeight="1" x14ac:dyDescent="0.3">
      <c r="C15" s="263" t="s">
        <v>5184</v>
      </c>
      <c r="D15" s="264">
        <v>1300</v>
      </c>
      <c r="E15" s="262"/>
    </row>
    <row r="16" spans="1:8" s="254" customFormat="1" ht="20.100000000000001" customHeight="1" x14ac:dyDescent="0.3">
      <c r="C16" s="263" t="s">
        <v>7400</v>
      </c>
      <c r="D16" s="264">
        <v>600</v>
      </c>
      <c r="E16" s="262"/>
    </row>
    <row r="17" spans="3:5" s="254" customFormat="1" ht="20.100000000000001" customHeight="1" x14ac:dyDescent="0.3">
      <c r="C17" s="263" t="s">
        <v>7401</v>
      </c>
      <c r="D17" s="264">
        <v>560</v>
      </c>
      <c r="E17" s="262"/>
    </row>
    <row r="18" spans="3:5" s="254" customFormat="1" ht="20.100000000000001" customHeight="1" x14ac:dyDescent="0.3">
      <c r="C18" s="263" t="s">
        <v>7402</v>
      </c>
      <c r="D18" s="264">
        <v>350</v>
      </c>
      <c r="E18" s="262"/>
    </row>
    <row r="19" spans="3:5" s="254" customFormat="1" ht="20.100000000000001" customHeight="1" x14ac:dyDescent="0.3">
      <c r="C19" s="263" t="s">
        <v>7403</v>
      </c>
      <c r="D19" s="264">
        <v>560</v>
      </c>
      <c r="E19" s="262"/>
    </row>
    <row r="20" spans="3:5" s="254" customFormat="1" ht="20.100000000000001" customHeight="1" x14ac:dyDescent="0.3">
      <c r="C20" s="263" t="s">
        <v>7404</v>
      </c>
      <c r="D20" s="264">
        <v>1300</v>
      </c>
      <c r="E20" s="262"/>
    </row>
    <row r="21" spans="3:5" s="254" customFormat="1" ht="20.100000000000001" customHeight="1" thickBot="1" x14ac:dyDescent="0.35">
      <c r="C21" s="265" t="s">
        <v>5235</v>
      </c>
      <c r="D21" s="266">
        <v>1300</v>
      </c>
      <c r="E21" s="262"/>
    </row>
  </sheetData>
  <mergeCells count="2">
    <mergeCell ref="A1:A4"/>
    <mergeCell ref="B1:H4"/>
  </mergeCells>
  <pageMargins left="0.78749999999999998" right="0.78749999999999998" top="0.78749999999999998" bottom="0.78749999999999998" header="0.5" footer="0.5"/>
  <pageSetup paperSize="9" firstPageNumber="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D4FD-CFF4-410E-8828-0442AFF8CF35}">
  <dimension ref="A1:J30"/>
  <sheetViews>
    <sheetView zoomScaleNormal="100" workbookViewId="0">
      <selection activeCell="I21" sqref="I21"/>
    </sheetView>
  </sheetViews>
  <sheetFormatPr defaultRowHeight="14.4" x14ac:dyDescent="0.3"/>
  <cols>
    <col min="2" max="2" width="16.6640625" customWidth="1"/>
    <col min="3" max="3" width="11.88671875" customWidth="1"/>
    <col min="4" max="7" width="14" customWidth="1"/>
    <col min="8" max="8" width="17.109375" customWidth="1"/>
  </cols>
  <sheetData>
    <row r="1" spans="1:10" x14ac:dyDescent="0.3">
      <c r="A1" s="386"/>
      <c r="B1" s="387" t="s">
        <v>7518</v>
      </c>
      <c r="C1" s="387"/>
      <c r="D1" s="387"/>
      <c r="E1" s="387"/>
      <c r="F1" s="387"/>
      <c r="G1" s="387"/>
      <c r="H1" s="387"/>
      <c r="I1" s="387"/>
      <c r="J1" s="387"/>
    </row>
    <row r="2" spans="1:10" ht="17.399999999999999" x14ac:dyDescent="0.3">
      <c r="A2" s="389"/>
      <c r="B2" s="390"/>
      <c r="C2" s="390"/>
      <c r="D2" s="390"/>
      <c r="E2" s="390"/>
      <c r="F2" s="390"/>
      <c r="G2" s="390"/>
      <c r="H2" s="390"/>
      <c r="I2" s="390"/>
      <c r="J2" s="390"/>
    </row>
    <row r="3" spans="1:10" ht="17.399999999999999" x14ac:dyDescent="0.3">
      <c r="A3" s="389"/>
      <c r="B3" s="390"/>
      <c r="C3" s="390"/>
      <c r="D3" s="390"/>
      <c r="E3" s="390"/>
      <c r="F3" s="390"/>
      <c r="G3" s="390"/>
      <c r="H3" s="390"/>
      <c r="I3" s="390"/>
      <c r="J3" s="390"/>
    </row>
    <row r="4" spans="1:10" ht="17.399999999999999" x14ac:dyDescent="0.3">
      <c r="A4" s="389"/>
      <c r="B4" s="390"/>
      <c r="C4" s="390"/>
      <c r="D4" s="390"/>
      <c r="E4" s="390"/>
      <c r="F4" s="390"/>
      <c r="G4" s="390"/>
      <c r="H4" s="390"/>
      <c r="I4" s="390"/>
      <c r="J4" s="390"/>
    </row>
    <row r="5" spans="1:10" ht="18" thickBot="1" x14ac:dyDescent="0.35">
      <c r="A5" s="391"/>
      <c r="B5" s="392"/>
      <c r="C5" s="392"/>
      <c r="D5" s="392"/>
      <c r="E5" s="392"/>
      <c r="F5" s="392"/>
      <c r="G5" s="392"/>
      <c r="H5" s="392"/>
      <c r="I5" s="392"/>
      <c r="J5" s="392"/>
    </row>
    <row r="6" spans="1:10" ht="15" thickTop="1" x14ac:dyDescent="0.3"/>
    <row r="10" spans="1:10" ht="25.5" customHeight="1" x14ac:dyDescent="0.3">
      <c r="B10" s="398" t="s">
        <v>7449</v>
      </c>
      <c r="C10" s="399"/>
      <c r="D10" s="400" t="s">
        <v>7519</v>
      </c>
      <c r="E10" s="400" t="s">
        <v>7520</v>
      </c>
      <c r="F10" s="400" t="s">
        <v>7521</v>
      </c>
      <c r="G10" s="401" t="s">
        <v>7522</v>
      </c>
      <c r="H10" s="388"/>
    </row>
    <row r="11" spans="1:10" ht="15.6" x14ac:dyDescent="0.3">
      <c r="B11" s="402" t="s">
        <v>7523</v>
      </c>
      <c r="C11" s="403"/>
      <c r="D11" s="404">
        <v>24</v>
      </c>
      <c r="E11" s="404">
        <v>28</v>
      </c>
      <c r="F11" s="404">
        <v>23</v>
      </c>
      <c r="G11" s="405">
        <v>21</v>
      </c>
      <c r="H11" s="388"/>
    </row>
    <row r="12" spans="1:10" ht="15.6" x14ac:dyDescent="0.3">
      <c r="B12" s="406" t="s">
        <v>7524</v>
      </c>
      <c r="C12" s="406"/>
      <c r="D12" s="407">
        <f>D11*C14</f>
        <v>60</v>
      </c>
      <c r="E12" s="407"/>
      <c r="F12" s="407"/>
      <c r="G12" s="407"/>
      <c r="H12" s="388"/>
    </row>
    <row r="13" spans="1:10" ht="15.6" x14ac:dyDescent="0.3">
      <c r="B13" s="388"/>
      <c r="C13" s="388"/>
      <c r="D13" s="388"/>
      <c r="E13" s="388"/>
      <c r="F13" s="388"/>
      <c r="G13" s="388"/>
      <c r="H13" s="388"/>
    </row>
    <row r="14" spans="1:10" ht="45" customHeight="1" x14ac:dyDescent="0.3">
      <c r="B14" s="408" t="s">
        <v>7525</v>
      </c>
      <c r="C14" s="409">
        <v>2.5</v>
      </c>
      <c r="E14" s="388"/>
      <c r="F14" s="388"/>
      <c r="G14" s="388"/>
      <c r="H14" s="388"/>
    </row>
    <row r="15" spans="1:10" ht="15.6" x14ac:dyDescent="0.3">
      <c r="B15" s="388"/>
      <c r="C15" s="388"/>
      <c r="D15" s="388"/>
      <c r="E15" s="388"/>
      <c r="F15" s="388"/>
      <c r="G15" s="388"/>
      <c r="H15" s="388"/>
    </row>
    <row r="16" spans="1:10" ht="15.6" x14ac:dyDescent="0.3">
      <c r="B16" s="388"/>
      <c r="C16" s="388"/>
      <c r="D16" s="388"/>
      <c r="E16" s="388"/>
      <c r="F16" s="388"/>
      <c r="G16" s="388"/>
      <c r="H16" s="388"/>
    </row>
    <row r="17" spans="2:8" ht="15.6" x14ac:dyDescent="0.3">
      <c r="B17" s="388"/>
      <c r="C17" s="388"/>
      <c r="D17" s="388"/>
      <c r="E17" s="388"/>
      <c r="F17" s="388"/>
      <c r="G17" s="388"/>
      <c r="H17" s="388"/>
    </row>
    <row r="18" spans="2:8" ht="30.75" customHeight="1" x14ac:dyDescent="0.3">
      <c r="B18" s="410" t="s">
        <v>7449</v>
      </c>
      <c r="C18" s="411"/>
      <c r="D18" s="401" t="s">
        <v>7519</v>
      </c>
      <c r="E18" s="401" t="s">
        <v>7520</v>
      </c>
      <c r="F18" s="401" t="s">
        <v>7521</v>
      </c>
      <c r="G18" s="401" t="s">
        <v>7522</v>
      </c>
      <c r="H18" s="388"/>
    </row>
    <row r="19" spans="2:8" ht="30.75" customHeight="1" x14ac:dyDescent="0.3">
      <c r="B19" s="412" t="s">
        <v>7526</v>
      </c>
      <c r="C19" s="412" t="s">
        <v>7527</v>
      </c>
      <c r="D19" s="413" t="s">
        <v>7528</v>
      </c>
      <c r="E19" s="414"/>
      <c r="F19" s="414"/>
      <c r="G19" s="414"/>
      <c r="H19" s="388"/>
    </row>
    <row r="20" spans="2:8" ht="15.6" x14ac:dyDescent="0.3">
      <c r="B20" s="415" t="s">
        <v>7346</v>
      </c>
      <c r="C20" s="416">
        <v>21</v>
      </c>
      <c r="D20" s="417">
        <f>C20*D12</f>
        <v>1260</v>
      </c>
      <c r="E20" s="417"/>
      <c r="F20" s="417"/>
      <c r="G20" s="417"/>
      <c r="H20" s="418"/>
    </row>
    <row r="21" spans="2:8" ht="15.6" x14ac:dyDescent="0.3">
      <c r="B21" s="419" t="s">
        <v>7347</v>
      </c>
      <c r="C21" s="420">
        <v>23</v>
      </c>
      <c r="D21" s="417"/>
      <c r="E21" s="417"/>
      <c r="F21" s="417"/>
      <c r="G21" s="417"/>
      <c r="H21" s="421"/>
    </row>
    <row r="22" spans="2:8" ht="15.6" x14ac:dyDescent="0.3">
      <c r="B22" s="419" t="s">
        <v>7348</v>
      </c>
      <c r="C22" s="420">
        <v>21</v>
      </c>
      <c r="D22" s="417"/>
      <c r="E22" s="417"/>
      <c r="F22" s="417"/>
      <c r="G22" s="417"/>
      <c r="H22" s="421"/>
    </row>
    <row r="23" spans="2:8" ht="15.6" x14ac:dyDescent="0.3">
      <c r="B23" s="419" t="s">
        <v>7349</v>
      </c>
      <c r="C23" s="420">
        <v>17</v>
      </c>
      <c r="D23" s="417"/>
      <c r="E23" s="417"/>
      <c r="F23" s="417"/>
      <c r="G23" s="417"/>
      <c r="H23" s="421"/>
    </row>
    <row r="24" spans="2:8" ht="15.6" x14ac:dyDescent="0.3">
      <c r="B24" s="419" t="s">
        <v>7350</v>
      </c>
      <c r="C24" s="422">
        <v>21</v>
      </c>
      <c r="D24" s="417"/>
      <c r="E24" s="417"/>
      <c r="F24" s="417"/>
      <c r="G24" s="417"/>
      <c r="H24" s="421"/>
    </row>
    <row r="25" spans="2:8" ht="15.6" x14ac:dyDescent="0.3">
      <c r="B25" s="419" t="s">
        <v>7351</v>
      </c>
      <c r="C25" s="420">
        <v>20</v>
      </c>
      <c r="D25" s="417"/>
      <c r="E25" s="417"/>
      <c r="F25" s="417"/>
      <c r="G25" s="417"/>
      <c r="H25" s="421"/>
    </row>
    <row r="26" spans="2:8" ht="15.6" x14ac:dyDescent="0.3">
      <c r="B26" s="419" t="s">
        <v>7352</v>
      </c>
      <c r="C26" s="420">
        <v>18</v>
      </c>
      <c r="D26" s="417"/>
      <c r="E26" s="417"/>
      <c r="F26" s="417"/>
      <c r="G26" s="417"/>
      <c r="H26" s="421"/>
    </row>
    <row r="27" spans="2:8" ht="15.6" x14ac:dyDescent="0.3">
      <c r="B27" s="419" t="s">
        <v>7353</v>
      </c>
      <c r="C27" s="420">
        <v>19</v>
      </c>
      <c r="D27" s="417"/>
      <c r="E27" s="417"/>
      <c r="F27" s="417"/>
      <c r="G27" s="417"/>
      <c r="H27" s="421"/>
    </row>
    <row r="28" spans="2:8" ht="15.6" x14ac:dyDescent="0.3">
      <c r="B28" s="419" t="s">
        <v>7354</v>
      </c>
      <c r="C28" s="420">
        <v>21</v>
      </c>
      <c r="D28" s="417"/>
      <c r="E28" s="417"/>
      <c r="F28" s="417"/>
      <c r="G28" s="417"/>
      <c r="H28" s="421"/>
    </row>
    <row r="29" spans="2:8" ht="15.6" x14ac:dyDescent="0.3">
      <c r="B29" s="419" t="s">
        <v>7355</v>
      </c>
      <c r="C29" s="420">
        <v>23</v>
      </c>
      <c r="D29" s="417"/>
      <c r="E29" s="417"/>
      <c r="F29" s="417"/>
      <c r="G29" s="417"/>
      <c r="H29" s="421"/>
    </row>
    <row r="30" spans="2:8" ht="15.6" x14ac:dyDescent="0.3">
      <c r="B30" s="419" t="s">
        <v>7092</v>
      </c>
      <c r="C30" s="423"/>
      <c r="D30" s="418"/>
      <c r="E30" s="421"/>
      <c r="F30" s="421"/>
      <c r="G30" s="421"/>
      <c r="H30" s="424"/>
    </row>
  </sheetData>
  <mergeCells count="6">
    <mergeCell ref="B1:J5"/>
    <mergeCell ref="B10:C10"/>
    <mergeCell ref="B11:C11"/>
    <mergeCell ref="B12:C12"/>
    <mergeCell ref="B18:C18"/>
    <mergeCell ref="D19:G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14B5-629E-4B1F-884E-5DA02733D555}">
  <sheetPr codeName="Arkusz2"/>
  <dimension ref="A1:I20"/>
  <sheetViews>
    <sheetView workbookViewId="0">
      <selection activeCell="N13" sqref="N13"/>
    </sheetView>
  </sheetViews>
  <sheetFormatPr defaultRowHeight="13.2" x14ac:dyDescent="0.25"/>
  <cols>
    <col min="1" max="16384" width="8.88671875" style="93"/>
  </cols>
  <sheetData>
    <row r="1" spans="1:4" ht="15.6" x14ac:dyDescent="0.3">
      <c r="A1" s="96" t="s">
        <v>7049</v>
      </c>
    </row>
    <row r="2" spans="1:4" x14ac:dyDescent="0.25">
      <c r="A2" s="94" t="s">
        <v>7050</v>
      </c>
    </row>
    <row r="3" spans="1:4" x14ac:dyDescent="0.25">
      <c r="A3" s="94" t="s">
        <v>7051</v>
      </c>
    </row>
    <row r="5" spans="1:4" x14ac:dyDescent="0.25">
      <c r="B5" s="97" t="s">
        <v>94</v>
      </c>
      <c r="C5" s="97" t="s">
        <v>7052</v>
      </c>
      <c r="D5" s="97" t="s">
        <v>7053</v>
      </c>
    </row>
    <row r="6" spans="1:4" x14ac:dyDescent="0.25">
      <c r="B6" s="98">
        <v>2</v>
      </c>
      <c r="C6" s="98">
        <v>9</v>
      </c>
      <c r="D6" s="98"/>
    </row>
    <row r="7" spans="1:4" x14ac:dyDescent="0.25">
      <c r="B7" s="98">
        <v>4</v>
      </c>
      <c r="C7" s="98">
        <v>8</v>
      </c>
      <c r="D7" s="98"/>
    </row>
    <row r="8" spans="1:4" x14ac:dyDescent="0.25">
      <c r="B8" s="98">
        <v>5</v>
      </c>
      <c r="C8" s="98">
        <v>7</v>
      </c>
      <c r="D8" s="98"/>
    </row>
    <row r="9" spans="1:4" x14ac:dyDescent="0.25">
      <c r="B9" s="98">
        <v>6</v>
      </c>
      <c r="C9" s="98">
        <v>5</v>
      </c>
      <c r="D9" s="98"/>
    </row>
    <row r="10" spans="1:4" x14ac:dyDescent="0.25">
      <c r="B10" s="98">
        <v>7</v>
      </c>
      <c r="C10" s="98">
        <v>4</v>
      </c>
      <c r="D10" s="98"/>
    </row>
    <row r="11" spans="1:4" x14ac:dyDescent="0.25">
      <c r="B11" s="98">
        <v>2</v>
      </c>
      <c r="C11" s="98">
        <v>7</v>
      </c>
      <c r="D11" s="98"/>
    </row>
    <row r="12" spans="1:4" x14ac:dyDescent="0.25">
      <c r="B12" s="98">
        <v>3</v>
      </c>
      <c r="C12" s="98">
        <v>5</v>
      </c>
      <c r="D12" s="98"/>
    </row>
    <row r="13" spans="1:4" x14ac:dyDescent="0.25">
      <c r="B13" s="98">
        <v>1</v>
      </c>
      <c r="C13" s="98">
        <v>2</v>
      </c>
      <c r="D13" s="98"/>
    </row>
    <row r="15" spans="1:4" x14ac:dyDescent="0.25">
      <c r="A15" s="94" t="s">
        <v>7054</v>
      </c>
    </row>
    <row r="16" spans="1:4" x14ac:dyDescent="0.25">
      <c r="A16" s="94" t="s">
        <v>7051</v>
      </c>
    </row>
    <row r="17" spans="1:9" x14ac:dyDescent="0.25">
      <c r="A17" s="94"/>
    </row>
    <row r="18" spans="1:9" x14ac:dyDescent="0.25">
      <c r="B18" s="99" t="s">
        <v>94</v>
      </c>
      <c r="C18" s="98">
        <v>3</v>
      </c>
      <c r="D18" s="98">
        <v>4</v>
      </c>
      <c r="E18" s="98">
        <v>5</v>
      </c>
      <c r="F18" s="98">
        <v>2</v>
      </c>
      <c r="G18" s="98">
        <v>4</v>
      </c>
      <c r="H18" s="98">
        <v>5</v>
      </c>
      <c r="I18" s="98">
        <v>6</v>
      </c>
    </row>
    <row r="19" spans="1:9" x14ac:dyDescent="0.25">
      <c r="B19" s="99" t="s">
        <v>7052</v>
      </c>
      <c r="C19" s="98">
        <v>1</v>
      </c>
      <c r="D19" s="98">
        <v>4</v>
      </c>
      <c r="E19" s="98">
        <v>2</v>
      </c>
      <c r="F19" s="98">
        <v>3</v>
      </c>
      <c r="G19" s="98">
        <v>2</v>
      </c>
      <c r="H19" s="98">
        <v>5</v>
      </c>
      <c r="I19" s="98">
        <v>4</v>
      </c>
    </row>
    <row r="20" spans="1:9" x14ac:dyDescent="0.25">
      <c r="B20" s="99" t="s">
        <v>7053</v>
      </c>
      <c r="C20" s="98"/>
      <c r="D20" s="98"/>
      <c r="E20" s="98"/>
      <c r="F20" s="98"/>
      <c r="G20" s="98"/>
      <c r="H20" s="98"/>
      <c r="I20" s="98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75B8-262E-444E-B83B-DD7832AF1229}">
  <sheetPr codeName="Arkusz4"/>
  <dimension ref="A1:M19"/>
  <sheetViews>
    <sheetView workbookViewId="0">
      <selection activeCell="N13" sqref="N13"/>
    </sheetView>
  </sheetViews>
  <sheetFormatPr defaultRowHeight="13.2" x14ac:dyDescent="0.25"/>
  <cols>
    <col min="1" max="12" width="4.6640625" style="93" customWidth="1"/>
    <col min="13" max="13" width="6.109375" style="93" customWidth="1"/>
    <col min="14" max="256" width="8.88671875" style="93"/>
    <col min="257" max="268" width="4.6640625" style="93" customWidth="1"/>
    <col min="269" max="269" width="6.109375" style="93" customWidth="1"/>
    <col min="270" max="512" width="8.88671875" style="93"/>
    <col min="513" max="524" width="4.6640625" style="93" customWidth="1"/>
    <col min="525" max="525" width="6.109375" style="93" customWidth="1"/>
    <col min="526" max="768" width="8.88671875" style="93"/>
    <col min="769" max="780" width="4.6640625" style="93" customWidth="1"/>
    <col min="781" max="781" width="6.109375" style="93" customWidth="1"/>
    <col min="782" max="1024" width="8.88671875" style="93"/>
    <col min="1025" max="1036" width="4.6640625" style="93" customWidth="1"/>
    <col min="1037" max="1037" width="6.109375" style="93" customWidth="1"/>
    <col min="1038" max="1280" width="8.88671875" style="93"/>
    <col min="1281" max="1292" width="4.6640625" style="93" customWidth="1"/>
    <col min="1293" max="1293" width="6.109375" style="93" customWidth="1"/>
    <col min="1294" max="1536" width="8.88671875" style="93"/>
    <col min="1537" max="1548" width="4.6640625" style="93" customWidth="1"/>
    <col min="1549" max="1549" width="6.109375" style="93" customWidth="1"/>
    <col min="1550" max="1792" width="8.88671875" style="93"/>
    <col min="1793" max="1804" width="4.6640625" style="93" customWidth="1"/>
    <col min="1805" max="1805" width="6.109375" style="93" customWidth="1"/>
    <col min="1806" max="2048" width="8.88671875" style="93"/>
    <col min="2049" max="2060" width="4.6640625" style="93" customWidth="1"/>
    <col min="2061" max="2061" width="6.109375" style="93" customWidth="1"/>
    <col min="2062" max="2304" width="8.88671875" style="93"/>
    <col min="2305" max="2316" width="4.6640625" style="93" customWidth="1"/>
    <col min="2317" max="2317" width="6.109375" style="93" customWidth="1"/>
    <col min="2318" max="2560" width="8.88671875" style="93"/>
    <col min="2561" max="2572" width="4.6640625" style="93" customWidth="1"/>
    <col min="2573" max="2573" width="6.109375" style="93" customWidth="1"/>
    <col min="2574" max="2816" width="8.88671875" style="93"/>
    <col min="2817" max="2828" width="4.6640625" style="93" customWidth="1"/>
    <col min="2829" max="2829" width="6.109375" style="93" customWidth="1"/>
    <col min="2830" max="3072" width="8.88671875" style="93"/>
    <col min="3073" max="3084" width="4.6640625" style="93" customWidth="1"/>
    <col min="3085" max="3085" width="6.109375" style="93" customWidth="1"/>
    <col min="3086" max="3328" width="8.88671875" style="93"/>
    <col min="3329" max="3340" width="4.6640625" style="93" customWidth="1"/>
    <col min="3341" max="3341" width="6.109375" style="93" customWidth="1"/>
    <col min="3342" max="3584" width="8.88671875" style="93"/>
    <col min="3585" max="3596" width="4.6640625" style="93" customWidth="1"/>
    <col min="3597" max="3597" width="6.109375" style="93" customWidth="1"/>
    <col min="3598" max="3840" width="8.88671875" style="93"/>
    <col min="3841" max="3852" width="4.6640625" style="93" customWidth="1"/>
    <col min="3853" max="3853" width="6.109375" style="93" customWidth="1"/>
    <col min="3854" max="4096" width="8.88671875" style="93"/>
    <col min="4097" max="4108" width="4.6640625" style="93" customWidth="1"/>
    <col min="4109" max="4109" width="6.109375" style="93" customWidth="1"/>
    <col min="4110" max="4352" width="8.88671875" style="93"/>
    <col min="4353" max="4364" width="4.6640625" style="93" customWidth="1"/>
    <col min="4365" max="4365" width="6.109375" style="93" customWidth="1"/>
    <col min="4366" max="4608" width="8.88671875" style="93"/>
    <col min="4609" max="4620" width="4.6640625" style="93" customWidth="1"/>
    <col min="4621" max="4621" width="6.109375" style="93" customWidth="1"/>
    <col min="4622" max="4864" width="8.88671875" style="93"/>
    <col min="4865" max="4876" width="4.6640625" style="93" customWidth="1"/>
    <col min="4877" max="4877" width="6.109375" style="93" customWidth="1"/>
    <col min="4878" max="5120" width="8.88671875" style="93"/>
    <col min="5121" max="5132" width="4.6640625" style="93" customWidth="1"/>
    <col min="5133" max="5133" width="6.109375" style="93" customWidth="1"/>
    <col min="5134" max="5376" width="8.88671875" style="93"/>
    <col min="5377" max="5388" width="4.6640625" style="93" customWidth="1"/>
    <col min="5389" max="5389" width="6.109375" style="93" customWidth="1"/>
    <col min="5390" max="5632" width="8.88671875" style="93"/>
    <col min="5633" max="5644" width="4.6640625" style="93" customWidth="1"/>
    <col min="5645" max="5645" width="6.109375" style="93" customWidth="1"/>
    <col min="5646" max="5888" width="8.88671875" style="93"/>
    <col min="5889" max="5900" width="4.6640625" style="93" customWidth="1"/>
    <col min="5901" max="5901" width="6.109375" style="93" customWidth="1"/>
    <col min="5902" max="6144" width="8.88671875" style="93"/>
    <col min="6145" max="6156" width="4.6640625" style="93" customWidth="1"/>
    <col min="6157" max="6157" width="6.109375" style="93" customWidth="1"/>
    <col min="6158" max="6400" width="8.88671875" style="93"/>
    <col min="6401" max="6412" width="4.6640625" style="93" customWidth="1"/>
    <col min="6413" max="6413" width="6.109375" style="93" customWidth="1"/>
    <col min="6414" max="6656" width="8.88671875" style="93"/>
    <col min="6657" max="6668" width="4.6640625" style="93" customWidth="1"/>
    <col min="6669" max="6669" width="6.109375" style="93" customWidth="1"/>
    <col min="6670" max="6912" width="8.88671875" style="93"/>
    <col min="6913" max="6924" width="4.6640625" style="93" customWidth="1"/>
    <col min="6925" max="6925" width="6.109375" style="93" customWidth="1"/>
    <col min="6926" max="7168" width="8.88671875" style="93"/>
    <col min="7169" max="7180" width="4.6640625" style="93" customWidth="1"/>
    <col min="7181" max="7181" width="6.109375" style="93" customWidth="1"/>
    <col min="7182" max="7424" width="8.88671875" style="93"/>
    <col min="7425" max="7436" width="4.6640625" style="93" customWidth="1"/>
    <col min="7437" max="7437" width="6.109375" style="93" customWidth="1"/>
    <col min="7438" max="7680" width="8.88671875" style="93"/>
    <col min="7681" max="7692" width="4.6640625" style="93" customWidth="1"/>
    <col min="7693" max="7693" width="6.109375" style="93" customWidth="1"/>
    <col min="7694" max="7936" width="8.88671875" style="93"/>
    <col min="7937" max="7948" width="4.6640625" style="93" customWidth="1"/>
    <col min="7949" max="7949" width="6.109375" style="93" customWidth="1"/>
    <col min="7950" max="8192" width="8.88671875" style="93"/>
    <col min="8193" max="8204" width="4.6640625" style="93" customWidth="1"/>
    <col min="8205" max="8205" width="6.109375" style="93" customWidth="1"/>
    <col min="8206" max="8448" width="8.88671875" style="93"/>
    <col min="8449" max="8460" width="4.6640625" style="93" customWidth="1"/>
    <col min="8461" max="8461" width="6.109375" style="93" customWidth="1"/>
    <col min="8462" max="8704" width="8.88671875" style="93"/>
    <col min="8705" max="8716" width="4.6640625" style="93" customWidth="1"/>
    <col min="8717" max="8717" width="6.109375" style="93" customWidth="1"/>
    <col min="8718" max="8960" width="8.88671875" style="93"/>
    <col min="8961" max="8972" width="4.6640625" style="93" customWidth="1"/>
    <col min="8973" max="8973" width="6.109375" style="93" customWidth="1"/>
    <col min="8974" max="9216" width="8.88671875" style="93"/>
    <col min="9217" max="9228" width="4.6640625" style="93" customWidth="1"/>
    <col min="9229" max="9229" width="6.109375" style="93" customWidth="1"/>
    <col min="9230" max="9472" width="8.88671875" style="93"/>
    <col min="9473" max="9484" width="4.6640625" style="93" customWidth="1"/>
    <col min="9485" max="9485" width="6.109375" style="93" customWidth="1"/>
    <col min="9486" max="9728" width="8.88671875" style="93"/>
    <col min="9729" max="9740" width="4.6640625" style="93" customWidth="1"/>
    <col min="9741" max="9741" width="6.109375" style="93" customWidth="1"/>
    <col min="9742" max="9984" width="8.88671875" style="93"/>
    <col min="9985" max="9996" width="4.6640625" style="93" customWidth="1"/>
    <col min="9997" max="9997" width="6.109375" style="93" customWidth="1"/>
    <col min="9998" max="10240" width="8.88671875" style="93"/>
    <col min="10241" max="10252" width="4.6640625" style="93" customWidth="1"/>
    <col min="10253" max="10253" width="6.109375" style="93" customWidth="1"/>
    <col min="10254" max="10496" width="8.88671875" style="93"/>
    <col min="10497" max="10508" width="4.6640625" style="93" customWidth="1"/>
    <col min="10509" max="10509" width="6.109375" style="93" customWidth="1"/>
    <col min="10510" max="10752" width="8.88671875" style="93"/>
    <col min="10753" max="10764" width="4.6640625" style="93" customWidth="1"/>
    <col min="10765" max="10765" width="6.109375" style="93" customWidth="1"/>
    <col min="10766" max="11008" width="8.88671875" style="93"/>
    <col min="11009" max="11020" width="4.6640625" style="93" customWidth="1"/>
    <col min="11021" max="11021" width="6.109375" style="93" customWidth="1"/>
    <col min="11022" max="11264" width="8.88671875" style="93"/>
    <col min="11265" max="11276" width="4.6640625" style="93" customWidth="1"/>
    <col min="11277" max="11277" width="6.109375" style="93" customWidth="1"/>
    <col min="11278" max="11520" width="8.88671875" style="93"/>
    <col min="11521" max="11532" width="4.6640625" style="93" customWidth="1"/>
    <col min="11533" max="11533" width="6.109375" style="93" customWidth="1"/>
    <col min="11534" max="11776" width="8.88671875" style="93"/>
    <col min="11777" max="11788" width="4.6640625" style="93" customWidth="1"/>
    <col min="11789" max="11789" width="6.109375" style="93" customWidth="1"/>
    <col min="11790" max="12032" width="8.88671875" style="93"/>
    <col min="12033" max="12044" width="4.6640625" style="93" customWidth="1"/>
    <col min="12045" max="12045" width="6.109375" style="93" customWidth="1"/>
    <col min="12046" max="12288" width="8.88671875" style="93"/>
    <col min="12289" max="12300" width="4.6640625" style="93" customWidth="1"/>
    <col min="12301" max="12301" width="6.109375" style="93" customWidth="1"/>
    <col min="12302" max="12544" width="8.88671875" style="93"/>
    <col min="12545" max="12556" width="4.6640625" style="93" customWidth="1"/>
    <col min="12557" max="12557" width="6.109375" style="93" customWidth="1"/>
    <col min="12558" max="12800" width="8.88671875" style="93"/>
    <col min="12801" max="12812" width="4.6640625" style="93" customWidth="1"/>
    <col min="12813" max="12813" width="6.109375" style="93" customWidth="1"/>
    <col min="12814" max="13056" width="8.88671875" style="93"/>
    <col min="13057" max="13068" width="4.6640625" style="93" customWidth="1"/>
    <col min="13069" max="13069" width="6.109375" style="93" customWidth="1"/>
    <col min="13070" max="13312" width="8.88671875" style="93"/>
    <col min="13313" max="13324" width="4.6640625" style="93" customWidth="1"/>
    <col min="13325" max="13325" width="6.109375" style="93" customWidth="1"/>
    <col min="13326" max="13568" width="8.88671875" style="93"/>
    <col min="13569" max="13580" width="4.6640625" style="93" customWidth="1"/>
    <col min="13581" max="13581" width="6.109375" style="93" customWidth="1"/>
    <col min="13582" max="13824" width="8.88671875" style="93"/>
    <col min="13825" max="13836" width="4.6640625" style="93" customWidth="1"/>
    <col min="13837" max="13837" width="6.109375" style="93" customWidth="1"/>
    <col min="13838" max="14080" width="8.88671875" style="93"/>
    <col min="14081" max="14092" width="4.6640625" style="93" customWidth="1"/>
    <col min="14093" max="14093" width="6.109375" style="93" customWidth="1"/>
    <col min="14094" max="14336" width="8.88671875" style="93"/>
    <col min="14337" max="14348" width="4.6640625" style="93" customWidth="1"/>
    <col min="14349" max="14349" width="6.109375" style="93" customWidth="1"/>
    <col min="14350" max="14592" width="8.88671875" style="93"/>
    <col min="14593" max="14604" width="4.6640625" style="93" customWidth="1"/>
    <col min="14605" max="14605" width="6.109375" style="93" customWidth="1"/>
    <col min="14606" max="14848" width="8.88671875" style="93"/>
    <col min="14849" max="14860" width="4.6640625" style="93" customWidth="1"/>
    <col min="14861" max="14861" width="6.109375" style="93" customWidth="1"/>
    <col min="14862" max="15104" width="8.88671875" style="93"/>
    <col min="15105" max="15116" width="4.6640625" style="93" customWidth="1"/>
    <col min="15117" max="15117" width="6.109375" style="93" customWidth="1"/>
    <col min="15118" max="15360" width="8.88671875" style="93"/>
    <col min="15361" max="15372" width="4.6640625" style="93" customWidth="1"/>
    <col min="15373" max="15373" width="6.109375" style="93" customWidth="1"/>
    <col min="15374" max="15616" width="8.88671875" style="93"/>
    <col min="15617" max="15628" width="4.6640625" style="93" customWidth="1"/>
    <col min="15629" max="15629" width="6.109375" style="93" customWidth="1"/>
    <col min="15630" max="15872" width="8.88671875" style="93"/>
    <col min="15873" max="15884" width="4.6640625" style="93" customWidth="1"/>
    <col min="15885" max="15885" width="6.109375" style="93" customWidth="1"/>
    <col min="15886" max="16128" width="8.88671875" style="93"/>
    <col min="16129" max="16140" width="4.6640625" style="93" customWidth="1"/>
    <col min="16141" max="16141" width="6.109375" style="93" customWidth="1"/>
    <col min="16142" max="16384" width="8.88671875" style="93"/>
  </cols>
  <sheetData>
    <row r="1" spans="1:13" x14ac:dyDescent="0.25">
      <c r="A1" s="117" t="s">
        <v>7080</v>
      </c>
    </row>
    <row r="2" spans="1:13" x14ac:dyDescent="0.25">
      <c r="A2" s="117" t="s">
        <v>7081</v>
      </c>
    </row>
    <row r="4" spans="1:13" ht="12.75" customHeight="1" x14ac:dyDescent="0.25"/>
    <row r="5" spans="1:13" ht="15" customHeight="1" x14ac:dyDescent="0.25">
      <c r="C5" s="118"/>
      <c r="D5" s="119">
        <v>1</v>
      </c>
      <c r="E5" s="119">
        <v>2</v>
      </c>
      <c r="F5" s="119">
        <v>3</v>
      </c>
      <c r="G5" s="119">
        <v>4</v>
      </c>
      <c r="H5" s="119">
        <v>5</v>
      </c>
      <c r="I5" s="119">
        <v>6</v>
      </c>
      <c r="J5" s="119">
        <v>7</v>
      </c>
      <c r="K5" s="119">
        <v>8</v>
      </c>
      <c r="L5" s="119">
        <v>9</v>
      </c>
      <c r="M5" s="119">
        <v>10</v>
      </c>
    </row>
    <row r="6" spans="1:13" ht="15" customHeight="1" x14ac:dyDescent="0.25">
      <c r="C6" s="119">
        <v>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</row>
    <row r="7" spans="1:13" ht="15" customHeight="1" x14ac:dyDescent="0.25">
      <c r="C7" s="119">
        <v>2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</row>
    <row r="8" spans="1:13" ht="15" customHeight="1" x14ac:dyDescent="0.25">
      <c r="C8" s="119">
        <v>3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ht="15" customHeight="1" x14ac:dyDescent="0.25">
      <c r="C9" s="119">
        <v>4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</row>
    <row r="10" spans="1:13" ht="15" customHeight="1" x14ac:dyDescent="0.25">
      <c r="C10" s="119">
        <v>5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</row>
    <row r="11" spans="1:13" ht="15" customHeight="1" x14ac:dyDescent="0.25">
      <c r="C11" s="119">
        <v>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</row>
    <row r="12" spans="1:13" ht="15" customHeight="1" x14ac:dyDescent="0.25">
      <c r="C12" s="119">
        <v>7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</row>
    <row r="13" spans="1:13" ht="15" customHeight="1" x14ac:dyDescent="0.25">
      <c r="C13" s="119">
        <v>8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</row>
    <row r="14" spans="1:13" ht="15" customHeight="1" x14ac:dyDescent="0.25">
      <c r="C14" s="119">
        <v>9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1:13" x14ac:dyDescent="0.25">
      <c r="C15" s="119">
        <v>10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</row>
    <row r="19" spans="1:1" x14ac:dyDescent="0.25">
      <c r="A19" s="120" t="s">
        <v>7082</v>
      </c>
    </row>
  </sheetData>
  <pageMargins left="0.75" right="0.75" top="1" bottom="1" header="0.5" footer="0.5"/>
  <headerFooter alignWithMargins="0">
    <oddHeader>&amp;A</oddHeader>
    <oddFooter>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35</vt:i4>
      </vt:variant>
      <vt:variant>
        <vt:lpstr>Nazwane zakresy</vt:lpstr>
      </vt:variant>
      <vt:variant>
        <vt:i4>1</vt:i4>
      </vt:variant>
    </vt:vector>
  </HeadingPairs>
  <TitlesOfParts>
    <vt:vector size="36" baseType="lpstr">
      <vt:lpstr>opis</vt:lpstr>
      <vt:lpstr>opis2</vt:lpstr>
      <vt:lpstr>opis3</vt:lpstr>
      <vt:lpstr>opis4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'14'!Wybieranie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dcterms:created xsi:type="dcterms:W3CDTF">2023-07-24T11:58:59Z</dcterms:created>
  <dcterms:modified xsi:type="dcterms:W3CDTF">2023-07-25T07:36:52Z</dcterms:modified>
</cp:coreProperties>
</file>