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spotkanie nr_3\"/>
    </mc:Choice>
  </mc:AlternateContent>
  <xr:revisionPtr revIDLastSave="0" documentId="13_ncr:1_{ABA30BE0-9FE2-4B7C-B5F3-EE730E84F2F2}" xr6:coauthVersionLast="47" xr6:coauthVersionMax="47" xr10:uidLastSave="{00000000-0000-0000-0000-000000000000}"/>
  <bookViews>
    <workbookView xWindow="28680" yWindow="-120" windowWidth="29040" windowHeight="15720" xr2:uid="{635B2FAE-2F5B-47AB-B595-2DF87A7E5223}"/>
  </bookViews>
  <sheets>
    <sheet name="z32" sheetId="1" r:id="rId1"/>
    <sheet name="z33" sheetId="2" r:id="rId2"/>
    <sheet name="z34" sheetId="3" r:id="rId3"/>
    <sheet name="z35" sheetId="4" r:id="rId4"/>
    <sheet name="z36" sheetId="5" r:id="rId5"/>
    <sheet name="z37" sheetId="6" r:id="rId6"/>
    <sheet name="z38" sheetId="7" r:id="rId7"/>
    <sheet name="z39" sheetId="8" r:id="rId8"/>
    <sheet name="z40" sheetId="9" r:id="rId9"/>
    <sheet name="z41" sheetId="10" r:id="rId10"/>
    <sheet name="z42" sheetId="11" r:id="rId11"/>
    <sheet name="z43" sheetId="12" r:id="rId12"/>
    <sheet name="z44" sheetId="13" r:id="rId13"/>
    <sheet name="z45" sheetId="14" r:id="rId14"/>
    <sheet name="z46" sheetId="15" r:id="rId15"/>
    <sheet name="z47" sheetId="16" r:id="rId16"/>
    <sheet name="z48" sheetId="17" r:id="rId17"/>
    <sheet name="z49" sheetId="18" r:id="rId18"/>
    <sheet name="z50" sheetId="19" r:id="rId19"/>
    <sheet name="z51" sheetId="20" r:id="rId20"/>
    <sheet name="z52" sheetId="21" r:id="rId21"/>
    <sheet name="z53" sheetId="22" r:id="rId22"/>
    <sheet name="z54" sheetId="23" r:id="rId23"/>
    <sheet name="z55" sheetId="24" r:id="rId24"/>
  </sheets>
  <definedNames>
    <definedName name="_xlnm._FilterDatabase" localSheetId="15" hidden="1">'z47'!$A$2:$N$110</definedName>
    <definedName name="_xlnm._FilterDatabase" localSheetId="16" hidden="1">'z48'!$B$10:$N$43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24" l="1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<sst xmlns="http://schemas.openxmlformats.org/spreadsheetml/2006/main" count="2368" uniqueCount="779">
  <si>
    <t>Nazwisko</t>
  </si>
  <si>
    <t>Miasto</t>
  </si>
  <si>
    <t>Dochody</t>
  </si>
  <si>
    <t>Wiek</t>
  </si>
  <si>
    <t>Wynik</t>
  </si>
  <si>
    <t>Kowalski</t>
  </si>
  <si>
    <t>Gdańsk</t>
  </si>
  <si>
    <t>Nowak</t>
  </si>
  <si>
    <t>Warszawa</t>
  </si>
  <si>
    <t>Malinowski</t>
  </si>
  <si>
    <t>Lublin</t>
  </si>
  <si>
    <t>Kolcewicz</t>
  </si>
  <si>
    <t>Adamowicz</t>
  </si>
  <si>
    <t>Bagiński</t>
  </si>
  <si>
    <t>Koszalin</t>
  </si>
  <si>
    <t>Pietras</t>
  </si>
  <si>
    <t>Lipiński</t>
  </si>
  <si>
    <t>Witkowski</t>
  </si>
  <si>
    <t>Drzewko</t>
  </si>
  <si>
    <t>Wysokość</t>
  </si>
  <si>
    <t>Cena</t>
  </si>
  <si>
    <t>Świerk 1</t>
  </si>
  <si>
    <t>Świerk 2</t>
  </si>
  <si>
    <t>Świerk 3</t>
  </si>
  <si>
    <t>Świerk 4</t>
  </si>
  <si>
    <t>Świerk 5</t>
  </si>
  <si>
    <t>Świerk 6</t>
  </si>
  <si>
    <t>Świerk 7</t>
  </si>
  <si>
    <t>Świerk 8</t>
  </si>
  <si>
    <t>Świerk 9</t>
  </si>
  <si>
    <t>Liczba</t>
  </si>
  <si>
    <t>Odpowiedź</t>
  </si>
  <si>
    <t>Imię</t>
  </si>
  <si>
    <t>Czy przystojny?</t>
  </si>
  <si>
    <t>Czy młody?</t>
  </si>
  <si>
    <t>Czy bogaty?</t>
  </si>
  <si>
    <t>Werdykt dla wymagających *</t>
  </si>
  <si>
    <t>Werdykt dla mniej wymagających **</t>
  </si>
  <si>
    <t>Jan</t>
  </si>
  <si>
    <t>TAK</t>
  </si>
  <si>
    <t>NIE</t>
  </si>
  <si>
    <t>Tomasz</t>
  </si>
  <si>
    <t>Marcin</t>
  </si>
  <si>
    <t>Robert</t>
  </si>
  <si>
    <t>Daniel</t>
  </si>
  <si>
    <t>Piotr</t>
  </si>
  <si>
    <t>Paweł</t>
  </si>
  <si>
    <t>* - muszą być spełnione wszystkie warunki</t>
  </si>
  <si>
    <t>** - wystarczy,  ze spełniony będzie jeden warunek</t>
  </si>
  <si>
    <t>Data urodzenia</t>
  </si>
  <si>
    <t>Rodzaj opłaty</t>
  </si>
  <si>
    <t>Biała</t>
  </si>
  <si>
    <t>Stefania</t>
  </si>
  <si>
    <t>Jackowski</t>
  </si>
  <si>
    <t>Krzysztof</t>
  </si>
  <si>
    <t>Falkowski</t>
  </si>
  <si>
    <t>Ryszard</t>
  </si>
  <si>
    <t>Miller</t>
  </si>
  <si>
    <t>Zachary</t>
  </si>
  <si>
    <t>Palik</t>
  </si>
  <si>
    <t>Darek</t>
  </si>
  <si>
    <t>Dawid</t>
  </si>
  <si>
    <t>Holubek</t>
  </si>
  <si>
    <t>Monika</t>
  </si>
  <si>
    <t>Fornal</t>
  </si>
  <si>
    <t>Hipolit</t>
  </si>
  <si>
    <t>Gawryś</t>
  </si>
  <si>
    <t>Michał</t>
  </si>
  <si>
    <t>Nel</t>
  </si>
  <si>
    <t>Stanisław</t>
  </si>
  <si>
    <t>Edhart</t>
  </si>
  <si>
    <t>Katarzyna</t>
  </si>
  <si>
    <t>Frankowski</t>
  </si>
  <si>
    <t>Franciszka</t>
  </si>
  <si>
    <t>Lakowska</t>
  </si>
  <si>
    <t>Liza</t>
  </si>
  <si>
    <t>Bach</t>
  </si>
  <si>
    <t>Simona</t>
  </si>
  <si>
    <t>Gandeza</t>
  </si>
  <si>
    <t>Dorota</t>
  </si>
  <si>
    <t>Wiwald</t>
  </si>
  <si>
    <t>Julita</t>
  </si>
  <si>
    <t>Kanaski</t>
  </si>
  <si>
    <t>Funkcja jeżeli zagnieżdzona wielokrotnie</t>
  </si>
  <si>
    <t>=JEŻELI(test_logiczny;wartość_jeżeli_prawda;wartość_jeżeli_fałsz)</t>
  </si>
  <si>
    <t>Ocena</t>
  </si>
  <si>
    <t>Ocena słownie</t>
  </si>
  <si>
    <t>Produkt</t>
  </si>
  <si>
    <t>Jednostka</t>
  </si>
  <si>
    <t>cukier</t>
  </si>
  <si>
    <t>kg</t>
  </si>
  <si>
    <t>olej</t>
  </si>
  <si>
    <t>l</t>
  </si>
  <si>
    <t>jajka</t>
  </si>
  <si>
    <t>szt</t>
  </si>
  <si>
    <t>Nr</t>
  </si>
  <si>
    <t>Nazwa</t>
  </si>
  <si>
    <t>Klasa podatku</t>
  </si>
  <si>
    <t>Ilość</t>
  </si>
  <si>
    <t>Cena jednostkowa netto</t>
  </si>
  <si>
    <t>Podatek</t>
  </si>
  <si>
    <t>Razem</t>
  </si>
  <si>
    <t>Płyn do płukania</t>
  </si>
  <si>
    <t>A</t>
  </si>
  <si>
    <t>Klasa</t>
  </si>
  <si>
    <t>Olej</t>
  </si>
  <si>
    <t>C</t>
  </si>
  <si>
    <t>Woda cytrynowa</t>
  </si>
  <si>
    <t>B</t>
  </si>
  <si>
    <t>Masło</t>
  </si>
  <si>
    <t>Kawa</t>
  </si>
  <si>
    <t>Chleb</t>
  </si>
  <si>
    <t>Bułka</t>
  </si>
  <si>
    <t>Mleko</t>
  </si>
  <si>
    <t>W kolumnie podatek oblicz wartość podadku w zależności od klasy podanej w kolumnie C</t>
  </si>
  <si>
    <t>Cukier</t>
  </si>
  <si>
    <t>np. jeśli w kolumnie C jest A to formuła ma być postaci cena_jednostkowa*23</t>
  </si>
  <si>
    <t>Przecier pomidorowy</t>
  </si>
  <si>
    <t>Razem=(Cenaj jednostkowa + podatek)*Ilość</t>
  </si>
  <si>
    <t>Podatek:</t>
  </si>
  <si>
    <t>Premia dla projektantów:</t>
  </si>
  <si>
    <t>Premia dla reszty pracowników:</t>
  </si>
  <si>
    <t>Pensja</t>
  </si>
  <si>
    <t>Trzynastka</t>
  </si>
  <si>
    <t>Wynagrodzenie</t>
  </si>
  <si>
    <t>Wynagr. Brutto</t>
  </si>
  <si>
    <t>Stanowisko</t>
  </si>
  <si>
    <t>Premia</t>
  </si>
  <si>
    <t>Pracownik 3</t>
  </si>
  <si>
    <t>Asystent admin.</t>
  </si>
  <si>
    <t>Pracownik 4</t>
  </si>
  <si>
    <t>Pracownik 10</t>
  </si>
  <si>
    <t>Pracownik 11</t>
  </si>
  <si>
    <t>Asystent księg.</t>
  </si>
  <si>
    <t>Pracownik 5</t>
  </si>
  <si>
    <t>Asystent projektanta</t>
  </si>
  <si>
    <t>Pracownik 6</t>
  </si>
  <si>
    <t>Kierownik sekcji</t>
  </si>
  <si>
    <t>Pracownik 14</t>
  </si>
  <si>
    <t>Kierownik zespołu</t>
  </si>
  <si>
    <t>Pracownik 19</t>
  </si>
  <si>
    <t>Księgowy</t>
  </si>
  <si>
    <t>Pracownik 2</t>
  </si>
  <si>
    <t>Młodszy księgowy.</t>
  </si>
  <si>
    <t>Pracownik 15</t>
  </si>
  <si>
    <t>Młodszy sprzedawca</t>
  </si>
  <si>
    <t>Pracownik 13</t>
  </si>
  <si>
    <t>Młodszy technik</t>
  </si>
  <si>
    <t>Pracownik 17</t>
  </si>
  <si>
    <t>Pracownik 12</t>
  </si>
  <si>
    <t>Projektant</t>
  </si>
  <si>
    <t>Pracownik 18</t>
  </si>
  <si>
    <t>Pracownik 1</t>
  </si>
  <si>
    <t>Sekretarka zespołu</t>
  </si>
  <si>
    <t>Pracownik 7</t>
  </si>
  <si>
    <t>Pracownik 20</t>
  </si>
  <si>
    <t>Spec. d/s oprog.</t>
  </si>
  <si>
    <t>Pracownik 8</t>
  </si>
  <si>
    <t>Pracownik 9</t>
  </si>
  <si>
    <t>Sprzedawca</t>
  </si>
  <si>
    <t>Pracownik 16</t>
  </si>
  <si>
    <t>Technik</t>
  </si>
  <si>
    <t>referent</t>
  </si>
  <si>
    <t>administrator</t>
  </si>
  <si>
    <t>kierownik</t>
  </si>
  <si>
    <t>Pracownik</t>
  </si>
  <si>
    <t>Łącznie</t>
  </si>
  <si>
    <t>prac1</t>
  </si>
  <si>
    <t>prac2</t>
  </si>
  <si>
    <t>prac3</t>
  </si>
  <si>
    <t>prac4</t>
  </si>
  <si>
    <t>prac5</t>
  </si>
  <si>
    <t>prac6</t>
  </si>
  <si>
    <t>prac7</t>
  </si>
  <si>
    <t>prac8</t>
  </si>
  <si>
    <t>prac9</t>
  </si>
  <si>
    <t>prac10</t>
  </si>
  <si>
    <t>prac11</t>
  </si>
  <si>
    <t>prac12</t>
  </si>
  <si>
    <t>prac13</t>
  </si>
  <si>
    <t>prac14</t>
  </si>
  <si>
    <t>prac15</t>
  </si>
  <si>
    <t>Firma</t>
  </si>
  <si>
    <t>ZYSK/STRATA</t>
  </si>
  <si>
    <t>ZYSK</t>
  </si>
  <si>
    <t>Liczba firm "na zysku"</t>
  </si>
  <si>
    <t>Liczba firm "na stracie"</t>
  </si>
  <si>
    <t>D</t>
  </si>
  <si>
    <t>STRATA</t>
  </si>
  <si>
    <t>E</t>
  </si>
  <si>
    <t xml:space="preserve">F </t>
  </si>
  <si>
    <t>G</t>
  </si>
  <si>
    <t>H</t>
  </si>
  <si>
    <t>I</t>
  </si>
  <si>
    <t>J</t>
  </si>
  <si>
    <t>K</t>
  </si>
  <si>
    <t>L</t>
  </si>
  <si>
    <t>Ł</t>
  </si>
  <si>
    <t>M</t>
  </si>
  <si>
    <t>N</t>
  </si>
  <si>
    <t>O</t>
  </si>
  <si>
    <t>P</t>
  </si>
  <si>
    <t>R</t>
  </si>
  <si>
    <t>S</t>
  </si>
  <si>
    <t>T</t>
  </si>
  <si>
    <t>U</t>
  </si>
  <si>
    <t>W</t>
  </si>
  <si>
    <t>X</t>
  </si>
  <si>
    <t>Y</t>
  </si>
  <si>
    <t>Z</t>
  </si>
  <si>
    <t>Data zatrudnienia</t>
  </si>
  <si>
    <t>Płeć</t>
  </si>
  <si>
    <t>Płaca</t>
  </si>
  <si>
    <t>kobieta</t>
  </si>
  <si>
    <t>mężczyzna</t>
  </si>
  <si>
    <t xml:space="preserve">obliczyć ilu jest osób w wieku do 50 lat </t>
  </si>
  <si>
    <t xml:space="preserve">obliczyć ilu jest osób mających powyżej 50 lat </t>
  </si>
  <si>
    <t>ile osób ma 49 lat</t>
  </si>
  <si>
    <t>ile jest kobiet</t>
  </si>
  <si>
    <t>ilu jest mężczyzn</t>
  </si>
  <si>
    <t>Lista pracowników</t>
  </si>
  <si>
    <t>lp</t>
  </si>
  <si>
    <t>imie</t>
  </si>
  <si>
    <t>nazwisko</t>
  </si>
  <si>
    <t>ulica</t>
  </si>
  <si>
    <t>nr domu</t>
  </si>
  <si>
    <t>nr mieszkania</t>
  </si>
  <si>
    <t>uczelnia</t>
  </si>
  <si>
    <t>zawód</t>
  </si>
  <si>
    <t>płeć</t>
  </si>
  <si>
    <t>wiek</t>
  </si>
  <si>
    <t>wzrost</t>
  </si>
  <si>
    <t>miasto</t>
  </si>
  <si>
    <t>województwo</t>
  </si>
  <si>
    <t>id</t>
  </si>
  <si>
    <t>Żaneta</t>
  </si>
  <si>
    <t>Adamczewska</t>
  </si>
  <si>
    <t>Kwiatowa</t>
  </si>
  <si>
    <t>U.Pozn.</t>
  </si>
  <si>
    <t>filolog</t>
  </si>
  <si>
    <t>Radom</t>
  </si>
  <si>
    <t>mazowieckie</t>
  </si>
  <si>
    <t>Ż.A_3458</t>
  </si>
  <si>
    <t>Zofia</t>
  </si>
  <si>
    <t>Alberska</t>
  </si>
  <si>
    <t>P.Wr.</t>
  </si>
  <si>
    <t>kartograf</t>
  </si>
  <si>
    <t>Z.A_8968</t>
  </si>
  <si>
    <t>Andruszkiewicz</t>
  </si>
  <si>
    <t>Z.A_3787</t>
  </si>
  <si>
    <t>Wioletta</t>
  </si>
  <si>
    <t>Anuszkiewicz</t>
  </si>
  <si>
    <t>W.A_9626</t>
  </si>
  <si>
    <t>Anzell</t>
  </si>
  <si>
    <t>W.A_10967</t>
  </si>
  <si>
    <t>Zbigniew</t>
  </si>
  <si>
    <t>Apoznański</t>
  </si>
  <si>
    <t>P.W.</t>
  </si>
  <si>
    <t>nauczyciel</t>
  </si>
  <si>
    <t>Z.A_3761</t>
  </si>
  <si>
    <t>Wiesława</t>
  </si>
  <si>
    <t>Banasiak</t>
  </si>
  <si>
    <t>U.W.</t>
  </si>
  <si>
    <t>geograf</t>
  </si>
  <si>
    <t>W.B_92</t>
  </si>
  <si>
    <t>Wanda</t>
  </si>
  <si>
    <t>Barcikowska</t>
  </si>
  <si>
    <t>geodeta</t>
  </si>
  <si>
    <t>W.B_10257</t>
  </si>
  <si>
    <t>Urszula</t>
  </si>
  <si>
    <t>Bartczak</t>
  </si>
  <si>
    <t>P.Szcz.</t>
  </si>
  <si>
    <t>inżynier</t>
  </si>
  <si>
    <t>U.B_6969</t>
  </si>
  <si>
    <t>Wojciech</t>
  </si>
  <si>
    <t>Bełej</t>
  </si>
  <si>
    <t>W.B_4274</t>
  </si>
  <si>
    <t>Benedict</t>
  </si>
  <si>
    <t>W.B_7114</t>
  </si>
  <si>
    <t>Bernatowicz</t>
  </si>
  <si>
    <t>W.B_10362</t>
  </si>
  <si>
    <t>Sylwia</t>
  </si>
  <si>
    <t>Bikonis</t>
  </si>
  <si>
    <t>S.B_749</t>
  </si>
  <si>
    <t>Blaszke</t>
  </si>
  <si>
    <t>S.B_12072</t>
  </si>
  <si>
    <t>Błaszkiewicz</t>
  </si>
  <si>
    <t>S.B_736</t>
  </si>
  <si>
    <t>Bobrzecka</t>
  </si>
  <si>
    <t>S.B_2919</t>
  </si>
  <si>
    <t>Bodek</t>
  </si>
  <si>
    <t>S.B_9981</t>
  </si>
  <si>
    <t>Sabina Agnieszka</t>
  </si>
  <si>
    <t>Borkowska</t>
  </si>
  <si>
    <t>S.B_6267</t>
  </si>
  <si>
    <t>Walerian</t>
  </si>
  <si>
    <t>Borkowski</t>
  </si>
  <si>
    <t>W.B_10297</t>
  </si>
  <si>
    <t>Renata</t>
  </si>
  <si>
    <t>Bróździak</t>
  </si>
  <si>
    <t>architekt</t>
  </si>
  <si>
    <t>R.B_578</t>
  </si>
  <si>
    <t>Buczkowski</t>
  </si>
  <si>
    <t>T.B_5240</t>
  </si>
  <si>
    <t>Monika Magdalena</t>
  </si>
  <si>
    <t>Chmielewska</t>
  </si>
  <si>
    <t>M.C_13019</t>
  </si>
  <si>
    <t>Chmura</t>
  </si>
  <si>
    <t>T.C_11467</t>
  </si>
  <si>
    <t>Choiński</t>
  </si>
  <si>
    <t>T.C_9915</t>
  </si>
  <si>
    <t>Chojnacka</t>
  </si>
  <si>
    <t>M.C_11822</t>
  </si>
  <si>
    <t>Choszczewska</t>
  </si>
  <si>
    <t>M.C_762</t>
  </si>
  <si>
    <t>Chrapkiewicz</t>
  </si>
  <si>
    <t>M.C_1407</t>
  </si>
  <si>
    <t>Cichocka</t>
  </si>
  <si>
    <t>M.C_8863</t>
  </si>
  <si>
    <t>M.C_12979</t>
  </si>
  <si>
    <t>Ciechanowska</t>
  </si>
  <si>
    <t>M.C_4839</t>
  </si>
  <si>
    <t>Cieślar</t>
  </si>
  <si>
    <t>M.C_8245</t>
  </si>
  <si>
    <t>Tadeusz</t>
  </si>
  <si>
    <t>Czerepiński</t>
  </si>
  <si>
    <t>U.W</t>
  </si>
  <si>
    <t>pedagog</t>
  </si>
  <si>
    <t>T.C_986</t>
  </si>
  <si>
    <t>Mirosława</t>
  </si>
  <si>
    <t>Dalecka</t>
  </si>
  <si>
    <t>M.D_5260</t>
  </si>
  <si>
    <t>Mirona</t>
  </si>
  <si>
    <t>Daliga</t>
  </si>
  <si>
    <t>M.D_11664</t>
  </si>
  <si>
    <t>Mieczysława</t>
  </si>
  <si>
    <t>Darewicz</t>
  </si>
  <si>
    <t>M.D_12361</t>
  </si>
  <si>
    <t>Dmochowski</t>
  </si>
  <si>
    <t>S.D_2998</t>
  </si>
  <si>
    <t>Stanisława</t>
  </si>
  <si>
    <t>S.D_7614</t>
  </si>
  <si>
    <t>Marzena</t>
  </si>
  <si>
    <t>Doboszyńska</t>
  </si>
  <si>
    <t>M.D_1493</t>
  </si>
  <si>
    <t>Marta</t>
  </si>
  <si>
    <t>Dolata</t>
  </si>
  <si>
    <t>M.D_11769</t>
  </si>
  <si>
    <t>Sławomir</t>
  </si>
  <si>
    <t>Domański</t>
  </si>
  <si>
    <t>lekarz</t>
  </si>
  <si>
    <t>S.D_3734</t>
  </si>
  <si>
    <t>Doroszczuk</t>
  </si>
  <si>
    <t>S.D_12493</t>
  </si>
  <si>
    <t>Drzewiecki</t>
  </si>
  <si>
    <t>S.D_1433</t>
  </si>
  <si>
    <t>Dwilewicz</t>
  </si>
  <si>
    <t>M.D_9258</t>
  </si>
  <si>
    <t>Dzięcioł</t>
  </si>
  <si>
    <t>M.D_12743</t>
  </si>
  <si>
    <t>Dzwolak</t>
  </si>
  <si>
    <t>R.D_12703</t>
  </si>
  <si>
    <t>R.F_4366</t>
  </si>
  <si>
    <t>Marlena</t>
  </si>
  <si>
    <t>Fiedorowicz</t>
  </si>
  <si>
    <t>M.F_12532</t>
  </si>
  <si>
    <t>Marianna</t>
  </si>
  <si>
    <t>Filipowicz</t>
  </si>
  <si>
    <t>M.F_1457</t>
  </si>
  <si>
    <t>Fiszbach</t>
  </si>
  <si>
    <t>P.G.</t>
  </si>
  <si>
    <t>R.F_2958</t>
  </si>
  <si>
    <t>Maria</t>
  </si>
  <si>
    <t>Gajewska</t>
  </si>
  <si>
    <t>M.G_9245</t>
  </si>
  <si>
    <t>Gawędz</t>
  </si>
  <si>
    <t>M.G_8561</t>
  </si>
  <si>
    <t>Małgorzata</t>
  </si>
  <si>
    <t>Gieroń</t>
  </si>
  <si>
    <t>M.G_10020</t>
  </si>
  <si>
    <t>Radosław</t>
  </si>
  <si>
    <t>Gołaszewski</t>
  </si>
  <si>
    <t>R.G_8324</t>
  </si>
  <si>
    <t>Gorazda</t>
  </si>
  <si>
    <t>M.G_11954</t>
  </si>
  <si>
    <t>Gójski</t>
  </si>
  <si>
    <t>R.G_3314</t>
  </si>
  <si>
    <t>Grabowska</t>
  </si>
  <si>
    <t>M.G_394</t>
  </si>
  <si>
    <t>Grabowska  Święcicka</t>
  </si>
  <si>
    <t>M.G_10034</t>
  </si>
  <si>
    <t>Grajda</t>
  </si>
  <si>
    <t>M.G_11283</t>
  </si>
  <si>
    <t>Gryglik</t>
  </si>
  <si>
    <t>M.G_4352</t>
  </si>
  <si>
    <t>Gutkowska</t>
  </si>
  <si>
    <t>Kraków</t>
  </si>
  <si>
    <t>małopolskie</t>
  </si>
  <si>
    <t>M.G_4944</t>
  </si>
  <si>
    <t>Gutowska</t>
  </si>
  <si>
    <t>plastyk</t>
  </si>
  <si>
    <t>M.G_8876</t>
  </si>
  <si>
    <t>Hałuszczak</t>
  </si>
  <si>
    <t>P.H_10073</t>
  </si>
  <si>
    <t>Maja</t>
  </si>
  <si>
    <t>Hanasz</t>
  </si>
  <si>
    <t>M.H_6825</t>
  </si>
  <si>
    <t>Magdalena Sylwia</t>
  </si>
  <si>
    <t>Hanus</t>
  </si>
  <si>
    <t>M.H_7680</t>
  </si>
  <si>
    <t>Magdalena</t>
  </si>
  <si>
    <t>Jachnowicz</t>
  </si>
  <si>
    <t>M.J_11993</t>
  </si>
  <si>
    <t>Jagusztyn</t>
  </si>
  <si>
    <t>P.J_2827</t>
  </si>
  <si>
    <t>Jakubowski</t>
  </si>
  <si>
    <t>P.J_5365</t>
  </si>
  <si>
    <t>Jankowski</t>
  </si>
  <si>
    <t>P.J_7535</t>
  </si>
  <si>
    <t>Jaszczułt</t>
  </si>
  <si>
    <t>M.J_8626</t>
  </si>
  <si>
    <t>Jegumieńczyk</t>
  </si>
  <si>
    <t>M.J_10691</t>
  </si>
  <si>
    <t>Jelińska</t>
  </si>
  <si>
    <t>M.J_1499</t>
  </si>
  <si>
    <t>Kamalski</t>
  </si>
  <si>
    <t>P.K_8045</t>
  </si>
  <si>
    <t>Konefał</t>
  </si>
  <si>
    <t>K.K_1472</t>
  </si>
  <si>
    <t>Kopiejewski</t>
  </si>
  <si>
    <t>M.K_7588</t>
  </si>
  <si>
    <t>Korzeniowski</t>
  </si>
  <si>
    <t>M.K_4181</t>
  </si>
  <si>
    <t>Justyna</t>
  </si>
  <si>
    <t>Kryłowicz</t>
  </si>
  <si>
    <t>J.K_9836</t>
  </si>
  <si>
    <t>Jolanta</t>
  </si>
  <si>
    <t>Kubas</t>
  </si>
  <si>
    <t>J.K_7127</t>
  </si>
  <si>
    <t>Mariusz</t>
  </si>
  <si>
    <t>Kuczyński</t>
  </si>
  <si>
    <t>M.K_12335</t>
  </si>
  <si>
    <t>Marek</t>
  </si>
  <si>
    <t>Latoszek</t>
  </si>
  <si>
    <t>M.L_6167</t>
  </si>
  <si>
    <t>Lelusz</t>
  </si>
  <si>
    <t>M.L_4615</t>
  </si>
  <si>
    <t>Łagan</t>
  </si>
  <si>
    <t>M.Ł_12414</t>
  </si>
  <si>
    <t>Joanna</t>
  </si>
  <si>
    <t>Łapińska</t>
  </si>
  <si>
    <t>J.Ł_12348</t>
  </si>
  <si>
    <t>Janina</t>
  </si>
  <si>
    <t>Łobacz</t>
  </si>
  <si>
    <t>J.Ł_3971</t>
  </si>
  <si>
    <t>Jadwiga</t>
  </si>
  <si>
    <t>Maciejewska</t>
  </si>
  <si>
    <t>J.M_3379</t>
  </si>
  <si>
    <t>Maluchnik</t>
  </si>
  <si>
    <t>M.M_12203</t>
  </si>
  <si>
    <t>Marciniak</t>
  </si>
  <si>
    <t>M.M_6798</t>
  </si>
  <si>
    <t>Meller</t>
  </si>
  <si>
    <t>M.M_9179</t>
  </si>
  <si>
    <t>M.M_2511</t>
  </si>
  <si>
    <t>Minciel</t>
  </si>
  <si>
    <t>M.M_78</t>
  </si>
  <si>
    <t>Mirowski</t>
  </si>
  <si>
    <t>M.M_7495</t>
  </si>
  <si>
    <t>Karol</t>
  </si>
  <si>
    <t>Pożarycki</t>
  </si>
  <si>
    <t>K.P_6509</t>
  </si>
  <si>
    <t>Jarosław</t>
  </si>
  <si>
    <t>Rękawiecki</t>
  </si>
  <si>
    <t>J.R_2301</t>
  </si>
  <si>
    <t>Janusz</t>
  </si>
  <si>
    <t>Sajkowski</t>
  </si>
  <si>
    <t>J.S_8640</t>
  </si>
  <si>
    <t>Jakub</t>
  </si>
  <si>
    <t>Skotarski</t>
  </si>
  <si>
    <t>J.S_11980</t>
  </si>
  <si>
    <t>Jacek</t>
  </si>
  <si>
    <t>Skwierawski</t>
  </si>
  <si>
    <t>J.S_11401</t>
  </si>
  <si>
    <t>Igor</t>
  </si>
  <si>
    <t>Sokołowski</t>
  </si>
  <si>
    <t>I.S_12677</t>
  </si>
  <si>
    <t>Henryk</t>
  </si>
  <si>
    <t>Stanczewski</t>
  </si>
  <si>
    <t>H.S_3866</t>
  </si>
  <si>
    <t>Edward Dariusz</t>
  </si>
  <si>
    <t>Szczęsny</t>
  </si>
  <si>
    <t>E.S_9231</t>
  </si>
  <si>
    <t>Dariusz</t>
  </si>
  <si>
    <t>Sztabiński</t>
  </si>
  <si>
    <t>D.S_4458</t>
  </si>
  <si>
    <t>Sztukowski</t>
  </si>
  <si>
    <t>D.S_8035</t>
  </si>
  <si>
    <t>Szymański</t>
  </si>
  <si>
    <t>D.S_12940</t>
  </si>
  <si>
    <t>Śmieciński</t>
  </si>
  <si>
    <t>D.Ś_11454</t>
  </si>
  <si>
    <t>Święczkowski</t>
  </si>
  <si>
    <t>D.Ś_3037</t>
  </si>
  <si>
    <t>Tabero</t>
  </si>
  <si>
    <t>D.T_13</t>
  </si>
  <si>
    <t>Damian</t>
  </si>
  <si>
    <t>Tomala</t>
  </si>
  <si>
    <t>D.T_10954</t>
  </si>
  <si>
    <t>Bartłomiej</t>
  </si>
  <si>
    <t>Warzywoda</t>
  </si>
  <si>
    <t>B.W_12269</t>
  </si>
  <si>
    <t>Apolinary</t>
  </si>
  <si>
    <t>Węglicki</t>
  </si>
  <si>
    <t>Zakopane</t>
  </si>
  <si>
    <t>A.W_1998</t>
  </si>
  <si>
    <t>Andrzej</t>
  </si>
  <si>
    <t>A.W_10994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</si>
  <si>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</si>
  <si>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</si>
  <si>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</si>
  <si>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</si>
  <si>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</si>
  <si>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</si>
  <si>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</si>
  <si>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</si>
  <si>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</si>
  <si>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</si>
  <si>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</si>
  <si>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</si>
  <si>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Suma</t>
  </si>
  <si>
    <t>Średnia</t>
  </si>
  <si>
    <t>Mediana</t>
  </si>
  <si>
    <t>Minimum</t>
  </si>
  <si>
    <t>Maximum</t>
  </si>
  <si>
    <t>PH / Obrót</t>
  </si>
  <si>
    <t>Zieliński</t>
  </si>
  <si>
    <t>Andrychowicz</t>
  </si>
  <si>
    <t>Błażejczyk</t>
  </si>
  <si>
    <t>Czerwiński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</si>
  <si>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</si>
  <si>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</si>
  <si>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</si>
  <si>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</si>
  <si>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</si>
  <si>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</si>
  <si>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</si>
  <si>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</si>
  <si>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</si>
  <si>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</si>
  <si>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</si>
  <si>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</si>
  <si>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</si>
  <si>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Krakowski</t>
  </si>
  <si>
    <t>Micielski</t>
  </si>
  <si>
    <t>Krawczyk</t>
  </si>
  <si>
    <t>Miętkowski</t>
  </si>
  <si>
    <t>Owczarek</t>
  </si>
  <si>
    <t>Górski</t>
  </si>
  <si>
    <t>Mikołajczyk</t>
  </si>
  <si>
    <t>Piotrkowski</t>
  </si>
  <si>
    <t>Idczak</t>
  </si>
  <si>
    <t>Pietrzak</t>
  </si>
  <si>
    <t>Przybysz</t>
  </si>
  <si>
    <t>Miękowski</t>
  </si>
  <si>
    <t>Maks/Min</t>
  </si>
  <si>
    <t>Miejsce 1</t>
  </si>
  <si>
    <t>Miejsce 2</t>
  </si>
  <si>
    <t>Miejsce 3</t>
  </si>
  <si>
    <t>Miejsce 4</t>
  </si>
  <si>
    <t>Policz wszystkich PH 
z nazwiskiem :</t>
  </si>
  <si>
    <t>Ile razy obrót 
przekroczył</t>
  </si>
  <si>
    <t>zaczynające się na P</t>
  </si>
  <si>
    <t>Największy obrót</t>
  </si>
  <si>
    <t>Zawierające literę K</t>
  </si>
  <si>
    <t>Najmniejszy obrót</t>
  </si>
  <si>
    <t>Przedostania litera w nazwisku to Y</t>
  </si>
  <si>
    <t>Nazwiska 6 literowe</t>
  </si>
  <si>
    <t xml:space="preserve"> </t>
  </si>
  <si>
    <t>Ile razy występuje litera "ń"</t>
  </si>
  <si>
    <t>Średnia ocen</t>
  </si>
  <si>
    <t>&gt;3,75</t>
  </si>
  <si>
    <t>liczba studentów ze stypendium</t>
  </si>
  <si>
    <t>Do wypłaty ogółem stypendium</t>
  </si>
  <si>
    <t>Rok studiów</t>
  </si>
  <si>
    <t>Stypendium motywacyjne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</si>
  <si>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</si>
  <si>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</si>
  <si>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</si>
  <si>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</si>
  <si>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</si>
  <si>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</si>
  <si>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</si>
  <si>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</si>
  <si>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</si>
  <si>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</si>
  <si>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Praca w trudnych warunkach</t>
  </si>
  <si>
    <t>Ewentualny dodatek za szkodliwość</t>
  </si>
  <si>
    <t>Adamski</t>
  </si>
  <si>
    <t>tak</t>
  </si>
  <si>
    <t>nie</t>
  </si>
  <si>
    <t>Józef</t>
  </si>
  <si>
    <t>Majda</t>
  </si>
  <si>
    <t>Kazik</t>
  </si>
  <si>
    <t>Wróbel</t>
  </si>
  <si>
    <t>Adam</t>
  </si>
  <si>
    <t>Tarnicka</t>
  </si>
  <si>
    <t>Cielecka</t>
  </si>
  <si>
    <t>Krzeczkowski</t>
  </si>
  <si>
    <t>Łapacz</t>
  </si>
  <si>
    <t>Leon</t>
  </si>
  <si>
    <t>liczba pracujących w trunych warunkach</t>
  </si>
  <si>
    <t>Wypłacony dodatek (w sumie) osobom pracującym w trudnych warunkach</t>
  </si>
  <si>
    <t>1.</t>
  </si>
  <si>
    <t>1a.</t>
  </si>
  <si>
    <t>2.</t>
  </si>
  <si>
    <t>2a.</t>
  </si>
  <si>
    <t>3.</t>
  </si>
  <si>
    <t>3a.</t>
  </si>
  <si>
    <t>4.</t>
  </si>
  <si>
    <t>4a.</t>
  </si>
  <si>
    <t xml:space="preserve">obliczyć ile łącznie zarabiają kobiety </t>
  </si>
  <si>
    <t xml:space="preserve">obliczyć ile łącznie zarabiają mężczyźni </t>
  </si>
  <si>
    <t xml:space="preserve">obliczyć ile średnio zarabiają kobiety </t>
  </si>
  <si>
    <t xml:space="preserve">obliczyć ile średnio zarabiają mężczyźni </t>
  </si>
  <si>
    <t>Kod</t>
  </si>
  <si>
    <t>Marka</t>
  </si>
  <si>
    <t>Zysk</t>
  </si>
  <si>
    <t>suma Samsung:</t>
  </si>
  <si>
    <t>BM</t>
  </si>
  <si>
    <t>Sony</t>
  </si>
  <si>
    <t>BW</t>
  </si>
  <si>
    <t>Samsung</t>
  </si>
  <si>
    <t>CM</t>
  </si>
  <si>
    <t>Bosch</t>
  </si>
  <si>
    <t>CW</t>
  </si>
  <si>
    <t>GM</t>
  </si>
  <si>
    <t>GW</t>
  </si>
  <si>
    <t>KM</t>
  </si>
  <si>
    <t>KW</t>
  </si>
  <si>
    <t>RM</t>
  </si>
  <si>
    <t>RW</t>
  </si>
  <si>
    <t>SM</t>
  </si>
  <si>
    <t>SW</t>
  </si>
  <si>
    <t>TM</t>
  </si>
  <si>
    <t>TW</t>
  </si>
  <si>
    <t>ZM</t>
  </si>
  <si>
    <t>NAZWISKO</t>
  </si>
  <si>
    <t>IMIĘ</t>
  </si>
  <si>
    <t>PŁEĆ</t>
  </si>
  <si>
    <t>DZIELNICA</t>
  </si>
  <si>
    <t>WYKSZTAŁCENIE</t>
  </si>
  <si>
    <t>DODATEK</t>
  </si>
  <si>
    <t>WIEK</t>
  </si>
  <si>
    <t>Ile jest kobiet ze średnim wykształceniem</t>
  </si>
  <si>
    <t>Aberacka</t>
  </si>
  <si>
    <t>Jeżyce</t>
  </si>
  <si>
    <t>podstawowe</t>
  </si>
  <si>
    <t>Ilu jest mężczyzn z Jeżyc</t>
  </si>
  <si>
    <t>Aboda</t>
  </si>
  <si>
    <t>Wilda</t>
  </si>
  <si>
    <t>wyższe</t>
  </si>
  <si>
    <t>Ilu jest mężczyzn powyżej 50 lat</t>
  </si>
  <si>
    <t>Balica</t>
  </si>
  <si>
    <t>Ewa</t>
  </si>
  <si>
    <t>Ilu jest mężczyzn z wyższym wykształceniem z Wildy</t>
  </si>
  <si>
    <t>Beaton</t>
  </si>
  <si>
    <t>Jezyce</t>
  </si>
  <si>
    <t>średnie</t>
  </si>
  <si>
    <t>Bell</t>
  </si>
  <si>
    <t>Feliks</t>
  </si>
  <si>
    <t>Beryl</t>
  </si>
  <si>
    <t>Binder</t>
  </si>
  <si>
    <t>Julia</t>
  </si>
  <si>
    <t>wyzsze</t>
  </si>
  <si>
    <t>Binga</t>
  </si>
  <si>
    <t>Alicja</t>
  </si>
  <si>
    <t>Biński</t>
  </si>
  <si>
    <t>Sara</t>
  </si>
  <si>
    <t>Ala</t>
  </si>
  <si>
    <t>Borel</t>
  </si>
  <si>
    <t>Car</t>
  </si>
  <si>
    <t>Carter</t>
  </si>
  <si>
    <t>Borys</t>
  </si>
  <si>
    <t>Celeborski</t>
  </si>
  <si>
    <t>Cline</t>
  </si>
  <si>
    <t>Czapski</t>
  </si>
  <si>
    <t>Bogdan</t>
  </si>
  <si>
    <t>Czekańska</t>
  </si>
  <si>
    <t>Weronika</t>
  </si>
  <si>
    <t>Stare Miasto</t>
  </si>
  <si>
    <t>Czekański</t>
  </si>
  <si>
    <t>Olaf</t>
  </si>
  <si>
    <t>Czerski</t>
  </si>
  <si>
    <t>Dobrowolski</t>
  </si>
  <si>
    <t>Dworek</t>
  </si>
  <si>
    <t>Natalia</t>
  </si>
  <si>
    <t>Eugenia</t>
  </si>
  <si>
    <t>Elbaj</t>
  </si>
  <si>
    <t>Klaudia</t>
  </si>
  <si>
    <t>Grunwald</t>
  </si>
  <si>
    <t>Fornak</t>
  </si>
  <si>
    <t>Eliza</t>
  </si>
  <si>
    <t>Górska</t>
  </si>
  <si>
    <t>Hanna</t>
  </si>
  <si>
    <t>Grodecki</t>
  </si>
  <si>
    <t>Grzegorz</t>
  </si>
  <si>
    <t>Herbina</t>
  </si>
  <si>
    <t>Albert</t>
  </si>
  <si>
    <t>Hilecki</t>
  </si>
  <si>
    <t>Jatyka</t>
  </si>
  <si>
    <t>Kaczmarek</t>
  </si>
  <si>
    <t>Kolada</t>
  </si>
  <si>
    <t>Kolge</t>
  </si>
  <si>
    <t>Kos</t>
  </si>
  <si>
    <t>Kowal</t>
  </si>
  <si>
    <t>Anna</t>
  </si>
  <si>
    <t>Kowalczyk</t>
  </si>
  <si>
    <t>Lewicka</t>
  </si>
  <si>
    <t>Makowski</t>
  </si>
  <si>
    <t>Maoni</t>
  </si>
  <si>
    <t>Bohdan</t>
  </si>
  <si>
    <t>Martecka</t>
  </si>
  <si>
    <t>McCarthy</t>
  </si>
  <si>
    <t>Kamila</t>
  </si>
  <si>
    <t>Mobal</t>
  </si>
  <si>
    <t>Morek</t>
  </si>
  <si>
    <t>Morka</t>
  </si>
  <si>
    <t>Nelson</t>
  </si>
  <si>
    <t>Łukasz</t>
  </si>
  <si>
    <t>Obarski</t>
  </si>
  <si>
    <t>Dominik</t>
  </si>
  <si>
    <t>Padek</t>
  </si>
  <si>
    <t>Paulina</t>
  </si>
  <si>
    <t>Pedelski</t>
  </si>
  <si>
    <t>Edward</t>
  </si>
  <si>
    <t>Perka</t>
  </si>
  <si>
    <t>Halina</t>
  </si>
  <si>
    <t>Pika</t>
  </si>
  <si>
    <t>Piwko</t>
  </si>
  <si>
    <t>Potowska</t>
  </si>
  <si>
    <t>Zuzanna</t>
  </si>
  <si>
    <t>Raca</t>
  </si>
  <si>
    <t>Roch</t>
  </si>
  <si>
    <t>Rucki</t>
  </si>
  <si>
    <t>Lech</t>
  </si>
  <si>
    <t>Rutkowski</t>
  </si>
  <si>
    <t>Sanderska</t>
  </si>
  <si>
    <t>Semik</t>
  </si>
  <si>
    <t>Patrycja</t>
  </si>
  <si>
    <t>Sf</t>
  </si>
  <si>
    <t>Stawski</t>
  </si>
  <si>
    <t>Szyszka</t>
  </si>
  <si>
    <t>Tarkowski</t>
  </si>
  <si>
    <t>Tobiasz</t>
  </si>
  <si>
    <t>Leonia</t>
  </si>
  <si>
    <t>Wadaga</t>
  </si>
  <si>
    <t>Wagocki</t>
  </si>
  <si>
    <t>Zenon</t>
  </si>
  <si>
    <t>Warecki</t>
  </si>
  <si>
    <t>Krystian</t>
  </si>
  <si>
    <t>Warkas</t>
  </si>
  <si>
    <t>Zenobia</t>
  </si>
  <si>
    <t>Warkowski</t>
  </si>
  <si>
    <t>Zaborski</t>
  </si>
  <si>
    <t>Mikołaj</t>
  </si>
  <si>
    <t>Zamojski</t>
  </si>
  <si>
    <t>Miesiąc</t>
  </si>
  <si>
    <t>Przedstawiciel</t>
  </si>
  <si>
    <t>Typ</t>
  </si>
  <si>
    <t>Sprzedaż</t>
  </si>
  <si>
    <t>Liczba transakcji o wartości &gt;100 i &lt;=200</t>
  </si>
  <si>
    <t>Nowy</t>
  </si>
  <si>
    <t>Liczba transakcji zawartych w styczniu przez Bogdana, których wartość przekroczyła 1000</t>
  </si>
  <si>
    <t>Liczba transakcji w styczniu oraz lutym</t>
  </si>
  <si>
    <t>Cezary</t>
  </si>
  <si>
    <t>Istniejący</t>
  </si>
  <si>
    <t>Jaki średni wiek mają kobiety z Jeżyc</t>
  </si>
  <si>
    <t>Ile w sumie dodatków otrzymują mężczyźni z podstawowym wykształceniem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</si>
</sst>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&quot;$&quot;#,##0.00_);[Red]\(&quot;$&quot;#,##0.00\)"/>
    <numFmt numFmtId="166" formatCode="0&quot; cm&quot;"/>
  </numFmts>
  <fonts count="3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Arial CE"/>
      <charset val="238"/>
    </font>
    <font>
      <sz val="10"/>
      <name val="Palatino Linotype"/>
      <family val="1"/>
      <charset val="238"/>
    </font>
    <font>
      <b/>
      <sz val="10"/>
      <color indexed="8"/>
      <name val="Comic Sans MS"/>
      <family val="4"/>
      <charset val="238"/>
    </font>
    <font>
      <sz val="10"/>
      <color theme="1"/>
      <name val="Palatino Linotype"/>
      <family val="1"/>
      <charset val="238"/>
    </font>
    <font>
      <sz val="11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sz val="11"/>
      <color rgb="FFC00000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rgb="FFC00000"/>
      <name val="Arial"/>
      <family val="2"/>
      <charset val="238"/>
    </font>
    <font>
      <b/>
      <sz val="10"/>
      <color rgb="FFC00000"/>
      <name val="Arial"/>
      <family val="2"/>
      <charset val="238"/>
    </font>
    <font>
      <sz val="10"/>
      <name val="MS Sans Serif"/>
      <family val="2"/>
      <charset val="238"/>
    </font>
    <font>
      <sz val="10"/>
      <color rgb="FFC00000"/>
      <name val="MS Sans Serif"/>
      <family val="2"/>
      <charset val="238"/>
    </font>
    <font>
      <b/>
      <sz val="10"/>
      <color indexed="9"/>
      <name val="Arial CE"/>
      <charset val="238"/>
    </font>
    <font>
      <b/>
      <sz val="10"/>
      <name val="Arial CE"/>
      <charset val="238"/>
    </font>
    <font>
      <sz val="9"/>
      <name val="Arial CE"/>
      <family val="2"/>
      <charset val="238"/>
    </font>
    <font>
      <b/>
      <sz val="10"/>
      <name val="Palatino Linotype"/>
      <family val="1"/>
      <charset val="238"/>
    </font>
    <font>
      <b/>
      <sz val="10"/>
      <color indexed="17"/>
      <name val="Palatino Linotype"/>
      <family val="1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sz val="10"/>
      <color rgb="FFFF0000"/>
      <name val="Arial"/>
      <family val="2"/>
      <charset val="238"/>
    </font>
    <font>
      <sz val="10"/>
      <color rgb="FFFF0000"/>
      <name val="Palatino Linotype"/>
      <family val="1"/>
      <charset val="238"/>
    </font>
    <font>
      <sz val="10"/>
      <name val="MS Sans Serif"/>
    </font>
    <font>
      <strike/>
      <sz val="10"/>
      <color rgb="FFFF0000"/>
      <name val="Palatino Linotype"/>
      <family val="1"/>
      <charset val="238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3" fillId="0" borderId="0"/>
    <xf numFmtId="165" fontId="17" fillId="0" borderId="0" applyFont="0" applyFill="0" applyBorder="0" applyAlignment="0" applyProtection="0"/>
    <xf numFmtId="0" fontId="17" fillId="0" borderId="0"/>
    <xf numFmtId="44" fontId="13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28" fillId="0" borderId="0"/>
  </cellStyleXfs>
  <cellXfs count="237">
    <xf numFmtId="0" fontId="0" fillId="0" borderId="0" xfId="0"/>
    <xf numFmtId="0" fontId="5" fillId="0" borderId="0" xfId="1" applyFont="1"/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6" fillId="2" borderId="4" xfId="2" applyFont="1" applyFill="1" applyBorder="1"/>
    <xf numFmtId="0" fontId="7" fillId="0" borderId="5" xfId="2" applyFont="1" applyBorder="1"/>
    <xf numFmtId="164" fontId="7" fillId="0" borderId="5" xfId="2" applyNumberFormat="1" applyFont="1" applyBorder="1"/>
    <xf numFmtId="0" fontId="7" fillId="3" borderId="6" xfId="2" applyFont="1" applyFill="1" applyBorder="1"/>
    <xf numFmtId="0" fontId="5" fillId="0" borderId="0" xfId="1" quotePrefix="1" applyFont="1"/>
    <xf numFmtId="0" fontId="7" fillId="0" borderId="7" xfId="2" applyFont="1" applyBorder="1"/>
    <xf numFmtId="164" fontId="7" fillId="0" borderId="7" xfId="2" applyNumberFormat="1" applyFont="1" applyBorder="1"/>
    <xf numFmtId="0" fontId="7" fillId="0" borderId="8" xfId="2" applyFont="1" applyBorder="1"/>
    <xf numFmtId="164" fontId="7" fillId="0" borderId="8" xfId="2" applyNumberFormat="1" applyFont="1" applyBorder="1"/>
    <xf numFmtId="0" fontId="0" fillId="0" borderId="9" xfId="0" applyBorder="1"/>
    <xf numFmtId="0" fontId="0" fillId="3" borderId="9" xfId="0" applyFill="1" applyBorder="1"/>
    <xf numFmtId="0" fontId="0" fillId="0" borderId="0" xfId="0" quotePrefix="1"/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/>
    <xf numFmtId="0" fontId="9" fillId="0" borderId="0" xfId="3" applyFont="1"/>
    <xf numFmtId="14" fontId="7" fillId="0" borderId="5" xfId="2" applyNumberFormat="1" applyFont="1" applyBorder="1"/>
    <xf numFmtId="14" fontId="7" fillId="0" borderId="7" xfId="2" applyNumberFormat="1" applyFont="1" applyBorder="1"/>
    <xf numFmtId="14" fontId="7" fillId="0" borderId="8" xfId="2" applyNumberFormat="1" applyFont="1" applyBorder="1"/>
    <xf numFmtId="0" fontId="5" fillId="0" borderId="0" xfId="3" applyFont="1"/>
    <xf numFmtId="0" fontId="2" fillId="0" borderId="0" xfId="4" applyFont="1"/>
    <xf numFmtId="0" fontId="1" fillId="0" borderId="0" xfId="4"/>
    <xf numFmtId="0" fontId="1" fillId="0" borderId="0" xfId="4" quotePrefix="1"/>
    <xf numFmtId="0" fontId="10" fillId="3" borderId="0" xfId="4" applyFont="1" applyFill="1"/>
    <xf numFmtId="0" fontId="10" fillId="0" borderId="0" xfId="4" applyFont="1"/>
    <xf numFmtId="0" fontId="1" fillId="3" borderId="0" xfId="4" applyFill="1"/>
    <xf numFmtId="0" fontId="11" fillId="0" borderId="0" xfId="4" applyFont="1" applyAlignment="1">
      <alignment horizontal="center" vertical="center" wrapText="1"/>
    </xf>
    <xf numFmtId="0" fontId="12" fillId="0" borderId="0" xfId="4" applyFont="1" applyAlignment="1">
      <alignment vertical="center" wrapText="1"/>
    </xf>
    <xf numFmtId="0" fontId="13" fillId="0" borderId="0" xfId="4" applyFont="1"/>
    <xf numFmtId="0" fontId="14" fillId="0" borderId="0" xfId="4" applyFont="1"/>
    <xf numFmtId="164" fontId="14" fillId="0" borderId="0" xfId="4" applyNumberFormat="1" applyFont="1"/>
    <xf numFmtId="164" fontId="15" fillId="3" borderId="0" xfId="4" applyNumberFormat="1" applyFont="1" applyFill="1"/>
    <xf numFmtId="0" fontId="12" fillId="0" borderId="0" xfId="4" applyFont="1" applyAlignment="1">
      <alignment horizontal="left"/>
    </xf>
    <xf numFmtId="9" fontId="12" fillId="0" borderId="0" xfId="4" applyNumberFormat="1" applyFont="1" applyAlignment="1">
      <alignment horizontal="left"/>
    </xf>
    <xf numFmtId="0" fontId="16" fillId="0" borderId="0" xfId="4" applyFont="1"/>
    <xf numFmtId="0" fontId="17" fillId="0" borderId="0" xfId="4" applyFont="1"/>
    <xf numFmtId="0" fontId="18" fillId="0" borderId="0" xfId="4" applyFont="1"/>
    <xf numFmtId="0" fontId="13" fillId="0" borderId="0" xfId="5"/>
    <xf numFmtId="0" fontId="13" fillId="0" borderId="10" xfId="5" applyBorder="1"/>
    <xf numFmtId="9" fontId="13" fillId="0" borderId="11" xfId="5" applyNumberFormat="1" applyBorder="1"/>
    <xf numFmtId="9" fontId="13" fillId="0" borderId="14" xfId="5" applyNumberFormat="1" applyBorder="1"/>
    <xf numFmtId="9" fontId="13" fillId="0" borderId="16" xfId="5" applyNumberFormat="1" applyBorder="1"/>
    <xf numFmtId="0" fontId="19" fillId="5" borderId="12" xfId="5" applyFont="1" applyFill="1" applyBorder="1"/>
    <xf numFmtId="0" fontId="19" fillId="5" borderId="13" xfId="5" applyFont="1" applyFill="1" applyBorder="1"/>
    <xf numFmtId="0" fontId="19" fillId="5" borderId="14" xfId="5" applyFont="1" applyFill="1" applyBorder="1"/>
    <xf numFmtId="0" fontId="20" fillId="0" borderId="7" xfId="5" applyFont="1" applyBorder="1"/>
    <xf numFmtId="7" fontId="21" fillId="6" borderId="9" xfId="6" applyNumberFormat="1" applyFont="1" applyFill="1" applyBorder="1"/>
    <xf numFmtId="7" fontId="13" fillId="0" borderId="9" xfId="5" applyNumberFormat="1" applyBorder="1"/>
    <xf numFmtId="7" fontId="13" fillId="3" borderId="9" xfId="5" applyNumberFormat="1" applyFill="1" applyBorder="1"/>
    <xf numFmtId="0" fontId="21" fillId="7" borderId="9" xfId="7" applyFont="1" applyFill="1" applyBorder="1"/>
    <xf numFmtId="164" fontId="13" fillId="3" borderId="17" xfId="5" applyNumberFormat="1" applyFill="1" applyBorder="1"/>
    <xf numFmtId="0" fontId="20" fillId="0" borderId="8" xfId="5" applyFont="1" applyBorder="1"/>
    <xf numFmtId="7" fontId="21" fillId="6" borderId="15" xfId="6" applyNumberFormat="1" applyFont="1" applyFill="1" applyBorder="1"/>
    <xf numFmtId="7" fontId="13" fillId="0" borderId="15" xfId="5" applyNumberFormat="1" applyBorder="1"/>
    <xf numFmtId="0" fontId="21" fillId="7" borderId="15" xfId="7" applyFont="1" applyFill="1" applyBorder="1"/>
    <xf numFmtId="0" fontId="13" fillId="8" borderId="12" xfId="5" applyFill="1" applyBorder="1"/>
    <xf numFmtId="0" fontId="13" fillId="8" borderId="7" xfId="5" applyFill="1" applyBorder="1"/>
    <xf numFmtId="9" fontId="13" fillId="0" borderId="17" xfId="5" applyNumberFormat="1" applyBorder="1"/>
    <xf numFmtId="0" fontId="13" fillId="8" borderId="8" xfId="5" applyFill="1" applyBorder="1"/>
    <xf numFmtId="0" fontId="11" fillId="8" borderId="12" xfId="5" applyFont="1" applyFill="1" applyBorder="1"/>
    <xf numFmtId="0" fontId="11" fillId="8" borderId="13" xfId="5" applyFont="1" applyFill="1" applyBorder="1"/>
    <xf numFmtId="0" fontId="11" fillId="8" borderId="14" xfId="5" applyFont="1" applyFill="1" applyBorder="1"/>
    <xf numFmtId="0" fontId="13" fillId="0" borderId="7" xfId="5" applyBorder="1"/>
    <xf numFmtId="44" fontId="0" fillId="0" borderId="9" xfId="8" applyFont="1" applyBorder="1"/>
    <xf numFmtId="0" fontId="13" fillId="0" borderId="9" xfId="5" applyBorder="1"/>
    <xf numFmtId="164" fontId="13" fillId="3" borderId="9" xfId="5" applyNumberFormat="1" applyFill="1" applyBorder="1"/>
    <xf numFmtId="0" fontId="13" fillId="0" borderId="8" xfId="5" applyBorder="1"/>
    <xf numFmtId="44" fontId="0" fillId="0" borderId="15" xfId="8" applyFont="1" applyBorder="1"/>
    <xf numFmtId="0" fontId="13" fillId="0" borderId="15" xfId="5" applyBorder="1"/>
    <xf numFmtId="0" fontId="5" fillId="0" borderId="0" xfId="9" applyFont="1"/>
    <xf numFmtId="0" fontId="22" fillId="2" borderId="10" xfId="9" applyFont="1" applyFill="1" applyBorder="1"/>
    <xf numFmtId="0" fontId="22" fillId="2" borderId="11" xfId="9" applyFont="1" applyFill="1" applyBorder="1"/>
    <xf numFmtId="0" fontId="5" fillId="0" borderId="0" xfId="9" quotePrefix="1" applyFont="1"/>
    <xf numFmtId="0" fontId="5" fillId="0" borderId="5" xfId="9" applyFont="1" applyBorder="1"/>
    <xf numFmtId="0" fontId="5" fillId="0" borderId="18" xfId="9" applyFont="1" applyBorder="1"/>
    <xf numFmtId="0" fontId="5" fillId="0" borderId="7" xfId="9" applyFont="1" applyBorder="1"/>
    <xf numFmtId="0" fontId="5" fillId="0" borderId="17" xfId="9" applyFont="1" applyBorder="1"/>
    <xf numFmtId="0" fontId="5" fillId="0" borderId="12" xfId="9" applyFont="1" applyBorder="1"/>
    <xf numFmtId="0" fontId="5" fillId="3" borderId="14" xfId="9" applyFont="1" applyFill="1" applyBorder="1"/>
    <xf numFmtId="0" fontId="5" fillId="0" borderId="8" xfId="9" applyFont="1" applyBorder="1"/>
    <xf numFmtId="0" fontId="5" fillId="3" borderId="16" xfId="9" applyFont="1" applyFill="1" applyBorder="1"/>
    <xf numFmtId="0" fontId="23" fillId="0" borderId="0" xfId="9" applyFont="1" applyAlignment="1">
      <alignment wrapText="1"/>
    </xf>
    <xf numFmtId="0" fontId="5" fillId="0" borderId="16" xfId="9" applyFont="1" applyBorder="1"/>
    <xf numFmtId="0" fontId="22" fillId="2" borderId="12" xfId="9" applyFont="1" applyFill="1" applyBorder="1"/>
    <xf numFmtId="0" fontId="22" fillId="2" borderId="13" xfId="9" applyFont="1" applyFill="1" applyBorder="1"/>
    <xf numFmtId="0" fontId="22" fillId="2" borderId="13" xfId="9" applyFont="1" applyFill="1" applyBorder="1" applyAlignment="1">
      <alignment horizontal="center"/>
    </xf>
    <xf numFmtId="0" fontId="22" fillId="2" borderId="14" xfId="9" applyFont="1" applyFill="1" applyBorder="1" applyAlignment="1">
      <alignment horizontal="right"/>
    </xf>
    <xf numFmtId="0" fontId="5" fillId="0" borderId="9" xfId="9" applyFont="1" applyBorder="1"/>
    <xf numFmtId="14" fontId="5" fillId="0" borderId="9" xfId="9" applyNumberFormat="1" applyFont="1" applyBorder="1"/>
    <xf numFmtId="164" fontId="5" fillId="0" borderId="9" xfId="9" applyNumberFormat="1" applyFont="1" applyBorder="1"/>
    <xf numFmtId="0" fontId="22" fillId="0" borderId="0" xfId="9" applyFont="1"/>
    <xf numFmtId="0" fontId="5" fillId="0" borderId="15" xfId="9" applyFont="1" applyBorder="1"/>
    <xf numFmtId="14" fontId="5" fillId="0" borderId="15" xfId="9" applyNumberFormat="1" applyFont="1" applyBorder="1"/>
    <xf numFmtId="164" fontId="5" fillId="0" borderId="15" xfId="9" applyNumberFormat="1" applyFont="1" applyBorder="1"/>
    <xf numFmtId="0" fontId="5" fillId="3" borderId="2" xfId="9" applyFont="1" applyFill="1" applyBorder="1"/>
    <xf numFmtId="0" fontId="1" fillId="0" borderId="0" xfId="2"/>
    <xf numFmtId="0" fontId="11" fillId="2" borderId="9" xfId="2" applyFont="1" applyFill="1" applyBorder="1" applyAlignment="1">
      <alignment horizontal="center" vertical="center"/>
    </xf>
    <xf numFmtId="0" fontId="24" fillId="2" borderId="9" xfId="2" applyFont="1" applyFill="1" applyBorder="1" applyAlignment="1">
      <alignment horizontal="center" vertical="center"/>
    </xf>
    <xf numFmtId="0" fontId="1" fillId="0" borderId="9" xfId="2" applyBorder="1"/>
    <xf numFmtId="0" fontId="13" fillId="0" borderId="9" xfId="2" applyFont="1" applyBorder="1"/>
    <xf numFmtId="166" fontId="13" fillId="0" borderId="9" xfId="2" applyNumberFormat="1" applyFont="1" applyBorder="1"/>
    <xf numFmtId="0" fontId="1" fillId="0" borderId="0" xfId="2" quotePrefix="1"/>
    <xf numFmtId="0" fontId="1" fillId="0" borderId="0" xfId="2" applyAlignment="1">
      <alignment wrapText="1"/>
    </xf>
    <xf numFmtId="0" fontId="20" fillId="0" borderId="0" xfId="9" applyFont="1"/>
    <xf numFmtId="0" fontId="7" fillId="0" borderId="0" xfId="4" applyFont="1" applyAlignment="1">
      <alignment horizontal="center" vertical="center"/>
    </xf>
    <xf numFmtId="0" fontId="22" fillId="2" borderId="14" xfId="9" applyFont="1" applyFill="1" applyBorder="1"/>
    <xf numFmtId="0" fontId="7" fillId="0" borderId="0" xfId="4" applyFont="1"/>
    <xf numFmtId="0" fontId="22" fillId="2" borderId="7" xfId="9" applyFont="1" applyFill="1" applyBorder="1"/>
    <xf numFmtId="164" fontId="7" fillId="3" borderId="9" xfId="4" applyNumberFormat="1" applyFont="1" applyFill="1" applyBorder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7" fillId="0" borderId="7" xfId="4" applyFont="1" applyBorder="1" applyAlignment="1">
      <alignment horizontal="center"/>
    </xf>
    <xf numFmtId="164" fontId="7" fillId="0" borderId="9" xfId="4" applyNumberFormat="1" applyFont="1" applyBorder="1"/>
    <xf numFmtId="164" fontId="7" fillId="0" borderId="17" xfId="4" applyNumberFormat="1" applyFont="1" applyBorder="1"/>
    <xf numFmtId="164" fontId="7" fillId="0" borderId="0" xfId="4" applyNumberFormat="1" applyFont="1" applyAlignment="1">
      <alignment horizontal="center" vertical="center"/>
    </xf>
    <xf numFmtId="0" fontId="7" fillId="0" borderId="8" xfId="4" applyFont="1" applyBorder="1" applyAlignment="1">
      <alignment horizontal="center"/>
    </xf>
    <xf numFmtId="164" fontId="7" fillId="0" borderId="15" xfId="4" applyNumberFormat="1" applyFont="1" applyBorder="1"/>
    <xf numFmtId="164" fontId="7" fillId="0" borderId="16" xfId="4" applyNumberFormat="1" applyFont="1" applyBorder="1"/>
    <xf numFmtId="0" fontId="22" fillId="2" borderId="13" xfId="9" applyFont="1" applyFill="1" applyBorder="1" applyAlignment="1">
      <alignment vertical="center"/>
    </xf>
    <xf numFmtId="0" fontId="22" fillId="2" borderId="14" xfId="9" applyFont="1" applyFill="1" applyBorder="1" applyAlignment="1">
      <alignment vertical="center"/>
    </xf>
    <xf numFmtId="0" fontId="22" fillId="2" borderId="20" xfId="9" applyFont="1" applyFill="1" applyBorder="1" applyAlignment="1">
      <alignment vertical="center" wrapText="1"/>
    </xf>
    <xf numFmtId="0" fontId="22" fillId="2" borderId="21" xfId="9" applyFont="1" applyFill="1" applyBorder="1" applyAlignment="1">
      <alignment vertical="center"/>
    </xf>
    <xf numFmtId="0" fontId="22" fillId="2" borderId="12" xfId="9" applyFont="1" applyFill="1" applyBorder="1" applyAlignment="1">
      <alignment vertical="center" wrapText="1"/>
    </xf>
    <xf numFmtId="0" fontId="22" fillId="2" borderId="9" xfId="9" applyFont="1" applyFill="1" applyBorder="1" applyAlignment="1">
      <alignment horizontal="center"/>
    </xf>
    <xf numFmtId="0" fontId="22" fillId="2" borderId="17" xfId="9" applyFont="1" applyFill="1" applyBorder="1" applyAlignment="1">
      <alignment horizontal="center"/>
    </xf>
    <xf numFmtId="0" fontId="7" fillId="0" borderId="10" xfId="4" applyFont="1" applyBorder="1" applyAlignment="1">
      <alignment horizontal="center" vertical="center"/>
    </xf>
    <xf numFmtId="0" fontId="7" fillId="3" borderId="11" xfId="4" quotePrefix="1" applyFont="1" applyFill="1" applyBorder="1" applyAlignment="1">
      <alignment horizontal="left" vertical="center"/>
    </xf>
    <xf numFmtId="0" fontId="7" fillId="0" borderId="0" xfId="4" quotePrefix="1" applyFont="1"/>
    <xf numFmtId="44" fontId="5" fillId="0" borderId="7" xfId="10" applyFont="1" applyBorder="1" applyAlignment="1">
      <alignment horizontal="center" vertical="center"/>
    </xf>
    <xf numFmtId="0" fontId="7" fillId="3" borderId="9" xfId="4" quotePrefix="1" applyFont="1" applyFill="1" applyBorder="1" applyAlignment="1">
      <alignment horizontal="center" vertical="center"/>
    </xf>
    <xf numFmtId="0" fontId="7" fillId="3" borderId="17" xfId="4" applyFont="1" applyFill="1" applyBorder="1" applyAlignment="1">
      <alignment horizontal="center" vertical="center"/>
    </xf>
    <xf numFmtId="0" fontId="7" fillId="0" borderId="0" xfId="4" quotePrefix="1" applyFont="1" applyAlignment="1">
      <alignment horizontal="left" vertical="center"/>
    </xf>
    <xf numFmtId="0" fontId="7" fillId="0" borderId="7" xfId="4" applyFont="1" applyBorder="1" applyAlignment="1">
      <alignment horizontal="center" vertical="center"/>
    </xf>
    <xf numFmtId="0" fontId="7" fillId="3" borderId="9" xfId="4" applyFont="1" applyFill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164" fontId="7" fillId="3" borderId="15" xfId="4" applyNumberFormat="1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44" fontId="5" fillId="0" borderId="8" xfId="10" applyFont="1" applyBorder="1" applyAlignment="1">
      <alignment horizontal="center" vertical="center"/>
    </xf>
    <xf numFmtId="0" fontId="7" fillId="3" borderId="15" xfId="4" applyFont="1" applyFill="1" applyBorder="1" applyAlignment="1">
      <alignment horizontal="center" vertical="center"/>
    </xf>
    <xf numFmtId="0" fontId="7" fillId="3" borderId="16" xfId="4" applyFont="1" applyFill="1" applyBorder="1" applyAlignment="1">
      <alignment horizontal="center" vertical="center"/>
    </xf>
    <xf numFmtId="0" fontId="13" fillId="9" borderId="9" xfId="11" applyFill="1" applyBorder="1" applyAlignment="1">
      <alignment vertical="top" wrapText="1"/>
    </xf>
    <xf numFmtId="11" fontId="25" fillId="0" borderId="0" xfId="11" applyNumberFormat="1" applyFont="1"/>
    <xf numFmtId="0" fontId="13" fillId="0" borderId="0" xfId="11"/>
    <xf numFmtId="0" fontId="13" fillId="0" borderId="8" xfId="11" applyBorder="1" applyAlignment="1">
      <alignment vertical="center" wrapText="1"/>
    </xf>
    <xf numFmtId="0" fontId="26" fillId="3" borderId="16" xfId="11" applyFont="1" applyFill="1" applyBorder="1"/>
    <xf numFmtId="0" fontId="13" fillId="0" borderId="12" xfId="11" applyBorder="1" applyAlignment="1">
      <alignment wrapText="1"/>
    </xf>
    <xf numFmtId="164" fontId="26" fillId="3" borderId="14" xfId="11" applyNumberFormat="1" applyFont="1" applyFill="1" applyBorder="1"/>
    <xf numFmtId="0" fontId="13" fillId="0" borderId="0" xfId="11" applyAlignment="1">
      <alignment vertical="top" wrapText="1"/>
    </xf>
    <xf numFmtId="0" fontId="13" fillId="0" borderId="9" xfId="11" applyBorder="1" applyAlignment="1">
      <alignment vertical="top" wrapText="1"/>
    </xf>
    <xf numFmtId="0" fontId="13" fillId="9" borderId="9" xfId="11" applyFill="1" applyBorder="1"/>
    <xf numFmtId="0" fontId="13" fillId="0" borderId="9" xfId="11" applyBorder="1"/>
    <xf numFmtId="164" fontId="13" fillId="0" borderId="9" xfId="11" applyNumberFormat="1" applyBorder="1"/>
    <xf numFmtId="2" fontId="13" fillId="0" borderId="9" xfId="11" applyNumberFormat="1" applyBorder="1"/>
    <xf numFmtId="0" fontId="13" fillId="9" borderId="12" xfId="11" applyFill="1" applyBorder="1" applyAlignment="1">
      <alignment horizontal="center" wrapText="1"/>
    </xf>
    <xf numFmtId="0" fontId="13" fillId="9" borderId="13" xfId="11" applyFill="1" applyBorder="1" applyAlignment="1">
      <alignment horizontal="center" wrapText="1"/>
    </xf>
    <xf numFmtId="0" fontId="13" fillId="9" borderId="14" xfId="11" applyFill="1" applyBorder="1" applyAlignment="1">
      <alignment horizontal="center" wrapText="1"/>
    </xf>
    <xf numFmtId="0" fontId="13" fillId="0" borderId="0" xfId="11" applyAlignment="1">
      <alignment horizontal="center" wrapText="1"/>
    </xf>
    <xf numFmtId="0" fontId="13" fillId="0" borderId="7" xfId="11" applyBorder="1"/>
    <xf numFmtId="0" fontId="13" fillId="0" borderId="9" xfId="11" applyBorder="1" applyAlignment="1">
      <alignment horizontal="center"/>
    </xf>
    <xf numFmtId="164" fontId="13" fillId="0" borderId="17" xfId="11" applyNumberFormat="1" applyBorder="1"/>
    <xf numFmtId="0" fontId="13" fillId="0" borderId="0" xfId="11" quotePrefix="1"/>
    <xf numFmtId="0" fontId="13" fillId="0" borderId="8" xfId="11" applyBorder="1"/>
    <xf numFmtId="0" fontId="13" fillId="0" borderId="15" xfId="11" applyBorder="1"/>
    <xf numFmtId="0" fontId="13" fillId="0" borderId="15" xfId="11" applyBorder="1" applyAlignment="1">
      <alignment horizontal="center"/>
    </xf>
    <xf numFmtId="164" fontId="13" fillId="0" borderId="16" xfId="11" applyNumberFormat="1" applyBorder="1"/>
    <xf numFmtId="0" fontId="13" fillId="9" borderId="12" xfId="11" applyFill="1" applyBorder="1" applyAlignment="1">
      <alignment horizontal="center" vertical="center" wrapText="1"/>
    </xf>
    <xf numFmtId="0" fontId="13" fillId="9" borderId="14" xfId="11" applyFill="1" applyBorder="1" applyAlignment="1">
      <alignment horizontal="center" vertical="center" wrapText="1"/>
    </xf>
    <xf numFmtId="0" fontId="26" fillId="3" borderId="8" xfId="11" applyFont="1" applyFill="1" applyBorder="1"/>
    <xf numFmtId="164" fontId="26" fillId="3" borderId="16" xfId="11" applyNumberFormat="1" applyFont="1" applyFill="1" applyBorder="1"/>
    <xf numFmtId="0" fontId="22" fillId="10" borderId="12" xfId="12" applyFont="1" applyFill="1" applyBorder="1"/>
    <xf numFmtId="0" fontId="22" fillId="10" borderId="13" xfId="12" applyFont="1" applyFill="1" applyBorder="1"/>
    <xf numFmtId="0" fontId="22" fillId="10" borderId="14" xfId="12" applyFont="1" applyFill="1" applyBorder="1"/>
    <xf numFmtId="0" fontId="5" fillId="0" borderId="0" xfId="9" applyFont="1" applyAlignment="1">
      <alignment horizontal="right"/>
    </xf>
    <xf numFmtId="164" fontId="5" fillId="3" borderId="9" xfId="9" applyNumberFormat="1" applyFont="1" applyFill="1" applyBorder="1"/>
    <xf numFmtId="164" fontId="27" fillId="3" borderId="9" xfId="9" applyNumberFormat="1" applyFont="1" applyFill="1" applyBorder="1"/>
    <xf numFmtId="0" fontId="7" fillId="0" borderId="0" xfId="13" applyFont="1"/>
    <xf numFmtId="0" fontId="22" fillId="10" borderId="10" xfId="12" applyFont="1" applyFill="1" applyBorder="1"/>
    <xf numFmtId="0" fontId="7" fillId="3" borderId="11" xfId="13" applyFont="1" applyFill="1" applyBorder="1"/>
    <xf numFmtId="0" fontId="7" fillId="0" borderId="7" xfId="13" applyFont="1" applyBorder="1"/>
    <xf numFmtId="0" fontId="7" fillId="0" borderId="9" xfId="13" applyFont="1" applyBorder="1"/>
    <xf numFmtId="0" fontId="7" fillId="0" borderId="17" xfId="13" applyFont="1" applyBorder="1"/>
    <xf numFmtId="0" fontId="7" fillId="0" borderId="0" xfId="13" quotePrefix="1" applyFont="1"/>
    <xf numFmtId="0" fontId="7" fillId="0" borderId="8" xfId="13" applyFont="1" applyBorder="1"/>
    <xf numFmtId="0" fontId="7" fillId="0" borderId="15" xfId="13" applyFont="1" applyBorder="1"/>
    <xf numFmtId="0" fontId="7" fillId="0" borderId="16" xfId="13" applyFont="1" applyBorder="1"/>
    <xf numFmtId="0" fontId="7" fillId="0" borderId="12" xfId="4" applyFont="1" applyBorder="1"/>
    <xf numFmtId="0" fontId="22" fillId="3" borderId="14" xfId="9" applyFont="1" applyFill="1" applyBorder="1"/>
    <xf numFmtId="0" fontId="5" fillId="0" borderId="7" xfId="14" applyFont="1" applyBorder="1"/>
    <xf numFmtId="0" fontId="5" fillId="0" borderId="9" xfId="14" applyFont="1" applyBorder="1"/>
    <xf numFmtId="7" fontId="5" fillId="0" borderId="9" xfId="14" applyNumberFormat="1" applyFont="1" applyBorder="1"/>
    <xf numFmtId="1" fontId="5" fillId="0" borderId="17" xfId="14" applyNumberFormat="1" applyFont="1" applyBorder="1"/>
    <xf numFmtId="0" fontId="7" fillId="0" borderId="7" xfId="4" applyFont="1" applyBorder="1"/>
    <xf numFmtId="0" fontId="22" fillId="3" borderId="17" xfId="9" applyFont="1" applyFill="1" applyBorder="1"/>
    <xf numFmtId="0" fontId="7" fillId="0" borderId="8" xfId="4" applyFont="1" applyBorder="1"/>
    <xf numFmtId="0" fontId="22" fillId="3" borderId="16" xfId="9" applyFont="1" applyFill="1" applyBorder="1"/>
    <xf numFmtId="0" fontId="5" fillId="0" borderId="8" xfId="14" applyFont="1" applyBorder="1"/>
    <xf numFmtId="0" fontId="5" fillId="0" borderId="15" xfId="14" applyFont="1" applyBorder="1"/>
    <xf numFmtId="7" fontId="5" fillId="0" borderId="15" xfId="14" applyNumberFormat="1" applyFont="1" applyBorder="1"/>
    <xf numFmtId="1" fontId="5" fillId="0" borderId="16" xfId="14" applyNumberFormat="1" applyFont="1" applyBorder="1"/>
    <xf numFmtId="1" fontId="5" fillId="0" borderId="0" xfId="12" applyNumberFormat="1" applyFont="1"/>
    <xf numFmtId="0" fontId="5" fillId="0" borderId="0" xfId="12" applyFont="1"/>
    <xf numFmtId="0" fontId="5" fillId="0" borderId="12" xfId="12" applyFont="1" applyBorder="1"/>
    <xf numFmtId="1" fontId="5" fillId="0" borderId="7" xfId="12" applyNumberFormat="1" applyFont="1" applyBorder="1"/>
    <xf numFmtId="1" fontId="5" fillId="0" borderId="9" xfId="12" applyNumberFormat="1" applyFont="1" applyBorder="1"/>
    <xf numFmtId="164" fontId="5" fillId="0" borderId="17" xfId="12" applyNumberFormat="1" applyFont="1" applyBorder="1"/>
    <xf numFmtId="0" fontId="5" fillId="0" borderId="7" xfId="12" applyFont="1" applyBorder="1"/>
    <xf numFmtId="0" fontId="5" fillId="0" borderId="8" xfId="12" applyFont="1" applyBorder="1"/>
    <xf numFmtId="1" fontId="22" fillId="3" borderId="16" xfId="9" applyNumberFormat="1" applyFont="1" applyFill="1" applyBorder="1"/>
    <xf numFmtId="0" fontId="7" fillId="0" borderId="0" xfId="12" quotePrefix="1" applyFont="1"/>
    <xf numFmtId="0" fontId="22" fillId="0" borderId="0" xfId="12" quotePrefix="1" applyFont="1"/>
    <xf numFmtId="0" fontId="29" fillId="0" borderId="0" xfId="12" quotePrefix="1" applyFont="1"/>
    <xf numFmtId="0" fontId="29" fillId="0" borderId="0" xfId="12" quotePrefix="1" applyFont="1" applyAlignment="1">
      <alignment horizontal="left"/>
    </xf>
    <xf numFmtId="0" fontId="5" fillId="0" borderId="0" xfId="12" applyFont="1" applyAlignment="1">
      <alignment horizontal="left"/>
    </xf>
    <xf numFmtId="0" fontId="5" fillId="0" borderId="0" xfId="12" quotePrefix="1" applyFont="1"/>
    <xf numFmtId="1" fontId="5" fillId="0" borderId="8" xfId="12" applyNumberFormat="1" applyFont="1" applyBorder="1"/>
    <xf numFmtId="1" fontId="5" fillId="0" borderId="15" xfId="12" applyNumberFormat="1" applyFont="1" applyBorder="1"/>
    <xf numFmtId="164" fontId="5" fillId="0" borderId="16" xfId="12" applyNumberFormat="1" applyFont="1" applyBorder="1"/>
    <xf numFmtId="164" fontId="7" fillId="3" borderId="14" xfId="4" applyNumberFormat="1" applyFont="1" applyFill="1" applyBorder="1"/>
    <xf numFmtId="164" fontId="7" fillId="3" borderId="16" xfId="4" applyNumberFormat="1" applyFont="1" applyFill="1" applyBorder="1"/>
    <xf numFmtId="0" fontId="13" fillId="0" borderId="12" xfId="5" applyBorder="1" applyAlignment="1">
      <alignment horizontal="left"/>
    </xf>
    <xf numFmtId="0" fontId="13" fillId="0" borderId="13" xfId="5" applyBorder="1" applyAlignment="1">
      <alignment horizontal="left"/>
    </xf>
    <xf numFmtId="0" fontId="13" fillId="0" borderId="8" xfId="5" applyBorder="1" applyAlignment="1">
      <alignment horizontal="left"/>
    </xf>
    <xf numFmtId="0" fontId="13" fillId="0" borderId="15" xfId="5" applyBorder="1" applyAlignment="1">
      <alignment horizontal="left"/>
    </xf>
    <xf numFmtId="0" fontId="22" fillId="0" borderId="0" xfId="9" applyFont="1" applyAlignment="1">
      <alignment horizontal="left"/>
    </xf>
    <xf numFmtId="0" fontId="22" fillId="0" borderId="19" xfId="9" applyFont="1" applyBorder="1" applyAlignment="1">
      <alignment horizontal="left"/>
    </xf>
    <xf numFmtId="166" fontId="11" fillId="2" borderId="9" xfId="2" applyNumberFormat="1" applyFont="1" applyFill="1" applyBorder="1" applyAlignment="1">
      <alignment horizontal="center" vertical="center"/>
    </xf>
    <xf numFmtId="0" fontId="22" fillId="2" borderId="20" xfId="9" applyFont="1" applyFill="1" applyBorder="1" applyAlignment="1">
      <alignment horizontal="center" vertical="center"/>
    </xf>
    <xf numFmtId="0" fontId="22" fillId="2" borderId="5" xfId="9" applyFont="1" applyFill="1" applyBorder="1" applyAlignment="1">
      <alignment horizontal="center" vertical="center"/>
    </xf>
  </cellXfs>
  <cellStyles count="15">
    <cellStyle name="Normalny" xfId="0" builtinId="0"/>
    <cellStyle name="Normalny 2 2" xfId="9" xr:uid="{A0B5448A-520B-4DA4-B538-C6A24FC16D0B}"/>
    <cellStyle name="Normalny 2 2 2 2" xfId="4" xr:uid="{23C65F0C-B4D2-475C-BC31-CF1ECC1ED4CF}"/>
    <cellStyle name="Normalny 2 2 2 2 2" xfId="12" xr:uid="{05988FEB-302A-432A-8396-775DF2578E2E}"/>
    <cellStyle name="Normalny 3 2 2" xfId="2" xr:uid="{5790540C-A54B-4EE3-A13E-6166A2053730}"/>
    <cellStyle name="Normalny 3 2 2 2" xfId="1" xr:uid="{115D55A5-7FDF-46C7-8D18-B2870A6FB01C}"/>
    <cellStyle name="Normalny 5 2" xfId="3" xr:uid="{4DF38903-27DC-47E0-A3C2-1E8DCCE048C6}"/>
    <cellStyle name="Normalny 5 3" xfId="13" xr:uid="{789C1BB1-D8D4-4E2A-902C-E4C268DC2180}"/>
    <cellStyle name="Normalny 6 2" xfId="11" xr:uid="{061F8940-8BFA-4CF2-BA14-740CEB355E3A}"/>
    <cellStyle name="Normalny 8" xfId="5" xr:uid="{6E6E20A3-389A-470E-B774-B520EB4A51E9}"/>
    <cellStyle name="Normalny_filtry rozne" xfId="14" xr:uid="{C85DC64A-D4AF-4B37-9852-5B419D58C4EE}"/>
    <cellStyle name="Normalny_Sheet1" xfId="7" xr:uid="{510FA414-C2F2-4566-A519-ADDDD3665438}"/>
    <cellStyle name="Walutowy 2" xfId="8" xr:uid="{DAD50F1F-E479-4D3D-83D6-BA0EFA19C41C}"/>
    <cellStyle name="Walutowy 2 3" xfId="10" xr:uid="{64C426B7-3877-40BC-A639-0DD3757FED88}"/>
    <cellStyle name="Walutowy_Sheet1" xfId="6" xr:uid="{53F0D578-652B-45B7-94B5-F90756853403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12</xdr:col>
      <xdr:colOff>609599</xdr:colOff>
      <xdr:row>5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FBF2E73-7888-402C-BC49-C1DBA6FE785E}"/>
            </a:ext>
          </a:extLst>
        </xdr:cNvPr>
        <xdr:cNvSpPr txBox="1"/>
      </xdr:nvSpPr>
      <xdr:spPr>
        <a:xfrm>
          <a:off x="6134100" y="200025"/>
          <a:ext cx="182879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</a:t>
          </a:r>
          <a:r>
            <a:rPr lang="pl-PL" sz="1100" baseline="0">
              <a:latin typeface="Palatino Linotype" panose="02040502050505030304" pitchFamily="18" charset="0"/>
            </a:rPr>
            <a:t> o</a:t>
          </a:r>
          <a:r>
            <a:rPr lang="pl-PL" sz="1100">
              <a:latin typeface="Palatino Linotype" panose="02040502050505030304" pitchFamily="18" charset="0"/>
            </a:rPr>
            <a:t>soby z Warszawy</a:t>
          </a:r>
        </a:p>
        <a:p>
          <a:r>
            <a:rPr lang="pl-PL" sz="1100">
              <a:latin typeface="Palatino Linotype" panose="02040502050505030304" pitchFamily="18" charset="0"/>
            </a:rPr>
            <a:t>Dochody</a:t>
          </a:r>
          <a:r>
            <a:rPr lang="pl-PL" sz="1100" baseline="0">
              <a:latin typeface="Palatino Linotype" panose="02040502050505030304" pitchFamily="18" charset="0"/>
            </a:rPr>
            <a:t> większe niż 2100</a:t>
          </a:r>
        </a:p>
        <a:p>
          <a:r>
            <a:rPr lang="pl-PL" sz="1100" baseline="0">
              <a:latin typeface="Palatino Linotype" panose="02040502050505030304" pitchFamily="18" charset="0"/>
            </a:rPr>
            <a:t>Młodsze niż 35</a:t>
          </a:r>
          <a:endParaRPr lang="pl-PL" sz="1100">
            <a:latin typeface="Palatino Linotype" panose="0204050205050503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15</xdr:col>
      <xdr:colOff>9525</xdr:colOff>
      <xdr:row>6</xdr:row>
      <xdr:rowOff>9525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984DE3F-4B88-4BB3-B601-39B45CD738AF}"/>
            </a:ext>
          </a:extLst>
        </xdr:cNvPr>
        <xdr:cNvSpPr txBox="1"/>
      </xdr:nvSpPr>
      <xdr:spPr>
        <a:xfrm>
          <a:off x="5743575" y="200025"/>
          <a:ext cx="30480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</a:t>
          </a:r>
          <a:r>
            <a:rPr lang="pl-PL" sz="1100" baseline="0">
              <a:latin typeface="Palatino Linotype" panose="02040502050505030304" pitchFamily="18" charset="0"/>
            </a:rPr>
            <a:t> świerk który spełnia które kolwiek z kryteriów:</a:t>
          </a:r>
        </a:p>
        <a:p>
          <a:r>
            <a:rPr lang="pl-PL" sz="1100" baseline="0">
              <a:latin typeface="Palatino Linotype" panose="02040502050505030304" pitchFamily="18" charset="0"/>
            </a:rPr>
            <a:t>Jest większy jak metr</a:t>
          </a:r>
        </a:p>
        <a:p>
          <a:r>
            <a:rPr lang="pl-PL" sz="1100" baseline="0">
              <a:latin typeface="Palatino Linotype" panose="02040502050505030304" pitchFamily="18" charset="0"/>
            </a:rPr>
            <a:t>Jest starszy niż 10 lat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308422</xdr:colOff>
      <xdr:row>3</xdr:row>
      <xdr:rowOff>123825</xdr:rowOff>
    </xdr:to>
    <xdr:pic>
      <xdr:nvPicPr>
        <xdr:cNvPr id="2" name="Obraz 1" descr="Interpretacja geometryczna wartości bezwzględnej">
          <a:extLst>
            <a:ext uri="{FF2B5EF4-FFF2-40B4-BE49-F238E27FC236}">
              <a16:creationId xmlns:a16="http://schemas.microsoft.com/office/drawing/2014/main" id="{2FC9B270-B5AE-4A9E-BAC2-A2F85C25E0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747"/>
        <a:stretch/>
      </xdr:blipFill>
      <xdr:spPr bwMode="auto">
        <a:xfrm>
          <a:off x="0" y="0"/>
          <a:ext cx="7147372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66017</xdr:colOff>
      <xdr:row>12</xdr:row>
      <xdr:rowOff>164224</xdr:rowOff>
    </xdr:from>
    <xdr:to>
      <xdr:col>11</xdr:col>
      <xdr:colOff>377724</xdr:colOff>
      <xdr:row>16</xdr:row>
      <xdr:rowOff>170793</xdr:rowOff>
    </xdr:to>
    <xdr:pic>
      <xdr:nvPicPr>
        <xdr:cNvPr id="3" name="Obraz 2" descr="Interpretacja geometryczna wartości bezwzględnej">
          <a:extLst>
            <a:ext uri="{FF2B5EF4-FFF2-40B4-BE49-F238E27FC236}">
              <a16:creationId xmlns:a16="http://schemas.microsoft.com/office/drawing/2014/main" id="{549CCB78-B15E-415F-A5DF-82FDA84C4F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462" b="49731"/>
        <a:stretch/>
      </xdr:blipFill>
      <xdr:spPr bwMode="auto">
        <a:xfrm>
          <a:off x="66017" y="2450224"/>
          <a:ext cx="7150657" cy="768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</xdr:row>
      <xdr:rowOff>5441</xdr:rowOff>
    </xdr:from>
    <xdr:to>
      <xdr:col>13</xdr:col>
      <xdr:colOff>180975</xdr:colOff>
      <xdr:row>8</xdr:row>
      <xdr:rowOff>62592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0CBE9A4-859E-4F7F-97EA-43A3928D5274}"/>
            </a:ext>
          </a:extLst>
        </xdr:cNvPr>
        <xdr:cNvSpPr txBox="1"/>
      </xdr:nvSpPr>
      <xdr:spPr>
        <a:xfrm>
          <a:off x="5981699" y="367391"/>
          <a:ext cx="322897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 osoby którym przysługuje opłata</a:t>
          </a:r>
          <a:r>
            <a:rPr lang="pl-PL" sz="1100" baseline="0">
              <a:latin typeface="Palatino Linotype" panose="02040502050505030304" pitchFamily="18" charset="0"/>
            </a:rPr>
            <a:t> ulgowa Opłata ulowa przysługuje osobom </a:t>
          </a:r>
        </a:p>
        <a:p>
          <a:r>
            <a:rPr lang="pl-PL" sz="1100" baseline="0">
              <a:latin typeface="Palatino Linotype" panose="02040502050505030304" pitchFamily="18" charset="0"/>
            </a:rPr>
            <a:t>do 26 lat (włącznie) i powyżej 65 lat.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5441</xdr:colOff>
      <xdr:row>2</xdr:row>
      <xdr:rowOff>10884</xdr:rowOff>
    </xdr:from>
    <xdr:to>
      <xdr:col>13</xdr:col>
      <xdr:colOff>186417</xdr:colOff>
      <xdr:row>8</xdr:row>
      <xdr:rowOff>68035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8E4A31E-1EE2-4529-B1E9-3C5D321803B3}"/>
            </a:ext>
          </a:extLst>
        </xdr:cNvPr>
        <xdr:cNvSpPr txBox="1"/>
      </xdr:nvSpPr>
      <xdr:spPr>
        <a:xfrm>
          <a:off x="5987141" y="372834"/>
          <a:ext cx="3228976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 osoby którym przysługuje opłata</a:t>
          </a:r>
          <a:r>
            <a:rPr lang="pl-PL" sz="1100" baseline="0">
              <a:latin typeface="Palatino Linotype" panose="02040502050505030304" pitchFamily="18" charset="0"/>
            </a:rPr>
            <a:t> ulgowa i wyświetl słowo ULGA!!! lub nic nie wyświetlaj jeśli opłata ulgowa nie przysługuje. </a:t>
          </a:r>
        </a:p>
        <a:p>
          <a:r>
            <a:rPr lang="pl-PL" sz="1100" baseline="0">
              <a:latin typeface="Palatino Linotype" panose="02040502050505030304" pitchFamily="18" charset="0"/>
            </a:rPr>
            <a:t>(Do 26 lat (włącznie) i powyżej 65 lat.)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</xdr:rowOff>
    </xdr:from>
    <xdr:to>
      <xdr:col>15</xdr:col>
      <xdr:colOff>363682</xdr:colOff>
      <xdr:row>7</xdr:row>
      <xdr:rowOff>138546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14FC851-68A7-45C4-8D03-B0393AB04D46}"/>
            </a:ext>
          </a:extLst>
        </xdr:cNvPr>
        <xdr:cNvSpPr txBox="1"/>
      </xdr:nvSpPr>
      <xdr:spPr>
        <a:xfrm>
          <a:off x="6810375" y="200026"/>
          <a:ext cx="3411682" cy="131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</a:t>
          </a:r>
          <a:r>
            <a:rPr lang="pl-PL" sz="1100" baseline="0">
              <a:latin typeface="Palatino Linotype" panose="02040502050505030304" pitchFamily="18" charset="0"/>
            </a:rPr>
            <a:t> o</a:t>
          </a:r>
          <a:r>
            <a:rPr lang="pl-PL" sz="1100">
              <a:latin typeface="Palatino Linotype" panose="02040502050505030304" pitchFamily="18" charset="0"/>
            </a:rPr>
            <a:t>soby z Warszawy</a:t>
          </a:r>
        </a:p>
        <a:p>
          <a:r>
            <a:rPr lang="pl-PL" sz="1100">
              <a:latin typeface="Palatino Linotype" panose="02040502050505030304" pitchFamily="18" charset="0"/>
            </a:rPr>
            <a:t>Dochody</a:t>
          </a:r>
          <a:r>
            <a:rPr lang="pl-PL" sz="1100" baseline="0">
              <a:latin typeface="Palatino Linotype" panose="02040502050505030304" pitchFamily="18" charset="0"/>
            </a:rPr>
            <a:t> większe niż 2100</a:t>
          </a:r>
        </a:p>
        <a:p>
          <a:r>
            <a:rPr lang="pl-PL" sz="1100" baseline="0">
              <a:latin typeface="Palatino Linotype" panose="02040502050505030304" pitchFamily="18" charset="0"/>
            </a:rPr>
            <a:t>Młodsze niż 35</a:t>
          </a:r>
        </a:p>
        <a:p>
          <a:r>
            <a:rPr lang="pl-PL" sz="1100" baseline="0">
              <a:latin typeface="Palatino Linotype" panose="02040502050505030304" pitchFamily="18" charset="0"/>
            </a:rPr>
            <a:t>Wyświetl słowo spełnia warunki lub nie spełnia warunków</a:t>
          </a:r>
        </a:p>
        <a:p>
          <a:endParaRPr lang="pl-PL" sz="1100">
            <a:latin typeface="Palatino Linotype" panose="0204050205050503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15</xdr:col>
      <xdr:colOff>9525</xdr:colOff>
      <xdr:row>10</xdr:row>
      <xdr:rowOff>68036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16CF662-D1CC-4A58-8610-E5F597756400}"/>
            </a:ext>
          </a:extLst>
        </xdr:cNvPr>
        <xdr:cNvSpPr txBox="1"/>
      </xdr:nvSpPr>
      <xdr:spPr>
        <a:xfrm>
          <a:off x="5743575" y="200025"/>
          <a:ext cx="3048000" cy="181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Znajdź</a:t>
          </a:r>
          <a:r>
            <a:rPr lang="pl-PL" sz="1100" baseline="0">
              <a:latin typeface="Palatino Linotype" panose="02040502050505030304" pitchFamily="18" charset="0"/>
            </a:rPr>
            <a:t> świerk który spełnia które kolwiek z kryteriów:</a:t>
          </a:r>
        </a:p>
        <a:p>
          <a:r>
            <a:rPr lang="pl-PL" sz="1100" baseline="0">
              <a:latin typeface="Palatino Linotype" panose="02040502050505030304" pitchFamily="18" charset="0"/>
            </a:rPr>
            <a:t>Jest większy jak metr</a:t>
          </a:r>
        </a:p>
        <a:p>
          <a:r>
            <a:rPr lang="pl-PL" sz="1100" baseline="0">
              <a:latin typeface="Palatino Linotype" panose="02040502050505030304" pitchFamily="18" charset="0"/>
            </a:rPr>
            <a:t>Jest starszy niż 10 lat</a:t>
          </a:r>
        </a:p>
        <a:p>
          <a:r>
            <a:rPr lang="pl-PL" sz="1100" baseline="0">
              <a:latin typeface="Palatino Linotype" panose="02040502050505030304" pitchFamily="18" charset="0"/>
            </a:rPr>
            <a:t>Wyświetl słowo OK! jeśli spełnia warunki lub zostaw pustą komórkę jak nie spełnia warunków.</a:t>
          </a:r>
        </a:p>
        <a:p>
          <a:endParaRPr lang="pl-PL" sz="1100" baseline="0">
            <a:latin typeface="Palatino Linotype" panose="0204050205050503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85396</xdr:colOff>
      <xdr:row>2</xdr:row>
      <xdr:rowOff>0</xdr:rowOff>
    </xdr:from>
    <xdr:to>
      <xdr:col>16</xdr:col>
      <xdr:colOff>256190</xdr:colOff>
      <xdr:row>8</xdr:row>
      <xdr:rowOff>136353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4AD8763-3990-4238-A3FA-EE505F1E89B4}"/>
            </a:ext>
          </a:extLst>
        </xdr:cNvPr>
        <xdr:cNvSpPr txBox="1"/>
      </xdr:nvSpPr>
      <xdr:spPr>
        <a:xfrm>
          <a:off x="8353096" y="342900"/>
          <a:ext cx="4437994" cy="11269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1. Wynagrodzenie</a:t>
          </a:r>
          <a:r>
            <a:rPr lang="pl-PL" sz="1100" baseline="0">
              <a:latin typeface="Palatino Linotype" panose="02040502050505030304" pitchFamily="18" charset="0"/>
            </a:rPr>
            <a:t> to suma pensji i trzynstki</a:t>
          </a:r>
        </a:p>
        <a:p>
          <a:r>
            <a:rPr lang="pl-PL" sz="1100" baseline="0">
              <a:latin typeface="Palatino Linotype" panose="02040502050505030304" pitchFamily="18" charset="0"/>
            </a:rPr>
            <a:t>2. Podatek to 19 % z wynagrodzenia</a:t>
          </a:r>
        </a:p>
        <a:p>
          <a:r>
            <a:rPr lang="pl-PL" sz="1100" baseline="0">
              <a:latin typeface="Palatino Linotype" panose="02040502050505030304" pitchFamily="18" charset="0"/>
            </a:rPr>
            <a:t>3. Wynagrodzenie brutto to suma wynagordzenia i podatku</a:t>
          </a:r>
        </a:p>
        <a:p>
          <a:r>
            <a:rPr lang="pl-PL" sz="1100" baseline="0">
              <a:latin typeface="Palatino Linotype" panose="02040502050505030304" pitchFamily="18" charset="0"/>
            </a:rPr>
            <a:t>4. Premia dla projektantów to 30 % wynagrodzenia brutto a dla pozostałych 10 % wynagrodzenia brutto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1289539</xdr:colOff>
      <xdr:row>2</xdr:row>
      <xdr:rowOff>0</xdr:rowOff>
    </xdr:from>
    <xdr:to>
      <xdr:col>14</xdr:col>
      <xdr:colOff>182921</xdr:colOff>
      <xdr:row>8</xdr:row>
      <xdr:rowOff>94413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E74110ED-D4E6-45B6-A493-B91F0DF86617}"/>
            </a:ext>
          </a:extLst>
        </xdr:cNvPr>
        <xdr:cNvSpPr txBox="1"/>
      </xdr:nvSpPr>
      <xdr:spPr>
        <a:xfrm>
          <a:off x="6128239" y="333375"/>
          <a:ext cx="4455982" cy="1142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Palatino Linotype" panose="02040502050505030304" pitchFamily="18" charset="0"/>
            </a:rPr>
            <a:t>1. Oblicz premię dla każdego ze stanowisko</a:t>
          </a:r>
          <a:r>
            <a:rPr lang="pl-PL" sz="1100" baseline="0">
              <a:latin typeface="Palatino Linotype" panose="02040502050505030304" pitchFamily="18" charset="0"/>
            </a:rPr>
            <a:t> zgodnie z tabelą</a:t>
          </a:r>
        </a:p>
        <a:p>
          <a:endParaRPr lang="pl-PL" sz="1100" baseline="0">
            <a:latin typeface="Palatino Linotype" panose="0204050205050503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7998-28C1-48B1-8822-D585E6FC0573}">
  <dimension ref="B1:G11"/>
  <sheetViews>
    <sheetView tabSelected="1" zoomScale="115" zoomScaleNormal="115" workbookViewId="0">
      <selection activeCell="J11" sqref="J11"/>
    </sheetView>
  </sheetViews>
  <sheetFormatPr defaultColWidth="9.109375" defaultRowHeight="15"/>
  <cols>
    <col min="1" max="1" width="4.44140625" style="1" customWidth="1"/>
    <col min="2" max="2" width="12.44140625" style="1" bestFit="1" customWidth="1"/>
    <col min="3" max="3" width="10.5546875" style="1" bestFit="1" customWidth="1"/>
    <col min="4" max="4" width="11.109375" style="1" bestFit="1" customWidth="1"/>
    <col min="5" max="5" width="6.109375" style="1" bestFit="1" customWidth="1"/>
    <col min="6" max="6" width="21.21875" style="1" customWidth="1"/>
    <col min="7" max="16384" width="9.109375" style="1"/>
  </cols>
  <sheetData>
    <row r="1" spans="2:7" ht="15.6" thickBot="1"/>
    <row r="2" spans="2:7" ht="17.399999999999999" thickBot="1">
      <c r="B2" s="2" t="s">
        <v>0</v>
      </c>
      <c r="C2" s="3" t="s">
        <v>1</v>
      </c>
      <c r="D2" s="4" t="s">
        <v>2</v>
      </c>
      <c r="E2" s="3" t="s">
        <v>3</v>
      </c>
      <c r="F2" s="5" t="s">
        <v>4</v>
      </c>
    </row>
    <row r="3" spans="2:7">
      <c r="B3" s="6" t="s">
        <v>5</v>
      </c>
      <c r="C3" s="6" t="s">
        <v>6</v>
      </c>
      <c r="D3" s="7">
        <v>3500</v>
      </c>
      <c r="E3" s="6">
        <v>28</v>
      </c>
      <c r="F3" s="8"/>
      <c r="G3" s="9"/>
    </row>
    <row r="4" spans="2:7">
      <c r="B4" s="10" t="s">
        <v>7</v>
      </c>
      <c r="C4" s="10" t="s">
        <v>8</v>
      </c>
      <c r="D4" s="11">
        <v>4100</v>
      </c>
      <c r="E4" s="10">
        <v>39</v>
      </c>
      <c r="F4" s="8"/>
    </row>
    <row r="5" spans="2:7">
      <c r="B5" s="10" t="s">
        <v>9</v>
      </c>
      <c r="C5" s="10" t="s">
        <v>10</v>
      </c>
      <c r="D5" s="11">
        <v>2100</v>
      </c>
      <c r="E5" s="10">
        <v>49</v>
      </c>
      <c r="F5" s="8"/>
    </row>
    <row r="6" spans="2:7">
      <c r="B6" s="10" t="s">
        <v>11</v>
      </c>
      <c r="C6" s="10" t="s">
        <v>8</v>
      </c>
      <c r="D6" s="11">
        <v>6200</v>
      </c>
      <c r="E6" s="10">
        <v>31</v>
      </c>
      <c r="F6" s="8"/>
    </row>
    <row r="7" spans="2:7">
      <c r="B7" s="10" t="s">
        <v>12</v>
      </c>
      <c r="C7" s="10" t="s">
        <v>10</v>
      </c>
      <c r="D7" s="11">
        <v>2600</v>
      </c>
      <c r="E7" s="10">
        <v>31</v>
      </c>
      <c r="F7" s="8"/>
    </row>
    <row r="8" spans="2:7">
      <c r="B8" s="10" t="s">
        <v>13</v>
      </c>
      <c r="C8" s="10" t="s">
        <v>14</v>
      </c>
      <c r="D8" s="11">
        <v>800</v>
      </c>
      <c r="E8" s="10">
        <v>21</v>
      </c>
      <c r="F8" s="8"/>
    </row>
    <row r="9" spans="2:7">
      <c r="B9" s="10" t="s">
        <v>15</v>
      </c>
      <c r="C9" s="10" t="s">
        <v>6</v>
      </c>
      <c r="D9" s="11">
        <v>1500</v>
      </c>
      <c r="E9" s="10">
        <v>34</v>
      </c>
      <c r="F9" s="8"/>
    </row>
    <row r="10" spans="2:7">
      <c r="B10" s="10" t="s">
        <v>16</v>
      </c>
      <c r="C10" s="10" t="s">
        <v>8</v>
      </c>
      <c r="D10" s="11">
        <v>2500</v>
      </c>
      <c r="E10" s="10">
        <v>30</v>
      </c>
      <c r="F10" s="8"/>
    </row>
    <row r="11" spans="2:7" ht="15.6" thickBot="1">
      <c r="B11" s="12" t="s">
        <v>17</v>
      </c>
      <c r="C11" s="12" t="s">
        <v>8</v>
      </c>
      <c r="D11" s="13">
        <v>1800</v>
      </c>
      <c r="E11" s="12">
        <v>42</v>
      </c>
      <c r="F11" s="8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36EB-4245-4FF1-9144-6EF52B0D16B4}">
  <dimension ref="A1:G13"/>
  <sheetViews>
    <sheetView zoomScale="130" zoomScaleNormal="130" workbookViewId="0">
      <selection activeCell="B5" sqref="B5:C13"/>
    </sheetView>
  </sheetViews>
  <sheetFormatPr defaultColWidth="9.109375" defaultRowHeight="14.4"/>
  <cols>
    <col min="1" max="1" width="14.5546875" style="31" customWidth="1"/>
    <col min="2" max="2" width="10.88671875" style="31" customWidth="1"/>
    <col min="3" max="3" width="9.109375" style="31"/>
    <col min="4" max="4" width="65.109375" style="31" bestFit="1" customWidth="1"/>
    <col min="5" max="16384" width="9.109375" style="31"/>
  </cols>
  <sheetData>
    <row r="1" spans="1:7">
      <c r="A1" s="30" t="s">
        <v>83</v>
      </c>
    </row>
    <row r="2" spans="1:7">
      <c r="A2" s="32" t="s">
        <v>84</v>
      </c>
    </row>
    <row r="4" spans="1:7">
      <c r="A4" s="31" t="s">
        <v>87</v>
      </c>
      <c r="B4" s="31" t="s">
        <v>88</v>
      </c>
      <c r="C4" s="31" t="s">
        <v>88</v>
      </c>
      <c r="D4" s="32"/>
      <c r="F4" s="31" t="s">
        <v>89</v>
      </c>
      <c r="G4" s="31" t="s">
        <v>90</v>
      </c>
    </row>
    <row r="5" spans="1:7">
      <c r="A5" s="31" t="s">
        <v>89</v>
      </c>
      <c r="B5" s="33"/>
      <c r="C5" s="35"/>
      <c r="D5" s="32"/>
      <c r="F5" s="31" t="s">
        <v>91</v>
      </c>
      <c r="G5" s="31" t="s">
        <v>92</v>
      </c>
    </row>
    <row r="6" spans="1:7">
      <c r="A6" s="31" t="s">
        <v>91</v>
      </c>
      <c r="B6" s="33"/>
      <c r="C6" s="35"/>
      <c r="F6" s="31" t="s">
        <v>93</v>
      </c>
      <c r="G6" s="31" t="s">
        <v>94</v>
      </c>
    </row>
    <row r="7" spans="1:7">
      <c r="A7" s="31" t="s">
        <v>93</v>
      </c>
      <c r="B7" s="33"/>
      <c r="C7" s="35"/>
    </row>
    <row r="8" spans="1:7">
      <c r="A8" s="31" t="s">
        <v>89</v>
      </c>
      <c r="B8" s="33"/>
      <c r="C8" s="35"/>
    </row>
    <row r="9" spans="1:7">
      <c r="A9" s="31" t="s">
        <v>91</v>
      </c>
      <c r="B9" s="33"/>
      <c r="C9" s="35"/>
    </row>
    <row r="10" spans="1:7">
      <c r="A10" s="31" t="s">
        <v>93</v>
      </c>
      <c r="B10" s="33"/>
      <c r="C10" s="35"/>
    </row>
    <row r="11" spans="1:7">
      <c r="A11" s="31" t="s">
        <v>91</v>
      </c>
      <c r="B11" s="33"/>
      <c r="C11" s="35"/>
    </row>
    <row r="12" spans="1:7">
      <c r="A12" s="31" t="s">
        <v>93</v>
      </c>
      <c r="B12" s="33"/>
      <c r="C12" s="35"/>
    </row>
    <row r="13" spans="1:7">
      <c r="A13" s="31" t="s">
        <v>93</v>
      </c>
      <c r="B13" s="33"/>
      <c r="C13" s="3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1A1F-8B07-462C-AD3C-C8C9E9CBFA13}">
  <sheetPr>
    <pageSetUpPr fitToPage="1"/>
  </sheetPr>
  <dimension ref="A1:M18"/>
  <sheetViews>
    <sheetView zoomScale="70" zoomScaleNormal="70" workbookViewId="0">
      <selection activeCell="G12" sqref="G12"/>
    </sheetView>
  </sheetViews>
  <sheetFormatPr defaultColWidth="9.109375" defaultRowHeight="14.4"/>
  <cols>
    <col min="1" max="1" width="6.6640625" style="31" customWidth="1"/>
    <col min="2" max="2" width="19.33203125" style="31" bestFit="1" customWidth="1"/>
    <col min="3" max="3" width="9.109375" style="31"/>
    <col min="4" max="4" width="9.33203125" style="31" bestFit="1" customWidth="1"/>
    <col min="5" max="5" width="9.44140625" style="31" bestFit="1" customWidth="1"/>
    <col min="6" max="7" width="9.33203125" style="31" bestFit="1" customWidth="1"/>
    <col min="8" max="16384" width="9.109375" style="31"/>
  </cols>
  <sheetData>
    <row r="1" spans="1:13" ht="52.8">
      <c r="A1" s="36" t="s">
        <v>95</v>
      </c>
      <c r="B1" s="36" t="s">
        <v>96</v>
      </c>
      <c r="C1" s="36" t="s">
        <v>97</v>
      </c>
      <c r="D1" s="36" t="s">
        <v>98</v>
      </c>
      <c r="E1" s="36" t="s">
        <v>99</v>
      </c>
      <c r="F1" s="36" t="s">
        <v>100</v>
      </c>
      <c r="G1" s="36" t="s">
        <v>101</v>
      </c>
      <c r="H1" s="37"/>
      <c r="I1" s="37"/>
      <c r="J1" s="37"/>
      <c r="K1" s="37"/>
      <c r="L1" s="37"/>
      <c r="M1" s="37"/>
    </row>
    <row r="2" spans="1:13">
      <c r="A2" s="38">
        <v>1</v>
      </c>
      <c r="B2" s="38" t="s">
        <v>102</v>
      </c>
      <c r="C2" s="38" t="s">
        <v>103</v>
      </c>
      <c r="D2" s="39">
        <v>2</v>
      </c>
      <c r="E2" s="40">
        <v>100</v>
      </c>
      <c r="F2" s="41"/>
      <c r="G2" s="41"/>
      <c r="K2" s="42" t="s">
        <v>104</v>
      </c>
      <c r="L2" s="42"/>
    </row>
    <row r="3" spans="1:13">
      <c r="A3" s="38">
        <v>2</v>
      </c>
      <c r="B3" s="38" t="s">
        <v>105</v>
      </c>
      <c r="C3" s="38" t="s">
        <v>106</v>
      </c>
      <c r="D3" s="39">
        <v>7</v>
      </c>
      <c r="E3" s="40">
        <v>4.59</v>
      </c>
      <c r="F3" s="41"/>
      <c r="G3" s="41"/>
      <c r="K3" s="42" t="s">
        <v>103</v>
      </c>
      <c r="L3" s="43">
        <v>0.23</v>
      </c>
    </row>
    <row r="4" spans="1:13">
      <c r="A4" s="38">
        <v>3</v>
      </c>
      <c r="B4" s="38" t="s">
        <v>107</v>
      </c>
      <c r="C4" s="38" t="s">
        <v>103</v>
      </c>
      <c r="D4" s="39">
        <v>2</v>
      </c>
      <c r="E4" s="40">
        <v>7.65</v>
      </c>
      <c r="F4" s="41"/>
      <c r="G4" s="41"/>
      <c r="K4" s="42" t="s">
        <v>108</v>
      </c>
      <c r="L4" s="43">
        <v>0.08</v>
      </c>
    </row>
    <row r="5" spans="1:13">
      <c r="A5" s="38">
        <v>4</v>
      </c>
      <c r="B5" s="38" t="s">
        <v>109</v>
      </c>
      <c r="C5" s="38" t="s">
        <v>106</v>
      </c>
      <c r="D5" s="39">
        <v>2</v>
      </c>
      <c r="E5" s="40">
        <v>7.65</v>
      </c>
      <c r="F5" s="41"/>
      <c r="G5" s="41"/>
      <c r="K5" s="42" t="s">
        <v>106</v>
      </c>
      <c r="L5" s="43">
        <v>0.05</v>
      </c>
    </row>
    <row r="6" spans="1:13">
      <c r="A6" s="38">
        <v>5</v>
      </c>
      <c r="B6" s="38" t="s">
        <v>110</v>
      </c>
      <c r="C6" s="38" t="s">
        <v>103</v>
      </c>
      <c r="D6" s="39">
        <v>7</v>
      </c>
      <c r="E6" s="40">
        <v>7.65</v>
      </c>
      <c r="F6" s="41"/>
      <c r="G6" s="41"/>
    </row>
    <row r="7" spans="1:13">
      <c r="A7" s="38">
        <v>6</v>
      </c>
      <c r="B7" s="38" t="s">
        <v>111</v>
      </c>
      <c r="C7" s="38" t="s">
        <v>106</v>
      </c>
      <c r="D7" s="39">
        <v>3</v>
      </c>
      <c r="E7" s="40">
        <v>3.06</v>
      </c>
      <c r="F7" s="41"/>
      <c r="G7" s="41"/>
    </row>
    <row r="8" spans="1:13">
      <c r="A8" s="38">
        <v>7</v>
      </c>
      <c r="B8" s="38" t="s">
        <v>112</v>
      </c>
      <c r="C8" s="38" t="s">
        <v>108</v>
      </c>
      <c r="D8" s="39">
        <v>10</v>
      </c>
      <c r="E8" s="40">
        <v>6.12</v>
      </c>
      <c r="F8" s="41"/>
      <c r="G8" s="41"/>
    </row>
    <row r="9" spans="1:13">
      <c r="A9" s="38">
        <v>8</v>
      </c>
      <c r="B9" s="38" t="s">
        <v>113</v>
      </c>
      <c r="C9" s="38" t="s">
        <v>106</v>
      </c>
      <c r="D9" s="39">
        <v>10</v>
      </c>
      <c r="E9" s="40">
        <v>4.59</v>
      </c>
      <c r="F9" s="41"/>
      <c r="G9" s="41"/>
      <c r="K9" s="31" t="s">
        <v>114</v>
      </c>
    </row>
    <row r="10" spans="1:13">
      <c r="A10" s="38">
        <v>9</v>
      </c>
      <c r="B10" s="38" t="s">
        <v>115</v>
      </c>
      <c r="C10" s="38" t="s">
        <v>108</v>
      </c>
      <c r="D10" s="39">
        <v>1</v>
      </c>
      <c r="E10" s="40">
        <v>6.12</v>
      </c>
      <c r="F10" s="41"/>
      <c r="G10" s="41"/>
      <c r="K10" s="31" t="s">
        <v>116</v>
      </c>
    </row>
    <row r="11" spans="1:13">
      <c r="A11" s="38">
        <v>10</v>
      </c>
      <c r="B11" s="38" t="s">
        <v>117</v>
      </c>
      <c r="C11" s="38" t="s">
        <v>108</v>
      </c>
      <c r="D11" s="39">
        <v>8</v>
      </c>
      <c r="E11" s="40">
        <v>4.59</v>
      </c>
      <c r="F11" s="41"/>
      <c r="G11" s="41"/>
      <c r="K11" s="31" t="s">
        <v>118</v>
      </c>
    </row>
    <row r="12" spans="1:13">
      <c r="A12" s="38"/>
      <c r="B12" s="38"/>
      <c r="C12" s="38"/>
      <c r="D12" s="39"/>
      <c r="E12" s="39"/>
      <c r="F12" s="44" t="s">
        <v>101</v>
      </c>
      <c r="G12" s="41"/>
    </row>
    <row r="13" spans="1:13">
      <c r="A13" s="45"/>
      <c r="B13" s="45"/>
      <c r="C13" s="45"/>
      <c r="F13" s="46"/>
      <c r="G13" s="46"/>
    </row>
    <row r="14" spans="1:13">
      <c r="A14" s="45"/>
      <c r="B14" s="45"/>
      <c r="C14" s="45"/>
      <c r="F14" s="46"/>
      <c r="G14" s="46"/>
    </row>
    <row r="15" spans="1:13">
      <c r="A15" s="45"/>
      <c r="B15" s="45"/>
      <c r="C15" s="45"/>
      <c r="F15" s="46"/>
      <c r="G15" s="46"/>
    </row>
    <row r="16" spans="1:13">
      <c r="A16" s="45"/>
      <c r="B16" s="45"/>
      <c r="C16" s="45"/>
      <c r="F16" s="46"/>
      <c r="G16" s="46"/>
    </row>
    <row r="17" spans="1:7">
      <c r="A17" s="45"/>
      <c r="B17" s="45"/>
      <c r="C17" s="45"/>
      <c r="F17" s="46"/>
      <c r="G17" s="46"/>
    </row>
    <row r="18" spans="1:7">
      <c r="A18" s="45"/>
      <c r="B18" s="45"/>
      <c r="C18" s="45"/>
      <c r="F18" s="46"/>
      <c r="G18" s="46"/>
    </row>
  </sheetData>
  <pageMargins left="0.7" right="0.7" top="0.75" bottom="0.75" header="0.3" footer="0.3"/>
  <pageSetup paperSize="9"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0528-A44D-428F-9DEF-1B754E6F2CC8}">
  <sheetPr>
    <pageSetUpPr fitToPage="1"/>
  </sheetPr>
  <dimension ref="A1:H25"/>
  <sheetViews>
    <sheetView zoomScale="55" zoomScaleNormal="55" workbookViewId="0">
      <selection activeCell="H6" sqref="H6:H25"/>
    </sheetView>
  </sheetViews>
  <sheetFormatPr defaultColWidth="9.109375" defaultRowHeight="13.2"/>
  <cols>
    <col min="1" max="1" width="13.33203125" style="47" bestFit="1" customWidth="1"/>
    <col min="2" max="2" width="11.44140625" style="47" bestFit="1" customWidth="1"/>
    <col min="3" max="3" width="10.6640625" style="47" bestFit="1" customWidth="1"/>
    <col min="4" max="4" width="14.6640625" style="47" customWidth="1"/>
    <col min="5" max="5" width="11.33203125" style="47" bestFit="1" customWidth="1"/>
    <col min="6" max="6" width="16.6640625" style="47" customWidth="1"/>
    <col min="7" max="7" width="17.33203125" style="47" bestFit="1" customWidth="1"/>
    <col min="8" max="8" width="19.44140625" style="47" bestFit="1" customWidth="1"/>
    <col min="9" max="16384" width="9.109375" style="47"/>
  </cols>
  <sheetData>
    <row r="1" spans="1:8" ht="13.8" thickBot="1"/>
    <row r="2" spans="1:8" ht="13.8" thickBot="1">
      <c r="A2" s="48" t="s">
        <v>119</v>
      </c>
      <c r="B2" s="49">
        <v>0.19</v>
      </c>
      <c r="E2" s="228" t="s">
        <v>120</v>
      </c>
      <c r="F2" s="229"/>
      <c r="G2" s="50">
        <v>0.3</v>
      </c>
    </row>
    <row r="3" spans="1:8" ht="13.8" thickBot="1">
      <c r="E3" s="230" t="s">
        <v>121</v>
      </c>
      <c r="F3" s="231"/>
      <c r="G3" s="51">
        <v>0.1</v>
      </c>
    </row>
    <row r="4" spans="1:8" ht="13.8" thickBot="1"/>
    <row r="5" spans="1:8">
      <c r="A5" s="52"/>
      <c r="B5" s="53" t="s">
        <v>122</v>
      </c>
      <c r="C5" s="53" t="s">
        <v>123</v>
      </c>
      <c r="D5" s="53" t="s">
        <v>124</v>
      </c>
      <c r="E5" s="53" t="s">
        <v>100</v>
      </c>
      <c r="F5" s="53" t="s">
        <v>125</v>
      </c>
      <c r="G5" s="53" t="s">
        <v>126</v>
      </c>
      <c r="H5" s="54" t="s">
        <v>127</v>
      </c>
    </row>
    <row r="6" spans="1:8">
      <c r="A6" s="55" t="s">
        <v>128</v>
      </c>
      <c r="B6" s="56">
        <v>25176.06</v>
      </c>
      <c r="C6" s="57">
        <f>B6/12</f>
        <v>2098.0050000000001</v>
      </c>
      <c r="D6" s="58"/>
      <c r="E6" s="58"/>
      <c r="F6" s="58"/>
      <c r="G6" s="59" t="s">
        <v>129</v>
      </c>
      <c r="H6" s="60"/>
    </row>
    <row r="7" spans="1:8">
      <c r="A7" s="55" t="s">
        <v>130</v>
      </c>
      <c r="B7" s="56">
        <v>79061.279999999999</v>
      </c>
      <c r="C7" s="57">
        <f t="shared" ref="C7:C25" si="0">B7/12</f>
        <v>6588.44</v>
      </c>
      <c r="D7" s="58"/>
      <c r="E7" s="58"/>
      <c r="F7" s="58"/>
      <c r="G7" s="59" t="s">
        <v>129</v>
      </c>
      <c r="H7" s="60"/>
    </row>
    <row r="8" spans="1:8">
      <c r="A8" s="55" t="s">
        <v>131</v>
      </c>
      <c r="B8" s="56">
        <v>30013.62</v>
      </c>
      <c r="C8" s="57">
        <f t="shared" si="0"/>
        <v>2501.1349999999998</v>
      </c>
      <c r="D8" s="58"/>
      <c r="E8" s="58"/>
      <c r="F8" s="58"/>
      <c r="G8" s="59" t="s">
        <v>129</v>
      </c>
      <c r="H8" s="60"/>
    </row>
    <row r="9" spans="1:8">
      <c r="A9" s="55" t="s">
        <v>132</v>
      </c>
      <c r="B9" s="56">
        <v>31067.75</v>
      </c>
      <c r="C9" s="57">
        <f t="shared" si="0"/>
        <v>2588.9791666666665</v>
      </c>
      <c r="D9" s="58"/>
      <c r="E9" s="58"/>
      <c r="F9" s="58"/>
      <c r="G9" s="59" t="s">
        <v>133</v>
      </c>
      <c r="H9" s="60"/>
    </row>
    <row r="10" spans="1:8">
      <c r="A10" s="55" t="s">
        <v>134</v>
      </c>
      <c r="B10" s="56">
        <v>33051.480000000003</v>
      </c>
      <c r="C10" s="57">
        <f t="shared" si="0"/>
        <v>2754.2900000000004</v>
      </c>
      <c r="D10" s="58"/>
      <c r="E10" s="58"/>
      <c r="F10" s="58"/>
      <c r="G10" s="59" t="s">
        <v>135</v>
      </c>
      <c r="H10" s="60"/>
    </row>
    <row r="11" spans="1:8">
      <c r="A11" s="55" t="s">
        <v>136</v>
      </c>
      <c r="B11" s="56">
        <v>53685.32</v>
      </c>
      <c r="C11" s="57">
        <f t="shared" si="0"/>
        <v>4473.7766666666666</v>
      </c>
      <c r="D11" s="58"/>
      <c r="E11" s="58"/>
      <c r="F11" s="58"/>
      <c r="G11" s="59" t="s">
        <v>137</v>
      </c>
      <c r="H11" s="60"/>
    </row>
    <row r="12" spans="1:8">
      <c r="A12" s="55" t="s">
        <v>138</v>
      </c>
      <c r="B12" s="56">
        <v>40897.35</v>
      </c>
      <c r="C12" s="57">
        <f t="shared" si="0"/>
        <v>3408.1124999999997</v>
      </c>
      <c r="D12" s="58"/>
      <c r="E12" s="58"/>
      <c r="F12" s="58"/>
      <c r="G12" s="59" t="s">
        <v>139</v>
      </c>
      <c r="H12" s="60"/>
    </row>
    <row r="13" spans="1:8">
      <c r="A13" s="55" t="s">
        <v>140</v>
      </c>
      <c r="B13" s="56">
        <v>116511.36</v>
      </c>
      <c r="C13" s="57">
        <f t="shared" si="0"/>
        <v>9709.2800000000007</v>
      </c>
      <c r="D13" s="58"/>
      <c r="E13" s="58"/>
      <c r="F13" s="58"/>
      <c r="G13" s="59" t="s">
        <v>141</v>
      </c>
      <c r="H13" s="60"/>
    </row>
    <row r="14" spans="1:8">
      <c r="A14" s="55" t="s">
        <v>142</v>
      </c>
      <c r="B14" s="56">
        <v>24179.5</v>
      </c>
      <c r="C14" s="57">
        <f t="shared" si="0"/>
        <v>2014.9583333333333</v>
      </c>
      <c r="D14" s="58"/>
      <c r="E14" s="58"/>
      <c r="F14" s="58"/>
      <c r="G14" s="59" t="s">
        <v>143</v>
      </c>
      <c r="H14" s="60"/>
    </row>
    <row r="15" spans="1:8">
      <c r="A15" s="55" t="s">
        <v>144</v>
      </c>
      <c r="B15" s="56">
        <v>28404.799999999999</v>
      </c>
      <c r="C15" s="57">
        <f t="shared" si="0"/>
        <v>2367.0666666666666</v>
      </c>
      <c r="D15" s="58"/>
      <c r="E15" s="58"/>
      <c r="F15" s="58"/>
      <c r="G15" s="59" t="s">
        <v>145</v>
      </c>
      <c r="H15" s="60"/>
    </row>
    <row r="16" spans="1:8">
      <c r="A16" s="55" t="s">
        <v>146</v>
      </c>
      <c r="B16" s="56">
        <v>66602.880000000005</v>
      </c>
      <c r="C16" s="57">
        <f t="shared" si="0"/>
        <v>5550.2400000000007</v>
      </c>
      <c r="D16" s="58"/>
      <c r="E16" s="58"/>
      <c r="F16" s="58"/>
      <c r="G16" s="59" t="s">
        <v>147</v>
      </c>
      <c r="H16" s="60"/>
    </row>
    <row r="17" spans="1:8">
      <c r="A17" s="55" t="s">
        <v>148</v>
      </c>
      <c r="B17" s="56">
        <v>47852.639999999999</v>
      </c>
      <c r="C17" s="57">
        <f t="shared" si="0"/>
        <v>3987.72</v>
      </c>
      <c r="D17" s="58"/>
      <c r="E17" s="58"/>
      <c r="F17" s="58"/>
      <c r="G17" s="59" t="s">
        <v>147</v>
      </c>
      <c r="H17" s="60"/>
    </row>
    <row r="18" spans="1:8">
      <c r="A18" s="55" t="s">
        <v>149</v>
      </c>
      <c r="B18" s="56">
        <v>97096.35</v>
      </c>
      <c r="C18" s="57">
        <f t="shared" si="0"/>
        <v>8091.3625000000002</v>
      </c>
      <c r="D18" s="58"/>
      <c r="E18" s="58"/>
      <c r="F18" s="58"/>
      <c r="G18" s="59" t="s">
        <v>150</v>
      </c>
      <c r="H18" s="60"/>
    </row>
    <row r="19" spans="1:8">
      <c r="A19" s="55" t="s">
        <v>151</v>
      </c>
      <c r="B19" s="56">
        <v>56177.3</v>
      </c>
      <c r="C19" s="57">
        <f t="shared" si="0"/>
        <v>4681.4416666666666</v>
      </c>
      <c r="D19" s="58"/>
      <c r="E19" s="58"/>
      <c r="F19" s="58"/>
      <c r="G19" s="59" t="s">
        <v>150</v>
      </c>
      <c r="H19" s="60"/>
    </row>
    <row r="20" spans="1:8">
      <c r="A20" s="55" t="s">
        <v>152</v>
      </c>
      <c r="B20" s="56">
        <v>25146.68</v>
      </c>
      <c r="C20" s="57">
        <f t="shared" si="0"/>
        <v>2095.5566666666668</v>
      </c>
      <c r="D20" s="58"/>
      <c r="E20" s="58"/>
      <c r="F20" s="58"/>
      <c r="G20" s="59" t="s">
        <v>153</v>
      </c>
      <c r="H20" s="60"/>
    </row>
    <row r="21" spans="1:8">
      <c r="A21" s="55" t="s">
        <v>154</v>
      </c>
      <c r="B21" s="56">
        <v>62981.1</v>
      </c>
      <c r="C21" s="57">
        <f t="shared" si="0"/>
        <v>5248.4250000000002</v>
      </c>
      <c r="D21" s="58"/>
      <c r="E21" s="58"/>
      <c r="F21" s="58"/>
      <c r="G21" s="59" t="s">
        <v>153</v>
      </c>
      <c r="H21" s="60"/>
    </row>
    <row r="22" spans="1:8">
      <c r="A22" s="55" t="s">
        <v>155</v>
      </c>
      <c r="B22" s="56">
        <v>51878.84</v>
      </c>
      <c r="C22" s="57">
        <f t="shared" si="0"/>
        <v>4323.2366666666667</v>
      </c>
      <c r="D22" s="58"/>
      <c r="E22" s="58"/>
      <c r="F22" s="58"/>
      <c r="G22" s="59" t="s">
        <v>156</v>
      </c>
      <c r="H22" s="60"/>
    </row>
    <row r="23" spans="1:8">
      <c r="A23" s="55" t="s">
        <v>157</v>
      </c>
      <c r="B23" s="56">
        <v>29015.4</v>
      </c>
      <c r="C23" s="57">
        <f t="shared" si="0"/>
        <v>2417.9500000000003</v>
      </c>
      <c r="D23" s="58"/>
      <c r="E23" s="58"/>
      <c r="F23" s="58"/>
      <c r="G23" s="59" t="s">
        <v>145</v>
      </c>
      <c r="H23" s="60"/>
    </row>
    <row r="24" spans="1:8">
      <c r="A24" s="55" t="s">
        <v>158</v>
      </c>
      <c r="B24" s="56">
        <v>27055.4</v>
      </c>
      <c r="C24" s="57">
        <f t="shared" si="0"/>
        <v>2254.6166666666668</v>
      </c>
      <c r="D24" s="58"/>
      <c r="E24" s="58"/>
      <c r="F24" s="58"/>
      <c r="G24" s="59" t="s">
        <v>159</v>
      </c>
      <c r="H24" s="60"/>
    </row>
    <row r="25" spans="1:8" ht="13.8" thickBot="1">
      <c r="A25" s="61" t="s">
        <v>160</v>
      </c>
      <c r="B25" s="62">
        <v>28859.25</v>
      </c>
      <c r="C25" s="63">
        <f t="shared" si="0"/>
        <v>2404.9375</v>
      </c>
      <c r="D25" s="58"/>
      <c r="E25" s="58"/>
      <c r="F25" s="58"/>
      <c r="G25" s="64" t="s">
        <v>161</v>
      </c>
      <c r="H25" s="60"/>
    </row>
  </sheetData>
  <mergeCells count="2">
    <mergeCell ref="E2:F2"/>
    <mergeCell ref="E3:F3"/>
  </mergeCells>
  <pageMargins left="0.75" right="0.75" top="1" bottom="1" header="0.5" footer="0.5"/>
  <pageSetup paperSize="9" scale="93" orientation="portrait" horizontalDpi="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C21-A51C-43F1-A689-3FFA8DD805FE}">
  <dimension ref="A1:E21"/>
  <sheetViews>
    <sheetView zoomScale="70" zoomScaleNormal="70" workbookViewId="0">
      <selection activeCell="D7" sqref="D7:E21"/>
    </sheetView>
  </sheetViews>
  <sheetFormatPr defaultColWidth="9.109375" defaultRowHeight="13.2"/>
  <cols>
    <col min="1" max="1" width="13.6640625" style="47" customWidth="1"/>
    <col min="2" max="2" width="13.5546875" style="47" customWidth="1"/>
    <col min="3" max="3" width="16.44140625" style="47" customWidth="1"/>
    <col min="4" max="4" width="10.88671875" style="47" customWidth="1"/>
    <col min="5" max="5" width="11.6640625" style="47" customWidth="1"/>
    <col min="6" max="6" width="6.33203125" style="47" customWidth="1"/>
    <col min="7" max="7" width="19.44140625" style="47" bestFit="1" customWidth="1"/>
    <col min="8" max="16384" width="9.109375" style="47"/>
  </cols>
  <sheetData>
    <row r="1" spans="1:5" ht="13.8" thickBot="1"/>
    <row r="2" spans="1:5">
      <c r="A2" s="65" t="s">
        <v>162</v>
      </c>
      <c r="B2" s="50">
        <v>0.12</v>
      </c>
    </row>
    <row r="3" spans="1:5">
      <c r="A3" s="66" t="s">
        <v>163</v>
      </c>
      <c r="B3" s="67">
        <v>0.2</v>
      </c>
    </row>
    <row r="4" spans="1:5" ht="13.8" thickBot="1">
      <c r="A4" s="68" t="s">
        <v>164</v>
      </c>
      <c r="B4" s="51">
        <v>0.32</v>
      </c>
    </row>
    <row r="5" spans="1:5" ht="13.8" thickBot="1"/>
    <row r="6" spans="1:5">
      <c r="A6" s="69" t="s">
        <v>165</v>
      </c>
      <c r="B6" s="70" t="s">
        <v>122</v>
      </c>
      <c r="C6" s="70" t="s">
        <v>126</v>
      </c>
      <c r="D6" s="70" t="s">
        <v>127</v>
      </c>
      <c r="E6" s="71" t="s">
        <v>166</v>
      </c>
    </row>
    <row r="7" spans="1:5" ht="14.4">
      <c r="A7" s="72" t="s">
        <v>167</v>
      </c>
      <c r="B7" s="73">
        <v>5643</v>
      </c>
      <c r="C7" s="74" t="s">
        <v>163</v>
      </c>
      <c r="D7" s="75"/>
      <c r="E7" s="60"/>
    </row>
    <row r="8" spans="1:5" ht="14.4">
      <c r="A8" s="72" t="s">
        <v>168</v>
      </c>
      <c r="B8" s="73">
        <v>3463</v>
      </c>
      <c r="C8" s="74" t="s">
        <v>162</v>
      </c>
      <c r="D8" s="75"/>
      <c r="E8" s="60"/>
    </row>
    <row r="9" spans="1:5" ht="14.4">
      <c r="A9" s="72" t="s">
        <v>169</v>
      </c>
      <c r="B9" s="73">
        <v>6578</v>
      </c>
      <c r="C9" s="74" t="s">
        <v>164</v>
      </c>
      <c r="D9" s="75"/>
      <c r="E9" s="60"/>
    </row>
    <row r="10" spans="1:5" ht="14.4">
      <c r="A10" s="72" t="s">
        <v>170</v>
      </c>
      <c r="B10" s="73">
        <v>3453</v>
      </c>
      <c r="C10" s="74" t="s">
        <v>162</v>
      </c>
      <c r="D10" s="75"/>
      <c r="E10" s="60"/>
    </row>
    <row r="11" spans="1:5" ht="14.4">
      <c r="A11" s="72" t="s">
        <v>171</v>
      </c>
      <c r="B11" s="73">
        <v>4554</v>
      </c>
      <c r="C11" s="74" t="s">
        <v>162</v>
      </c>
      <c r="D11" s="75"/>
      <c r="E11" s="60"/>
    </row>
    <row r="12" spans="1:5" ht="14.4">
      <c r="A12" s="72" t="s">
        <v>172</v>
      </c>
      <c r="B12" s="73">
        <v>5474</v>
      </c>
      <c r="C12" s="74" t="s">
        <v>163</v>
      </c>
      <c r="D12" s="75"/>
      <c r="E12" s="60"/>
    </row>
    <row r="13" spans="1:5" ht="14.4">
      <c r="A13" s="72" t="s">
        <v>173</v>
      </c>
      <c r="B13" s="73">
        <v>3245</v>
      </c>
      <c r="C13" s="74" t="s">
        <v>162</v>
      </c>
      <c r="D13" s="75"/>
      <c r="E13" s="60"/>
    </row>
    <row r="14" spans="1:5" ht="14.4">
      <c r="A14" s="72" t="s">
        <v>174</v>
      </c>
      <c r="B14" s="73">
        <v>2342</v>
      </c>
      <c r="C14" s="74" t="s">
        <v>163</v>
      </c>
      <c r="D14" s="75"/>
      <c r="E14" s="60"/>
    </row>
    <row r="15" spans="1:5" ht="14.4">
      <c r="A15" s="72" t="s">
        <v>175</v>
      </c>
      <c r="B15" s="73">
        <v>3453</v>
      </c>
      <c r="C15" s="74" t="s">
        <v>162</v>
      </c>
      <c r="D15" s="75"/>
      <c r="E15" s="60"/>
    </row>
    <row r="16" spans="1:5" ht="14.4">
      <c r="A16" s="72" t="s">
        <v>176</v>
      </c>
      <c r="B16" s="73">
        <v>2165</v>
      </c>
      <c r="C16" s="74" t="s">
        <v>162</v>
      </c>
      <c r="D16" s="75"/>
      <c r="E16" s="60"/>
    </row>
    <row r="17" spans="1:5" ht="14.4">
      <c r="A17" s="72" t="s">
        <v>177</v>
      </c>
      <c r="B17" s="73">
        <v>7567</v>
      </c>
      <c r="C17" s="74" t="s">
        <v>164</v>
      </c>
      <c r="D17" s="75"/>
      <c r="E17" s="60"/>
    </row>
    <row r="18" spans="1:5" ht="14.4">
      <c r="A18" s="72" t="s">
        <v>178</v>
      </c>
      <c r="B18" s="73">
        <v>9866</v>
      </c>
      <c r="C18" s="74" t="s">
        <v>164</v>
      </c>
      <c r="D18" s="75"/>
      <c r="E18" s="60"/>
    </row>
    <row r="19" spans="1:5" ht="14.4">
      <c r="A19" s="72" t="s">
        <v>179</v>
      </c>
      <c r="B19" s="73">
        <v>4635</v>
      </c>
      <c r="C19" s="74" t="s">
        <v>163</v>
      </c>
      <c r="D19" s="75"/>
      <c r="E19" s="60"/>
    </row>
    <row r="20" spans="1:5" ht="14.4">
      <c r="A20" s="72" t="s">
        <v>180</v>
      </c>
      <c r="B20" s="73">
        <v>3435</v>
      </c>
      <c r="C20" s="74" t="s">
        <v>163</v>
      </c>
      <c r="D20" s="75"/>
      <c r="E20" s="60"/>
    </row>
    <row r="21" spans="1:5" ht="15" thickBot="1">
      <c r="A21" s="76" t="s">
        <v>181</v>
      </c>
      <c r="B21" s="77">
        <v>6474</v>
      </c>
      <c r="C21" s="78" t="s">
        <v>163</v>
      </c>
      <c r="D21" s="75"/>
      <c r="E21" s="6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40A7-A78E-4288-94B7-8FDABCEC13B5}">
  <dimension ref="B1:J27"/>
  <sheetViews>
    <sheetView zoomScale="115" zoomScaleNormal="115" workbookViewId="0">
      <selection activeCell="F4" sqref="F4:F8"/>
    </sheetView>
  </sheetViews>
  <sheetFormatPr defaultColWidth="9.109375" defaultRowHeight="15"/>
  <cols>
    <col min="1" max="2" width="9.109375" style="79"/>
    <col min="3" max="3" width="14.5546875" style="79" customWidth="1"/>
    <col min="4" max="4" width="9.109375" style="79"/>
    <col min="5" max="5" width="20.5546875" style="79" customWidth="1"/>
    <col min="6" max="16384" width="9.109375" style="79"/>
  </cols>
  <sheetData>
    <row r="1" spans="2:10" ht="15.6" thickBot="1"/>
    <row r="2" spans="2:10" ht="15.6" thickBot="1">
      <c r="B2" s="80" t="s">
        <v>182</v>
      </c>
      <c r="C2" s="81" t="s">
        <v>183</v>
      </c>
      <c r="E2" s="82"/>
    </row>
    <row r="3" spans="2:10" ht="15.6" thickBot="1">
      <c r="B3" s="83" t="s">
        <v>103</v>
      </c>
      <c r="C3" s="84" t="s">
        <v>184</v>
      </c>
    </row>
    <row r="4" spans="2:10">
      <c r="B4" s="85" t="s">
        <v>108</v>
      </c>
      <c r="C4" s="86" t="s">
        <v>184</v>
      </c>
      <c r="E4" s="87" t="s">
        <v>185</v>
      </c>
      <c r="F4" s="88"/>
      <c r="G4" s="82"/>
    </row>
    <row r="5" spans="2:10" ht="15.6" thickBot="1">
      <c r="B5" s="85" t="s">
        <v>106</v>
      </c>
      <c r="C5" s="86" t="s">
        <v>184</v>
      </c>
      <c r="E5" s="89" t="s">
        <v>186</v>
      </c>
      <c r="F5" s="90"/>
      <c r="G5" s="82"/>
    </row>
    <row r="6" spans="2:10">
      <c r="B6" s="85" t="s">
        <v>187</v>
      </c>
      <c r="C6" s="86" t="s">
        <v>188</v>
      </c>
    </row>
    <row r="7" spans="2:10">
      <c r="B7" s="85" t="s">
        <v>189</v>
      </c>
      <c r="C7" s="86" t="s">
        <v>184</v>
      </c>
    </row>
    <row r="8" spans="2:10">
      <c r="B8" s="85" t="s">
        <v>190</v>
      </c>
      <c r="C8" s="86" t="s">
        <v>188</v>
      </c>
    </row>
    <row r="9" spans="2:10" ht="12.75" customHeight="1">
      <c r="B9" s="85" t="s">
        <v>191</v>
      </c>
      <c r="C9" s="86" t="s">
        <v>188</v>
      </c>
      <c r="E9" s="91"/>
      <c r="F9" s="91"/>
      <c r="G9" s="91"/>
      <c r="H9" s="91"/>
      <c r="I9" s="91"/>
      <c r="J9" s="91"/>
    </row>
    <row r="10" spans="2:10">
      <c r="B10" s="85" t="s">
        <v>192</v>
      </c>
      <c r="C10" s="86" t="s">
        <v>188</v>
      </c>
      <c r="E10" s="91"/>
      <c r="F10" s="91"/>
      <c r="G10" s="91"/>
      <c r="H10" s="91"/>
      <c r="I10" s="91"/>
      <c r="J10" s="91"/>
    </row>
    <row r="11" spans="2:10">
      <c r="B11" s="85" t="s">
        <v>193</v>
      </c>
      <c r="C11" s="86" t="s">
        <v>184</v>
      </c>
      <c r="E11" s="91"/>
      <c r="F11" s="91"/>
      <c r="G11" s="91"/>
      <c r="H11" s="91"/>
      <c r="I11" s="91"/>
      <c r="J11" s="91"/>
    </row>
    <row r="12" spans="2:10">
      <c r="B12" s="85" t="s">
        <v>194</v>
      </c>
      <c r="C12" s="86" t="s">
        <v>184</v>
      </c>
    </row>
    <row r="13" spans="2:10">
      <c r="B13" s="85" t="s">
        <v>195</v>
      </c>
      <c r="C13" s="86" t="s">
        <v>184</v>
      </c>
    </row>
    <row r="14" spans="2:10">
      <c r="B14" s="85" t="s">
        <v>196</v>
      </c>
      <c r="C14" s="86" t="s">
        <v>188</v>
      </c>
    </row>
    <row r="15" spans="2:10">
      <c r="B15" s="85" t="s">
        <v>197</v>
      </c>
      <c r="C15" s="86" t="s">
        <v>184</v>
      </c>
    </row>
    <row r="16" spans="2:10">
      <c r="B16" s="85" t="s">
        <v>198</v>
      </c>
      <c r="C16" s="86" t="s">
        <v>188</v>
      </c>
    </row>
    <row r="17" spans="2:3">
      <c r="B17" s="85" t="s">
        <v>199</v>
      </c>
      <c r="C17" s="86" t="s">
        <v>188</v>
      </c>
    </row>
    <row r="18" spans="2:3">
      <c r="B18" s="85" t="s">
        <v>200</v>
      </c>
      <c r="C18" s="86" t="s">
        <v>188</v>
      </c>
    </row>
    <row r="19" spans="2:3">
      <c r="B19" s="85" t="s">
        <v>201</v>
      </c>
      <c r="C19" s="86" t="s">
        <v>184</v>
      </c>
    </row>
    <row r="20" spans="2:3">
      <c r="B20" s="85" t="s">
        <v>202</v>
      </c>
      <c r="C20" s="86" t="s">
        <v>184</v>
      </c>
    </row>
    <row r="21" spans="2:3">
      <c r="B21" s="85" t="s">
        <v>203</v>
      </c>
      <c r="C21" s="86" t="s">
        <v>184</v>
      </c>
    </row>
    <row r="22" spans="2:3">
      <c r="B22" s="85" t="s">
        <v>204</v>
      </c>
      <c r="C22" s="86" t="s">
        <v>188</v>
      </c>
    </row>
    <row r="23" spans="2:3">
      <c r="B23" s="85" t="s">
        <v>205</v>
      </c>
      <c r="C23" s="86" t="s">
        <v>184</v>
      </c>
    </row>
    <row r="24" spans="2:3">
      <c r="B24" s="85" t="s">
        <v>206</v>
      </c>
      <c r="C24" s="86" t="s">
        <v>188</v>
      </c>
    </row>
    <row r="25" spans="2:3">
      <c r="B25" s="85" t="s">
        <v>207</v>
      </c>
      <c r="C25" s="86" t="s">
        <v>188</v>
      </c>
    </row>
    <row r="26" spans="2:3">
      <c r="B26" s="85" t="s">
        <v>208</v>
      </c>
      <c r="C26" s="86" t="s">
        <v>188</v>
      </c>
    </row>
    <row r="27" spans="2:3" ht="15.6" thickBot="1">
      <c r="B27" s="89" t="s">
        <v>209</v>
      </c>
      <c r="C27" s="92" t="s">
        <v>184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BA9F-D3CD-4383-AE63-83C41DDA66B5}">
  <dimension ref="B1:K25"/>
  <sheetViews>
    <sheetView zoomScale="70" zoomScaleNormal="70" workbookViewId="0">
      <selection activeCell="G21" sqref="G21:G28"/>
    </sheetView>
  </sheetViews>
  <sheetFormatPr defaultColWidth="9.109375" defaultRowHeight="15"/>
  <cols>
    <col min="1" max="1" width="9.109375" style="79"/>
    <col min="2" max="2" width="11.109375" style="79" bestFit="1" customWidth="1"/>
    <col min="3" max="3" width="10.33203125" style="79" bestFit="1" customWidth="1"/>
    <col min="4" max="4" width="17" style="79" customWidth="1"/>
    <col min="5" max="5" width="14.5546875" style="79" bestFit="1" customWidth="1"/>
    <col min="6" max="6" width="10.6640625" style="79" bestFit="1" customWidth="1"/>
    <col min="7" max="7" width="10.88671875" style="79" bestFit="1" customWidth="1"/>
    <col min="8" max="8" width="5.5546875" style="79" bestFit="1" customWidth="1"/>
    <col min="9" max="16384" width="9.109375" style="79"/>
  </cols>
  <sheetData>
    <row r="1" spans="2:11" ht="15.6" thickBot="1"/>
    <row r="2" spans="2:11">
      <c r="B2" s="93" t="s">
        <v>0</v>
      </c>
      <c r="C2" s="94" t="s">
        <v>32</v>
      </c>
      <c r="D2" s="94" t="s">
        <v>210</v>
      </c>
      <c r="E2" s="94" t="s">
        <v>49</v>
      </c>
      <c r="F2" s="94" t="s">
        <v>211</v>
      </c>
      <c r="G2" s="95" t="s">
        <v>212</v>
      </c>
      <c r="H2" s="96" t="s">
        <v>3</v>
      </c>
    </row>
    <row r="3" spans="2:11">
      <c r="B3" s="85" t="s">
        <v>51</v>
      </c>
      <c r="C3" s="97" t="s">
        <v>52</v>
      </c>
      <c r="D3" s="98">
        <v>27165</v>
      </c>
      <c r="E3" s="98">
        <v>17972</v>
      </c>
      <c r="F3" s="97" t="s">
        <v>213</v>
      </c>
      <c r="G3" s="99">
        <v>60000</v>
      </c>
      <c r="H3" s="86">
        <f t="shared" ref="H3:H19" si="0">INT((DATE(2000,1,1)-E3)/365)</f>
        <v>50</v>
      </c>
    </row>
    <row r="4" spans="2:11">
      <c r="B4" s="85" t="s">
        <v>53</v>
      </c>
      <c r="C4" s="97" t="s">
        <v>54</v>
      </c>
      <c r="D4" s="98">
        <v>33985</v>
      </c>
      <c r="E4" s="98">
        <v>24399</v>
      </c>
      <c r="F4" s="97" t="s">
        <v>214</v>
      </c>
      <c r="G4" s="99">
        <v>57300</v>
      </c>
      <c r="H4" s="86">
        <f t="shared" si="0"/>
        <v>33</v>
      </c>
    </row>
    <row r="5" spans="2:11">
      <c r="B5" s="85" t="s">
        <v>55</v>
      </c>
      <c r="C5" s="97" t="s">
        <v>56</v>
      </c>
      <c r="D5" s="98">
        <v>29882</v>
      </c>
      <c r="E5" s="98">
        <v>18742</v>
      </c>
      <c r="F5" s="97" t="s">
        <v>214</v>
      </c>
      <c r="G5" s="99">
        <v>49400</v>
      </c>
      <c r="H5" s="86">
        <f t="shared" si="0"/>
        <v>48</v>
      </c>
    </row>
    <row r="6" spans="2:11">
      <c r="B6" s="85" t="s">
        <v>57</v>
      </c>
      <c r="C6" s="97" t="s">
        <v>58</v>
      </c>
      <c r="D6" s="98">
        <v>30804</v>
      </c>
      <c r="E6" s="98">
        <v>20735</v>
      </c>
      <c r="F6" s="97" t="s">
        <v>214</v>
      </c>
      <c r="G6" s="99">
        <v>42000</v>
      </c>
      <c r="H6" s="86">
        <f t="shared" si="0"/>
        <v>43</v>
      </c>
      <c r="K6" s="100"/>
    </row>
    <row r="7" spans="2:11">
      <c r="B7" s="85" t="s">
        <v>59</v>
      </c>
      <c r="C7" s="97" t="s">
        <v>60</v>
      </c>
      <c r="D7" s="98">
        <v>32450</v>
      </c>
      <c r="E7" s="98">
        <v>15176</v>
      </c>
      <c r="F7" s="97" t="s">
        <v>214</v>
      </c>
      <c r="G7" s="99">
        <v>55000</v>
      </c>
      <c r="H7" s="86">
        <f t="shared" si="0"/>
        <v>58</v>
      </c>
      <c r="K7" s="100"/>
    </row>
    <row r="8" spans="2:11">
      <c r="B8" s="85" t="s">
        <v>61</v>
      </c>
      <c r="C8" s="97" t="s">
        <v>46</v>
      </c>
      <c r="D8" s="98">
        <v>31286</v>
      </c>
      <c r="E8" s="98">
        <v>22145</v>
      </c>
      <c r="F8" s="97" t="s">
        <v>214</v>
      </c>
      <c r="G8" s="99">
        <v>59950</v>
      </c>
      <c r="H8" s="86">
        <f t="shared" si="0"/>
        <v>39</v>
      </c>
      <c r="K8" s="100"/>
    </row>
    <row r="9" spans="2:11">
      <c r="B9" s="85" t="s">
        <v>62</v>
      </c>
      <c r="C9" s="97" t="s">
        <v>63</v>
      </c>
      <c r="D9" s="98">
        <v>34079</v>
      </c>
      <c r="E9" s="98">
        <v>22458</v>
      </c>
      <c r="F9" s="97" t="s">
        <v>213</v>
      </c>
      <c r="G9" s="99">
        <v>36700</v>
      </c>
      <c r="H9" s="86">
        <f t="shared" si="0"/>
        <v>38</v>
      </c>
    </row>
    <row r="10" spans="2:11">
      <c r="B10" s="85" t="s">
        <v>64</v>
      </c>
      <c r="C10" s="97" t="s">
        <v>65</v>
      </c>
      <c r="D10" s="98">
        <v>31854</v>
      </c>
      <c r="E10" s="98">
        <v>21280</v>
      </c>
      <c r="F10" s="97" t="s">
        <v>214</v>
      </c>
      <c r="G10" s="99">
        <v>32700</v>
      </c>
      <c r="H10" s="86">
        <f t="shared" si="0"/>
        <v>41</v>
      </c>
    </row>
    <row r="11" spans="2:11">
      <c r="B11" s="85" t="s">
        <v>66</v>
      </c>
      <c r="C11" s="97" t="s">
        <v>67</v>
      </c>
      <c r="D11" s="98">
        <v>23963</v>
      </c>
      <c r="E11" s="98">
        <v>19252</v>
      </c>
      <c r="F11" s="97" t="s">
        <v>214</v>
      </c>
      <c r="G11" s="99">
        <v>45200</v>
      </c>
      <c r="H11" s="86">
        <f t="shared" si="0"/>
        <v>47</v>
      </c>
    </row>
    <row r="12" spans="2:11">
      <c r="B12" s="85" t="s">
        <v>68</v>
      </c>
      <c r="C12" s="97" t="s">
        <v>69</v>
      </c>
      <c r="D12" s="98">
        <v>33578</v>
      </c>
      <c r="E12" s="98">
        <v>17448</v>
      </c>
      <c r="F12" s="97" t="s">
        <v>214</v>
      </c>
      <c r="G12" s="99">
        <v>55300</v>
      </c>
      <c r="H12" s="86">
        <f t="shared" si="0"/>
        <v>52</v>
      </c>
    </row>
    <row r="13" spans="2:11">
      <c r="B13" s="85" t="s">
        <v>70</v>
      </c>
      <c r="C13" s="97" t="s">
        <v>71</v>
      </c>
      <c r="D13" s="98">
        <v>30678</v>
      </c>
      <c r="E13" s="98">
        <v>21266</v>
      </c>
      <c r="F13" s="97" t="s">
        <v>213</v>
      </c>
      <c r="G13" s="99">
        <v>33600</v>
      </c>
      <c r="H13" s="86">
        <f t="shared" si="0"/>
        <v>41</v>
      </c>
    </row>
    <row r="14" spans="2:11">
      <c r="B14" s="85" t="s">
        <v>72</v>
      </c>
      <c r="C14" s="97" t="s">
        <v>73</v>
      </c>
      <c r="D14" s="98">
        <v>30299</v>
      </c>
      <c r="E14" s="98">
        <v>16428</v>
      </c>
      <c r="F14" s="97" t="s">
        <v>213</v>
      </c>
      <c r="G14" s="99">
        <v>78000</v>
      </c>
      <c r="H14" s="86">
        <f t="shared" si="0"/>
        <v>55</v>
      </c>
    </row>
    <row r="15" spans="2:11">
      <c r="B15" s="85" t="s">
        <v>74</v>
      </c>
      <c r="C15" s="97" t="s">
        <v>75</v>
      </c>
      <c r="D15" s="98">
        <v>31921</v>
      </c>
      <c r="E15" s="98">
        <v>15728</v>
      </c>
      <c r="F15" s="97" t="s">
        <v>213</v>
      </c>
      <c r="G15" s="99">
        <v>31350</v>
      </c>
      <c r="H15" s="86">
        <f t="shared" si="0"/>
        <v>56</v>
      </c>
    </row>
    <row r="16" spans="2:11">
      <c r="B16" s="85" t="s">
        <v>76</v>
      </c>
      <c r="C16" s="97" t="s">
        <v>77</v>
      </c>
      <c r="D16" s="98">
        <v>29902</v>
      </c>
      <c r="E16" s="98">
        <v>18886</v>
      </c>
      <c r="F16" s="97" t="s">
        <v>213</v>
      </c>
      <c r="G16" s="99">
        <v>67000</v>
      </c>
      <c r="H16" s="86">
        <f t="shared" si="0"/>
        <v>48</v>
      </c>
    </row>
    <row r="17" spans="2:8">
      <c r="B17" s="85" t="s">
        <v>78</v>
      </c>
      <c r="C17" s="97" t="s">
        <v>79</v>
      </c>
      <c r="D17" s="98">
        <v>31194</v>
      </c>
      <c r="E17" s="98">
        <v>23467</v>
      </c>
      <c r="F17" s="97" t="s">
        <v>213</v>
      </c>
      <c r="G17" s="99">
        <v>67000</v>
      </c>
      <c r="H17" s="86">
        <f t="shared" si="0"/>
        <v>35</v>
      </c>
    </row>
    <row r="18" spans="2:8">
      <c r="B18" s="85" t="s">
        <v>80</v>
      </c>
      <c r="C18" s="97" t="s">
        <v>81</v>
      </c>
      <c r="D18" s="98">
        <v>33695</v>
      </c>
      <c r="E18" s="98">
        <v>18593</v>
      </c>
      <c r="F18" s="97" t="s">
        <v>213</v>
      </c>
      <c r="G18" s="99">
        <v>51825</v>
      </c>
      <c r="H18" s="86">
        <f t="shared" si="0"/>
        <v>49</v>
      </c>
    </row>
    <row r="19" spans="2:8" ht="15.6" thickBot="1">
      <c r="B19" s="89" t="s">
        <v>82</v>
      </c>
      <c r="C19" s="101" t="s">
        <v>43</v>
      </c>
      <c r="D19" s="102">
        <v>34552</v>
      </c>
      <c r="E19" s="102">
        <v>18530</v>
      </c>
      <c r="F19" s="101" t="s">
        <v>214</v>
      </c>
      <c r="G19" s="103">
        <v>44150</v>
      </c>
      <c r="H19" s="92">
        <f t="shared" si="0"/>
        <v>49</v>
      </c>
    </row>
    <row r="20" spans="2:8" ht="15.6" thickBot="1"/>
    <row r="21" spans="2:8" ht="18" customHeight="1" thickBot="1">
      <c r="D21" s="100" t="s">
        <v>215</v>
      </c>
      <c r="G21" s="104"/>
      <c r="H21" s="82"/>
    </row>
    <row r="22" spans="2:8" ht="17.25" customHeight="1" thickBot="1">
      <c r="D22" s="100" t="s">
        <v>216</v>
      </c>
      <c r="G22" s="104"/>
      <c r="H22" s="82"/>
    </row>
    <row r="23" spans="2:8" ht="15.6" thickBot="1">
      <c r="D23" s="232" t="s">
        <v>217</v>
      </c>
      <c r="E23" s="232"/>
      <c r="F23" s="233"/>
      <c r="G23" s="104"/>
      <c r="H23" s="82"/>
    </row>
    <row r="24" spans="2:8" ht="15.6" thickBot="1">
      <c r="D24" s="232" t="s">
        <v>218</v>
      </c>
      <c r="E24" s="232"/>
      <c r="F24" s="233"/>
      <c r="G24" s="104"/>
      <c r="H24" s="82"/>
    </row>
    <row r="25" spans="2:8" ht="15.6" thickBot="1">
      <c r="D25" s="232" t="s">
        <v>219</v>
      </c>
      <c r="E25" s="232"/>
      <c r="F25" s="233"/>
      <c r="G25" s="104"/>
    </row>
  </sheetData>
  <mergeCells count="3">
    <mergeCell ref="D23:F23"/>
    <mergeCell ref="D24:F24"/>
    <mergeCell ref="D25:F25"/>
  </mergeCell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1B8C-BF6C-4214-A6E9-4F1AE3D29842}">
  <sheetPr>
    <pageSetUpPr fitToPage="1"/>
  </sheetPr>
  <dimension ref="A1:S110"/>
  <sheetViews>
    <sheetView zoomScale="70" zoomScaleNormal="70" workbookViewId="0">
      <pane xSplit="3" ySplit="2" topLeftCell="D3" activePane="bottomRight" state="frozen"/>
      <selection pane="topRight" activeCell="E1" sqref="E1"/>
      <selection pane="bottomLeft" activeCell="E1" sqref="E1"/>
      <selection pane="bottomRight" activeCell="Q7" sqref="Q7:Q32"/>
    </sheetView>
  </sheetViews>
  <sheetFormatPr defaultColWidth="9.109375" defaultRowHeight="14.4"/>
  <cols>
    <col min="1" max="1" width="4.109375" style="105" bestFit="1" customWidth="1"/>
    <col min="2" max="3" width="10.109375" style="105" customWidth="1"/>
    <col min="4" max="4" width="8.88671875" style="105" bestFit="1" customWidth="1"/>
    <col min="5" max="5" width="8.5546875" style="105" bestFit="1" customWidth="1"/>
    <col min="6" max="6" width="13.88671875" style="105" bestFit="1" customWidth="1"/>
    <col min="7" max="7" width="8.6640625" style="105" bestFit="1" customWidth="1"/>
    <col min="8" max="8" width="9.88671875" style="105" bestFit="1" customWidth="1"/>
    <col min="9" max="9" width="4.88671875" style="105" bestFit="1" customWidth="1"/>
    <col min="10" max="10" width="5.33203125" style="105" bestFit="1" customWidth="1"/>
    <col min="11" max="11" width="7.6640625" style="105" bestFit="1" customWidth="1"/>
    <col min="12" max="12" width="9.6640625" style="105" bestFit="1" customWidth="1"/>
    <col min="13" max="13" width="13.6640625" style="105" bestFit="1" customWidth="1"/>
    <col min="14" max="14" width="11.109375" style="105" bestFit="1" customWidth="1"/>
    <col min="15" max="16" width="9.109375" style="105"/>
    <col min="17" max="17" width="19" style="105" customWidth="1"/>
    <col min="18" max="18" width="14.44140625" style="105" customWidth="1"/>
    <col min="19" max="19" width="18.109375" style="105" customWidth="1"/>
    <col min="20" max="16384" width="9.109375" style="105"/>
  </cols>
  <sheetData>
    <row r="1" spans="1:19">
      <c r="A1" s="234" t="s">
        <v>220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</row>
    <row r="2" spans="1:19" ht="48" customHeight="1">
      <c r="A2" s="106" t="s">
        <v>221</v>
      </c>
      <c r="B2" s="106" t="s">
        <v>222</v>
      </c>
      <c r="C2" s="106" t="s">
        <v>223</v>
      </c>
      <c r="D2" s="106" t="s">
        <v>224</v>
      </c>
      <c r="E2" s="106" t="s">
        <v>225</v>
      </c>
      <c r="F2" s="106" t="s">
        <v>226</v>
      </c>
      <c r="G2" s="106" t="s">
        <v>227</v>
      </c>
      <c r="H2" s="106" t="s">
        <v>228</v>
      </c>
      <c r="I2" s="106" t="s">
        <v>229</v>
      </c>
      <c r="J2" s="106" t="s">
        <v>230</v>
      </c>
      <c r="K2" s="106" t="s">
        <v>231</v>
      </c>
      <c r="L2" s="106" t="s">
        <v>232</v>
      </c>
      <c r="M2" s="106" t="s">
        <v>233</v>
      </c>
      <c r="N2" s="107" t="s">
        <v>234</v>
      </c>
    </row>
    <row r="3" spans="1:19">
      <c r="A3" s="108">
        <v>1</v>
      </c>
      <c r="B3" s="109" t="s">
        <v>235</v>
      </c>
      <c r="C3" s="109" t="s">
        <v>236</v>
      </c>
      <c r="D3" s="109" t="s">
        <v>237</v>
      </c>
      <c r="E3" s="109">
        <v>29</v>
      </c>
      <c r="F3" s="109">
        <v>6</v>
      </c>
      <c r="G3" s="109" t="s">
        <v>238</v>
      </c>
      <c r="H3" s="109" t="s">
        <v>239</v>
      </c>
      <c r="I3" s="109" t="s">
        <v>195</v>
      </c>
      <c r="J3" s="109">
        <v>48</v>
      </c>
      <c r="K3" s="110">
        <v>156</v>
      </c>
      <c r="L3" s="109" t="s">
        <v>240</v>
      </c>
      <c r="M3" s="109" t="s">
        <v>241</v>
      </c>
      <c r="N3" s="109" t="s">
        <v>242</v>
      </c>
      <c r="O3" s="111"/>
    </row>
    <row r="4" spans="1:19">
      <c r="A4" s="108">
        <v>2</v>
      </c>
      <c r="B4" s="109" t="s">
        <v>243</v>
      </c>
      <c r="C4" s="109" t="s">
        <v>244</v>
      </c>
      <c r="D4" s="109" t="s">
        <v>237</v>
      </c>
      <c r="E4" s="109">
        <v>32</v>
      </c>
      <c r="F4" s="109">
        <v>6</v>
      </c>
      <c r="G4" s="109" t="s">
        <v>245</v>
      </c>
      <c r="H4" s="109" t="s">
        <v>246</v>
      </c>
      <c r="I4" s="109" t="s">
        <v>195</v>
      </c>
      <c r="J4" s="109">
        <v>54</v>
      </c>
      <c r="K4" s="110">
        <v>190</v>
      </c>
      <c r="L4" s="109" t="s">
        <v>240</v>
      </c>
      <c r="M4" s="109" t="s">
        <v>241</v>
      </c>
      <c r="N4" s="109" t="s">
        <v>247</v>
      </c>
      <c r="O4" s="111"/>
    </row>
    <row r="5" spans="1:19" ht="20.25" customHeight="1">
      <c r="A5" s="108">
        <v>3</v>
      </c>
      <c r="B5" s="109" t="s">
        <v>243</v>
      </c>
      <c r="C5" s="109" t="s">
        <v>248</v>
      </c>
      <c r="D5" s="109" t="s">
        <v>237</v>
      </c>
      <c r="E5" s="109">
        <v>29</v>
      </c>
      <c r="F5" s="109">
        <v>5</v>
      </c>
      <c r="G5" s="109" t="s">
        <v>245</v>
      </c>
      <c r="H5" s="109" t="s">
        <v>246</v>
      </c>
      <c r="I5" s="109" t="s">
        <v>195</v>
      </c>
      <c r="J5" s="109">
        <v>32</v>
      </c>
      <c r="K5" s="110">
        <v>175</v>
      </c>
      <c r="L5" s="109" t="s">
        <v>240</v>
      </c>
      <c r="M5" s="109" t="s">
        <v>241</v>
      </c>
      <c r="N5" s="109" t="s">
        <v>249</v>
      </c>
      <c r="O5" s="111"/>
      <c r="R5" s="112"/>
      <c r="S5" s="112"/>
    </row>
    <row r="6" spans="1:19">
      <c r="A6" s="108">
        <v>4</v>
      </c>
      <c r="B6" s="109" t="s">
        <v>250</v>
      </c>
      <c r="C6" s="109" t="s">
        <v>251</v>
      </c>
      <c r="D6" s="109" t="s">
        <v>237</v>
      </c>
      <c r="E6" s="109">
        <v>31</v>
      </c>
      <c r="F6" s="109">
        <v>3</v>
      </c>
      <c r="G6" s="109" t="s">
        <v>245</v>
      </c>
      <c r="H6" s="109" t="s">
        <v>246</v>
      </c>
      <c r="I6" s="109" t="s">
        <v>195</v>
      </c>
      <c r="J6" s="109">
        <v>32</v>
      </c>
      <c r="K6" s="110">
        <v>184</v>
      </c>
      <c r="L6" s="109" t="s">
        <v>8</v>
      </c>
      <c r="M6" s="109" t="s">
        <v>241</v>
      </c>
      <c r="N6" s="109" t="s">
        <v>252</v>
      </c>
      <c r="O6" s="111"/>
    </row>
    <row r="7" spans="1:19" ht="17.25" customHeight="1">
      <c r="A7" s="108">
        <v>5</v>
      </c>
      <c r="B7" s="109" t="s">
        <v>250</v>
      </c>
      <c r="C7" s="109" t="s">
        <v>253</v>
      </c>
      <c r="D7" s="109" t="s">
        <v>237</v>
      </c>
      <c r="E7" s="109">
        <v>26</v>
      </c>
      <c r="F7" s="109">
        <v>3</v>
      </c>
      <c r="G7" s="109" t="s">
        <v>245</v>
      </c>
      <c r="H7" s="109" t="s">
        <v>246</v>
      </c>
      <c r="I7" s="109" t="s">
        <v>195</v>
      </c>
      <c r="J7" s="109">
        <v>42</v>
      </c>
      <c r="K7" s="110">
        <v>160</v>
      </c>
      <c r="L7" s="109" t="s">
        <v>8</v>
      </c>
      <c r="M7" s="109" t="s">
        <v>241</v>
      </c>
      <c r="N7" s="109" t="s">
        <v>254</v>
      </c>
      <c r="O7" s="111"/>
      <c r="S7" s="112"/>
    </row>
    <row r="8" spans="1:19">
      <c r="A8" s="108">
        <v>6</v>
      </c>
      <c r="B8" s="109" t="s">
        <v>255</v>
      </c>
      <c r="C8" s="109" t="s">
        <v>256</v>
      </c>
      <c r="D8" s="109" t="s">
        <v>237</v>
      </c>
      <c r="E8" s="109">
        <v>39</v>
      </c>
      <c r="F8" s="109">
        <v>13</v>
      </c>
      <c r="G8" s="109" t="s">
        <v>257</v>
      </c>
      <c r="H8" s="109" t="s">
        <v>258</v>
      </c>
      <c r="I8" s="109" t="s">
        <v>198</v>
      </c>
      <c r="J8" s="109">
        <v>47</v>
      </c>
      <c r="K8" s="110">
        <v>179</v>
      </c>
      <c r="L8" s="109" t="s">
        <v>8</v>
      </c>
      <c r="M8" s="109" t="s">
        <v>241</v>
      </c>
      <c r="N8" s="109" t="s">
        <v>259</v>
      </c>
      <c r="O8" s="111"/>
    </row>
    <row r="9" spans="1:19">
      <c r="A9" s="108">
        <v>7</v>
      </c>
      <c r="B9" s="109" t="s">
        <v>260</v>
      </c>
      <c r="C9" s="109" t="s">
        <v>261</v>
      </c>
      <c r="D9" s="109" t="s">
        <v>237</v>
      </c>
      <c r="E9" s="109">
        <v>34</v>
      </c>
      <c r="F9" s="109">
        <v>6</v>
      </c>
      <c r="G9" s="109" t="s">
        <v>262</v>
      </c>
      <c r="H9" s="109" t="s">
        <v>263</v>
      </c>
      <c r="I9" s="109" t="s">
        <v>195</v>
      </c>
      <c r="J9" s="109">
        <v>28</v>
      </c>
      <c r="K9" s="110">
        <v>191</v>
      </c>
      <c r="L9" s="109" t="s">
        <v>8</v>
      </c>
      <c r="M9" s="109" t="s">
        <v>241</v>
      </c>
      <c r="N9" s="109" t="s">
        <v>264</v>
      </c>
      <c r="O9" s="111"/>
    </row>
    <row r="10" spans="1:19">
      <c r="A10" s="108">
        <v>8</v>
      </c>
      <c r="B10" s="109" t="s">
        <v>265</v>
      </c>
      <c r="C10" s="109" t="s">
        <v>266</v>
      </c>
      <c r="D10" s="109" t="s">
        <v>237</v>
      </c>
      <c r="E10" s="109">
        <v>54</v>
      </c>
      <c r="F10" s="109">
        <v>5</v>
      </c>
      <c r="G10" s="109" t="s">
        <v>238</v>
      </c>
      <c r="H10" s="109" t="s">
        <v>267</v>
      </c>
      <c r="I10" s="109" t="s">
        <v>195</v>
      </c>
      <c r="J10" s="109">
        <v>24</v>
      </c>
      <c r="K10" s="110">
        <v>180</v>
      </c>
      <c r="L10" s="109" t="s">
        <v>8</v>
      </c>
      <c r="M10" s="109" t="s">
        <v>241</v>
      </c>
      <c r="N10" s="109" t="s">
        <v>268</v>
      </c>
      <c r="O10" s="111"/>
    </row>
    <row r="11" spans="1:19">
      <c r="A11" s="108">
        <v>9</v>
      </c>
      <c r="B11" s="109" t="s">
        <v>269</v>
      </c>
      <c r="C11" s="109" t="s">
        <v>270</v>
      </c>
      <c r="D11" s="109" t="s">
        <v>237</v>
      </c>
      <c r="E11" s="109">
        <v>33</v>
      </c>
      <c r="F11" s="109">
        <v>3</v>
      </c>
      <c r="G11" s="109" t="s">
        <v>271</v>
      </c>
      <c r="H11" s="109" t="s">
        <v>272</v>
      </c>
      <c r="I11" s="109" t="s">
        <v>195</v>
      </c>
      <c r="J11" s="109">
        <v>51</v>
      </c>
      <c r="K11" s="110">
        <v>170</v>
      </c>
      <c r="L11" s="109" t="s">
        <v>8</v>
      </c>
      <c r="M11" s="109" t="s">
        <v>241</v>
      </c>
      <c r="N11" s="109" t="s">
        <v>273</v>
      </c>
      <c r="O11" s="111"/>
    </row>
    <row r="12" spans="1:19">
      <c r="A12" s="108">
        <v>10</v>
      </c>
      <c r="B12" s="109" t="s">
        <v>274</v>
      </c>
      <c r="C12" s="109" t="s">
        <v>275</v>
      </c>
      <c r="D12" s="109" t="s">
        <v>237</v>
      </c>
      <c r="E12" s="109">
        <v>33</v>
      </c>
      <c r="F12" s="109">
        <v>11</v>
      </c>
      <c r="G12" s="109" t="s">
        <v>271</v>
      </c>
      <c r="H12" s="109" t="s">
        <v>263</v>
      </c>
      <c r="I12" s="109" t="s">
        <v>198</v>
      </c>
      <c r="J12" s="109">
        <v>53</v>
      </c>
      <c r="K12" s="110">
        <v>187</v>
      </c>
      <c r="L12" s="109" t="s">
        <v>8</v>
      </c>
      <c r="M12" s="109" t="s">
        <v>241</v>
      </c>
      <c r="N12" s="109" t="s">
        <v>276</v>
      </c>
      <c r="O12" s="111"/>
    </row>
    <row r="13" spans="1:19">
      <c r="A13" s="108">
        <v>11</v>
      </c>
      <c r="B13" s="109" t="s">
        <v>274</v>
      </c>
      <c r="C13" s="109" t="s">
        <v>277</v>
      </c>
      <c r="D13" s="109" t="s">
        <v>237</v>
      </c>
      <c r="E13" s="109">
        <v>30</v>
      </c>
      <c r="F13" s="109">
        <v>7</v>
      </c>
      <c r="G13" s="109" t="s">
        <v>238</v>
      </c>
      <c r="H13" s="109" t="s">
        <v>267</v>
      </c>
      <c r="I13" s="109" t="s">
        <v>198</v>
      </c>
      <c r="J13" s="109">
        <v>50</v>
      </c>
      <c r="K13" s="110">
        <v>188</v>
      </c>
      <c r="L13" s="109" t="s">
        <v>8</v>
      </c>
      <c r="M13" s="109" t="s">
        <v>241</v>
      </c>
      <c r="N13" s="109" t="s">
        <v>278</v>
      </c>
      <c r="O13" s="111"/>
    </row>
    <row r="14" spans="1:19">
      <c r="A14" s="108">
        <v>12</v>
      </c>
      <c r="B14" s="109" t="s">
        <v>274</v>
      </c>
      <c r="C14" s="109" t="s">
        <v>279</v>
      </c>
      <c r="D14" s="109" t="s">
        <v>237</v>
      </c>
      <c r="E14" s="109">
        <v>36</v>
      </c>
      <c r="F14" s="109">
        <v>4</v>
      </c>
      <c r="G14" s="109" t="s">
        <v>257</v>
      </c>
      <c r="H14" s="109" t="s">
        <v>272</v>
      </c>
      <c r="I14" s="109" t="s">
        <v>198</v>
      </c>
      <c r="J14" s="109">
        <v>24</v>
      </c>
      <c r="K14" s="110">
        <v>186</v>
      </c>
      <c r="L14" s="109" t="s">
        <v>8</v>
      </c>
      <c r="M14" s="109" t="s">
        <v>241</v>
      </c>
      <c r="N14" s="109" t="s">
        <v>280</v>
      </c>
      <c r="O14" s="111"/>
    </row>
    <row r="15" spans="1:19">
      <c r="A15" s="108">
        <v>13</v>
      </c>
      <c r="B15" s="109" t="s">
        <v>281</v>
      </c>
      <c r="C15" s="109" t="s">
        <v>282</v>
      </c>
      <c r="D15" s="109" t="s">
        <v>237</v>
      </c>
      <c r="E15" s="109">
        <v>47</v>
      </c>
      <c r="F15" s="109">
        <v>7</v>
      </c>
      <c r="G15" s="109" t="s">
        <v>262</v>
      </c>
      <c r="H15" s="109" t="s">
        <v>246</v>
      </c>
      <c r="I15" s="109" t="s">
        <v>195</v>
      </c>
      <c r="J15" s="109">
        <v>44</v>
      </c>
      <c r="K15" s="110">
        <v>163</v>
      </c>
      <c r="L15" s="109" t="s">
        <v>8</v>
      </c>
      <c r="M15" s="109" t="s">
        <v>241</v>
      </c>
      <c r="N15" s="109" t="s">
        <v>283</v>
      </c>
      <c r="O15" s="111"/>
    </row>
    <row r="16" spans="1:19">
      <c r="A16" s="108">
        <v>14</v>
      </c>
      <c r="B16" s="109" t="s">
        <v>281</v>
      </c>
      <c r="C16" s="109" t="s">
        <v>284</v>
      </c>
      <c r="D16" s="109" t="s">
        <v>237</v>
      </c>
      <c r="E16" s="109">
        <v>35</v>
      </c>
      <c r="F16" s="109">
        <v>11</v>
      </c>
      <c r="G16" s="109" t="s">
        <v>257</v>
      </c>
      <c r="H16" s="109" t="s">
        <v>272</v>
      </c>
      <c r="I16" s="109" t="s">
        <v>195</v>
      </c>
      <c r="J16" s="109">
        <v>45</v>
      </c>
      <c r="K16" s="110">
        <v>197</v>
      </c>
      <c r="L16" s="109" t="s">
        <v>8</v>
      </c>
      <c r="M16" s="109" t="s">
        <v>241</v>
      </c>
      <c r="N16" s="109" t="s">
        <v>285</v>
      </c>
      <c r="O16" s="111"/>
    </row>
    <row r="17" spans="1:17">
      <c r="A17" s="108">
        <v>15</v>
      </c>
      <c r="B17" s="109" t="s">
        <v>281</v>
      </c>
      <c r="C17" s="109" t="s">
        <v>286</v>
      </c>
      <c r="D17" s="109" t="s">
        <v>237</v>
      </c>
      <c r="E17" s="109">
        <v>29</v>
      </c>
      <c r="F17" s="109">
        <v>3</v>
      </c>
      <c r="G17" s="109" t="s">
        <v>245</v>
      </c>
      <c r="H17" s="109" t="s">
        <v>246</v>
      </c>
      <c r="I17" s="109" t="s">
        <v>195</v>
      </c>
      <c r="J17" s="109">
        <v>32</v>
      </c>
      <c r="K17" s="110">
        <v>168</v>
      </c>
      <c r="L17" s="109" t="s">
        <v>8</v>
      </c>
      <c r="M17" s="109" t="s">
        <v>241</v>
      </c>
      <c r="N17" s="109" t="s">
        <v>287</v>
      </c>
      <c r="O17" s="111"/>
    </row>
    <row r="18" spans="1:17">
      <c r="A18" s="108">
        <v>16</v>
      </c>
      <c r="B18" s="109" t="s">
        <v>281</v>
      </c>
      <c r="C18" s="109" t="s">
        <v>288</v>
      </c>
      <c r="D18" s="109" t="s">
        <v>237</v>
      </c>
      <c r="E18" s="109">
        <v>29</v>
      </c>
      <c r="F18" s="109">
        <v>4</v>
      </c>
      <c r="G18" s="109" t="s">
        <v>245</v>
      </c>
      <c r="H18" s="109" t="s">
        <v>246</v>
      </c>
      <c r="I18" s="109" t="s">
        <v>195</v>
      </c>
      <c r="J18" s="109">
        <v>28</v>
      </c>
      <c r="K18" s="110">
        <v>152</v>
      </c>
      <c r="L18" s="109" t="s">
        <v>8</v>
      </c>
      <c r="M18" s="109" t="s">
        <v>241</v>
      </c>
      <c r="N18" s="109" t="s">
        <v>289</v>
      </c>
      <c r="O18" s="111"/>
    </row>
    <row r="19" spans="1:17">
      <c r="A19" s="108">
        <v>17</v>
      </c>
      <c r="B19" s="109" t="s">
        <v>281</v>
      </c>
      <c r="C19" s="109" t="s">
        <v>290</v>
      </c>
      <c r="D19" s="109" t="s">
        <v>237</v>
      </c>
      <c r="E19" s="109">
        <v>39</v>
      </c>
      <c r="F19" s="109">
        <v>13</v>
      </c>
      <c r="G19" s="109" t="s">
        <v>257</v>
      </c>
      <c r="H19" s="109" t="s">
        <v>258</v>
      </c>
      <c r="I19" s="109" t="s">
        <v>195</v>
      </c>
      <c r="J19" s="109">
        <v>51</v>
      </c>
      <c r="K19" s="110">
        <v>148</v>
      </c>
      <c r="L19" s="109" t="s">
        <v>8</v>
      </c>
      <c r="M19" s="109" t="s">
        <v>241</v>
      </c>
      <c r="N19" s="109" t="s">
        <v>291</v>
      </c>
      <c r="O19" s="111"/>
      <c r="Q19" s="113"/>
    </row>
    <row r="20" spans="1:17">
      <c r="A20" s="108">
        <v>18</v>
      </c>
      <c r="B20" s="109" t="s">
        <v>292</v>
      </c>
      <c r="C20" s="109" t="s">
        <v>293</v>
      </c>
      <c r="D20" s="109" t="s">
        <v>237</v>
      </c>
      <c r="E20" s="109">
        <v>47</v>
      </c>
      <c r="F20" s="109">
        <v>10</v>
      </c>
      <c r="G20" s="109" t="s">
        <v>262</v>
      </c>
      <c r="H20" s="109" t="s">
        <v>246</v>
      </c>
      <c r="I20" s="109" t="s">
        <v>195</v>
      </c>
      <c r="J20" s="109">
        <v>36</v>
      </c>
      <c r="K20" s="110">
        <v>169</v>
      </c>
      <c r="L20" s="109" t="s">
        <v>8</v>
      </c>
      <c r="M20" s="109" t="s">
        <v>241</v>
      </c>
      <c r="N20" s="109" t="s">
        <v>294</v>
      </c>
      <c r="O20" s="111"/>
      <c r="Q20" s="113"/>
    </row>
    <row r="21" spans="1:17">
      <c r="A21" s="108">
        <v>19</v>
      </c>
      <c r="B21" s="109" t="s">
        <v>295</v>
      </c>
      <c r="C21" s="109" t="s">
        <v>296</v>
      </c>
      <c r="D21" s="109" t="s">
        <v>237</v>
      </c>
      <c r="E21" s="109">
        <v>35</v>
      </c>
      <c r="F21" s="109">
        <v>9</v>
      </c>
      <c r="G21" s="109" t="s">
        <v>257</v>
      </c>
      <c r="H21" s="109" t="s">
        <v>272</v>
      </c>
      <c r="I21" s="109" t="s">
        <v>198</v>
      </c>
      <c r="J21" s="109">
        <v>26</v>
      </c>
      <c r="K21" s="110">
        <v>152</v>
      </c>
      <c r="L21" s="109" t="s">
        <v>8</v>
      </c>
      <c r="M21" s="109" t="s">
        <v>241</v>
      </c>
      <c r="N21" s="109" t="s">
        <v>297</v>
      </c>
      <c r="O21" s="111"/>
    </row>
    <row r="22" spans="1:17">
      <c r="A22" s="108">
        <v>20</v>
      </c>
      <c r="B22" s="109" t="s">
        <v>298</v>
      </c>
      <c r="C22" s="109" t="s">
        <v>299</v>
      </c>
      <c r="D22" s="109" t="s">
        <v>237</v>
      </c>
      <c r="E22" s="109">
        <v>40</v>
      </c>
      <c r="F22" s="109">
        <v>12</v>
      </c>
      <c r="G22" s="109" t="s">
        <v>262</v>
      </c>
      <c r="H22" s="109" t="s">
        <v>300</v>
      </c>
      <c r="I22" s="109" t="s">
        <v>195</v>
      </c>
      <c r="J22" s="109">
        <v>43</v>
      </c>
      <c r="K22" s="110">
        <v>177</v>
      </c>
      <c r="L22" s="109" t="s">
        <v>8</v>
      </c>
      <c r="M22" s="109" t="s">
        <v>241</v>
      </c>
      <c r="N22" s="109" t="s">
        <v>301</v>
      </c>
      <c r="O22" s="111"/>
      <c r="Q22" s="113"/>
    </row>
    <row r="23" spans="1:17">
      <c r="A23" s="108">
        <v>21</v>
      </c>
      <c r="B23" s="109" t="s">
        <v>41</v>
      </c>
      <c r="C23" s="109" t="s">
        <v>302</v>
      </c>
      <c r="D23" s="109" t="s">
        <v>237</v>
      </c>
      <c r="E23" s="109">
        <v>32</v>
      </c>
      <c r="F23" s="109">
        <v>8</v>
      </c>
      <c r="G23" s="109" t="s">
        <v>238</v>
      </c>
      <c r="H23" s="109" t="s">
        <v>267</v>
      </c>
      <c r="I23" s="109" t="s">
        <v>198</v>
      </c>
      <c r="J23" s="109">
        <v>29</v>
      </c>
      <c r="K23" s="110">
        <v>172</v>
      </c>
      <c r="L23" s="109" t="s">
        <v>8</v>
      </c>
      <c r="M23" s="109" t="s">
        <v>241</v>
      </c>
      <c r="N23" s="109" t="s">
        <v>303</v>
      </c>
      <c r="O23" s="111"/>
      <c r="Q23" s="113"/>
    </row>
    <row r="24" spans="1:17">
      <c r="A24" s="108">
        <v>22</v>
      </c>
      <c r="B24" s="109" t="s">
        <v>304</v>
      </c>
      <c r="C24" s="109" t="s">
        <v>305</v>
      </c>
      <c r="D24" s="109" t="s">
        <v>237</v>
      </c>
      <c r="E24" s="109">
        <v>29</v>
      </c>
      <c r="F24" s="109">
        <v>1</v>
      </c>
      <c r="G24" s="109" t="s">
        <v>238</v>
      </c>
      <c r="H24" s="109" t="s">
        <v>267</v>
      </c>
      <c r="I24" s="109" t="s">
        <v>195</v>
      </c>
      <c r="J24" s="109">
        <v>43</v>
      </c>
      <c r="K24" s="110">
        <v>174</v>
      </c>
      <c r="L24" s="109" t="s">
        <v>8</v>
      </c>
      <c r="M24" s="109" t="s">
        <v>241</v>
      </c>
      <c r="N24" s="109" t="s">
        <v>306</v>
      </c>
      <c r="O24" s="111"/>
    </row>
    <row r="25" spans="1:17">
      <c r="A25" s="108">
        <v>23</v>
      </c>
      <c r="B25" s="109" t="s">
        <v>41</v>
      </c>
      <c r="C25" s="109" t="s">
        <v>307</v>
      </c>
      <c r="D25" s="109" t="s">
        <v>237</v>
      </c>
      <c r="E25" s="109">
        <v>30</v>
      </c>
      <c r="F25" s="109">
        <v>7</v>
      </c>
      <c r="G25" s="109" t="s">
        <v>238</v>
      </c>
      <c r="H25" s="109" t="s">
        <v>263</v>
      </c>
      <c r="I25" s="109" t="s">
        <v>198</v>
      </c>
      <c r="J25" s="109">
        <v>30</v>
      </c>
      <c r="K25" s="110">
        <v>193</v>
      </c>
      <c r="L25" s="109" t="s">
        <v>8</v>
      </c>
      <c r="M25" s="109" t="s">
        <v>241</v>
      </c>
      <c r="N25" s="109" t="s">
        <v>308</v>
      </c>
      <c r="O25" s="111"/>
    </row>
    <row r="26" spans="1:17">
      <c r="A26" s="108">
        <v>24</v>
      </c>
      <c r="B26" s="109" t="s">
        <v>41</v>
      </c>
      <c r="C26" s="109" t="s">
        <v>309</v>
      </c>
      <c r="D26" s="109" t="s">
        <v>237</v>
      </c>
      <c r="E26" s="109">
        <v>55</v>
      </c>
      <c r="F26" s="109">
        <v>9</v>
      </c>
      <c r="G26" s="109" t="s">
        <v>238</v>
      </c>
      <c r="H26" s="109" t="s">
        <v>267</v>
      </c>
      <c r="I26" s="109" t="s">
        <v>198</v>
      </c>
      <c r="J26" s="109">
        <v>55</v>
      </c>
      <c r="K26" s="110">
        <v>180</v>
      </c>
      <c r="L26" s="109" t="s">
        <v>8</v>
      </c>
      <c r="M26" s="109" t="s">
        <v>241</v>
      </c>
      <c r="N26" s="109" t="s">
        <v>310</v>
      </c>
      <c r="O26" s="111"/>
    </row>
    <row r="27" spans="1:17">
      <c r="A27" s="108">
        <v>25</v>
      </c>
      <c r="B27" s="109" t="s">
        <v>63</v>
      </c>
      <c r="C27" s="109" t="s">
        <v>311</v>
      </c>
      <c r="D27" s="109" t="s">
        <v>237</v>
      </c>
      <c r="E27" s="109">
        <v>34</v>
      </c>
      <c r="F27" s="109">
        <v>8</v>
      </c>
      <c r="G27" s="109" t="s">
        <v>238</v>
      </c>
      <c r="H27" s="109" t="s">
        <v>267</v>
      </c>
      <c r="I27" s="109" t="s">
        <v>195</v>
      </c>
      <c r="J27" s="109">
        <v>28</v>
      </c>
      <c r="K27" s="110">
        <v>163</v>
      </c>
      <c r="L27" s="109" t="s">
        <v>8</v>
      </c>
      <c r="M27" s="109" t="s">
        <v>241</v>
      </c>
      <c r="N27" s="109" t="s">
        <v>312</v>
      </c>
      <c r="O27" s="111"/>
    </row>
    <row r="28" spans="1:17">
      <c r="A28" s="108">
        <v>26</v>
      </c>
      <c r="B28" s="109" t="s">
        <v>63</v>
      </c>
      <c r="C28" s="109" t="s">
        <v>313</v>
      </c>
      <c r="D28" s="109" t="s">
        <v>237</v>
      </c>
      <c r="E28" s="109">
        <v>27</v>
      </c>
      <c r="F28" s="109">
        <v>3</v>
      </c>
      <c r="G28" s="109" t="s">
        <v>245</v>
      </c>
      <c r="H28" s="109" t="s">
        <v>246</v>
      </c>
      <c r="I28" s="109" t="s">
        <v>195</v>
      </c>
      <c r="J28" s="109">
        <v>44</v>
      </c>
      <c r="K28" s="110">
        <v>185</v>
      </c>
      <c r="L28" s="109" t="s">
        <v>8</v>
      </c>
      <c r="M28" s="109" t="s">
        <v>241</v>
      </c>
      <c r="N28" s="109" t="s">
        <v>314</v>
      </c>
      <c r="O28" s="111"/>
    </row>
    <row r="29" spans="1:17">
      <c r="A29" s="108">
        <v>27</v>
      </c>
      <c r="B29" s="109" t="s">
        <v>63</v>
      </c>
      <c r="C29" s="109" t="s">
        <v>315</v>
      </c>
      <c r="D29" s="109" t="s">
        <v>237</v>
      </c>
      <c r="E29" s="109">
        <v>40</v>
      </c>
      <c r="F29" s="109">
        <v>11</v>
      </c>
      <c r="G29" s="109" t="s">
        <v>262</v>
      </c>
      <c r="H29" s="109" t="s">
        <v>300</v>
      </c>
      <c r="I29" s="109" t="s">
        <v>195</v>
      </c>
      <c r="J29" s="109">
        <v>55</v>
      </c>
      <c r="K29" s="110">
        <v>167</v>
      </c>
      <c r="L29" s="109" t="s">
        <v>8</v>
      </c>
      <c r="M29" s="109" t="s">
        <v>241</v>
      </c>
      <c r="N29" s="109" t="s">
        <v>316</v>
      </c>
      <c r="O29" s="111"/>
    </row>
    <row r="30" spans="1:17">
      <c r="A30" s="108">
        <v>28</v>
      </c>
      <c r="B30" s="109" t="s">
        <v>63</v>
      </c>
      <c r="C30" s="109" t="s">
        <v>317</v>
      </c>
      <c r="D30" s="109" t="s">
        <v>237</v>
      </c>
      <c r="E30" s="109">
        <v>29</v>
      </c>
      <c r="F30" s="109">
        <v>1</v>
      </c>
      <c r="G30" s="109" t="s">
        <v>245</v>
      </c>
      <c r="H30" s="109" t="s">
        <v>246</v>
      </c>
      <c r="I30" s="109" t="s">
        <v>195</v>
      </c>
      <c r="J30" s="109">
        <v>27</v>
      </c>
      <c r="K30" s="110">
        <v>171</v>
      </c>
      <c r="L30" s="109" t="s">
        <v>8</v>
      </c>
      <c r="M30" s="109" t="s">
        <v>241</v>
      </c>
      <c r="N30" s="109" t="s">
        <v>318</v>
      </c>
      <c r="O30" s="111"/>
    </row>
    <row r="31" spans="1:17">
      <c r="A31" s="108">
        <v>29</v>
      </c>
      <c r="B31" s="109" t="s">
        <v>63</v>
      </c>
      <c r="C31" s="109" t="s">
        <v>317</v>
      </c>
      <c r="D31" s="109" t="s">
        <v>237</v>
      </c>
      <c r="E31" s="109">
        <v>32</v>
      </c>
      <c r="F31" s="109">
        <v>5</v>
      </c>
      <c r="G31" s="109" t="s">
        <v>238</v>
      </c>
      <c r="H31" s="109" t="s">
        <v>267</v>
      </c>
      <c r="I31" s="109" t="s">
        <v>195</v>
      </c>
      <c r="J31" s="109">
        <v>52</v>
      </c>
      <c r="K31" s="110">
        <v>178</v>
      </c>
      <c r="L31" s="109" t="s">
        <v>8</v>
      </c>
      <c r="M31" s="109" t="s">
        <v>241</v>
      </c>
      <c r="N31" s="109" t="s">
        <v>319</v>
      </c>
      <c r="O31" s="111"/>
    </row>
    <row r="32" spans="1:17">
      <c r="A32" s="108">
        <v>30</v>
      </c>
      <c r="B32" s="109" t="s">
        <v>63</v>
      </c>
      <c r="C32" s="109" t="s">
        <v>320</v>
      </c>
      <c r="D32" s="109" t="s">
        <v>237</v>
      </c>
      <c r="E32" s="109">
        <v>29</v>
      </c>
      <c r="F32" s="109">
        <v>6</v>
      </c>
      <c r="G32" s="109" t="s">
        <v>238</v>
      </c>
      <c r="H32" s="109" t="s">
        <v>263</v>
      </c>
      <c r="I32" s="109" t="s">
        <v>195</v>
      </c>
      <c r="J32" s="109">
        <v>39</v>
      </c>
      <c r="K32" s="110">
        <v>158</v>
      </c>
      <c r="L32" s="109" t="s">
        <v>8</v>
      </c>
      <c r="M32" s="109" t="s">
        <v>241</v>
      </c>
      <c r="N32" s="109" t="s">
        <v>321</v>
      </c>
      <c r="O32" s="111"/>
    </row>
    <row r="33" spans="1:15">
      <c r="A33" s="108">
        <v>31</v>
      </c>
      <c r="B33" s="109" t="s">
        <v>63</v>
      </c>
      <c r="C33" s="109" t="s">
        <v>322</v>
      </c>
      <c r="D33" s="109" t="s">
        <v>237</v>
      </c>
      <c r="E33" s="109">
        <v>31</v>
      </c>
      <c r="F33" s="109">
        <v>2</v>
      </c>
      <c r="G33" s="109" t="s">
        <v>245</v>
      </c>
      <c r="H33" s="109" t="s">
        <v>246</v>
      </c>
      <c r="I33" s="109" t="s">
        <v>195</v>
      </c>
      <c r="J33" s="109">
        <v>36</v>
      </c>
      <c r="K33" s="110">
        <v>173</v>
      </c>
      <c r="L33" s="109" t="s">
        <v>8</v>
      </c>
      <c r="M33" s="109" t="s">
        <v>241</v>
      </c>
      <c r="N33" s="109" t="s">
        <v>323</v>
      </c>
      <c r="O33" s="111"/>
    </row>
    <row r="34" spans="1:15">
      <c r="A34" s="108">
        <v>32</v>
      </c>
      <c r="B34" s="109" t="s">
        <v>324</v>
      </c>
      <c r="C34" s="109" t="s">
        <v>325</v>
      </c>
      <c r="D34" s="109" t="s">
        <v>237</v>
      </c>
      <c r="E34" s="109">
        <v>50</v>
      </c>
      <c r="F34" s="109">
        <v>9</v>
      </c>
      <c r="G34" s="109" t="s">
        <v>326</v>
      </c>
      <c r="H34" s="109" t="s">
        <v>327</v>
      </c>
      <c r="I34" s="109" t="s">
        <v>198</v>
      </c>
      <c r="J34" s="109">
        <v>25</v>
      </c>
      <c r="K34" s="110">
        <v>169</v>
      </c>
      <c r="L34" s="109" t="s">
        <v>8</v>
      </c>
      <c r="M34" s="109" t="s">
        <v>241</v>
      </c>
      <c r="N34" s="109" t="s">
        <v>328</v>
      </c>
      <c r="O34" s="111"/>
    </row>
    <row r="35" spans="1:15">
      <c r="A35" s="108">
        <v>33</v>
      </c>
      <c r="B35" s="109" t="s">
        <v>329</v>
      </c>
      <c r="C35" s="109" t="s">
        <v>330</v>
      </c>
      <c r="D35" s="109" t="s">
        <v>237</v>
      </c>
      <c r="E35" s="109">
        <v>43</v>
      </c>
      <c r="F35" s="109">
        <v>17</v>
      </c>
      <c r="G35" s="109" t="s">
        <v>271</v>
      </c>
      <c r="H35" s="109" t="s">
        <v>246</v>
      </c>
      <c r="I35" s="109" t="s">
        <v>195</v>
      </c>
      <c r="J35" s="109">
        <v>31</v>
      </c>
      <c r="K35" s="110">
        <v>166</v>
      </c>
      <c r="L35" s="109" t="s">
        <v>8</v>
      </c>
      <c r="M35" s="109" t="s">
        <v>241</v>
      </c>
      <c r="N35" s="109" t="s">
        <v>331</v>
      </c>
      <c r="O35" s="111"/>
    </row>
    <row r="36" spans="1:15">
      <c r="A36" s="108">
        <v>34</v>
      </c>
      <c r="B36" s="109" t="s">
        <v>332</v>
      </c>
      <c r="C36" s="109" t="s">
        <v>333</v>
      </c>
      <c r="D36" s="109" t="s">
        <v>237</v>
      </c>
      <c r="E36" s="109">
        <v>43</v>
      </c>
      <c r="F36" s="109">
        <v>15</v>
      </c>
      <c r="G36" s="109" t="s">
        <v>262</v>
      </c>
      <c r="H36" s="109" t="s">
        <v>300</v>
      </c>
      <c r="I36" s="109" t="s">
        <v>195</v>
      </c>
      <c r="J36" s="109">
        <v>39</v>
      </c>
      <c r="K36" s="110">
        <v>176</v>
      </c>
      <c r="L36" s="109" t="s">
        <v>8</v>
      </c>
      <c r="M36" s="109" t="s">
        <v>241</v>
      </c>
      <c r="N36" s="109" t="s">
        <v>334</v>
      </c>
      <c r="O36" s="111"/>
    </row>
    <row r="37" spans="1:15">
      <c r="A37" s="108">
        <v>35</v>
      </c>
      <c r="B37" s="109" t="s">
        <v>335</v>
      </c>
      <c r="C37" s="109" t="s">
        <v>336</v>
      </c>
      <c r="D37" s="109" t="s">
        <v>237</v>
      </c>
      <c r="E37" s="109">
        <v>36</v>
      </c>
      <c r="F37" s="109">
        <v>9</v>
      </c>
      <c r="G37" s="109" t="s">
        <v>262</v>
      </c>
      <c r="H37" s="109" t="s">
        <v>300</v>
      </c>
      <c r="I37" s="109" t="s">
        <v>195</v>
      </c>
      <c r="J37" s="109">
        <v>35</v>
      </c>
      <c r="K37" s="110">
        <v>186</v>
      </c>
      <c r="L37" s="109" t="s">
        <v>8</v>
      </c>
      <c r="M37" s="109" t="s">
        <v>241</v>
      </c>
      <c r="N37" s="109" t="s">
        <v>337</v>
      </c>
      <c r="O37" s="111"/>
    </row>
    <row r="38" spans="1:15">
      <c r="A38" s="108">
        <v>36</v>
      </c>
      <c r="B38" s="109" t="s">
        <v>69</v>
      </c>
      <c r="C38" s="109" t="s">
        <v>338</v>
      </c>
      <c r="D38" s="109" t="s">
        <v>237</v>
      </c>
      <c r="E38" s="109">
        <v>56</v>
      </c>
      <c r="F38" s="109">
        <v>9</v>
      </c>
      <c r="G38" s="109" t="s">
        <v>326</v>
      </c>
      <c r="H38" s="109" t="s">
        <v>327</v>
      </c>
      <c r="I38" s="109" t="s">
        <v>198</v>
      </c>
      <c r="J38" s="109">
        <v>37</v>
      </c>
      <c r="K38" s="110">
        <v>181</v>
      </c>
      <c r="L38" s="109" t="s">
        <v>8</v>
      </c>
      <c r="M38" s="109" t="s">
        <v>241</v>
      </c>
      <c r="N38" s="109" t="s">
        <v>339</v>
      </c>
      <c r="O38" s="111"/>
    </row>
    <row r="39" spans="1:15">
      <c r="A39" s="108">
        <v>37</v>
      </c>
      <c r="B39" s="109" t="s">
        <v>340</v>
      </c>
      <c r="C39" s="109" t="s">
        <v>338</v>
      </c>
      <c r="D39" s="109" t="s">
        <v>237</v>
      </c>
      <c r="E39" s="109">
        <v>39</v>
      </c>
      <c r="F39" s="109">
        <v>12</v>
      </c>
      <c r="G39" s="109" t="s">
        <v>257</v>
      </c>
      <c r="H39" s="109" t="s">
        <v>258</v>
      </c>
      <c r="I39" s="109" t="s">
        <v>195</v>
      </c>
      <c r="J39" s="109">
        <v>35</v>
      </c>
      <c r="K39" s="110">
        <v>162</v>
      </c>
      <c r="L39" s="109" t="s">
        <v>8</v>
      </c>
      <c r="M39" s="109" t="s">
        <v>241</v>
      </c>
      <c r="N39" s="109" t="s">
        <v>341</v>
      </c>
      <c r="O39" s="111"/>
    </row>
    <row r="40" spans="1:15">
      <c r="A40" s="108">
        <v>38</v>
      </c>
      <c r="B40" s="109" t="s">
        <v>342</v>
      </c>
      <c r="C40" s="109" t="s">
        <v>343</v>
      </c>
      <c r="D40" s="109" t="s">
        <v>237</v>
      </c>
      <c r="E40" s="109">
        <v>39</v>
      </c>
      <c r="F40" s="109">
        <v>11</v>
      </c>
      <c r="G40" s="109" t="s">
        <v>257</v>
      </c>
      <c r="H40" s="109" t="s">
        <v>258</v>
      </c>
      <c r="I40" s="109" t="s">
        <v>195</v>
      </c>
      <c r="J40" s="109">
        <v>39</v>
      </c>
      <c r="K40" s="110">
        <v>177</v>
      </c>
      <c r="L40" s="109" t="s">
        <v>8</v>
      </c>
      <c r="M40" s="109" t="s">
        <v>241</v>
      </c>
      <c r="N40" s="109" t="s">
        <v>344</v>
      </c>
      <c r="O40" s="111"/>
    </row>
    <row r="41" spans="1:15">
      <c r="A41" s="108">
        <v>39</v>
      </c>
      <c r="B41" s="109" t="s">
        <v>345</v>
      </c>
      <c r="C41" s="109" t="s">
        <v>346</v>
      </c>
      <c r="D41" s="109" t="s">
        <v>237</v>
      </c>
      <c r="E41" s="109">
        <v>27</v>
      </c>
      <c r="F41" s="109">
        <v>2</v>
      </c>
      <c r="G41" s="109" t="s">
        <v>262</v>
      </c>
      <c r="H41" s="109" t="s">
        <v>300</v>
      </c>
      <c r="I41" s="109" t="s">
        <v>195</v>
      </c>
      <c r="J41" s="109">
        <v>50</v>
      </c>
      <c r="K41" s="110">
        <v>200</v>
      </c>
      <c r="L41" s="109" t="s">
        <v>8</v>
      </c>
      <c r="M41" s="109" t="s">
        <v>241</v>
      </c>
      <c r="N41" s="109" t="s">
        <v>347</v>
      </c>
      <c r="O41" s="111"/>
    </row>
    <row r="42" spans="1:15">
      <c r="A42" s="108">
        <v>40</v>
      </c>
      <c r="B42" s="109" t="s">
        <v>348</v>
      </c>
      <c r="C42" s="109" t="s">
        <v>349</v>
      </c>
      <c r="D42" s="109" t="s">
        <v>237</v>
      </c>
      <c r="E42" s="109">
        <v>57</v>
      </c>
      <c r="F42" s="109">
        <v>33</v>
      </c>
      <c r="G42" s="109" t="s">
        <v>257</v>
      </c>
      <c r="H42" s="109" t="s">
        <v>350</v>
      </c>
      <c r="I42" s="109" t="s">
        <v>198</v>
      </c>
      <c r="J42" s="109">
        <v>47</v>
      </c>
      <c r="K42" s="110">
        <v>153</v>
      </c>
      <c r="L42" s="109" t="s">
        <v>8</v>
      </c>
      <c r="M42" s="109" t="s">
        <v>241</v>
      </c>
      <c r="N42" s="109" t="s">
        <v>351</v>
      </c>
      <c r="O42" s="111"/>
    </row>
    <row r="43" spans="1:15">
      <c r="A43" s="108">
        <v>41</v>
      </c>
      <c r="B43" s="109" t="s">
        <v>348</v>
      </c>
      <c r="C43" s="109" t="s">
        <v>352</v>
      </c>
      <c r="D43" s="109" t="s">
        <v>237</v>
      </c>
      <c r="E43" s="109">
        <v>46</v>
      </c>
      <c r="F43" s="109">
        <v>4</v>
      </c>
      <c r="G43" s="109" t="s">
        <v>262</v>
      </c>
      <c r="H43" s="109" t="s">
        <v>246</v>
      </c>
      <c r="I43" s="109" t="s">
        <v>198</v>
      </c>
      <c r="J43" s="109">
        <v>45</v>
      </c>
      <c r="K43" s="110">
        <v>194</v>
      </c>
      <c r="L43" s="109" t="s">
        <v>8</v>
      </c>
      <c r="M43" s="109" t="s">
        <v>241</v>
      </c>
      <c r="N43" s="109" t="s">
        <v>353</v>
      </c>
      <c r="O43" s="111"/>
    </row>
    <row r="44" spans="1:15">
      <c r="A44" s="108">
        <v>42</v>
      </c>
      <c r="B44" s="109" t="s">
        <v>348</v>
      </c>
      <c r="C44" s="109" t="s">
        <v>354</v>
      </c>
      <c r="D44" s="109" t="s">
        <v>237</v>
      </c>
      <c r="E44" s="109">
        <v>31</v>
      </c>
      <c r="F44" s="109">
        <v>6</v>
      </c>
      <c r="G44" s="109" t="s">
        <v>262</v>
      </c>
      <c r="H44" s="109" t="s">
        <v>300</v>
      </c>
      <c r="I44" s="109" t="s">
        <v>198</v>
      </c>
      <c r="J44" s="109">
        <v>37</v>
      </c>
      <c r="K44" s="110">
        <v>169</v>
      </c>
      <c r="L44" s="109" t="s">
        <v>8</v>
      </c>
      <c r="M44" s="109" t="s">
        <v>241</v>
      </c>
      <c r="N44" s="109" t="s">
        <v>355</v>
      </c>
      <c r="O44" s="111"/>
    </row>
    <row r="45" spans="1:15">
      <c r="A45" s="108">
        <v>43</v>
      </c>
      <c r="B45" s="109" t="s">
        <v>345</v>
      </c>
      <c r="C45" s="109" t="s">
        <v>356</v>
      </c>
      <c r="D45" s="109" t="s">
        <v>237</v>
      </c>
      <c r="E45" s="109">
        <v>39</v>
      </c>
      <c r="F45" s="109">
        <v>11</v>
      </c>
      <c r="G45" s="109" t="s">
        <v>257</v>
      </c>
      <c r="H45" s="109" t="s">
        <v>258</v>
      </c>
      <c r="I45" s="109" t="s">
        <v>195</v>
      </c>
      <c r="J45" s="109">
        <v>28</v>
      </c>
      <c r="K45" s="110">
        <v>167</v>
      </c>
      <c r="L45" s="109" t="s">
        <v>8</v>
      </c>
      <c r="M45" s="109" t="s">
        <v>241</v>
      </c>
      <c r="N45" s="109" t="s">
        <v>357</v>
      </c>
      <c r="O45" s="111"/>
    </row>
    <row r="46" spans="1:15">
      <c r="A46" s="108">
        <v>44</v>
      </c>
      <c r="B46" s="109" t="s">
        <v>345</v>
      </c>
      <c r="C46" s="109" t="s">
        <v>358</v>
      </c>
      <c r="D46" s="109" t="s">
        <v>237</v>
      </c>
      <c r="E46" s="109">
        <v>29</v>
      </c>
      <c r="F46" s="109">
        <v>4</v>
      </c>
      <c r="G46" s="109" t="s">
        <v>238</v>
      </c>
      <c r="H46" s="109" t="s">
        <v>263</v>
      </c>
      <c r="I46" s="109" t="s">
        <v>195</v>
      </c>
      <c r="J46" s="109">
        <v>41</v>
      </c>
      <c r="K46" s="110">
        <v>165</v>
      </c>
      <c r="L46" s="109" t="s">
        <v>8</v>
      </c>
      <c r="M46" s="109" t="s">
        <v>241</v>
      </c>
      <c r="N46" s="109" t="s">
        <v>359</v>
      </c>
      <c r="O46" s="111"/>
    </row>
    <row r="47" spans="1:15">
      <c r="A47" s="108">
        <v>45</v>
      </c>
      <c r="B47" s="109" t="s">
        <v>56</v>
      </c>
      <c r="C47" s="109" t="s">
        <v>360</v>
      </c>
      <c r="D47" s="109" t="s">
        <v>237</v>
      </c>
      <c r="E47" s="109">
        <v>39</v>
      </c>
      <c r="F47" s="109">
        <v>12</v>
      </c>
      <c r="G47" s="109" t="s">
        <v>257</v>
      </c>
      <c r="H47" s="109" t="s">
        <v>258</v>
      </c>
      <c r="I47" s="109" t="s">
        <v>198</v>
      </c>
      <c r="J47" s="109">
        <v>32</v>
      </c>
      <c r="K47" s="110">
        <v>153</v>
      </c>
      <c r="L47" s="109" t="s">
        <v>8</v>
      </c>
      <c r="M47" s="109" t="s">
        <v>241</v>
      </c>
      <c r="N47" s="109" t="s">
        <v>361</v>
      </c>
      <c r="O47" s="111"/>
    </row>
    <row r="48" spans="1:15">
      <c r="A48" s="108">
        <v>46</v>
      </c>
      <c r="B48" s="109" t="s">
        <v>56</v>
      </c>
      <c r="C48" s="109" t="s">
        <v>55</v>
      </c>
      <c r="D48" s="109" t="s">
        <v>237</v>
      </c>
      <c r="E48" s="109">
        <v>50</v>
      </c>
      <c r="F48" s="109">
        <v>5</v>
      </c>
      <c r="G48" s="109" t="s">
        <v>326</v>
      </c>
      <c r="H48" s="109" t="s">
        <v>327</v>
      </c>
      <c r="I48" s="109" t="s">
        <v>198</v>
      </c>
      <c r="J48" s="109">
        <v>32</v>
      </c>
      <c r="K48" s="110">
        <v>165</v>
      </c>
      <c r="L48" s="109" t="s">
        <v>8</v>
      </c>
      <c r="M48" s="109" t="s">
        <v>241</v>
      </c>
      <c r="N48" s="109" t="s">
        <v>362</v>
      </c>
      <c r="O48" s="111"/>
    </row>
    <row r="49" spans="1:15">
      <c r="A49" s="108">
        <v>47</v>
      </c>
      <c r="B49" s="109" t="s">
        <v>363</v>
      </c>
      <c r="C49" s="109" t="s">
        <v>364</v>
      </c>
      <c r="D49" s="109" t="s">
        <v>237</v>
      </c>
      <c r="E49" s="109">
        <v>42</v>
      </c>
      <c r="F49" s="109">
        <v>11</v>
      </c>
      <c r="G49" s="109" t="s">
        <v>262</v>
      </c>
      <c r="H49" s="109" t="s">
        <v>300</v>
      </c>
      <c r="I49" s="109" t="s">
        <v>195</v>
      </c>
      <c r="J49" s="109">
        <v>29</v>
      </c>
      <c r="K49" s="110">
        <v>159</v>
      </c>
      <c r="L49" s="109" t="s">
        <v>8</v>
      </c>
      <c r="M49" s="109" t="s">
        <v>241</v>
      </c>
      <c r="N49" s="109" t="s">
        <v>365</v>
      </c>
      <c r="O49" s="111"/>
    </row>
    <row r="50" spans="1:15">
      <c r="A50" s="108">
        <v>48</v>
      </c>
      <c r="B50" s="109" t="s">
        <v>366</v>
      </c>
      <c r="C50" s="109" t="s">
        <v>367</v>
      </c>
      <c r="D50" s="109" t="s">
        <v>237</v>
      </c>
      <c r="E50" s="109">
        <v>33</v>
      </c>
      <c r="F50" s="109">
        <v>2</v>
      </c>
      <c r="G50" s="109" t="s">
        <v>245</v>
      </c>
      <c r="H50" s="109" t="s">
        <v>246</v>
      </c>
      <c r="I50" s="109" t="s">
        <v>195</v>
      </c>
      <c r="J50" s="109">
        <v>42</v>
      </c>
      <c r="K50" s="110">
        <v>164</v>
      </c>
      <c r="L50" s="109" t="s">
        <v>8</v>
      </c>
      <c r="M50" s="109" t="s">
        <v>241</v>
      </c>
      <c r="N50" s="109" t="s">
        <v>368</v>
      </c>
      <c r="O50" s="111"/>
    </row>
    <row r="51" spans="1:15">
      <c r="A51" s="108">
        <v>49</v>
      </c>
      <c r="B51" s="109" t="s">
        <v>43</v>
      </c>
      <c r="C51" s="109" t="s">
        <v>369</v>
      </c>
      <c r="D51" s="109" t="s">
        <v>237</v>
      </c>
      <c r="E51" s="109">
        <v>43</v>
      </c>
      <c r="F51" s="109">
        <v>4</v>
      </c>
      <c r="G51" s="109" t="s">
        <v>370</v>
      </c>
      <c r="H51" s="109" t="s">
        <v>350</v>
      </c>
      <c r="I51" s="109" t="s">
        <v>198</v>
      </c>
      <c r="J51" s="109">
        <v>41</v>
      </c>
      <c r="K51" s="110">
        <v>176</v>
      </c>
      <c r="L51" s="109" t="s">
        <v>8</v>
      </c>
      <c r="M51" s="109" t="s">
        <v>241</v>
      </c>
      <c r="N51" s="109" t="s">
        <v>371</v>
      </c>
      <c r="O51" s="111"/>
    </row>
    <row r="52" spans="1:15">
      <c r="A52" s="108">
        <v>50</v>
      </c>
      <c r="B52" s="109" t="s">
        <v>372</v>
      </c>
      <c r="C52" s="109" t="s">
        <v>373</v>
      </c>
      <c r="D52" s="109" t="s">
        <v>237</v>
      </c>
      <c r="E52" s="109">
        <v>43</v>
      </c>
      <c r="F52" s="109">
        <v>18</v>
      </c>
      <c r="G52" s="109" t="s">
        <v>370</v>
      </c>
      <c r="H52" s="109" t="s">
        <v>350</v>
      </c>
      <c r="I52" s="109" t="s">
        <v>195</v>
      </c>
      <c r="J52" s="109">
        <v>27</v>
      </c>
      <c r="K52" s="110">
        <v>166</v>
      </c>
      <c r="L52" s="109" t="s">
        <v>8</v>
      </c>
      <c r="M52" s="109" t="s">
        <v>241</v>
      </c>
      <c r="N52" s="109" t="s">
        <v>374</v>
      </c>
      <c r="O52" s="111"/>
    </row>
    <row r="53" spans="1:15">
      <c r="A53" s="108">
        <v>51</v>
      </c>
      <c r="B53" s="109" t="s">
        <v>372</v>
      </c>
      <c r="C53" s="109" t="s">
        <v>375</v>
      </c>
      <c r="D53" s="109" t="s">
        <v>237</v>
      </c>
      <c r="E53" s="109">
        <v>41</v>
      </c>
      <c r="F53" s="109">
        <v>16</v>
      </c>
      <c r="G53" s="109" t="s">
        <v>370</v>
      </c>
      <c r="H53" s="109" t="s">
        <v>258</v>
      </c>
      <c r="I53" s="109" t="s">
        <v>195</v>
      </c>
      <c r="J53" s="109">
        <v>57</v>
      </c>
      <c r="K53" s="110">
        <v>166</v>
      </c>
      <c r="L53" s="109" t="s">
        <v>8</v>
      </c>
      <c r="M53" s="109" t="s">
        <v>241</v>
      </c>
      <c r="N53" s="109" t="s">
        <v>376</v>
      </c>
      <c r="O53" s="111"/>
    </row>
    <row r="54" spans="1:15">
      <c r="A54" s="108">
        <v>52</v>
      </c>
      <c r="B54" s="109" t="s">
        <v>377</v>
      </c>
      <c r="C54" s="109" t="s">
        <v>378</v>
      </c>
      <c r="D54" s="109" t="s">
        <v>237</v>
      </c>
      <c r="E54" s="109">
        <v>44</v>
      </c>
      <c r="F54" s="109">
        <v>12</v>
      </c>
      <c r="G54" s="109" t="s">
        <v>370</v>
      </c>
      <c r="H54" s="109" t="s">
        <v>258</v>
      </c>
      <c r="I54" s="109" t="s">
        <v>195</v>
      </c>
      <c r="J54" s="109">
        <v>44</v>
      </c>
      <c r="K54" s="110">
        <v>150</v>
      </c>
      <c r="L54" s="109" t="s">
        <v>8</v>
      </c>
      <c r="M54" s="109" t="s">
        <v>241</v>
      </c>
      <c r="N54" s="109" t="s">
        <v>379</v>
      </c>
      <c r="O54" s="111"/>
    </row>
    <row r="55" spans="1:15">
      <c r="A55" s="108">
        <v>53</v>
      </c>
      <c r="B55" s="109" t="s">
        <v>380</v>
      </c>
      <c r="C55" s="109" t="s">
        <v>381</v>
      </c>
      <c r="D55" s="109" t="s">
        <v>237</v>
      </c>
      <c r="E55" s="109">
        <v>43</v>
      </c>
      <c r="F55" s="109">
        <v>14</v>
      </c>
      <c r="G55" s="109" t="s">
        <v>370</v>
      </c>
      <c r="H55" s="109" t="s">
        <v>258</v>
      </c>
      <c r="I55" s="109" t="s">
        <v>198</v>
      </c>
      <c r="J55" s="109">
        <v>50</v>
      </c>
      <c r="K55" s="110">
        <v>192</v>
      </c>
      <c r="L55" s="109" t="s">
        <v>8</v>
      </c>
      <c r="M55" s="109" t="s">
        <v>241</v>
      </c>
      <c r="N55" s="109" t="s">
        <v>382</v>
      </c>
      <c r="O55" s="111"/>
    </row>
    <row r="56" spans="1:15">
      <c r="A56" s="108">
        <v>54</v>
      </c>
      <c r="B56" s="109" t="s">
        <v>377</v>
      </c>
      <c r="C56" s="109" t="s">
        <v>383</v>
      </c>
      <c r="D56" s="109" t="s">
        <v>237</v>
      </c>
      <c r="E56" s="109">
        <v>45</v>
      </c>
      <c r="F56" s="109">
        <v>20</v>
      </c>
      <c r="G56" s="109" t="s">
        <v>370</v>
      </c>
      <c r="H56" s="109" t="s">
        <v>258</v>
      </c>
      <c r="I56" s="109" t="s">
        <v>195</v>
      </c>
      <c r="J56" s="109">
        <v>45</v>
      </c>
      <c r="K56" s="110">
        <v>194</v>
      </c>
      <c r="L56" s="109" t="s">
        <v>8</v>
      </c>
      <c r="M56" s="109" t="s">
        <v>241</v>
      </c>
      <c r="N56" s="109" t="s">
        <v>384</v>
      </c>
      <c r="O56" s="111"/>
    </row>
    <row r="57" spans="1:15">
      <c r="A57" s="108">
        <v>55</v>
      </c>
      <c r="B57" s="109" t="s">
        <v>380</v>
      </c>
      <c r="C57" s="109" t="s">
        <v>385</v>
      </c>
      <c r="D57" s="109" t="s">
        <v>237</v>
      </c>
      <c r="E57" s="109">
        <v>41</v>
      </c>
      <c r="F57" s="109">
        <v>3</v>
      </c>
      <c r="G57" s="109" t="s">
        <v>370</v>
      </c>
      <c r="H57" s="109" t="s">
        <v>258</v>
      </c>
      <c r="I57" s="109" t="s">
        <v>198</v>
      </c>
      <c r="J57" s="109">
        <v>34</v>
      </c>
      <c r="K57" s="110">
        <v>169</v>
      </c>
      <c r="L57" s="109" t="s">
        <v>8</v>
      </c>
      <c r="M57" s="109" t="s">
        <v>241</v>
      </c>
      <c r="N57" s="109" t="s">
        <v>386</v>
      </c>
      <c r="O57" s="111"/>
    </row>
    <row r="58" spans="1:15">
      <c r="A58" s="108">
        <v>56</v>
      </c>
      <c r="B58" s="109" t="s">
        <v>377</v>
      </c>
      <c r="C58" s="109" t="s">
        <v>387</v>
      </c>
      <c r="D58" s="109" t="s">
        <v>237</v>
      </c>
      <c r="E58" s="109">
        <v>41</v>
      </c>
      <c r="F58" s="109">
        <v>9</v>
      </c>
      <c r="G58" s="109" t="s">
        <v>370</v>
      </c>
      <c r="H58" s="109" t="s">
        <v>258</v>
      </c>
      <c r="I58" s="109" t="s">
        <v>195</v>
      </c>
      <c r="J58" s="109">
        <v>23</v>
      </c>
      <c r="K58" s="110">
        <v>159</v>
      </c>
      <c r="L58" s="109" t="s">
        <v>8</v>
      </c>
      <c r="M58" s="109" t="s">
        <v>241</v>
      </c>
      <c r="N58" s="109" t="s">
        <v>388</v>
      </c>
      <c r="O58" s="111"/>
    </row>
    <row r="59" spans="1:15">
      <c r="A59" s="108">
        <v>57</v>
      </c>
      <c r="B59" s="109" t="s">
        <v>377</v>
      </c>
      <c r="C59" s="109" t="s">
        <v>389</v>
      </c>
      <c r="D59" s="109" t="s">
        <v>237</v>
      </c>
      <c r="E59" s="109">
        <v>40</v>
      </c>
      <c r="F59" s="109">
        <v>3</v>
      </c>
      <c r="G59" s="109" t="s">
        <v>257</v>
      </c>
      <c r="H59" s="109" t="s">
        <v>258</v>
      </c>
      <c r="I59" s="109" t="s">
        <v>195</v>
      </c>
      <c r="J59" s="109">
        <v>51</v>
      </c>
      <c r="K59" s="110">
        <v>144</v>
      </c>
      <c r="L59" s="109" t="s">
        <v>8</v>
      </c>
      <c r="M59" s="109" t="s">
        <v>241</v>
      </c>
      <c r="N59" s="109" t="s">
        <v>390</v>
      </c>
      <c r="O59" s="111"/>
    </row>
    <row r="60" spans="1:15">
      <c r="A60" s="108">
        <v>58</v>
      </c>
      <c r="B60" s="109" t="s">
        <v>377</v>
      </c>
      <c r="C60" s="109" t="s">
        <v>391</v>
      </c>
      <c r="D60" s="109" t="s">
        <v>237</v>
      </c>
      <c r="E60" s="109">
        <v>37</v>
      </c>
      <c r="F60" s="109">
        <v>11</v>
      </c>
      <c r="G60" s="109" t="s">
        <v>271</v>
      </c>
      <c r="H60" s="109" t="s">
        <v>263</v>
      </c>
      <c r="I60" s="109" t="s">
        <v>195</v>
      </c>
      <c r="J60" s="109">
        <v>37</v>
      </c>
      <c r="K60" s="110">
        <v>158</v>
      </c>
      <c r="L60" s="109" t="s">
        <v>8</v>
      </c>
      <c r="M60" s="109" t="s">
        <v>241</v>
      </c>
      <c r="N60" s="109" t="s">
        <v>392</v>
      </c>
      <c r="O60" s="111"/>
    </row>
    <row r="61" spans="1:15">
      <c r="A61" s="108">
        <v>59</v>
      </c>
      <c r="B61" s="109" t="s">
        <v>377</v>
      </c>
      <c r="C61" s="109" t="s">
        <v>393</v>
      </c>
      <c r="D61" s="109" t="s">
        <v>237</v>
      </c>
      <c r="E61" s="109">
        <v>37</v>
      </c>
      <c r="F61" s="109">
        <v>7</v>
      </c>
      <c r="G61" s="109" t="s">
        <v>257</v>
      </c>
      <c r="H61" s="109" t="s">
        <v>272</v>
      </c>
      <c r="I61" s="109" t="s">
        <v>195</v>
      </c>
      <c r="J61" s="109">
        <v>33</v>
      </c>
      <c r="K61" s="110">
        <v>164</v>
      </c>
      <c r="L61" s="109" t="s">
        <v>8</v>
      </c>
      <c r="M61" s="109" t="s">
        <v>241</v>
      </c>
      <c r="N61" s="109" t="s">
        <v>394</v>
      </c>
      <c r="O61" s="111"/>
    </row>
    <row r="62" spans="1:15">
      <c r="A62" s="108">
        <v>60</v>
      </c>
      <c r="B62" s="109" t="s">
        <v>377</v>
      </c>
      <c r="C62" s="109" t="s">
        <v>395</v>
      </c>
      <c r="D62" s="109" t="s">
        <v>237</v>
      </c>
      <c r="E62" s="109">
        <v>39</v>
      </c>
      <c r="F62" s="109">
        <v>11</v>
      </c>
      <c r="G62" s="109" t="s">
        <v>257</v>
      </c>
      <c r="H62" s="109" t="s">
        <v>258</v>
      </c>
      <c r="I62" s="109" t="s">
        <v>195</v>
      </c>
      <c r="J62" s="109">
        <v>48</v>
      </c>
      <c r="K62" s="110">
        <v>191</v>
      </c>
      <c r="L62" s="109" t="s">
        <v>396</v>
      </c>
      <c r="M62" s="109" t="s">
        <v>397</v>
      </c>
      <c r="N62" s="109" t="s">
        <v>398</v>
      </c>
      <c r="O62" s="111"/>
    </row>
    <row r="63" spans="1:15">
      <c r="A63" s="108">
        <v>61</v>
      </c>
      <c r="B63" s="109" t="s">
        <v>377</v>
      </c>
      <c r="C63" s="109" t="s">
        <v>399</v>
      </c>
      <c r="D63" s="109" t="s">
        <v>237</v>
      </c>
      <c r="E63" s="109">
        <v>56</v>
      </c>
      <c r="F63" s="109">
        <v>3</v>
      </c>
      <c r="G63" s="109" t="s">
        <v>326</v>
      </c>
      <c r="H63" s="109" t="s">
        <v>400</v>
      </c>
      <c r="I63" s="109" t="s">
        <v>195</v>
      </c>
      <c r="J63" s="109">
        <v>63</v>
      </c>
      <c r="K63" s="110">
        <v>194</v>
      </c>
      <c r="L63" s="109" t="s">
        <v>396</v>
      </c>
      <c r="M63" s="109" t="s">
        <v>397</v>
      </c>
      <c r="N63" s="109" t="s">
        <v>401</v>
      </c>
      <c r="O63" s="111"/>
    </row>
    <row r="64" spans="1:15">
      <c r="A64" s="108">
        <v>62</v>
      </c>
      <c r="B64" s="109" t="s">
        <v>45</v>
      </c>
      <c r="C64" s="109" t="s">
        <v>402</v>
      </c>
      <c r="D64" s="109" t="s">
        <v>237</v>
      </c>
      <c r="E64" s="109">
        <v>47</v>
      </c>
      <c r="F64" s="109">
        <v>10</v>
      </c>
      <c r="G64" s="109" t="s">
        <v>262</v>
      </c>
      <c r="H64" s="109" t="s">
        <v>246</v>
      </c>
      <c r="I64" s="109" t="s">
        <v>198</v>
      </c>
      <c r="J64" s="109">
        <v>54</v>
      </c>
      <c r="K64" s="110">
        <v>177</v>
      </c>
      <c r="L64" s="109" t="s">
        <v>396</v>
      </c>
      <c r="M64" s="109" t="s">
        <v>397</v>
      </c>
      <c r="N64" s="109" t="s">
        <v>403</v>
      </c>
      <c r="O64" s="111"/>
    </row>
    <row r="65" spans="1:15">
      <c r="A65" s="108">
        <v>63</v>
      </c>
      <c r="B65" s="109" t="s">
        <v>404</v>
      </c>
      <c r="C65" s="109" t="s">
        <v>405</v>
      </c>
      <c r="D65" s="109" t="s">
        <v>237</v>
      </c>
      <c r="E65" s="109">
        <v>35</v>
      </c>
      <c r="F65" s="109">
        <v>6</v>
      </c>
      <c r="G65" s="109" t="s">
        <v>257</v>
      </c>
      <c r="H65" s="109" t="s">
        <v>272</v>
      </c>
      <c r="I65" s="109" t="s">
        <v>195</v>
      </c>
      <c r="J65" s="109">
        <v>44</v>
      </c>
      <c r="K65" s="110">
        <v>177</v>
      </c>
      <c r="L65" s="109" t="s">
        <v>396</v>
      </c>
      <c r="M65" s="109" t="s">
        <v>397</v>
      </c>
      <c r="N65" s="109" t="s">
        <v>406</v>
      </c>
      <c r="O65" s="111"/>
    </row>
    <row r="66" spans="1:15">
      <c r="A66" s="108">
        <v>64</v>
      </c>
      <c r="B66" s="109" t="s">
        <v>407</v>
      </c>
      <c r="C66" s="109" t="s">
        <v>408</v>
      </c>
      <c r="D66" s="109" t="s">
        <v>237</v>
      </c>
      <c r="E66" s="109">
        <v>37</v>
      </c>
      <c r="F66" s="109">
        <v>7</v>
      </c>
      <c r="G66" s="109" t="s">
        <v>257</v>
      </c>
      <c r="H66" s="109" t="s">
        <v>272</v>
      </c>
      <c r="I66" s="109" t="s">
        <v>195</v>
      </c>
      <c r="J66" s="109">
        <v>34</v>
      </c>
      <c r="K66" s="110">
        <v>159</v>
      </c>
      <c r="L66" s="109" t="s">
        <v>396</v>
      </c>
      <c r="M66" s="109" t="s">
        <v>397</v>
      </c>
      <c r="N66" s="109" t="s">
        <v>409</v>
      </c>
      <c r="O66" s="111"/>
    </row>
    <row r="67" spans="1:15">
      <c r="A67" s="108">
        <v>65</v>
      </c>
      <c r="B67" s="109" t="s">
        <v>410</v>
      </c>
      <c r="C67" s="109" t="s">
        <v>411</v>
      </c>
      <c r="D67" s="109" t="s">
        <v>237</v>
      </c>
      <c r="E67" s="109">
        <v>35</v>
      </c>
      <c r="F67" s="109">
        <v>8</v>
      </c>
      <c r="G67" s="109" t="s">
        <v>257</v>
      </c>
      <c r="H67" s="109" t="s">
        <v>272</v>
      </c>
      <c r="I67" s="109" t="s">
        <v>195</v>
      </c>
      <c r="J67" s="109">
        <v>37</v>
      </c>
      <c r="K67" s="110">
        <v>162</v>
      </c>
      <c r="L67" s="109" t="s">
        <v>396</v>
      </c>
      <c r="M67" s="109" t="s">
        <v>397</v>
      </c>
      <c r="N67" s="109" t="s">
        <v>412</v>
      </c>
      <c r="O67" s="111"/>
    </row>
    <row r="68" spans="1:15">
      <c r="A68" s="108">
        <v>66</v>
      </c>
      <c r="B68" s="109" t="s">
        <v>45</v>
      </c>
      <c r="C68" s="109" t="s">
        <v>413</v>
      </c>
      <c r="D68" s="109" t="s">
        <v>237</v>
      </c>
      <c r="E68" s="109">
        <v>37</v>
      </c>
      <c r="F68" s="109">
        <v>9</v>
      </c>
      <c r="G68" s="109" t="s">
        <v>257</v>
      </c>
      <c r="H68" s="109" t="s">
        <v>272</v>
      </c>
      <c r="I68" s="109" t="s">
        <v>198</v>
      </c>
      <c r="J68" s="109">
        <v>48</v>
      </c>
      <c r="K68" s="110">
        <v>179</v>
      </c>
      <c r="L68" s="109" t="s">
        <v>396</v>
      </c>
      <c r="M68" s="109" t="s">
        <v>397</v>
      </c>
      <c r="N68" s="109" t="s">
        <v>414</v>
      </c>
      <c r="O68" s="111"/>
    </row>
    <row r="69" spans="1:15">
      <c r="A69" s="108">
        <v>67</v>
      </c>
      <c r="B69" s="109" t="s">
        <v>45</v>
      </c>
      <c r="C69" s="109" t="s">
        <v>415</v>
      </c>
      <c r="D69" s="109" t="s">
        <v>237</v>
      </c>
      <c r="E69" s="109">
        <v>35</v>
      </c>
      <c r="F69" s="109">
        <v>9</v>
      </c>
      <c r="G69" s="109" t="s">
        <v>257</v>
      </c>
      <c r="H69" s="109" t="s">
        <v>272</v>
      </c>
      <c r="I69" s="109" t="s">
        <v>198</v>
      </c>
      <c r="J69" s="109">
        <v>63</v>
      </c>
      <c r="K69" s="110">
        <v>147</v>
      </c>
      <c r="L69" s="109" t="s">
        <v>396</v>
      </c>
      <c r="M69" s="109" t="s">
        <v>397</v>
      </c>
      <c r="N69" s="109" t="s">
        <v>416</v>
      </c>
      <c r="O69" s="111"/>
    </row>
    <row r="70" spans="1:15">
      <c r="A70" s="108">
        <v>68</v>
      </c>
      <c r="B70" s="109" t="s">
        <v>45</v>
      </c>
      <c r="C70" s="109" t="s">
        <v>417</v>
      </c>
      <c r="D70" s="109" t="s">
        <v>237</v>
      </c>
      <c r="E70" s="109">
        <v>35</v>
      </c>
      <c r="F70" s="109">
        <v>5</v>
      </c>
      <c r="G70" s="109" t="s">
        <v>257</v>
      </c>
      <c r="H70" s="109" t="s">
        <v>272</v>
      </c>
      <c r="I70" s="109" t="s">
        <v>198</v>
      </c>
      <c r="J70" s="109">
        <v>25</v>
      </c>
      <c r="K70" s="110">
        <v>166</v>
      </c>
      <c r="L70" s="109" t="s">
        <v>396</v>
      </c>
      <c r="M70" s="109" t="s">
        <v>397</v>
      </c>
      <c r="N70" s="109" t="s">
        <v>418</v>
      </c>
      <c r="O70" s="111"/>
    </row>
    <row r="71" spans="1:15">
      <c r="A71" s="108">
        <v>69</v>
      </c>
      <c r="B71" s="109" t="s">
        <v>410</v>
      </c>
      <c r="C71" s="109" t="s">
        <v>419</v>
      </c>
      <c r="D71" s="109" t="s">
        <v>237</v>
      </c>
      <c r="E71" s="109">
        <v>45</v>
      </c>
      <c r="F71" s="109">
        <v>22</v>
      </c>
      <c r="G71" s="109" t="s">
        <v>262</v>
      </c>
      <c r="H71" s="109" t="s">
        <v>239</v>
      </c>
      <c r="I71" s="109" t="s">
        <v>195</v>
      </c>
      <c r="J71" s="109">
        <v>57</v>
      </c>
      <c r="K71" s="110">
        <v>166</v>
      </c>
      <c r="L71" s="109" t="s">
        <v>396</v>
      </c>
      <c r="M71" s="109" t="s">
        <v>397</v>
      </c>
      <c r="N71" s="109" t="s">
        <v>420</v>
      </c>
      <c r="O71" s="111"/>
    </row>
    <row r="72" spans="1:15">
      <c r="A72" s="108">
        <v>70</v>
      </c>
      <c r="B72" s="109" t="s">
        <v>410</v>
      </c>
      <c r="C72" s="109" t="s">
        <v>421</v>
      </c>
      <c r="D72" s="109" t="s">
        <v>237</v>
      </c>
      <c r="E72" s="109">
        <v>40</v>
      </c>
      <c r="F72" s="109">
        <v>12</v>
      </c>
      <c r="G72" s="109" t="s">
        <v>262</v>
      </c>
      <c r="H72" s="109" t="s">
        <v>239</v>
      </c>
      <c r="I72" s="109" t="s">
        <v>195</v>
      </c>
      <c r="J72" s="109">
        <v>47</v>
      </c>
      <c r="K72" s="110">
        <v>166</v>
      </c>
      <c r="L72" s="109" t="s">
        <v>396</v>
      </c>
      <c r="M72" s="109" t="s">
        <v>397</v>
      </c>
      <c r="N72" s="109" t="s">
        <v>422</v>
      </c>
      <c r="O72" s="111"/>
    </row>
    <row r="73" spans="1:15">
      <c r="A73" s="108">
        <v>71</v>
      </c>
      <c r="B73" s="109" t="s">
        <v>410</v>
      </c>
      <c r="C73" s="109" t="s">
        <v>423</v>
      </c>
      <c r="D73" s="109" t="s">
        <v>237</v>
      </c>
      <c r="E73" s="109">
        <v>52</v>
      </c>
      <c r="F73" s="109">
        <v>9</v>
      </c>
      <c r="G73" s="109" t="s">
        <v>326</v>
      </c>
      <c r="H73" s="109" t="s">
        <v>400</v>
      </c>
      <c r="I73" s="109" t="s">
        <v>195</v>
      </c>
      <c r="J73" s="109">
        <v>41</v>
      </c>
      <c r="K73" s="110">
        <v>182</v>
      </c>
      <c r="L73" s="109" t="s">
        <v>396</v>
      </c>
      <c r="M73" s="109" t="s">
        <v>397</v>
      </c>
      <c r="N73" s="109" t="s">
        <v>424</v>
      </c>
      <c r="O73" s="111"/>
    </row>
    <row r="74" spans="1:15">
      <c r="A74" s="108">
        <v>72</v>
      </c>
      <c r="B74" s="109" t="s">
        <v>46</v>
      </c>
      <c r="C74" s="109" t="s">
        <v>425</v>
      </c>
      <c r="D74" s="109" t="s">
        <v>237</v>
      </c>
      <c r="E74" s="109">
        <v>29</v>
      </c>
      <c r="F74" s="109">
        <v>7</v>
      </c>
      <c r="G74" s="109" t="s">
        <v>238</v>
      </c>
      <c r="H74" s="109" t="s">
        <v>263</v>
      </c>
      <c r="I74" s="109" t="s">
        <v>198</v>
      </c>
      <c r="J74" s="109">
        <v>43</v>
      </c>
      <c r="K74" s="110">
        <v>164</v>
      </c>
      <c r="L74" s="109" t="s">
        <v>396</v>
      </c>
      <c r="M74" s="109" t="s">
        <v>397</v>
      </c>
      <c r="N74" s="109" t="s">
        <v>426</v>
      </c>
      <c r="O74" s="111"/>
    </row>
    <row r="75" spans="1:15">
      <c r="A75" s="108">
        <v>73</v>
      </c>
      <c r="B75" s="109" t="s">
        <v>71</v>
      </c>
      <c r="C75" s="109" t="s">
        <v>427</v>
      </c>
      <c r="D75" s="109" t="s">
        <v>237</v>
      </c>
      <c r="E75" s="109">
        <v>48</v>
      </c>
      <c r="F75" s="109">
        <v>6</v>
      </c>
      <c r="G75" s="109" t="s">
        <v>262</v>
      </c>
      <c r="H75" s="109" t="s">
        <v>246</v>
      </c>
      <c r="I75" s="109" t="s">
        <v>195</v>
      </c>
      <c r="J75" s="109">
        <v>55</v>
      </c>
      <c r="K75" s="110">
        <v>152</v>
      </c>
      <c r="L75" s="109" t="s">
        <v>396</v>
      </c>
      <c r="M75" s="109" t="s">
        <v>397</v>
      </c>
      <c r="N75" s="109" t="s">
        <v>428</v>
      </c>
      <c r="O75" s="111"/>
    </row>
    <row r="76" spans="1:15">
      <c r="A76" s="108">
        <v>74</v>
      </c>
      <c r="B76" s="109" t="s">
        <v>67</v>
      </c>
      <c r="C76" s="109" t="s">
        <v>429</v>
      </c>
      <c r="D76" s="109" t="s">
        <v>237</v>
      </c>
      <c r="E76" s="109">
        <v>38</v>
      </c>
      <c r="F76" s="109">
        <v>12</v>
      </c>
      <c r="G76" s="109" t="s">
        <v>262</v>
      </c>
      <c r="H76" s="109" t="s">
        <v>239</v>
      </c>
      <c r="I76" s="109" t="s">
        <v>198</v>
      </c>
      <c r="J76" s="109">
        <v>36</v>
      </c>
      <c r="K76" s="110">
        <v>163</v>
      </c>
      <c r="L76" s="109" t="s">
        <v>396</v>
      </c>
      <c r="M76" s="109" t="s">
        <v>397</v>
      </c>
      <c r="N76" s="109" t="s">
        <v>430</v>
      </c>
      <c r="O76" s="111"/>
    </row>
    <row r="77" spans="1:15">
      <c r="A77" s="108">
        <v>75</v>
      </c>
      <c r="B77" s="109" t="s">
        <v>67</v>
      </c>
      <c r="C77" s="109" t="s">
        <v>431</v>
      </c>
      <c r="D77" s="109" t="s">
        <v>237</v>
      </c>
      <c r="E77" s="109">
        <v>48</v>
      </c>
      <c r="F77" s="109">
        <v>5</v>
      </c>
      <c r="G77" s="109" t="s">
        <v>262</v>
      </c>
      <c r="H77" s="109" t="s">
        <v>246</v>
      </c>
      <c r="I77" s="109" t="s">
        <v>198</v>
      </c>
      <c r="J77" s="109">
        <v>48</v>
      </c>
      <c r="K77" s="110">
        <v>190</v>
      </c>
      <c r="L77" s="109" t="s">
        <v>396</v>
      </c>
      <c r="M77" s="109" t="s">
        <v>397</v>
      </c>
      <c r="N77" s="109" t="s">
        <v>432</v>
      </c>
      <c r="O77" s="111"/>
    </row>
    <row r="78" spans="1:15">
      <c r="A78" s="108">
        <v>76</v>
      </c>
      <c r="B78" s="109" t="s">
        <v>433</v>
      </c>
      <c r="C78" s="109" t="s">
        <v>434</v>
      </c>
      <c r="D78" s="109" t="s">
        <v>237</v>
      </c>
      <c r="E78" s="109">
        <v>33</v>
      </c>
      <c r="F78" s="109">
        <v>10</v>
      </c>
      <c r="G78" s="109" t="s">
        <v>271</v>
      </c>
      <c r="H78" s="109" t="s">
        <v>246</v>
      </c>
      <c r="I78" s="109" t="s">
        <v>195</v>
      </c>
      <c r="J78" s="109">
        <v>46</v>
      </c>
      <c r="K78" s="110">
        <v>158</v>
      </c>
      <c r="L78" s="109" t="s">
        <v>396</v>
      </c>
      <c r="M78" s="109" t="s">
        <v>397</v>
      </c>
      <c r="N78" s="109" t="s">
        <v>435</v>
      </c>
      <c r="O78" s="111"/>
    </row>
    <row r="79" spans="1:15">
      <c r="A79" s="108">
        <v>77</v>
      </c>
      <c r="B79" s="109" t="s">
        <v>436</v>
      </c>
      <c r="C79" s="109" t="s">
        <v>437</v>
      </c>
      <c r="D79" s="109" t="s">
        <v>237</v>
      </c>
      <c r="E79" s="109">
        <v>34</v>
      </c>
      <c r="F79" s="109">
        <v>6</v>
      </c>
      <c r="G79" s="109" t="s">
        <v>271</v>
      </c>
      <c r="H79" s="109" t="s">
        <v>263</v>
      </c>
      <c r="I79" s="109" t="s">
        <v>195</v>
      </c>
      <c r="J79" s="109">
        <v>50</v>
      </c>
      <c r="K79" s="110">
        <v>156</v>
      </c>
      <c r="L79" s="109" t="s">
        <v>396</v>
      </c>
      <c r="M79" s="109" t="s">
        <v>397</v>
      </c>
      <c r="N79" s="109" t="s">
        <v>438</v>
      </c>
      <c r="O79" s="111"/>
    </row>
    <row r="80" spans="1:15">
      <c r="A80" s="108">
        <v>78</v>
      </c>
      <c r="B80" s="109" t="s">
        <v>439</v>
      </c>
      <c r="C80" s="109" t="s">
        <v>440</v>
      </c>
      <c r="D80" s="109" t="s">
        <v>237</v>
      </c>
      <c r="E80" s="109">
        <v>33</v>
      </c>
      <c r="F80" s="109">
        <v>7</v>
      </c>
      <c r="G80" s="109" t="s">
        <v>271</v>
      </c>
      <c r="H80" s="109" t="s">
        <v>263</v>
      </c>
      <c r="I80" s="109" t="s">
        <v>198</v>
      </c>
      <c r="J80" s="109">
        <v>56</v>
      </c>
      <c r="K80" s="110">
        <v>143</v>
      </c>
      <c r="L80" s="109" t="s">
        <v>396</v>
      </c>
      <c r="M80" s="109" t="s">
        <v>397</v>
      </c>
      <c r="N80" s="109" t="s">
        <v>441</v>
      </c>
      <c r="O80" s="111"/>
    </row>
    <row r="81" spans="1:15">
      <c r="A81" s="108">
        <v>79</v>
      </c>
      <c r="B81" s="109" t="s">
        <v>442</v>
      </c>
      <c r="C81" s="109" t="s">
        <v>443</v>
      </c>
      <c r="D81" s="109" t="s">
        <v>237</v>
      </c>
      <c r="E81" s="109">
        <v>33</v>
      </c>
      <c r="F81" s="109">
        <v>1</v>
      </c>
      <c r="G81" s="109" t="s">
        <v>271</v>
      </c>
      <c r="H81" s="109" t="s">
        <v>272</v>
      </c>
      <c r="I81" s="109" t="s">
        <v>198</v>
      </c>
      <c r="J81" s="109">
        <v>39</v>
      </c>
      <c r="K81" s="110">
        <v>161</v>
      </c>
      <c r="L81" s="109" t="s">
        <v>396</v>
      </c>
      <c r="M81" s="109" t="s">
        <v>397</v>
      </c>
      <c r="N81" s="109" t="s">
        <v>444</v>
      </c>
      <c r="O81" s="111"/>
    </row>
    <row r="82" spans="1:15">
      <c r="A82" s="108">
        <v>80</v>
      </c>
      <c r="B82" s="109" t="s">
        <v>442</v>
      </c>
      <c r="C82" s="109" t="s">
        <v>445</v>
      </c>
      <c r="D82" s="109" t="s">
        <v>237</v>
      </c>
      <c r="E82" s="109">
        <v>33</v>
      </c>
      <c r="F82" s="109">
        <v>4</v>
      </c>
      <c r="G82" s="109" t="s">
        <v>271</v>
      </c>
      <c r="H82" s="109" t="s">
        <v>239</v>
      </c>
      <c r="I82" s="109" t="s">
        <v>198</v>
      </c>
      <c r="J82" s="109">
        <v>42</v>
      </c>
      <c r="K82" s="110">
        <v>158</v>
      </c>
      <c r="L82" s="109" t="s">
        <v>396</v>
      </c>
      <c r="M82" s="109" t="s">
        <v>397</v>
      </c>
      <c r="N82" s="109" t="s">
        <v>446</v>
      </c>
      <c r="O82" s="111"/>
    </row>
    <row r="83" spans="1:15">
      <c r="A83" s="108">
        <v>81</v>
      </c>
      <c r="B83" s="109" t="s">
        <v>442</v>
      </c>
      <c r="C83" s="109" t="s">
        <v>447</v>
      </c>
      <c r="D83" s="109" t="s">
        <v>237</v>
      </c>
      <c r="E83" s="109">
        <v>39</v>
      </c>
      <c r="F83" s="109">
        <v>15</v>
      </c>
      <c r="G83" s="109" t="s">
        <v>271</v>
      </c>
      <c r="H83" s="109" t="s">
        <v>246</v>
      </c>
      <c r="I83" s="109" t="s">
        <v>198</v>
      </c>
      <c r="J83" s="109">
        <v>55</v>
      </c>
      <c r="K83" s="110">
        <v>198</v>
      </c>
      <c r="L83" s="109" t="s">
        <v>396</v>
      </c>
      <c r="M83" s="109" t="s">
        <v>397</v>
      </c>
      <c r="N83" s="109" t="s">
        <v>448</v>
      </c>
      <c r="O83" s="111"/>
    </row>
    <row r="84" spans="1:15">
      <c r="A84" s="108">
        <v>82</v>
      </c>
      <c r="B84" s="109" t="s">
        <v>449</v>
      </c>
      <c r="C84" s="109" t="s">
        <v>450</v>
      </c>
      <c r="D84" s="109" t="s">
        <v>237</v>
      </c>
      <c r="E84" s="109">
        <v>33</v>
      </c>
      <c r="F84" s="109">
        <v>5</v>
      </c>
      <c r="G84" s="109" t="s">
        <v>271</v>
      </c>
      <c r="H84" s="109" t="s">
        <v>272</v>
      </c>
      <c r="I84" s="109" t="s">
        <v>195</v>
      </c>
      <c r="J84" s="109">
        <v>59</v>
      </c>
      <c r="K84" s="110">
        <v>149</v>
      </c>
      <c r="L84" s="109" t="s">
        <v>396</v>
      </c>
      <c r="M84" s="109" t="s">
        <v>397</v>
      </c>
      <c r="N84" s="109" t="s">
        <v>451</v>
      </c>
      <c r="O84" s="111"/>
    </row>
    <row r="85" spans="1:15">
      <c r="A85" s="108">
        <v>83</v>
      </c>
      <c r="B85" s="109" t="s">
        <v>452</v>
      </c>
      <c r="C85" s="109" t="s">
        <v>453</v>
      </c>
      <c r="D85" s="109" t="s">
        <v>237</v>
      </c>
      <c r="E85" s="109">
        <v>41</v>
      </c>
      <c r="F85" s="109">
        <v>7</v>
      </c>
      <c r="G85" s="109" t="s">
        <v>257</v>
      </c>
      <c r="H85" s="109" t="s">
        <v>258</v>
      </c>
      <c r="I85" s="109" t="s">
        <v>195</v>
      </c>
      <c r="J85" s="109">
        <v>44</v>
      </c>
      <c r="K85" s="110">
        <v>170</v>
      </c>
      <c r="L85" s="109" t="s">
        <v>396</v>
      </c>
      <c r="M85" s="109" t="s">
        <v>397</v>
      </c>
      <c r="N85" s="109" t="s">
        <v>454</v>
      </c>
      <c r="O85" s="111"/>
    </row>
    <row r="86" spans="1:15">
      <c r="A86" s="108">
        <v>84</v>
      </c>
      <c r="B86" s="109" t="s">
        <v>455</v>
      </c>
      <c r="C86" s="109" t="s">
        <v>456</v>
      </c>
      <c r="D86" s="109" t="s">
        <v>237</v>
      </c>
      <c r="E86" s="109">
        <v>29</v>
      </c>
      <c r="F86" s="109">
        <v>5</v>
      </c>
      <c r="G86" s="109" t="s">
        <v>245</v>
      </c>
      <c r="H86" s="109" t="s">
        <v>246</v>
      </c>
      <c r="I86" s="109" t="s">
        <v>195</v>
      </c>
      <c r="J86" s="109">
        <v>52</v>
      </c>
      <c r="K86" s="110">
        <v>185</v>
      </c>
      <c r="L86" s="109" t="s">
        <v>396</v>
      </c>
      <c r="M86" s="109" t="s">
        <v>397</v>
      </c>
      <c r="N86" s="109" t="s">
        <v>457</v>
      </c>
      <c r="O86" s="111"/>
    </row>
    <row r="87" spans="1:15">
      <c r="A87" s="108">
        <v>85</v>
      </c>
      <c r="B87" s="109" t="s">
        <v>42</v>
      </c>
      <c r="C87" s="109" t="s">
        <v>458</v>
      </c>
      <c r="D87" s="109" t="s">
        <v>237</v>
      </c>
      <c r="E87" s="109">
        <v>56</v>
      </c>
      <c r="F87" s="109">
        <v>32</v>
      </c>
      <c r="G87" s="109" t="s">
        <v>326</v>
      </c>
      <c r="H87" s="109" t="s">
        <v>400</v>
      </c>
      <c r="I87" s="109" t="s">
        <v>198</v>
      </c>
      <c r="J87" s="109">
        <v>31</v>
      </c>
      <c r="K87" s="110">
        <v>191</v>
      </c>
      <c r="L87" s="109" t="s">
        <v>396</v>
      </c>
      <c r="M87" s="109" t="s">
        <v>397</v>
      </c>
      <c r="N87" s="109" t="s">
        <v>459</v>
      </c>
      <c r="O87" s="111"/>
    </row>
    <row r="88" spans="1:15">
      <c r="A88" s="108">
        <v>86</v>
      </c>
      <c r="B88" s="109" t="s">
        <v>42</v>
      </c>
      <c r="C88" s="109" t="s">
        <v>460</v>
      </c>
      <c r="D88" s="109" t="s">
        <v>237</v>
      </c>
      <c r="E88" s="109">
        <v>44</v>
      </c>
      <c r="F88" s="109">
        <v>7</v>
      </c>
      <c r="G88" s="109" t="s">
        <v>262</v>
      </c>
      <c r="H88" s="109" t="s">
        <v>239</v>
      </c>
      <c r="I88" s="109" t="s">
        <v>198</v>
      </c>
      <c r="J88" s="109">
        <v>52</v>
      </c>
      <c r="K88" s="110">
        <v>169</v>
      </c>
      <c r="L88" s="109" t="s">
        <v>396</v>
      </c>
      <c r="M88" s="109" t="s">
        <v>397</v>
      </c>
      <c r="N88" s="109" t="s">
        <v>461</v>
      </c>
      <c r="O88" s="111"/>
    </row>
    <row r="89" spans="1:15">
      <c r="A89" s="108">
        <v>87</v>
      </c>
      <c r="B89" s="109" t="s">
        <v>42</v>
      </c>
      <c r="C89" s="109" t="s">
        <v>462</v>
      </c>
      <c r="D89" s="109" t="s">
        <v>237</v>
      </c>
      <c r="E89" s="109">
        <v>42</v>
      </c>
      <c r="F89" s="109">
        <v>12</v>
      </c>
      <c r="G89" s="109" t="s">
        <v>271</v>
      </c>
      <c r="H89" s="109" t="s">
        <v>272</v>
      </c>
      <c r="I89" s="109" t="s">
        <v>198</v>
      </c>
      <c r="J89" s="109">
        <v>37</v>
      </c>
      <c r="K89" s="110">
        <v>151</v>
      </c>
      <c r="L89" s="109" t="s">
        <v>396</v>
      </c>
      <c r="M89" s="109" t="s">
        <v>397</v>
      </c>
      <c r="N89" s="109" t="s">
        <v>463</v>
      </c>
      <c r="O89" s="111"/>
    </row>
    <row r="90" spans="1:15">
      <c r="A90" s="108">
        <v>88</v>
      </c>
      <c r="B90" s="109" t="s">
        <v>42</v>
      </c>
      <c r="C90" s="109" t="s">
        <v>57</v>
      </c>
      <c r="D90" s="109" t="s">
        <v>237</v>
      </c>
      <c r="E90" s="109">
        <v>46</v>
      </c>
      <c r="F90" s="109">
        <v>11</v>
      </c>
      <c r="G90" s="109" t="s">
        <v>262</v>
      </c>
      <c r="H90" s="109" t="s">
        <v>246</v>
      </c>
      <c r="I90" s="109" t="s">
        <v>198</v>
      </c>
      <c r="J90" s="109">
        <v>49</v>
      </c>
      <c r="K90" s="110">
        <v>166</v>
      </c>
      <c r="L90" s="109" t="s">
        <v>396</v>
      </c>
      <c r="M90" s="109" t="s">
        <v>397</v>
      </c>
      <c r="N90" s="109" t="s">
        <v>464</v>
      </c>
      <c r="O90" s="111"/>
    </row>
    <row r="91" spans="1:15">
      <c r="A91" s="108">
        <v>89</v>
      </c>
      <c r="B91" s="109" t="s">
        <v>42</v>
      </c>
      <c r="C91" s="109" t="s">
        <v>465</v>
      </c>
      <c r="D91" s="109" t="s">
        <v>237</v>
      </c>
      <c r="E91" s="109">
        <v>54</v>
      </c>
      <c r="F91" s="109">
        <v>23</v>
      </c>
      <c r="G91" s="109" t="s">
        <v>326</v>
      </c>
      <c r="H91" s="109" t="s">
        <v>400</v>
      </c>
      <c r="I91" s="109" t="s">
        <v>198</v>
      </c>
      <c r="J91" s="109">
        <v>54</v>
      </c>
      <c r="K91" s="110">
        <v>159</v>
      </c>
      <c r="L91" s="109" t="s">
        <v>396</v>
      </c>
      <c r="M91" s="109" t="s">
        <v>397</v>
      </c>
      <c r="N91" s="109" t="s">
        <v>466</v>
      </c>
      <c r="O91" s="111"/>
    </row>
    <row r="92" spans="1:15">
      <c r="A92" s="108">
        <v>90</v>
      </c>
      <c r="B92" s="109" t="s">
        <v>42</v>
      </c>
      <c r="C92" s="109" t="s">
        <v>467</v>
      </c>
      <c r="D92" s="109" t="s">
        <v>237</v>
      </c>
      <c r="E92" s="109">
        <v>47</v>
      </c>
      <c r="F92" s="109">
        <v>12</v>
      </c>
      <c r="G92" s="109" t="s">
        <v>262</v>
      </c>
      <c r="H92" s="109" t="s">
        <v>350</v>
      </c>
      <c r="I92" s="109" t="s">
        <v>198</v>
      </c>
      <c r="J92" s="109">
        <v>33</v>
      </c>
      <c r="K92" s="110">
        <v>174</v>
      </c>
      <c r="L92" s="109" t="s">
        <v>396</v>
      </c>
      <c r="M92" s="109" t="s">
        <v>397</v>
      </c>
      <c r="N92" s="109" t="s">
        <v>468</v>
      </c>
      <c r="O92" s="111"/>
    </row>
    <row r="93" spans="1:15">
      <c r="A93" s="108">
        <v>91</v>
      </c>
      <c r="B93" s="109" t="s">
        <v>469</v>
      </c>
      <c r="C93" s="109" t="s">
        <v>470</v>
      </c>
      <c r="D93" s="109" t="s">
        <v>237</v>
      </c>
      <c r="E93" s="109">
        <v>47</v>
      </c>
      <c r="F93" s="109">
        <v>6</v>
      </c>
      <c r="G93" s="109" t="s">
        <v>262</v>
      </c>
      <c r="H93" s="109" t="s">
        <v>350</v>
      </c>
      <c r="I93" s="109" t="s">
        <v>198</v>
      </c>
      <c r="J93" s="109">
        <v>49</v>
      </c>
      <c r="K93" s="110">
        <v>176</v>
      </c>
      <c r="L93" s="109" t="s">
        <v>396</v>
      </c>
      <c r="M93" s="109" t="s">
        <v>397</v>
      </c>
      <c r="N93" s="109" t="s">
        <v>471</v>
      </c>
      <c r="O93" s="111"/>
    </row>
    <row r="94" spans="1:15">
      <c r="A94" s="108">
        <v>92</v>
      </c>
      <c r="B94" s="109" t="s">
        <v>472</v>
      </c>
      <c r="C94" s="109" t="s">
        <v>473</v>
      </c>
      <c r="D94" s="109" t="s">
        <v>237</v>
      </c>
      <c r="E94" s="109">
        <v>46</v>
      </c>
      <c r="F94" s="109">
        <v>2</v>
      </c>
      <c r="G94" s="109" t="s">
        <v>262</v>
      </c>
      <c r="H94" s="109" t="s">
        <v>350</v>
      </c>
      <c r="I94" s="109" t="s">
        <v>198</v>
      </c>
      <c r="J94" s="109">
        <v>22</v>
      </c>
      <c r="K94" s="110">
        <v>171</v>
      </c>
      <c r="L94" s="109" t="s">
        <v>396</v>
      </c>
      <c r="M94" s="109" t="s">
        <v>397</v>
      </c>
      <c r="N94" s="109" t="s">
        <v>474</v>
      </c>
      <c r="O94" s="111"/>
    </row>
    <row r="95" spans="1:15">
      <c r="A95" s="108">
        <v>93</v>
      </c>
      <c r="B95" s="109" t="s">
        <v>475</v>
      </c>
      <c r="C95" s="109" t="s">
        <v>476</v>
      </c>
      <c r="D95" s="109" t="s">
        <v>237</v>
      </c>
      <c r="E95" s="109">
        <v>39</v>
      </c>
      <c r="F95" s="109">
        <v>8</v>
      </c>
      <c r="G95" s="109" t="s">
        <v>257</v>
      </c>
      <c r="H95" s="109" t="s">
        <v>327</v>
      </c>
      <c r="I95" s="109" t="s">
        <v>198</v>
      </c>
      <c r="J95" s="109">
        <v>34</v>
      </c>
      <c r="K95" s="110">
        <v>184</v>
      </c>
      <c r="L95" s="109" t="s">
        <v>396</v>
      </c>
      <c r="M95" s="109" t="s">
        <v>397</v>
      </c>
      <c r="N95" s="109" t="s">
        <v>477</v>
      </c>
      <c r="O95" s="111"/>
    </row>
    <row r="96" spans="1:15">
      <c r="A96" s="108">
        <v>94</v>
      </c>
      <c r="B96" s="109" t="s">
        <v>478</v>
      </c>
      <c r="C96" s="109" t="s">
        <v>479</v>
      </c>
      <c r="D96" s="109" t="s">
        <v>237</v>
      </c>
      <c r="E96" s="109">
        <v>35</v>
      </c>
      <c r="F96" s="109">
        <v>7</v>
      </c>
      <c r="G96" s="109" t="s">
        <v>257</v>
      </c>
      <c r="H96" s="109" t="s">
        <v>272</v>
      </c>
      <c r="I96" s="109" t="s">
        <v>198</v>
      </c>
      <c r="J96" s="109">
        <v>44</v>
      </c>
      <c r="K96" s="110">
        <v>171</v>
      </c>
      <c r="L96" s="109" t="s">
        <v>396</v>
      </c>
      <c r="M96" s="109" t="s">
        <v>397</v>
      </c>
      <c r="N96" s="109" t="s">
        <v>480</v>
      </c>
      <c r="O96" s="111"/>
    </row>
    <row r="97" spans="1:15">
      <c r="A97" s="108">
        <v>95</v>
      </c>
      <c r="B97" s="109" t="s">
        <v>481</v>
      </c>
      <c r="C97" s="109" t="s">
        <v>482</v>
      </c>
      <c r="D97" s="109" t="s">
        <v>237</v>
      </c>
      <c r="E97" s="109">
        <v>43</v>
      </c>
      <c r="F97" s="109">
        <v>3</v>
      </c>
      <c r="G97" s="109" t="s">
        <v>370</v>
      </c>
      <c r="H97" s="109" t="s">
        <v>258</v>
      </c>
      <c r="I97" s="109" t="s">
        <v>198</v>
      </c>
      <c r="J97" s="109">
        <v>51</v>
      </c>
      <c r="K97" s="110">
        <v>183</v>
      </c>
      <c r="L97" s="109" t="s">
        <v>396</v>
      </c>
      <c r="M97" s="109" t="s">
        <v>397</v>
      </c>
      <c r="N97" s="109" t="s">
        <v>483</v>
      </c>
      <c r="O97" s="111"/>
    </row>
    <row r="98" spans="1:15">
      <c r="A98" s="108">
        <v>96</v>
      </c>
      <c r="B98" s="109" t="s">
        <v>484</v>
      </c>
      <c r="C98" s="109" t="s">
        <v>485</v>
      </c>
      <c r="D98" s="109" t="s">
        <v>237</v>
      </c>
      <c r="E98" s="109">
        <v>56</v>
      </c>
      <c r="F98" s="109">
        <v>6</v>
      </c>
      <c r="G98" s="109" t="s">
        <v>326</v>
      </c>
      <c r="H98" s="109" t="s">
        <v>400</v>
      </c>
      <c r="I98" s="109" t="s">
        <v>198</v>
      </c>
      <c r="J98" s="109">
        <v>58</v>
      </c>
      <c r="K98" s="110">
        <v>174</v>
      </c>
      <c r="L98" s="109" t="s">
        <v>396</v>
      </c>
      <c r="M98" s="109" t="s">
        <v>397</v>
      </c>
      <c r="N98" s="109" t="s">
        <v>486</v>
      </c>
      <c r="O98" s="111"/>
    </row>
    <row r="99" spans="1:15">
      <c r="A99" s="108">
        <v>97</v>
      </c>
      <c r="B99" s="109" t="s">
        <v>487</v>
      </c>
      <c r="C99" s="109" t="s">
        <v>488</v>
      </c>
      <c r="D99" s="109" t="s">
        <v>237</v>
      </c>
      <c r="E99" s="109">
        <v>53</v>
      </c>
      <c r="F99" s="109">
        <v>9</v>
      </c>
      <c r="G99" s="109" t="s">
        <v>326</v>
      </c>
      <c r="H99" s="109" t="s">
        <v>400</v>
      </c>
      <c r="I99" s="109" t="s">
        <v>198</v>
      </c>
      <c r="J99" s="109">
        <v>50</v>
      </c>
      <c r="K99" s="110">
        <v>155</v>
      </c>
      <c r="L99" s="109" t="s">
        <v>396</v>
      </c>
      <c r="M99" s="109" t="s">
        <v>397</v>
      </c>
      <c r="N99" s="109" t="s">
        <v>489</v>
      </c>
      <c r="O99" s="111"/>
    </row>
    <row r="100" spans="1:15">
      <c r="A100" s="108">
        <v>98</v>
      </c>
      <c r="B100" s="109" t="s">
        <v>490</v>
      </c>
      <c r="C100" s="109" t="s">
        <v>491</v>
      </c>
      <c r="D100" s="109" t="s">
        <v>237</v>
      </c>
      <c r="E100" s="109">
        <v>56</v>
      </c>
      <c r="F100" s="109">
        <v>32</v>
      </c>
      <c r="G100" s="109" t="s">
        <v>326</v>
      </c>
      <c r="H100" s="109" t="s">
        <v>400</v>
      </c>
      <c r="I100" s="109" t="s">
        <v>198</v>
      </c>
      <c r="J100" s="109">
        <v>26</v>
      </c>
      <c r="K100" s="110">
        <v>176</v>
      </c>
      <c r="L100" s="109" t="s">
        <v>396</v>
      </c>
      <c r="M100" s="109" t="s">
        <v>397</v>
      </c>
      <c r="N100" s="109" t="s">
        <v>492</v>
      </c>
      <c r="O100" s="111"/>
    </row>
    <row r="101" spans="1:15">
      <c r="A101" s="108">
        <v>99</v>
      </c>
      <c r="B101" s="109" t="s">
        <v>493</v>
      </c>
      <c r="C101" s="109" t="s">
        <v>494</v>
      </c>
      <c r="D101" s="109" t="s">
        <v>237</v>
      </c>
      <c r="E101" s="109">
        <v>57</v>
      </c>
      <c r="F101" s="109">
        <v>32</v>
      </c>
      <c r="G101" s="109" t="s">
        <v>370</v>
      </c>
      <c r="H101" s="109" t="s">
        <v>258</v>
      </c>
      <c r="I101" s="109" t="s">
        <v>198</v>
      </c>
      <c r="J101" s="109">
        <v>33</v>
      </c>
      <c r="K101" s="110">
        <v>194</v>
      </c>
      <c r="L101" s="109" t="s">
        <v>396</v>
      </c>
      <c r="M101" s="109" t="s">
        <v>397</v>
      </c>
      <c r="N101" s="109" t="s">
        <v>495</v>
      </c>
      <c r="O101" s="111"/>
    </row>
    <row r="102" spans="1:15">
      <c r="A102" s="108">
        <v>100</v>
      </c>
      <c r="B102" s="109" t="s">
        <v>493</v>
      </c>
      <c r="C102" s="109" t="s">
        <v>496</v>
      </c>
      <c r="D102" s="109" t="s">
        <v>237</v>
      </c>
      <c r="E102" s="109">
        <v>49</v>
      </c>
      <c r="F102" s="109">
        <v>23</v>
      </c>
      <c r="G102" s="109" t="s">
        <v>257</v>
      </c>
      <c r="H102" s="109" t="s">
        <v>272</v>
      </c>
      <c r="I102" s="109" t="s">
        <v>198</v>
      </c>
      <c r="J102" s="109">
        <v>56</v>
      </c>
      <c r="K102" s="110">
        <v>160</v>
      </c>
      <c r="L102" s="109" t="s">
        <v>396</v>
      </c>
      <c r="M102" s="109" t="s">
        <v>397</v>
      </c>
      <c r="N102" s="109" t="s">
        <v>497</v>
      </c>
      <c r="O102" s="111"/>
    </row>
    <row r="103" spans="1:15">
      <c r="A103" s="108">
        <v>101</v>
      </c>
      <c r="B103" s="109" t="s">
        <v>493</v>
      </c>
      <c r="C103" s="109" t="s">
        <v>498</v>
      </c>
      <c r="D103" s="109" t="s">
        <v>237</v>
      </c>
      <c r="E103" s="109">
        <v>34</v>
      </c>
      <c r="F103" s="109">
        <v>4</v>
      </c>
      <c r="G103" s="109" t="s">
        <v>245</v>
      </c>
      <c r="H103" s="109" t="s">
        <v>246</v>
      </c>
      <c r="I103" s="109" t="s">
        <v>198</v>
      </c>
      <c r="J103" s="109">
        <v>56</v>
      </c>
      <c r="K103" s="110">
        <v>154</v>
      </c>
      <c r="L103" s="109" t="s">
        <v>396</v>
      </c>
      <c r="M103" s="109" t="s">
        <v>397</v>
      </c>
      <c r="N103" s="109" t="s">
        <v>499</v>
      </c>
      <c r="O103" s="111"/>
    </row>
    <row r="104" spans="1:15">
      <c r="A104" s="108">
        <v>102</v>
      </c>
      <c r="B104" s="109" t="s">
        <v>493</v>
      </c>
      <c r="C104" s="109" t="s">
        <v>500</v>
      </c>
      <c r="D104" s="109" t="s">
        <v>237</v>
      </c>
      <c r="E104" s="109">
        <v>44</v>
      </c>
      <c r="F104" s="109">
        <v>18</v>
      </c>
      <c r="G104" s="109" t="s">
        <v>370</v>
      </c>
      <c r="H104" s="109" t="s">
        <v>258</v>
      </c>
      <c r="I104" s="109" t="s">
        <v>198</v>
      </c>
      <c r="J104" s="109">
        <v>36</v>
      </c>
      <c r="K104" s="110">
        <v>159</v>
      </c>
      <c r="L104" s="109" t="s">
        <v>396</v>
      </c>
      <c r="M104" s="109" t="s">
        <v>397</v>
      </c>
      <c r="N104" s="109" t="s">
        <v>501</v>
      </c>
      <c r="O104" s="111"/>
    </row>
    <row r="105" spans="1:15">
      <c r="A105" s="108">
        <v>103</v>
      </c>
      <c r="B105" s="109" t="s">
        <v>493</v>
      </c>
      <c r="C105" s="109" t="s">
        <v>502</v>
      </c>
      <c r="D105" s="109" t="s">
        <v>237</v>
      </c>
      <c r="E105" s="109">
        <v>49</v>
      </c>
      <c r="F105" s="109">
        <v>3</v>
      </c>
      <c r="G105" s="109" t="s">
        <v>262</v>
      </c>
      <c r="H105" s="109" t="s">
        <v>350</v>
      </c>
      <c r="I105" s="109" t="s">
        <v>198</v>
      </c>
      <c r="J105" s="109">
        <v>46</v>
      </c>
      <c r="K105" s="110">
        <v>165</v>
      </c>
      <c r="L105" s="109" t="s">
        <v>396</v>
      </c>
      <c r="M105" s="109" t="s">
        <v>397</v>
      </c>
      <c r="N105" s="109" t="s">
        <v>503</v>
      </c>
      <c r="O105" s="111"/>
    </row>
    <row r="106" spans="1:15">
      <c r="A106" s="108">
        <v>104</v>
      </c>
      <c r="B106" s="109" t="s">
        <v>44</v>
      </c>
      <c r="C106" s="109" t="s">
        <v>504</v>
      </c>
      <c r="D106" s="109" t="s">
        <v>237</v>
      </c>
      <c r="E106" s="109">
        <v>47</v>
      </c>
      <c r="F106" s="109">
        <v>10</v>
      </c>
      <c r="G106" s="109" t="s">
        <v>262</v>
      </c>
      <c r="H106" s="109" t="s">
        <v>350</v>
      </c>
      <c r="I106" s="109" t="s">
        <v>198</v>
      </c>
      <c r="J106" s="109">
        <v>36</v>
      </c>
      <c r="K106" s="110">
        <v>174</v>
      </c>
      <c r="L106" s="109" t="s">
        <v>396</v>
      </c>
      <c r="M106" s="109" t="s">
        <v>397</v>
      </c>
      <c r="N106" s="109" t="s">
        <v>505</v>
      </c>
      <c r="O106" s="111"/>
    </row>
    <row r="107" spans="1:15">
      <c r="A107" s="108">
        <v>105</v>
      </c>
      <c r="B107" s="109" t="s">
        <v>506</v>
      </c>
      <c r="C107" s="109" t="s">
        <v>507</v>
      </c>
      <c r="D107" s="109" t="s">
        <v>237</v>
      </c>
      <c r="E107" s="109">
        <v>39</v>
      </c>
      <c r="F107" s="109">
        <v>8</v>
      </c>
      <c r="G107" s="109" t="s">
        <v>257</v>
      </c>
      <c r="H107" s="109" t="s">
        <v>327</v>
      </c>
      <c r="I107" s="109" t="s">
        <v>198</v>
      </c>
      <c r="J107" s="109">
        <v>34</v>
      </c>
      <c r="K107" s="110">
        <v>171</v>
      </c>
      <c r="L107" s="109" t="s">
        <v>396</v>
      </c>
      <c r="M107" s="109" t="s">
        <v>397</v>
      </c>
      <c r="N107" s="109" t="s">
        <v>508</v>
      </c>
      <c r="O107" s="111"/>
    </row>
    <row r="108" spans="1:15">
      <c r="A108" s="108">
        <v>106</v>
      </c>
      <c r="B108" s="109" t="s">
        <v>509</v>
      </c>
      <c r="C108" s="109" t="s">
        <v>510</v>
      </c>
      <c r="D108" s="109" t="s">
        <v>237</v>
      </c>
      <c r="E108" s="109">
        <v>43</v>
      </c>
      <c r="F108" s="109">
        <v>12</v>
      </c>
      <c r="G108" s="109" t="s">
        <v>370</v>
      </c>
      <c r="H108" s="109" t="s">
        <v>258</v>
      </c>
      <c r="I108" s="109" t="s">
        <v>198</v>
      </c>
      <c r="J108" s="109">
        <v>42</v>
      </c>
      <c r="K108" s="110">
        <v>158</v>
      </c>
      <c r="L108" s="109" t="s">
        <v>396</v>
      </c>
      <c r="M108" s="109" t="s">
        <v>397</v>
      </c>
      <c r="N108" s="109" t="s">
        <v>511</v>
      </c>
      <c r="O108" s="111"/>
    </row>
    <row r="109" spans="1:15">
      <c r="A109" s="108">
        <v>107</v>
      </c>
      <c r="B109" s="109" t="s">
        <v>512</v>
      </c>
      <c r="C109" s="109" t="s">
        <v>513</v>
      </c>
      <c r="D109" s="109" t="s">
        <v>237</v>
      </c>
      <c r="E109" s="109">
        <v>53</v>
      </c>
      <c r="F109" s="109">
        <v>22</v>
      </c>
      <c r="G109" s="109" t="s">
        <v>326</v>
      </c>
      <c r="H109" s="109" t="s">
        <v>239</v>
      </c>
      <c r="I109" s="109" t="s">
        <v>198</v>
      </c>
      <c r="J109" s="109">
        <v>40</v>
      </c>
      <c r="K109" s="110">
        <v>167</v>
      </c>
      <c r="L109" s="109" t="s">
        <v>514</v>
      </c>
      <c r="M109" s="109" t="s">
        <v>397</v>
      </c>
      <c r="N109" s="109" t="s">
        <v>515</v>
      </c>
      <c r="O109" s="111"/>
    </row>
    <row r="110" spans="1:15">
      <c r="A110" s="108">
        <v>108</v>
      </c>
      <c r="B110" s="109" t="s">
        <v>516</v>
      </c>
      <c r="C110" s="109" t="s">
        <v>17</v>
      </c>
      <c r="D110" s="109" t="s">
        <v>237</v>
      </c>
      <c r="E110" s="109">
        <v>56</v>
      </c>
      <c r="F110" s="109">
        <v>22</v>
      </c>
      <c r="G110" s="109" t="s">
        <v>326</v>
      </c>
      <c r="H110" s="109" t="s">
        <v>400</v>
      </c>
      <c r="I110" s="109" t="s">
        <v>198</v>
      </c>
      <c r="J110" s="109">
        <v>56</v>
      </c>
      <c r="K110" s="110">
        <v>173</v>
      </c>
      <c r="L110" s="109" t="s">
        <v>514</v>
      </c>
      <c r="M110" s="109" t="s">
        <v>397</v>
      </c>
      <c r="N110" s="109" t="s">
        <v>517</v>
      </c>
      <c r="O110" s="111"/>
    </row>
  </sheetData>
  <mergeCells count="1">
    <mergeCell ref="A1:N1"/>
  </mergeCells>
  <conditionalFormatting sqref="N3:N11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8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4752-CA33-42EA-A290-E99592410115}">
  <dimension ref="A1:AY53"/>
  <sheetViews>
    <sheetView zoomScale="55" zoomScaleNormal="55" workbookViewId="0">
      <selection activeCell="L49" sqref="L49:N56"/>
    </sheetView>
  </sheetViews>
  <sheetFormatPr defaultColWidth="9.109375" defaultRowHeight="15"/>
  <cols>
    <col min="1" max="1" width="4.44140625" style="114" customWidth="1"/>
    <col min="2" max="2" width="23.5546875" style="114" customWidth="1"/>
    <col min="3" max="3" width="19.44140625" style="114" customWidth="1"/>
    <col min="4" max="4" width="23.33203125" style="114" customWidth="1"/>
    <col min="5" max="7" width="13.44140625" style="114" customWidth="1"/>
    <col min="8" max="8" width="33.5546875" style="114" customWidth="1"/>
    <col min="9" max="9" width="31.109375" style="114" customWidth="1"/>
    <col min="10" max="10" width="26" style="114" customWidth="1"/>
    <col min="11" max="11" width="14.6640625" style="114" customWidth="1"/>
    <col min="12" max="12" width="36.109375" style="114" customWidth="1"/>
    <col min="13" max="13" width="13.44140625" style="114" customWidth="1"/>
    <col min="14" max="14" width="14.88671875" style="114" customWidth="1"/>
    <col min="15" max="52" width="13.33203125" style="114" customWidth="1"/>
    <col min="53" max="16384" width="9.109375" style="114"/>
  </cols>
  <sheetData>
    <row r="1" spans="2:51" ht="15.6" thickBot="1"/>
    <row r="2" spans="2:51">
      <c r="B2" s="93"/>
      <c r="C2" s="94" t="s">
        <v>518</v>
      </c>
      <c r="D2" s="94" t="s">
        <v>519</v>
      </c>
      <c r="E2" s="94" t="s">
        <v>520</v>
      </c>
      <c r="F2" s="94" t="s">
        <v>521</v>
      </c>
      <c r="G2" s="94" t="s">
        <v>522</v>
      </c>
      <c r="H2" s="94" t="s">
        <v>523</v>
      </c>
      <c r="I2" s="94" t="s">
        <v>524</v>
      </c>
      <c r="J2" s="94" t="s">
        <v>525</v>
      </c>
      <c r="K2" s="94" t="s">
        <v>526</v>
      </c>
      <c r="L2" s="94" t="s">
        <v>527</v>
      </c>
      <c r="M2" s="94" t="s">
        <v>528</v>
      </c>
      <c r="N2" s="115" t="s">
        <v>529</v>
      </c>
      <c r="P2" s="116"/>
    </row>
    <row r="3" spans="2:51">
      <c r="B3" s="117" t="s">
        <v>530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P3" s="119"/>
    </row>
    <row r="4" spans="2:51">
      <c r="B4" s="117" t="s">
        <v>531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P4" s="119"/>
    </row>
    <row r="5" spans="2:51">
      <c r="B5" s="117" t="s">
        <v>532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P5" s="119"/>
    </row>
    <row r="6" spans="2:51">
      <c r="B6" s="117" t="s">
        <v>533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P6" s="119"/>
    </row>
    <row r="7" spans="2:51">
      <c r="B7" s="117" t="s">
        <v>534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P7" s="119"/>
    </row>
    <row r="9" spans="2:51" ht="15.6" thickBot="1"/>
    <row r="10" spans="2:51">
      <c r="B10" s="93" t="s">
        <v>535</v>
      </c>
      <c r="C10" s="94" t="s">
        <v>518</v>
      </c>
      <c r="D10" s="94" t="s">
        <v>519</v>
      </c>
      <c r="E10" s="94" t="s">
        <v>520</v>
      </c>
      <c r="F10" s="94" t="s">
        <v>521</v>
      </c>
      <c r="G10" s="94" t="s">
        <v>522</v>
      </c>
      <c r="H10" s="94" t="s">
        <v>523</v>
      </c>
      <c r="I10" s="94" t="s">
        <v>524</v>
      </c>
      <c r="J10" s="94" t="s">
        <v>525</v>
      </c>
      <c r="K10" s="94" t="s">
        <v>526</v>
      </c>
      <c r="L10" s="94" t="s">
        <v>527</v>
      </c>
      <c r="M10" s="94" t="s">
        <v>528</v>
      </c>
      <c r="N10" s="115" t="s">
        <v>529</v>
      </c>
    </row>
    <row r="11" spans="2:51">
      <c r="B11" s="120" t="s">
        <v>536</v>
      </c>
      <c r="C11" s="121">
        <v>2917.94</v>
      </c>
      <c r="D11" s="121">
        <v>6378.19</v>
      </c>
      <c r="E11" s="121">
        <v>6207.89</v>
      </c>
      <c r="F11" s="121">
        <v>6524.86</v>
      </c>
      <c r="G11" s="121">
        <v>13846.92</v>
      </c>
      <c r="H11" s="121">
        <v>6989.04</v>
      </c>
      <c r="I11" s="121">
        <v>15455.92</v>
      </c>
      <c r="J11" s="121">
        <v>7735.04</v>
      </c>
      <c r="K11" s="121">
        <v>6784.14</v>
      </c>
      <c r="L11" s="121">
        <v>4198.43</v>
      </c>
      <c r="M11" s="121">
        <v>18592.060000000001</v>
      </c>
      <c r="N11" s="122">
        <v>11534.23</v>
      </c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</row>
    <row r="12" spans="2:51">
      <c r="B12" s="120" t="s">
        <v>537</v>
      </c>
      <c r="C12" s="121">
        <v>17251.689999999999</v>
      </c>
      <c r="D12" s="121">
        <v>10738.79</v>
      </c>
      <c r="E12" s="121">
        <v>6540.79</v>
      </c>
      <c r="F12" s="121">
        <v>2794.34</v>
      </c>
      <c r="G12" s="121">
        <v>10695.39</v>
      </c>
      <c r="H12" s="121">
        <v>19078.22</v>
      </c>
      <c r="I12" s="121">
        <v>2468.0300000000002</v>
      </c>
      <c r="J12" s="121">
        <v>9307.7800000000007</v>
      </c>
      <c r="K12" s="121">
        <v>16884.73</v>
      </c>
      <c r="L12" s="121">
        <v>5484.97</v>
      </c>
      <c r="M12" s="121">
        <v>15841.55</v>
      </c>
      <c r="N12" s="122">
        <v>16847.93</v>
      </c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spans="2:51">
      <c r="B13" s="120" t="s">
        <v>538</v>
      </c>
      <c r="C13" s="121">
        <v>8966.09</v>
      </c>
      <c r="D13" s="121">
        <v>16111.82</v>
      </c>
      <c r="E13" s="121">
        <v>2432.33</v>
      </c>
      <c r="F13" s="121">
        <v>10413.040000000001</v>
      </c>
      <c r="G13" s="121">
        <v>15991.52</v>
      </c>
      <c r="H13" s="121">
        <v>2656.45</v>
      </c>
      <c r="I13" s="121">
        <v>17577.990000000002</v>
      </c>
      <c r="J13" s="121">
        <v>11704.52</v>
      </c>
      <c r="K13" s="121">
        <v>12734.52</v>
      </c>
      <c r="L13" s="121">
        <v>2173.04</v>
      </c>
      <c r="M13" s="121">
        <v>2999.24</v>
      </c>
      <c r="N13" s="122">
        <v>9905.4500000000007</v>
      </c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spans="2:51">
      <c r="B14" s="120" t="s">
        <v>539</v>
      </c>
      <c r="C14" s="121">
        <v>3598.56</v>
      </c>
      <c r="D14" s="121">
        <v>4587.3599999999997</v>
      </c>
      <c r="E14" s="121">
        <v>6506.73</v>
      </c>
      <c r="F14" s="121">
        <v>15825.07</v>
      </c>
      <c r="G14" s="121">
        <v>6440.81</v>
      </c>
      <c r="H14" s="121">
        <v>12481.28</v>
      </c>
      <c r="I14" s="121">
        <v>4892.79</v>
      </c>
      <c r="J14" s="121">
        <v>10464.67</v>
      </c>
      <c r="K14" s="121">
        <v>11115.63</v>
      </c>
      <c r="L14" s="121">
        <v>14712.67</v>
      </c>
      <c r="M14" s="121">
        <v>3330.48</v>
      </c>
      <c r="N14" s="122">
        <v>18077.330000000002</v>
      </c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spans="2:51">
      <c r="B15" s="120" t="s">
        <v>367</v>
      </c>
      <c r="C15" s="121">
        <v>14552.81</v>
      </c>
      <c r="D15" s="121">
        <v>18423.41</v>
      </c>
      <c r="E15" s="121">
        <v>13585.99</v>
      </c>
      <c r="F15" s="121">
        <v>2773.46</v>
      </c>
      <c r="G15" s="121">
        <v>9186.93</v>
      </c>
      <c r="H15" s="121">
        <v>5012.54</v>
      </c>
      <c r="I15" s="121">
        <v>8364.02</v>
      </c>
      <c r="J15" s="121">
        <v>16744.099999999999</v>
      </c>
      <c r="K15" s="121">
        <v>8541.4599999999991</v>
      </c>
      <c r="L15" s="121">
        <v>8622.76</v>
      </c>
      <c r="M15" s="121">
        <v>12089.05</v>
      </c>
      <c r="N15" s="122">
        <v>11154.09</v>
      </c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spans="2:51">
      <c r="B16" s="120" t="s">
        <v>540</v>
      </c>
      <c r="C16" s="121">
        <v>4792.26</v>
      </c>
      <c r="D16" s="121">
        <v>2710.84</v>
      </c>
      <c r="E16" s="121">
        <v>11446.88</v>
      </c>
      <c r="F16" s="121">
        <v>7780.63</v>
      </c>
      <c r="G16" s="121">
        <v>14110.05</v>
      </c>
      <c r="H16" s="121">
        <v>9262.73</v>
      </c>
      <c r="I16" s="121">
        <v>7987.73</v>
      </c>
      <c r="J16" s="121">
        <v>6447.95</v>
      </c>
      <c r="K16" s="121">
        <v>14601.7</v>
      </c>
      <c r="L16" s="121">
        <v>8216.25</v>
      </c>
      <c r="M16" s="121">
        <v>4109.4399999999996</v>
      </c>
      <c r="N16" s="122">
        <v>2325.21</v>
      </c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spans="2:26">
      <c r="B17" s="120" t="s">
        <v>541</v>
      </c>
      <c r="C17" s="121">
        <v>4667.01</v>
      </c>
      <c r="D17" s="121">
        <v>7652.64</v>
      </c>
      <c r="E17" s="121">
        <v>10734.4</v>
      </c>
      <c r="F17" s="121">
        <v>10152.1</v>
      </c>
      <c r="G17" s="121">
        <v>4570.88</v>
      </c>
      <c r="H17" s="121">
        <v>14320.44</v>
      </c>
      <c r="I17" s="121">
        <v>11985.78</v>
      </c>
      <c r="J17" s="121">
        <v>19452.86</v>
      </c>
      <c r="K17" s="121">
        <v>13056.43</v>
      </c>
      <c r="L17" s="121">
        <v>13052.03</v>
      </c>
      <c r="M17" s="121">
        <v>11185.4</v>
      </c>
      <c r="N17" s="122">
        <v>11798.46</v>
      </c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spans="2:26">
      <c r="B18" s="120" t="s">
        <v>542</v>
      </c>
      <c r="C18" s="121">
        <v>11800.1</v>
      </c>
      <c r="D18" s="121">
        <v>18642.05</v>
      </c>
      <c r="E18" s="121">
        <v>3476.61</v>
      </c>
      <c r="F18" s="121">
        <v>18185.55</v>
      </c>
      <c r="G18" s="121">
        <v>11532.03</v>
      </c>
      <c r="H18" s="121">
        <v>2737.75</v>
      </c>
      <c r="I18" s="121">
        <v>17391.22</v>
      </c>
      <c r="J18" s="121">
        <v>5587.69</v>
      </c>
      <c r="K18" s="121">
        <v>16628.740000000002</v>
      </c>
      <c r="L18" s="121">
        <v>11322.18</v>
      </c>
      <c r="M18" s="121">
        <v>16666.099999999999</v>
      </c>
      <c r="N18" s="122">
        <v>2749.29</v>
      </c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spans="2:26">
      <c r="B19" s="120" t="s">
        <v>543</v>
      </c>
      <c r="C19" s="121">
        <v>8966.09</v>
      </c>
      <c r="D19" s="121">
        <v>16111.82</v>
      </c>
      <c r="E19" s="121">
        <v>2432.33</v>
      </c>
      <c r="F19" s="121">
        <v>10413.040000000001</v>
      </c>
      <c r="G19" s="121">
        <v>15991.52</v>
      </c>
      <c r="H19" s="121">
        <v>2656.45</v>
      </c>
      <c r="I19" s="121">
        <v>17577.990000000002</v>
      </c>
      <c r="J19" s="121">
        <v>11704.52</v>
      </c>
      <c r="K19" s="121">
        <v>12734.52</v>
      </c>
      <c r="L19" s="121">
        <v>2173.04</v>
      </c>
      <c r="M19" s="121">
        <v>2999.24</v>
      </c>
      <c r="N19" s="122">
        <v>9905.4500000000007</v>
      </c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spans="2:26">
      <c r="B20" s="120" t="s">
        <v>544</v>
      </c>
      <c r="C20" s="121">
        <v>3598.56</v>
      </c>
      <c r="D20" s="121">
        <v>4587.3599999999997</v>
      </c>
      <c r="E20" s="121">
        <v>6506.73</v>
      </c>
      <c r="F20" s="121">
        <v>15825.07</v>
      </c>
      <c r="G20" s="121">
        <v>6440.81</v>
      </c>
      <c r="H20" s="121">
        <v>12481.28</v>
      </c>
      <c r="I20" s="121">
        <v>4892.79</v>
      </c>
      <c r="J20" s="121">
        <v>10464.67</v>
      </c>
      <c r="K20" s="121">
        <v>11115.63</v>
      </c>
      <c r="L20" s="121">
        <v>14712.67</v>
      </c>
      <c r="M20" s="121">
        <v>3330.48</v>
      </c>
      <c r="N20" s="122">
        <v>18077.330000000002</v>
      </c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spans="2:26">
      <c r="B21" s="120" t="s">
        <v>545</v>
      </c>
      <c r="C21" s="121">
        <v>14552.81</v>
      </c>
      <c r="D21" s="121">
        <v>18423.41</v>
      </c>
      <c r="E21" s="121">
        <v>13585.99</v>
      </c>
      <c r="F21" s="121">
        <v>2773.46</v>
      </c>
      <c r="G21" s="121">
        <v>9186.93</v>
      </c>
      <c r="H21" s="121">
        <v>5012.54</v>
      </c>
      <c r="I21" s="121">
        <v>8364.02</v>
      </c>
      <c r="J21" s="121">
        <v>16744.099999999999</v>
      </c>
      <c r="K21" s="121">
        <v>8541.4599999999991</v>
      </c>
      <c r="L21" s="121">
        <v>8622.76</v>
      </c>
      <c r="M21" s="121">
        <v>12089.05</v>
      </c>
      <c r="N21" s="122">
        <v>11154.09</v>
      </c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2:26">
      <c r="B22" s="120" t="s">
        <v>546</v>
      </c>
      <c r="C22" s="121">
        <v>4792.26</v>
      </c>
      <c r="D22" s="121">
        <v>2710.84</v>
      </c>
      <c r="E22" s="121">
        <v>11446.88</v>
      </c>
      <c r="F22" s="121">
        <v>7780.63</v>
      </c>
      <c r="G22" s="121">
        <v>14110.05</v>
      </c>
      <c r="H22" s="121">
        <v>9262.73</v>
      </c>
      <c r="I22" s="121">
        <v>7987.73</v>
      </c>
      <c r="J22" s="121">
        <v>6447.95</v>
      </c>
      <c r="K22" s="121">
        <v>14601.7</v>
      </c>
      <c r="L22" s="121">
        <v>8216.25</v>
      </c>
      <c r="M22" s="121">
        <v>4109.4399999999996</v>
      </c>
      <c r="N22" s="122">
        <v>2325.21</v>
      </c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2:26">
      <c r="B23" s="120" t="s">
        <v>547</v>
      </c>
      <c r="C23" s="121">
        <v>4667.01</v>
      </c>
      <c r="D23" s="121">
        <v>7652.64</v>
      </c>
      <c r="E23" s="121">
        <v>10734.4</v>
      </c>
      <c r="F23" s="121">
        <v>10152.1</v>
      </c>
      <c r="G23" s="121">
        <v>4570.88</v>
      </c>
      <c r="H23" s="121">
        <v>14320.44</v>
      </c>
      <c r="I23" s="121">
        <v>11985.78</v>
      </c>
      <c r="J23" s="121">
        <v>19452.86</v>
      </c>
      <c r="K23" s="121">
        <v>13056.43</v>
      </c>
      <c r="L23" s="121">
        <v>13052.03</v>
      </c>
      <c r="M23" s="121">
        <v>11185.4</v>
      </c>
      <c r="N23" s="122">
        <v>11798.46</v>
      </c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2:26">
      <c r="B24" s="120" t="s">
        <v>548</v>
      </c>
      <c r="C24" s="121">
        <v>11800.1</v>
      </c>
      <c r="D24" s="121">
        <v>18642.05</v>
      </c>
      <c r="E24" s="121">
        <v>3476.61</v>
      </c>
      <c r="F24" s="121">
        <v>18185.55</v>
      </c>
      <c r="G24" s="121">
        <v>11532.03</v>
      </c>
      <c r="H24" s="121">
        <v>2737.75</v>
      </c>
      <c r="I24" s="121">
        <v>17391.22</v>
      </c>
      <c r="J24" s="121">
        <v>5587.69</v>
      </c>
      <c r="K24" s="121">
        <v>16628.740000000002</v>
      </c>
      <c r="L24" s="121">
        <v>11322.18</v>
      </c>
      <c r="M24" s="121">
        <v>16666.099999999999</v>
      </c>
      <c r="N24" s="122">
        <v>2749.29</v>
      </c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2:26">
      <c r="B25" s="120" t="s">
        <v>549</v>
      </c>
      <c r="C25" s="121">
        <v>9984.56</v>
      </c>
      <c r="D25" s="121">
        <v>5327.31</v>
      </c>
      <c r="E25" s="121">
        <v>2632.83</v>
      </c>
      <c r="F25" s="121">
        <v>2274.12</v>
      </c>
      <c r="G25" s="121">
        <v>14991.73</v>
      </c>
      <c r="H25" s="121">
        <v>9970.82</v>
      </c>
      <c r="I25" s="121">
        <v>18482.740000000002</v>
      </c>
      <c r="J25" s="121">
        <v>13083.9</v>
      </c>
      <c r="K25" s="121">
        <v>12418.65</v>
      </c>
      <c r="L25" s="121">
        <v>15346.6</v>
      </c>
      <c r="M25" s="121">
        <v>17716.97</v>
      </c>
      <c r="N25" s="122">
        <v>16296.95</v>
      </c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2:26">
      <c r="B26" s="120" t="s">
        <v>550</v>
      </c>
      <c r="C26" s="121">
        <v>3019.56</v>
      </c>
      <c r="D26" s="121">
        <v>15860.77</v>
      </c>
      <c r="E26" s="121">
        <v>18115.79</v>
      </c>
      <c r="F26" s="121">
        <v>18598.099999999999</v>
      </c>
      <c r="G26" s="121">
        <v>11677.6</v>
      </c>
      <c r="H26" s="121">
        <v>9050.69</v>
      </c>
      <c r="I26" s="121">
        <v>17507.68</v>
      </c>
      <c r="J26" s="121">
        <v>10159.790000000001</v>
      </c>
      <c r="K26" s="121">
        <v>17891.11</v>
      </c>
      <c r="L26" s="121">
        <v>17373.09</v>
      </c>
      <c r="M26" s="121">
        <v>2678.43</v>
      </c>
      <c r="N26" s="122">
        <v>3176.12</v>
      </c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2:26">
      <c r="B27" s="120" t="s">
        <v>551</v>
      </c>
      <c r="C27" s="121">
        <v>4423.66</v>
      </c>
      <c r="D27" s="121">
        <v>7496.63</v>
      </c>
      <c r="E27" s="121">
        <v>13719.47</v>
      </c>
      <c r="F27" s="121">
        <v>12070.93</v>
      </c>
      <c r="G27" s="121">
        <v>18931</v>
      </c>
      <c r="H27" s="121">
        <v>4693.38</v>
      </c>
      <c r="I27" s="121">
        <v>19123.810000000001</v>
      </c>
      <c r="J27" s="121">
        <v>7442.79</v>
      </c>
      <c r="K27" s="121">
        <v>8360.73</v>
      </c>
      <c r="L27" s="121">
        <v>6859.95</v>
      </c>
      <c r="M27" s="121">
        <v>13957.34</v>
      </c>
      <c r="N27" s="122">
        <v>10818.99</v>
      </c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2:26">
      <c r="B28" s="120" t="s">
        <v>552</v>
      </c>
      <c r="C28" s="121">
        <v>4965.8500000000004</v>
      </c>
      <c r="D28" s="121">
        <v>13756.83</v>
      </c>
      <c r="E28" s="121">
        <v>6403.45</v>
      </c>
      <c r="F28" s="121">
        <v>2262.0300000000002</v>
      </c>
      <c r="G28" s="121">
        <v>9713.19</v>
      </c>
      <c r="H28" s="121">
        <v>10008.18</v>
      </c>
      <c r="I28" s="121">
        <v>17002.84</v>
      </c>
      <c r="J28" s="121">
        <v>5910.15</v>
      </c>
      <c r="K28" s="121">
        <v>7924.56</v>
      </c>
      <c r="L28" s="121">
        <v>19442.43</v>
      </c>
      <c r="M28" s="121">
        <v>7889.4</v>
      </c>
      <c r="N28" s="122">
        <v>7500.47</v>
      </c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2:26">
      <c r="B29" s="120" t="s">
        <v>553</v>
      </c>
      <c r="C29" s="121">
        <v>2950.35</v>
      </c>
      <c r="D29" s="121">
        <v>15318.58</v>
      </c>
      <c r="E29" s="121">
        <v>10354.81</v>
      </c>
      <c r="F29" s="121">
        <v>14948.88</v>
      </c>
      <c r="G29" s="121">
        <v>16688.62</v>
      </c>
      <c r="H29" s="121">
        <v>2018.68</v>
      </c>
      <c r="I29" s="121">
        <v>8030.58</v>
      </c>
      <c r="J29" s="121">
        <v>6034.3</v>
      </c>
      <c r="K29" s="121">
        <v>14766.5</v>
      </c>
      <c r="L29" s="121">
        <v>16751.240000000002</v>
      </c>
      <c r="M29" s="121">
        <v>6018.37</v>
      </c>
      <c r="N29" s="122">
        <v>2270.8200000000002</v>
      </c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2:26">
      <c r="B30" s="120" t="s">
        <v>460</v>
      </c>
      <c r="C30" s="121">
        <v>11194.19</v>
      </c>
      <c r="D30" s="121">
        <v>6840.72</v>
      </c>
      <c r="E30" s="121">
        <v>5271.83</v>
      </c>
      <c r="F30" s="121">
        <v>13005.89</v>
      </c>
      <c r="G30" s="121">
        <v>4303.8999999999996</v>
      </c>
      <c r="H30" s="121">
        <v>15165.87</v>
      </c>
      <c r="I30" s="121">
        <v>6544.08</v>
      </c>
      <c r="J30" s="121">
        <v>16828.150000000001</v>
      </c>
      <c r="K30" s="121">
        <v>16784.75</v>
      </c>
      <c r="L30" s="121">
        <v>17293.98</v>
      </c>
      <c r="M30" s="121">
        <v>15216.96</v>
      </c>
      <c r="N30" s="122">
        <v>12332.41</v>
      </c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2:26">
      <c r="B31" s="120" t="s">
        <v>5</v>
      </c>
      <c r="C31" s="121">
        <v>3598.56</v>
      </c>
      <c r="D31" s="121">
        <v>4587.3599999999997</v>
      </c>
      <c r="E31" s="121">
        <v>6506.73</v>
      </c>
      <c r="F31" s="121">
        <v>0</v>
      </c>
      <c r="G31" s="121">
        <v>0</v>
      </c>
      <c r="H31" s="121">
        <v>12481.28</v>
      </c>
      <c r="I31" s="121">
        <v>4892.79</v>
      </c>
      <c r="J31" s="121">
        <v>10464.67</v>
      </c>
      <c r="K31" s="121">
        <v>11115.63</v>
      </c>
      <c r="L31" s="121">
        <v>14712.67</v>
      </c>
      <c r="M31" s="121">
        <v>3330.48</v>
      </c>
      <c r="N31" s="122">
        <v>18077.330000000002</v>
      </c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2:26">
      <c r="B32" s="120" t="s">
        <v>7</v>
      </c>
      <c r="C32" s="121">
        <v>14552.81</v>
      </c>
      <c r="D32" s="121">
        <v>18423.41</v>
      </c>
      <c r="E32" s="121">
        <v>13585.99</v>
      </c>
      <c r="F32" s="121">
        <v>2773.46</v>
      </c>
      <c r="G32" s="121">
        <v>9186.93</v>
      </c>
      <c r="H32" s="121">
        <v>5012.54</v>
      </c>
      <c r="I32" s="121">
        <v>8364.02</v>
      </c>
      <c r="J32" s="121">
        <v>16744.099999999999</v>
      </c>
      <c r="K32" s="121">
        <v>8541.4599999999991</v>
      </c>
      <c r="L32" s="121">
        <v>8622.76</v>
      </c>
      <c r="M32" s="121">
        <v>12089.05</v>
      </c>
      <c r="N32" s="122">
        <v>11154.09</v>
      </c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2:26">
      <c r="B33" s="120" t="s">
        <v>554</v>
      </c>
      <c r="C33" s="121">
        <v>4792.26</v>
      </c>
      <c r="D33" s="121">
        <v>2710.84</v>
      </c>
      <c r="E33" s="121">
        <v>11446.88</v>
      </c>
      <c r="F33" s="121">
        <v>7780.63</v>
      </c>
      <c r="G33" s="121">
        <v>14110.05</v>
      </c>
      <c r="H33" s="121">
        <v>9262.73</v>
      </c>
      <c r="I33" s="121">
        <v>7987.73</v>
      </c>
      <c r="J33" s="121">
        <v>6447.95</v>
      </c>
      <c r="K33" s="121">
        <v>14601.7</v>
      </c>
      <c r="L33" s="121">
        <v>8216.25</v>
      </c>
      <c r="M33" s="121">
        <v>4109.4399999999996</v>
      </c>
      <c r="N33" s="122">
        <v>2325.21</v>
      </c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2:26">
      <c r="B34" s="120" t="s">
        <v>555</v>
      </c>
      <c r="C34" s="121">
        <v>4667.01</v>
      </c>
      <c r="D34" s="121">
        <v>7652.64</v>
      </c>
      <c r="E34" s="121">
        <v>10734.4</v>
      </c>
      <c r="F34" s="121">
        <v>10152.1</v>
      </c>
      <c r="G34" s="121">
        <v>4570.88</v>
      </c>
      <c r="H34" s="121">
        <v>14320.44</v>
      </c>
      <c r="I34" s="121">
        <v>11985.78</v>
      </c>
      <c r="J34" s="121">
        <v>19452.86</v>
      </c>
      <c r="K34" s="121">
        <v>13056.43</v>
      </c>
      <c r="L34" s="121">
        <v>13052.03</v>
      </c>
      <c r="M34" s="121">
        <v>11185.4</v>
      </c>
      <c r="N34" s="122">
        <v>11798.46</v>
      </c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2:26">
      <c r="B35" s="120" t="s">
        <v>556</v>
      </c>
      <c r="C35" s="121">
        <v>11800.1</v>
      </c>
      <c r="D35" s="121">
        <v>18642.05</v>
      </c>
      <c r="E35" s="121">
        <v>3476.61</v>
      </c>
      <c r="F35" s="121">
        <v>18185.55</v>
      </c>
      <c r="G35" s="121">
        <v>11532.03</v>
      </c>
      <c r="H35" s="121">
        <v>2737.75</v>
      </c>
      <c r="I35" s="121">
        <v>17391.22</v>
      </c>
      <c r="J35" s="121">
        <v>5587.69</v>
      </c>
      <c r="K35" s="121">
        <v>16628.740000000002</v>
      </c>
      <c r="L35" s="121">
        <v>11322.18</v>
      </c>
      <c r="M35" s="121">
        <v>16666.099999999999</v>
      </c>
      <c r="N35" s="122">
        <v>2749.29</v>
      </c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2:26">
      <c r="B36" s="120" t="s">
        <v>557</v>
      </c>
      <c r="C36" s="121">
        <v>9984.56</v>
      </c>
      <c r="D36" s="121">
        <v>5327.31</v>
      </c>
      <c r="E36" s="121">
        <v>2632.83</v>
      </c>
      <c r="F36" s="121">
        <v>2274.12</v>
      </c>
      <c r="G36" s="121">
        <v>14991.73</v>
      </c>
      <c r="H36" s="121">
        <v>9970.82</v>
      </c>
      <c r="I36" s="121">
        <v>18482.740000000002</v>
      </c>
      <c r="J36" s="121">
        <v>13083.9</v>
      </c>
      <c r="K36" s="121">
        <v>12418.65</v>
      </c>
      <c r="L36" s="121">
        <v>15346.6</v>
      </c>
      <c r="M36" s="121">
        <v>17716.97</v>
      </c>
      <c r="N36" s="122">
        <v>16296.95</v>
      </c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2:26">
      <c r="B37" s="120" t="s">
        <v>558</v>
      </c>
      <c r="C37" s="121">
        <v>3019.56</v>
      </c>
      <c r="D37" s="121">
        <v>15860.77</v>
      </c>
      <c r="E37" s="121">
        <v>18115.79</v>
      </c>
      <c r="F37" s="121">
        <v>18598.099999999999</v>
      </c>
      <c r="G37" s="121">
        <v>11677.6</v>
      </c>
      <c r="H37" s="121">
        <v>9050.69</v>
      </c>
      <c r="I37" s="121">
        <v>17507.68</v>
      </c>
      <c r="J37" s="121">
        <v>10159.790000000001</v>
      </c>
      <c r="K37" s="121">
        <v>17891.11</v>
      </c>
      <c r="L37" s="121">
        <v>17373.09</v>
      </c>
      <c r="M37" s="121">
        <v>2678.43</v>
      </c>
      <c r="N37" s="122">
        <v>3176.12</v>
      </c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2:26">
      <c r="B38" s="120" t="s">
        <v>559</v>
      </c>
      <c r="C38" s="121">
        <v>4423.66</v>
      </c>
      <c r="D38" s="121">
        <v>7496.63</v>
      </c>
      <c r="E38" s="121">
        <v>13719.47</v>
      </c>
      <c r="F38" s="121">
        <v>12070.93</v>
      </c>
      <c r="G38" s="121">
        <v>18931</v>
      </c>
      <c r="H38" s="121">
        <v>4693.38</v>
      </c>
      <c r="I38" s="121">
        <v>19123.810000000001</v>
      </c>
      <c r="J38" s="121">
        <v>7442.79</v>
      </c>
      <c r="K38" s="121">
        <v>8360.73</v>
      </c>
      <c r="L38" s="121">
        <v>-6859.95</v>
      </c>
      <c r="M38" s="121">
        <v>-13957.34</v>
      </c>
      <c r="N38" s="122">
        <v>10818.99</v>
      </c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2:26">
      <c r="B39" s="120" t="s">
        <v>560</v>
      </c>
      <c r="C39" s="121">
        <v>4965.8500000000004</v>
      </c>
      <c r="D39" s="121">
        <v>13756.83</v>
      </c>
      <c r="E39" s="121">
        <v>6403.45</v>
      </c>
      <c r="F39" s="121">
        <v>2262.0300000000002</v>
      </c>
      <c r="G39" s="121">
        <v>9713.19</v>
      </c>
      <c r="H39" s="121">
        <v>10008.18</v>
      </c>
      <c r="I39" s="121">
        <v>17002.84</v>
      </c>
      <c r="J39" s="121">
        <v>5910.15</v>
      </c>
      <c r="K39" s="121">
        <v>7924.56</v>
      </c>
      <c r="L39" s="121">
        <v>19442.43</v>
      </c>
      <c r="M39" s="121">
        <v>7889.4</v>
      </c>
      <c r="N39" s="122">
        <v>7500.47</v>
      </c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2:26">
      <c r="B40" s="120" t="s">
        <v>561</v>
      </c>
      <c r="C40" s="121">
        <v>8966.09</v>
      </c>
      <c r="D40" s="121">
        <v>16111.82</v>
      </c>
      <c r="E40" s="121">
        <v>2432.33</v>
      </c>
      <c r="F40" s="121">
        <v>10413.040000000001</v>
      </c>
      <c r="G40" s="121">
        <v>15991.52</v>
      </c>
      <c r="H40" s="121">
        <v>2656.45</v>
      </c>
      <c r="I40" s="121">
        <v>17577.990000000002</v>
      </c>
      <c r="J40" s="121">
        <v>11704.52</v>
      </c>
      <c r="K40" s="121">
        <v>12734.52</v>
      </c>
      <c r="L40" s="121">
        <v>2173.04</v>
      </c>
      <c r="M40" s="121">
        <v>2999.24</v>
      </c>
      <c r="N40" s="122">
        <v>9905.4500000000007</v>
      </c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2:26">
      <c r="B41" s="120" t="s">
        <v>562</v>
      </c>
      <c r="C41" s="121">
        <v>3598.56</v>
      </c>
      <c r="D41" s="121">
        <v>4587.3599999999997</v>
      </c>
      <c r="E41" s="121">
        <v>6506.73</v>
      </c>
      <c r="F41" s="121">
        <v>15825.07</v>
      </c>
      <c r="G41" s="121">
        <v>6440.81</v>
      </c>
      <c r="H41" s="121">
        <v>12481.28</v>
      </c>
      <c r="I41" s="121">
        <v>4892.79</v>
      </c>
      <c r="J41" s="121">
        <v>10464.67</v>
      </c>
      <c r="K41" s="121">
        <v>11115.63</v>
      </c>
      <c r="L41" s="121">
        <v>14712.67</v>
      </c>
      <c r="M41" s="121">
        <v>3330.48</v>
      </c>
      <c r="N41" s="122">
        <v>18077.330000000002</v>
      </c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2:26">
      <c r="B42" s="120" t="s">
        <v>563</v>
      </c>
      <c r="C42" s="121">
        <v>14552.81</v>
      </c>
      <c r="D42" s="121">
        <v>18423.41</v>
      </c>
      <c r="E42" s="121">
        <v>13585.99</v>
      </c>
      <c r="F42" s="121">
        <v>2773.46</v>
      </c>
      <c r="G42" s="121">
        <v>9186.93</v>
      </c>
      <c r="H42" s="121">
        <v>5012.54</v>
      </c>
      <c r="I42" s="121">
        <v>8364.02</v>
      </c>
      <c r="J42" s="121">
        <v>16744.099999999999</v>
      </c>
      <c r="K42" s="121">
        <v>8541.4599999999991</v>
      </c>
      <c r="L42" s="121">
        <v>8622.76</v>
      </c>
      <c r="M42" s="121">
        <v>12089.05</v>
      </c>
      <c r="N42" s="122">
        <v>11154.09</v>
      </c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2:26" ht="15.6" thickBot="1">
      <c r="B43" s="124" t="s">
        <v>564</v>
      </c>
      <c r="C43" s="125">
        <v>4792.26</v>
      </c>
      <c r="D43" s="125">
        <v>2710.84</v>
      </c>
      <c r="E43" s="125">
        <v>11446.88</v>
      </c>
      <c r="F43" s="125">
        <v>7780.63</v>
      </c>
      <c r="G43" s="125">
        <v>14110.05</v>
      </c>
      <c r="H43" s="125">
        <v>9262.73</v>
      </c>
      <c r="I43" s="125">
        <v>7987.73</v>
      </c>
      <c r="J43" s="125">
        <v>6447.95</v>
      </c>
      <c r="K43" s="125">
        <v>14601.7</v>
      </c>
      <c r="L43" s="125">
        <v>8216.25</v>
      </c>
      <c r="M43" s="125">
        <v>4109.4399999999996</v>
      </c>
      <c r="N43" s="126">
        <v>2325.21</v>
      </c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7" spans="2:26" ht="11.25" customHeight="1" thickBot="1"/>
    <row r="48" spans="2:26" ht="30.6" thickBot="1">
      <c r="B48" s="235" t="s">
        <v>565</v>
      </c>
      <c r="C48" s="127" t="s">
        <v>566</v>
      </c>
      <c r="D48" s="127" t="s">
        <v>567</v>
      </c>
      <c r="E48" s="127" t="s">
        <v>568</v>
      </c>
      <c r="F48" s="128" t="s">
        <v>569</v>
      </c>
      <c r="H48" s="129" t="s">
        <v>570</v>
      </c>
      <c r="I48" s="130" t="s">
        <v>4</v>
      </c>
      <c r="K48" s="131" t="s">
        <v>571</v>
      </c>
      <c r="L48" s="127" t="s">
        <v>4</v>
      </c>
      <c r="M48" s="128" t="s">
        <v>4</v>
      </c>
    </row>
    <row r="49" spans="1:14" ht="16.5" customHeight="1" thickBot="1">
      <c r="B49" s="236"/>
      <c r="C49" s="132">
        <v>1</v>
      </c>
      <c r="D49" s="132">
        <v>2</v>
      </c>
      <c r="E49" s="132">
        <v>3</v>
      </c>
      <c r="F49" s="133">
        <v>4</v>
      </c>
      <c r="G49" s="116"/>
      <c r="H49" s="134" t="s">
        <v>572</v>
      </c>
      <c r="I49" s="135"/>
      <c r="J49" s="136"/>
      <c r="K49" s="137">
        <v>2000</v>
      </c>
      <c r="L49" s="138"/>
      <c r="M49" s="139"/>
      <c r="N49" s="140"/>
    </row>
    <row r="50" spans="1:14" ht="15.6" thickBot="1">
      <c r="B50" s="141" t="s">
        <v>573</v>
      </c>
      <c r="C50" s="118"/>
      <c r="D50" s="138"/>
      <c r="E50" s="138"/>
      <c r="F50" s="138"/>
      <c r="G50" s="116"/>
      <c r="H50" s="134" t="s">
        <v>574</v>
      </c>
      <c r="I50" s="135"/>
      <c r="J50" s="116"/>
      <c r="K50" s="137">
        <v>6000</v>
      </c>
      <c r="L50" s="142"/>
      <c r="M50" s="139"/>
      <c r="N50" s="140"/>
    </row>
    <row r="51" spans="1:14" ht="15.6" thickBot="1">
      <c r="B51" s="143" t="s">
        <v>575</v>
      </c>
      <c r="C51" s="144"/>
      <c r="D51" s="138"/>
      <c r="E51" s="138"/>
      <c r="F51" s="138"/>
      <c r="G51" s="116"/>
      <c r="H51" s="134" t="s">
        <v>576</v>
      </c>
      <c r="I51" s="135"/>
      <c r="J51" s="116"/>
      <c r="K51" s="137">
        <v>10000</v>
      </c>
      <c r="L51" s="142"/>
      <c r="M51" s="139"/>
      <c r="N51" s="140"/>
    </row>
    <row r="52" spans="1:14" ht="15.6" thickBot="1">
      <c r="H52" s="134" t="s">
        <v>577</v>
      </c>
      <c r="I52" s="135"/>
      <c r="J52" s="145" t="s">
        <v>578</v>
      </c>
      <c r="K52" s="137">
        <v>14000</v>
      </c>
      <c r="L52" s="142"/>
      <c r="M52" s="139"/>
      <c r="N52" s="140"/>
    </row>
    <row r="53" spans="1:14" ht="12" customHeight="1" thickBot="1">
      <c r="A53" s="116"/>
      <c r="B53" s="116"/>
      <c r="C53" s="116"/>
      <c r="D53" s="116"/>
      <c r="E53" s="116"/>
      <c r="F53" s="116"/>
      <c r="H53" s="134" t="s">
        <v>579</v>
      </c>
      <c r="I53" s="135"/>
      <c r="K53" s="146">
        <v>18000</v>
      </c>
      <c r="L53" s="147"/>
      <c r="M53" s="148"/>
      <c r="N53" s="140"/>
    </row>
  </sheetData>
  <mergeCells count="1">
    <mergeCell ref="B48:B49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B932-2EAA-4857-8900-086892417161}">
  <sheetPr>
    <pageSetUpPr fitToPage="1"/>
  </sheetPr>
  <dimension ref="A2:E15"/>
  <sheetViews>
    <sheetView workbookViewId="0">
      <selection activeCell="E2" sqref="E2:E3"/>
    </sheetView>
  </sheetViews>
  <sheetFormatPr defaultRowHeight="13.2"/>
  <cols>
    <col min="1" max="1" width="9.109375" style="151"/>
    <col min="2" max="2" width="11.5546875" style="151" customWidth="1"/>
    <col min="3" max="3" width="11" style="151" customWidth="1"/>
    <col min="4" max="4" width="15.109375" style="151" customWidth="1"/>
    <col min="5" max="5" width="12.33203125" style="151" customWidth="1"/>
    <col min="6" max="257" width="9.109375" style="151"/>
    <col min="258" max="258" width="11.5546875" style="151" customWidth="1"/>
    <col min="259" max="259" width="11" style="151" customWidth="1"/>
    <col min="260" max="260" width="15.109375" style="151" customWidth="1"/>
    <col min="261" max="261" width="12.33203125" style="151" customWidth="1"/>
    <col min="262" max="513" width="9.109375" style="151"/>
    <col min="514" max="514" width="11.5546875" style="151" customWidth="1"/>
    <col min="515" max="515" width="11" style="151" customWidth="1"/>
    <col min="516" max="516" width="15.109375" style="151" customWidth="1"/>
    <col min="517" max="517" width="12.33203125" style="151" customWidth="1"/>
    <col min="518" max="769" width="9.109375" style="151"/>
    <col min="770" max="770" width="11.5546875" style="151" customWidth="1"/>
    <col min="771" max="771" width="11" style="151" customWidth="1"/>
    <col min="772" max="772" width="15.109375" style="151" customWidth="1"/>
    <col min="773" max="773" width="12.33203125" style="151" customWidth="1"/>
    <col min="774" max="1025" width="9.109375" style="151"/>
    <col min="1026" max="1026" width="11.5546875" style="151" customWidth="1"/>
    <col min="1027" max="1027" width="11" style="151" customWidth="1"/>
    <col min="1028" max="1028" width="15.109375" style="151" customWidth="1"/>
    <col min="1029" max="1029" width="12.33203125" style="151" customWidth="1"/>
    <col min="1030" max="1281" width="9.109375" style="151"/>
    <col min="1282" max="1282" width="11.5546875" style="151" customWidth="1"/>
    <col min="1283" max="1283" width="11" style="151" customWidth="1"/>
    <col min="1284" max="1284" width="15.109375" style="151" customWidth="1"/>
    <col min="1285" max="1285" width="12.33203125" style="151" customWidth="1"/>
    <col min="1286" max="1537" width="9.109375" style="151"/>
    <col min="1538" max="1538" width="11.5546875" style="151" customWidth="1"/>
    <col min="1539" max="1539" width="11" style="151" customWidth="1"/>
    <col min="1540" max="1540" width="15.109375" style="151" customWidth="1"/>
    <col min="1541" max="1541" width="12.33203125" style="151" customWidth="1"/>
    <col min="1542" max="1793" width="9.109375" style="151"/>
    <col min="1794" max="1794" width="11.5546875" style="151" customWidth="1"/>
    <col min="1795" max="1795" width="11" style="151" customWidth="1"/>
    <col min="1796" max="1796" width="15.109375" style="151" customWidth="1"/>
    <col min="1797" max="1797" width="12.33203125" style="151" customWidth="1"/>
    <col min="1798" max="2049" width="9.109375" style="151"/>
    <col min="2050" max="2050" width="11.5546875" style="151" customWidth="1"/>
    <col min="2051" max="2051" width="11" style="151" customWidth="1"/>
    <col min="2052" max="2052" width="15.109375" style="151" customWidth="1"/>
    <col min="2053" max="2053" width="12.33203125" style="151" customWidth="1"/>
    <col min="2054" max="2305" width="9.109375" style="151"/>
    <col min="2306" max="2306" width="11.5546875" style="151" customWidth="1"/>
    <col min="2307" max="2307" width="11" style="151" customWidth="1"/>
    <col min="2308" max="2308" width="15.109375" style="151" customWidth="1"/>
    <col min="2309" max="2309" width="12.33203125" style="151" customWidth="1"/>
    <col min="2310" max="2561" width="9.109375" style="151"/>
    <col min="2562" max="2562" width="11.5546875" style="151" customWidth="1"/>
    <col min="2563" max="2563" width="11" style="151" customWidth="1"/>
    <col min="2564" max="2564" width="15.109375" style="151" customWidth="1"/>
    <col min="2565" max="2565" width="12.33203125" style="151" customWidth="1"/>
    <col min="2566" max="2817" width="9.109375" style="151"/>
    <col min="2818" max="2818" width="11.5546875" style="151" customWidth="1"/>
    <col min="2819" max="2819" width="11" style="151" customWidth="1"/>
    <col min="2820" max="2820" width="15.109375" style="151" customWidth="1"/>
    <col min="2821" max="2821" width="12.33203125" style="151" customWidth="1"/>
    <col min="2822" max="3073" width="9.109375" style="151"/>
    <col min="3074" max="3074" width="11.5546875" style="151" customWidth="1"/>
    <col min="3075" max="3075" width="11" style="151" customWidth="1"/>
    <col min="3076" max="3076" width="15.109375" style="151" customWidth="1"/>
    <col min="3077" max="3077" width="12.33203125" style="151" customWidth="1"/>
    <col min="3078" max="3329" width="9.109375" style="151"/>
    <col min="3330" max="3330" width="11.5546875" style="151" customWidth="1"/>
    <col min="3331" max="3331" width="11" style="151" customWidth="1"/>
    <col min="3332" max="3332" width="15.109375" style="151" customWidth="1"/>
    <col min="3333" max="3333" width="12.33203125" style="151" customWidth="1"/>
    <col min="3334" max="3585" width="9.109375" style="151"/>
    <col min="3586" max="3586" width="11.5546875" style="151" customWidth="1"/>
    <col min="3587" max="3587" width="11" style="151" customWidth="1"/>
    <col min="3588" max="3588" width="15.109375" style="151" customWidth="1"/>
    <col min="3589" max="3589" width="12.33203125" style="151" customWidth="1"/>
    <col min="3590" max="3841" width="9.109375" style="151"/>
    <col min="3842" max="3842" width="11.5546875" style="151" customWidth="1"/>
    <col min="3843" max="3843" width="11" style="151" customWidth="1"/>
    <col min="3844" max="3844" width="15.109375" style="151" customWidth="1"/>
    <col min="3845" max="3845" width="12.33203125" style="151" customWidth="1"/>
    <col min="3846" max="4097" width="9.109375" style="151"/>
    <col min="4098" max="4098" width="11.5546875" style="151" customWidth="1"/>
    <col min="4099" max="4099" width="11" style="151" customWidth="1"/>
    <col min="4100" max="4100" width="15.109375" style="151" customWidth="1"/>
    <col min="4101" max="4101" width="12.33203125" style="151" customWidth="1"/>
    <col min="4102" max="4353" width="9.109375" style="151"/>
    <col min="4354" max="4354" width="11.5546875" style="151" customWidth="1"/>
    <col min="4355" max="4355" width="11" style="151" customWidth="1"/>
    <col min="4356" max="4356" width="15.109375" style="151" customWidth="1"/>
    <col min="4357" max="4357" width="12.33203125" style="151" customWidth="1"/>
    <col min="4358" max="4609" width="9.109375" style="151"/>
    <col min="4610" max="4610" width="11.5546875" style="151" customWidth="1"/>
    <col min="4611" max="4611" width="11" style="151" customWidth="1"/>
    <col min="4612" max="4612" width="15.109375" style="151" customWidth="1"/>
    <col min="4613" max="4613" width="12.33203125" style="151" customWidth="1"/>
    <col min="4614" max="4865" width="9.109375" style="151"/>
    <col min="4866" max="4866" width="11.5546875" style="151" customWidth="1"/>
    <col min="4867" max="4867" width="11" style="151" customWidth="1"/>
    <col min="4868" max="4868" width="15.109375" style="151" customWidth="1"/>
    <col min="4869" max="4869" width="12.33203125" style="151" customWidth="1"/>
    <col min="4870" max="5121" width="9.109375" style="151"/>
    <col min="5122" max="5122" width="11.5546875" style="151" customWidth="1"/>
    <col min="5123" max="5123" width="11" style="151" customWidth="1"/>
    <col min="5124" max="5124" width="15.109375" style="151" customWidth="1"/>
    <col min="5125" max="5125" width="12.33203125" style="151" customWidth="1"/>
    <col min="5126" max="5377" width="9.109375" style="151"/>
    <col min="5378" max="5378" width="11.5546875" style="151" customWidth="1"/>
    <col min="5379" max="5379" width="11" style="151" customWidth="1"/>
    <col min="5380" max="5380" width="15.109375" style="151" customWidth="1"/>
    <col min="5381" max="5381" width="12.33203125" style="151" customWidth="1"/>
    <col min="5382" max="5633" width="9.109375" style="151"/>
    <col min="5634" max="5634" width="11.5546875" style="151" customWidth="1"/>
    <col min="5635" max="5635" width="11" style="151" customWidth="1"/>
    <col min="5636" max="5636" width="15.109375" style="151" customWidth="1"/>
    <col min="5637" max="5637" width="12.33203125" style="151" customWidth="1"/>
    <col min="5638" max="5889" width="9.109375" style="151"/>
    <col min="5890" max="5890" width="11.5546875" style="151" customWidth="1"/>
    <col min="5891" max="5891" width="11" style="151" customWidth="1"/>
    <col min="5892" max="5892" width="15.109375" style="151" customWidth="1"/>
    <col min="5893" max="5893" width="12.33203125" style="151" customWidth="1"/>
    <col min="5894" max="6145" width="9.109375" style="151"/>
    <col min="6146" max="6146" width="11.5546875" style="151" customWidth="1"/>
    <col min="6147" max="6147" width="11" style="151" customWidth="1"/>
    <col min="6148" max="6148" width="15.109375" style="151" customWidth="1"/>
    <col min="6149" max="6149" width="12.33203125" style="151" customWidth="1"/>
    <col min="6150" max="6401" width="9.109375" style="151"/>
    <col min="6402" max="6402" width="11.5546875" style="151" customWidth="1"/>
    <col min="6403" max="6403" width="11" style="151" customWidth="1"/>
    <col min="6404" max="6404" width="15.109375" style="151" customWidth="1"/>
    <col min="6405" max="6405" width="12.33203125" style="151" customWidth="1"/>
    <col min="6406" max="6657" width="9.109375" style="151"/>
    <col min="6658" max="6658" width="11.5546875" style="151" customWidth="1"/>
    <col min="6659" max="6659" width="11" style="151" customWidth="1"/>
    <col min="6660" max="6660" width="15.109375" style="151" customWidth="1"/>
    <col min="6661" max="6661" width="12.33203125" style="151" customWidth="1"/>
    <col min="6662" max="6913" width="9.109375" style="151"/>
    <col min="6914" max="6914" width="11.5546875" style="151" customWidth="1"/>
    <col min="6915" max="6915" width="11" style="151" customWidth="1"/>
    <col min="6916" max="6916" width="15.109375" style="151" customWidth="1"/>
    <col min="6917" max="6917" width="12.33203125" style="151" customWidth="1"/>
    <col min="6918" max="7169" width="9.109375" style="151"/>
    <col min="7170" max="7170" width="11.5546875" style="151" customWidth="1"/>
    <col min="7171" max="7171" width="11" style="151" customWidth="1"/>
    <col min="7172" max="7172" width="15.109375" style="151" customWidth="1"/>
    <col min="7173" max="7173" width="12.33203125" style="151" customWidth="1"/>
    <col min="7174" max="7425" width="9.109375" style="151"/>
    <col min="7426" max="7426" width="11.5546875" style="151" customWidth="1"/>
    <col min="7427" max="7427" width="11" style="151" customWidth="1"/>
    <col min="7428" max="7428" width="15.109375" style="151" customWidth="1"/>
    <col min="7429" max="7429" width="12.33203125" style="151" customWidth="1"/>
    <col min="7430" max="7681" width="9.109375" style="151"/>
    <col min="7682" max="7682" width="11.5546875" style="151" customWidth="1"/>
    <col min="7683" max="7683" width="11" style="151" customWidth="1"/>
    <col min="7684" max="7684" width="15.109375" style="151" customWidth="1"/>
    <col min="7685" max="7685" width="12.33203125" style="151" customWidth="1"/>
    <col min="7686" max="7937" width="9.109375" style="151"/>
    <col min="7938" max="7938" width="11.5546875" style="151" customWidth="1"/>
    <col min="7939" max="7939" width="11" style="151" customWidth="1"/>
    <col min="7940" max="7940" width="15.109375" style="151" customWidth="1"/>
    <col min="7941" max="7941" width="12.33203125" style="151" customWidth="1"/>
    <col min="7942" max="8193" width="9.109375" style="151"/>
    <col min="8194" max="8194" width="11.5546875" style="151" customWidth="1"/>
    <col min="8195" max="8195" width="11" style="151" customWidth="1"/>
    <col min="8196" max="8196" width="15.109375" style="151" customWidth="1"/>
    <col min="8197" max="8197" width="12.33203125" style="151" customWidth="1"/>
    <col min="8198" max="8449" width="9.109375" style="151"/>
    <col min="8450" max="8450" width="11.5546875" style="151" customWidth="1"/>
    <col min="8451" max="8451" width="11" style="151" customWidth="1"/>
    <col min="8452" max="8452" width="15.109375" style="151" customWidth="1"/>
    <col min="8453" max="8453" width="12.33203125" style="151" customWidth="1"/>
    <col min="8454" max="8705" width="9.109375" style="151"/>
    <col min="8706" max="8706" width="11.5546875" style="151" customWidth="1"/>
    <col min="8707" max="8707" width="11" style="151" customWidth="1"/>
    <col min="8708" max="8708" width="15.109375" style="151" customWidth="1"/>
    <col min="8709" max="8709" width="12.33203125" style="151" customWidth="1"/>
    <col min="8710" max="8961" width="9.109375" style="151"/>
    <col min="8962" max="8962" width="11.5546875" style="151" customWidth="1"/>
    <col min="8963" max="8963" width="11" style="151" customWidth="1"/>
    <col min="8964" max="8964" width="15.109375" style="151" customWidth="1"/>
    <col min="8965" max="8965" width="12.33203125" style="151" customWidth="1"/>
    <col min="8966" max="9217" width="9.109375" style="151"/>
    <col min="9218" max="9218" width="11.5546875" style="151" customWidth="1"/>
    <col min="9219" max="9219" width="11" style="151" customWidth="1"/>
    <col min="9220" max="9220" width="15.109375" style="151" customWidth="1"/>
    <col min="9221" max="9221" width="12.33203125" style="151" customWidth="1"/>
    <col min="9222" max="9473" width="9.109375" style="151"/>
    <col min="9474" max="9474" width="11.5546875" style="151" customWidth="1"/>
    <col min="9475" max="9475" width="11" style="151" customWidth="1"/>
    <col min="9476" max="9476" width="15.109375" style="151" customWidth="1"/>
    <col min="9477" max="9477" width="12.33203125" style="151" customWidth="1"/>
    <col min="9478" max="9729" width="9.109375" style="151"/>
    <col min="9730" max="9730" width="11.5546875" style="151" customWidth="1"/>
    <col min="9731" max="9731" width="11" style="151" customWidth="1"/>
    <col min="9732" max="9732" width="15.109375" style="151" customWidth="1"/>
    <col min="9733" max="9733" width="12.33203125" style="151" customWidth="1"/>
    <col min="9734" max="9985" width="9.109375" style="151"/>
    <col min="9986" max="9986" width="11.5546875" style="151" customWidth="1"/>
    <col min="9987" max="9987" width="11" style="151" customWidth="1"/>
    <col min="9988" max="9988" width="15.109375" style="151" customWidth="1"/>
    <col min="9989" max="9989" width="12.33203125" style="151" customWidth="1"/>
    <col min="9990" max="10241" width="9.109375" style="151"/>
    <col min="10242" max="10242" width="11.5546875" style="151" customWidth="1"/>
    <col min="10243" max="10243" width="11" style="151" customWidth="1"/>
    <col min="10244" max="10244" width="15.109375" style="151" customWidth="1"/>
    <col min="10245" max="10245" width="12.33203125" style="151" customWidth="1"/>
    <col min="10246" max="10497" width="9.109375" style="151"/>
    <col min="10498" max="10498" width="11.5546875" style="151" customWidth="1"/>
    <col min="10499" max="10499" width="11" style="151" customWidth="1"/>
    <col min="10500" max="10500" width="15.109375" style="151" customWidth="1"/>
    <col min="10501" max="10501" width="12.33203125" style="151" customWidth="1"/>
    <col min="10502" max="10753" width="9.109375" style="151"/>
    <col min="10754" max="10754" width="11.5546875" style="151" customWidth="1"/>
    <col min="10755" max="10755" width="11" style="151" customWidth="1"/>
    <col min="10756" max="10756" width="15.109375" style="151" customWidth="1"/>
    <col min="10757" max="10757" width="12.33203125" style="151" customWidth="1"/>
    <col min="10758" max="11009" width="9.109375" style="151"/>
    <col min="11010" max="11010" width="11.5546875" style="151" customWidth="1"/>
    <col min="11011" max="11011" width="11" style="151" customWidth="1"/>
    <col min="11012" max="11012" width="15.109375" style="151" customWidth="1"/>
    <col min="11013" max="11013" width="12.33203125" style="151" customWidth="1"/>
    <col min="11014" max="11265" width="9.109375" style="151"/>
    <col min="11266" max="11266" width="11.5546875" style="151" customWidth="1"/>
    <col min="11267" max="11267" width="11" style="151" customWidth="1"/>
    <col min="11268" max="11268" width="15.109375" style="151" customWidth="1"/>
    <col min="11269" max="11269" width="12.33203125" style="151" customWidth="1"/>
    <col min="11270" max="11521" width="9.109375" style="151"/>
    <col min="11522" max="11522" width="11.5546875" style="151" customWidth="1"/>
    <col min="11523" max="11523" width="11" style="151" customWidth="1"/>
    <col min="11524" max="11524" width="15.109375" style="151" customWidth="1"/>
    <col min="11525" max="11525" width="12.33203125" style="151" customWidth="1"/>
    <col min="11526" max="11777" width="9.109375" style="151"/>
    <col min="11778" max="11778" width="11.5546875" style="151" customWidth="1"/>
    <col min="11779" max="11779" width="11" style="151" customWidth="1"/>
    <col min="11780" max="11780" width="15.109375" style="151" customWidth="1"/>
    <col min="11781" max="11781" width="12.33203125" style="151" customWidth="1"/>
    <col min="11782" max="12033" width="9.109375" style="151"/>
    <col min="12034" max="12034" width="11.5546875" style="151" customWidth="1"/>
    <col min="12035" max="12035" width="11" style="151" customWidth="1"/>
    <col min="12036" max="12036" width="15.109375" style="151" customWidth="1"/>
    <col min="12037" max="12037" width="12.33203125" style="151" customWidth="1"/>
    <col min="12038" max="12289" width="9.109375" style="151"/>
    <col min="12290" max="12290" width="11.5546875" style="151" customWidth="1"/>
    <col min="12291" max="12291" width="11" style="151" customWidth="1"/>
    <col min="12292" max="12292" width="15.109375" style="151" customWidth="1"/>
    <col min="12293" max="12293" width="12.33203125" style="151" customWidth="1"/>
    <col min="12294" max="12545" width="9.109375" style="151"/>
    <col min="12546" max="12546" width="11.5546875" style="151" customWidth="1"/>
    <col min="12547" max="12547" width="11" style="151" customWidth="1"/>
    <col min="12548" max="12548" width="15.109375" style="151" customWidth="1"/>
    <col min="12549" max="12549" width="12.33203125" style="151" customWidth="1"/>
    <col min="12550" max="12801" width="9.109375" style="151"/>
    <col min="12802" max="12802" width="11.5546875" style="151" customWidth="1"/>
    <col min="12803" max="12803" width="11" style="151" customWidth="1"/>
    <col min="12804" max="12804" width="15.109375" style="151" customWidth="1"/>
    <col min="12805" max="12805" width="12.33203125" style="151" customWidth="1"/>
    <col min="12806" max="13057" width="9.109375" style="151"/>
    <col min="13058" max="13058" width="11.5546875" style="151" customWidth="1"/>
    <col min="13059" max="13059" width="11" style="151" customWidth="1"/>
    <col min="13060" max="13060" width="15.109375" style="151" customWidth="1"/>
    <col min="13061" max="13061" width="12.33203125" style="151" customWidth="1"/>
    <col min="13062" max="13313" width="9.109375" style="151"/>
    <col min="13314" max="13314" width="11.5546875" style="151" customWidth="1"/>
    <col min="13315" max="13315" width="11" style="151" customWidth="1"/>
    <col min="13316" max="13316" width="15.109375" style="151" customWidth="1"/>
    <col min="13317" max="13317" width="12.33203125" style="151" customWidth="1"/>
    <col min="13318" max="13569" width="9.109375" style="151"/>
    <col min="13570" max="13570" width="11.5546875" style="151" customWidth="1"/>
    <col min="13571" max="13571" width="11" style="151" customWidth="1"/>
    <col min="13572" max="13572" width="15.109375" style="151" customWidth="1"/>
    <col min="13573" max="13573" width="12.33203125" style="151" customWidth="1"/>
    <col min="13574" max="13825" width="9.109375" style="151"/>
    <col min="13826" max="13826" width="11.5546875" style="151" customWidth="1"/>
    <col min="13827" max="13827" width="11" style="151" customWidth="1"/>
    <col min="13828" max="13828" width="15.109375" style="151" customWidth="1"/>
    <col min="13829" max="13829" width="12.33203125" style="151" customWidth="1"/>
    <col min="13830" max="14081" width="9.109375" style="151"/>
    <col min="14082" max="14082" width="11.5546875" style="151" customWidth="1"/>
    <col min="14083" max="14083" width="11" style="151" customWidth="1"/>
    <col min="14084" max="14084" width="15.109375" style="151" customWidth="1"/>
    <col min="14085" max="14085" width="12.33203125" style="151" customWidth="1"/>
    <col min="14086" max="14337" width="9.109375" style="151"/>
    <col min="14338" max="14338" width="11.5546875" style="151" customWidth="1"/>
    <col min="14339" max="14339" width="11" style="151" customWidth="1"/>
    <col min="14340" max="14340" width="15.109375" style="151" customWidth="1"/>
    <col min="14341" max="14341" width="12.33203125" style="151" customWidth="1"/>
    <col min="14342" max="14593" width="9.109375" style="151"/>
    <col min="14594" max="14594" width="11.5546875" style="151" customWidth="1"/>
    <col min="14595" max="14595" width="11" style="151" customWidth="1"/>
    <col min="14596" max="14596" width="15.109375" style="151" customWidth="1"/>
    <col min="14597" max="14597" width="12.33203125" style="151" customWidth="1"/>
    <col min="14598" max="14849" width="9.109375" style="151"/>
    <col min="14850" max="14850" width="11.5546875" style="151" customWidth="1"/>
    <col min="14851" max="14851" width="11" style="151" customWidth="1"/>
    <col min="14852" max="14852" width="15.109375" style="151" customWidth="1"/>
    <col min="14853" max="14853" width="12.33203125" style="151" customWidth="1"/>
    <col min="14854" max="15105" width="9.109375" style="151"/>
    <col min="15106" max="15106" width="11.5546875" style="151" customWidth="1"/>
    <col min="15107" max="15107" width="11" style="151" customWidth="1"/>
    <col min="15108" max="15108" width="15.109375" style="151" customWidth="1"/>
    <col min="15109" max="15109" width="12.33203125" style="151" customWidth="1"/>
    <col min="15110" max="15361" width="9.109375" style="151"/>
    <col min="15362" max="15362" width="11.5546875" style="151" customWidth="1"/>
    <col min="15363" max="15363" width="11" style="151" customWidth="1"/>
    <col min="15364" max="15364" width="15.109375" style="151" customWidth="1"/>
    <col min="15365" max="15365" width="12.33203125" style="151" customWidth="1"/>
    <col min="15366" max="15617" width="9.109375" style="151"/>
    <col min="15618" max="15618" width="11.5546875" style="151" customWidth="1"/>
    <col min="15619" max="15619" width="11" style="151" customWidth="1"/>
    <col min="15620" max="15620" width="15.109375" style="151" customWidth="1"/>
    <col min="15621" max="15621" width="12.33203125" style="151" customWidth="1"/>
    <col min="15622" max="15873" width="9.109375" style="151"/>
    <col min="15874" max="15874" width="11.5546875" style="151" customWidth="1"/>
    <col min="15875" max="15875" width="11" style="151" customWidth="1"/>
    <col min="15876" max="15876" width="15.109375" style="151" customWidth="1"/>
    <col min="15877" max="15877" width="12.33203125" style="151" customWidth="1"/>
    <col min="15878" max="16129" width="9.109375" style="151"/>
    <col min="16130" max="16130" width="11.5546875" style="151" customWidth="1"/>
    <col min="16131" max="16131" width="11" style="151" customWidth="1"/>
    <col min="16132" max="16132" width="15.109375" style="151" customWidth="1"/>
    <col min="16133" max="16133" width="12.33203125" style="151" customWidth="1"/>
    <col min="16134" max="16384" width="9.109375" style="151"/>
  </cols>
  <sheetData>
    <row r="2" spans="1:5" ht="27" thickBot="1">
      <c r="A2" s="149" t="s">
        <v>580</v>
      </c>
      <c r="B2" s="150" t="s">
        <v>581</v>
      </c>
      <c r="D2" s="152" t="s">
        <v>582</v>
      </c>
      <c r="E2" s="153"/>
    </row>
    <row r="3" spans="1:5" ht="42" customHeight="1">
      <c r="D3" s="154" t="s">
        <v>583</v>
      </c>
      <c r="E3" s="155"/>
    </row>
    <row r="5" spans="1:5" s="156" customFormat="1" ht="27.75" customHeight="1">
      <c r="B5" s="157"/>
      <c r="C5" s="149" t="s">
        <v>584</v>
      </c>
      <c r="D5" s="149" t="s">
        <v>585</v>
      </c>
      <c r="E5" s="149" t="s">
        <v>580</v>
      </c>
    </row>
    <row r="6" spans="1:5">
      <c r="B6" s="158" t="s">
        <v>586</v>
      </c>
      <c r="C6" s="159">
        <v>1</v>
      </c>
      <c r="D6" s="160">
        <v>100</v>
      </c>
      <c r="E6" s="161">
        <v>2.35</v>
      </c>
    </row>
    <row r="7" spans="1:5">
      <c r="B7" s="158" t="s">
        <v>587</v>
      </c>
      <c r="C7" s="159">
        <v>2</v>
      </c>
      <c r="D7" s="160">
        <v>200</v>
      </c>
      <c r="E7" s="161">
        <v>3.9</v>
      </c>
    </row>
    <row r="8" spans="1:5">
      <c r="B8" s="158" t="s">
        <v>588</v>
      </c>
      <c r="C8" s="159">
        <v>3</v>
      </c>
      <c r="D8" s="160">
        <v>200</v>
      </c>
      <c r="E8" s="161">
        <v>4.25</v>
      </c>
    </row>
    <row r="9" spans="1:5">
      <c r="B9" s="158" t="s">
        <v>589</v>
      </c>
      <c r="C9" s="159">
        <v>4</v>
      </c>
      <c r="D9" s="160">
        <v>300</v>
      </c>
      <c r="E9" s="161">
        <v>3.55</v>
      </c>
    </row>
    <row r="10" spans="1:5">
      <c r="B10" s="158" t="s">
        <v>590</v>
      </c>
      <c r="C10" s="159">
        <v>5</v>
      </c>
      <c r="D10" s="160">
        <v>400</v>
      </c>
      <c r="E10" s="161">
        <v>3.89</v>
      </c>
    </row>
    <row r="11" spans="1:5">
      <c r="B11" s="158" t="s">
        <v>591</v>
      </c>
      <c r="C11" s="159">
        <v>3</v>
      </c>
      <c r="D11" s="160">
        <v>200</v>
      </c>
      <c r="E11" s="161">
        <v>4.62</v>
      </c>
    </row>
    <row r="12" spans="1:5">
      <c r="B12" s="158" t="s">
        <v>592</v>
      </c>
      <c r="C12" s="159">
        <v>4</v>
      </c>
      <c r="D12" s="160">
        <v>300</v>
      </c>
      <c r="E12" s="161">
        <v>3.68</v>
      </c>
    </row>
    <row r="13" spans="1:5">
      <c r="B13" s="158" t="s">
        <v>593</v>
      </c>
      <c r="C13" s="159">
        <v>5</v>
      </c>
      <c r="D13" s="160">
        <v>400</v>
      </c>
      <c r="E13" s="161">
        <v>5</v>
      </c>
    </row>
    <row r="14" spans="1:5">
      <c r="B14" s="158" t="s">
        <v>594</v>
      </c>
      <c r="C14" s="159">
        <v>2</v>
      </c>
      <c r="D14" s="160">
        <v>200</v>
      </c>
      <c r="E14" s="161">
        <v>3.77</v>
      </c>
    </row>
    <row r="15" spans="1:5">
      <c r="B15" s="158" t="s">
        <v>595</v>
      </c>
      <c r="C15" s="159">
        <v>2</v>
      </c>
      <c r="D15" s="160">
        <v>200</v>
      </c>
      <c r="E15" s="161">
        <v>2.97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DF26-0E66-4CAA-8951-5137978F643E}">
  <sheetPr>
    <pageSetUpPr fitToPage="1"/>
  </sheetPr>
  <dimension ref="B3:I19"/>
  <sheetViews>
    <sheetView topLeftCell="A7" zoomScale="115" zoomScaleNormal="115" workbookViewId="0">
      <selection activeCell="D19" sqref="D19:E20"/>
    </sheetView>
  </sheetViews>
  <sheetFormatPr defaultRowHeight="13.2"/>
  <cols>
    <col min="1" max="2" width="9.109375" style="151"/>
    <col min="3" max="3" width="12.5546875" style="151" customWidth="1"/>
    <col min="4" max="4" width="17.109375" style="151" customWidth="1"/>
    <col min="5" max="5" width="17.44140625" style="151" customWidth="1"/>
    <col min="6" max="258" width="9.109375" style="151"/>
    <col min="259" max="259" width="12.5546875" style="151" customWidth="1"/>
    <col min="260" max="260" width="17.109375" style="151" customWidth="1"/>
    <col min="261" max="261" width="17.44140625" style="151" customWidth="1"/>
    <col min="262" max="514" width="9.109375" style="151"/>
    <col min="515" max="515" width="12.5546875" style="151" customWidth="1"/>
    <col min="516" max="516" width="17.109375" style="151" customWidth="1"/>
    <col min="517" max="517" width="17.44140625" style="151" customWidth="1"/>
    <col min="518" max="770" width="9.109375" style="151"/>
    <col min="771" max="771" width="12.5546875" style="151" customWidth="1"/>
    <col min="772" max="772" width="17.109375" style="151" customWidth="1"/>
    <col min="773" max="773" width="17.44140625" style="151" customWidth="1"/>
    <col min="774" max="1026" width="9.109375" style="151"/>
    <col min="1027" max="1027" width="12.5546875" style="151" customWidth="1"/>
    <col min="1028" max="1028" width="17.109375" style="151" customWidth="1"/>
    <col min="1029" max="1029" width="17.44140625" style="151" customWidth="1"/>
    <col min="1030" max="1282" width="9.109375" style="151"/>
    <col min="1283" max="1283" width="12.5546875" style="151" customWidth="1"/>
    <col min="1284" max="1284" width="17.109375" style="151" customWidth="1"/>
    <col min="1285" max="1285" width="17.44140625" style="151" customWidth="1"/>
    <col min="1286" max="1538" width="9.109375" style="151"/>
    <col min="1539" max="1539" width="12.5546875" style="151" customWidth="1"/>
    <col min="1540" max="1540" width="17.109375" style="151" customWidth="1"/>
    <col min="1541" max="1541" width="17.44140625" style="151" customWidth="1"/>
    <col min="1542" max="1794" width="9.109375" style="151"/>
    <col min="1795" max="1795" width="12.5546875" style="151" customWidth="1"/>
    <col min="1796" max="1796" width="17.109375" style="151" customWidth="1"/>
    <col min="1797" max="1797" width="17.44140625" style="151" customWidth="1"/>
    <col min="1798" max="2050" width="9.109375" style="151"/>
    <col min="2051" max="2051" width="12.5546875" style="151" customWidth="1"/>
    <col min="2052" max="2052" width="17.109375" style="151" customWidth="1"/>
    <col min="2053" max="2053" width="17.44140625" style="151" customWidth="1"/>
    <col min="2054" max="2306" width="9.109375" style="151"/>
    <col min="2307" max="2307" width="12.5546875" style="151" customWidth="1"/>
    <col min="2308" max="2308" width="17.109375" style="151" customWidth="1"/>
    <col min="2309" max="2309" width="17.44140625" style="151" customWidth="1"/>
    <col min="2310" max="2562" width="9.109375" style="151"/>
    <col min="2563" max="2563" width="12.5546875" style="151" customWidth="1"/>
    <col min="2564" max="2564" width="17.109375" style="151" customWidth="1"/>
    <col min="2565" max="2565" width="17.44140625" style="151" customWidth="1"/>
    <col min="2566" max="2818" width="9.109375" style="151"/>
    <col min="2819" max="2819" width="12.5546875" style="151" customWidth="1"/>
    <col min="2820" max="2820" width="17.109375" style="151" customWidth="1"/>
    <col min="2821" max="2821" width="17.44140625" style="151" customWidth="1"/>
    <col min="2822" max="3074" width="9.109375" style="151"/>
    <col min="3075" max="3075" width="12.5546875" style="151" customWidth="1"/>
    <col min="3076" max="3076" width="17.109375" style="151" customWidth="1"/>
    <col min="3077" max="3077" width="17.44140625" style="151" customWidth="1"/>
    <col min="3078" max="3330" width="9.109375" style="151"/>
    <col min="3331" max="3331" width="12.5546875" style="151" customWidth="1"/>
    <col min="3332" max="3332" width="17.109375" style="151" customWidth="1"/>
    <col min="3333" max="3333" width="17.44140625" style="151" customWidth="1"/>
    <col min="3334" max="3586" width="9.109375" style="151"/>
    <col min="3587" max="3587" width="12.5546875" style="151" customWidth="1"/>
    <col min="3588" max="3588" width="17.109375" style="151" customWidth="1"/>
    <col min="3589" max="3589" width="17.44140625" style="151" customWidth="1"/>
    <col min="3590" max="3842" width="9.109375" style="151"/>
    <col min="3843" max="3843" width="12.5546875" style="151" customWidth="1"/>
    <col min="3844" max="3844" width="17.109375" style="151" customWidth="1"/>
    <col min="3845" max="3845" width="17.44140625" style="151" customWidth="1"/>
    <col min="3846" max="4098" width="9.109375" style="151"/>
    <col min="4099" max="4099" width="12.5546875" style="151" customWidth="1"/>
    <col min="4100" max="4100" width="17.109375" style="151" customWidth="1"/>
    <col min="4101" max="4101" width="17.44140625" style="151" customWidth="1"/>
    <col min="4102" max="4354" width="9.109375" style="151"/>
    <col min="4355" max="4355" width="12.5546875" style="151" customWidth="1"/>
    <col min="4356" max="4356" width="17.109375" style="151" customWidth="1"/>
    <col min="4357" max="4357" width="17.44140625" style="151" customWidth="1"/>
    <col min="4358" max="4610" width="9.109375" style="151"/>
    <col min="4611" max="4611" width="12.5546875" style="151" customWidth="1"/>
    <col min="4612" max="4612" width="17.109375" style="151" customWidth="1"/>
    <col min="4613" max="4613" width="17.44140625" style="151" customWidth="1"/>
    <col min="4614" max="4866" width="9.109375" style="151"/>
    <col min="4867" max="4867" width="12.5546875" style="151" customWidth="1"/>
    <col min="4868" max="4868" width="17.109375" style="151" customWidth="1"/>
    <col min="4869" max="4869" width="17.44140625" style="151" customWidth="1"/>
    <col min="4870" max="5122" width="9.109375" style="151"/>
    <col min="5123" max="5123" width="12.5546875" style="151" customWidth="1"/>
    <col min="5124" max="5124" width="17.109375" style="151" customWidth="1"/>
    <col min="5125" max="5125" width="17.44140625" style="151" customWidth="1"/>
    <col min="5126" max="5378" width="9.109375" style="151"/>
    <col min="5379" max="5379" width="12.5546875" style="151" customWidth="1"/>
    <col min="5380" max="5380" width="17.109375" style="151" customWidth="1"/>
    <col min="5381" max="5381" width="17.44140625" style="151" customWidth="1"/>
    <col min="5382" max="5634" width="9.109375" style="151"/>
    <col min="5635" max="5635" width="12.5546875" style="151" customWidth="1"/>
    <col min="5636" max="5636" width="17.109375" style="151" customWidth="1"/>
    <col min="5637" max="5637" width="17.44140625" style="151" customWidth="1"/>
    <col min="5638" max="5890" width="9.109375" style="151"/>
    <col min="5891" max="5891" width="12.5546875" style="151" customWidth="1"/>
    <col min="5892" max="5892" width="17.109375" style="151" customWidth="1"/>
    <col min="5893" max="5893" width="17.44140625" style="151" customWidth="1"/>
    <col min="5894" max="6146" width="9.109375" style="151"/>
    <col min="6147" max="6147" width="12.5546875" style="151" customWidth="1"/>
    <col min="6148" max="6148" width="17.109375" style="151" customWidth="1"/>
    <col min="6149" max="6149" width="17.44140625" style="151" customWidth="1"/>
    <col min="6150" max="6402" width="9.109375" style="151"/>
    <col min="6403" max="6403" width="12.5546875" style="151" customWidth="1"/>
    <col min="6404" max="6404" width="17.109375" style="151" customWidth="1"/>
    <col min="6405" max="6405" width="17.44140625" style="151" customWidth="1"/>
    <col min="6406" max="6658" width="9.109375" style="151"/>
    <col min="6659" max="6659" width="12.5546875" style="151" customWidth="1"/>
    <col min="6660" max="6660" width="17.109375" style="151" customWidth="1"/>
    <col min="6661" max="6661" width="17.44140625" style="151" customWidth="1"/>
    <col min="6662" max="6914" width="9.109375" style="151"/>
    <col min="6915" max="6915" width="12.5546875" style="151" customWidth="1"/>
    <col min="6916" max="6916" width="17.109375" style="151" customWidth="1"/>
    <col min="6917" max="6917" width="17.44140625" style="151" customWidth="1"/>
    <col min="6918" max="7170" width="9.109375" style="151"/>
    <col min="7171" max="7171" width="12.5546875" style="151" customWidth="1"/>
    <col min="7172" max="7172" width="17.109375" style="151" customWidth="1"/>
    <col min="7173" max="7173" width="17.44140625" style="151" customWidth="1"/>
    <col min="7174" max="7426" width="9.109375" style="151"/>
    <col min="7427" max="7427" width="12.5546875" style="151" customWidth="1"/>
    <col min="7428" max="7428" width="17.109375" style="151" customWidth="1"/>
    <col min="7429" max="7429" width="17.44140625" style="151" customWidth="1"/>
    <col min="7430" max="7682" width="9.109375" style="151"/>
    <col min="7683" max="7683" width="12.5546875" style="151" customWidth="1"/>
    <col min="7684" max="7684" width="17.109375" style="151" customWidth="1"/>
    <col min="7685" max="7685" width="17.44140625" style="151" customWidth="1"/>
    <col min="7686" max="7938" width="9.109375" style="151"/>
    <col min="7939" max="7939" width="12.5546875" style="151" customWidth="1"/>
    <col min="7940" max="7940" width="17.109375" style="151" customWidth="1"/>
    <col min="7941" max="7941" width="17.44140625" style="151" customWidth="1"/>
    <col min="7942" max="8194" width="9.109375" style="151"/>
    <col min="8195" max="8195" width="12.5546875" style="151" customWidth="1"/>
    <col min="8196" max="8196" width="17.109375" style="151" customWidth="1"/>
    <col min="8197" max="8197" width="17.44140625" style="151" customWidth="1"/>
    <col min="8198" max="8450" width="9.109375" style="151"/>
    <col min="8451" max="8451" width="12.5546875" style="151" customWidth="1"/>
    <col min="8452" max="8452" width="17.109375" style="151" customWidth="1"/>
    <col min="8453" max="8453" width="17.44140625" style="151" customWidth="1"/>
    <col min="8454" max="8706" width="9.109375" style="151"/>
    <col min="8707" max="8707" width="12.5546875" style="151" customWidth="1"/>
    <col min="8708" max="8708" width="17.109375" style="151" customWidth="1"/>
    <col min="8709" max="8709" width="17.44140625" style="151" customWidth="1"/>
    <col min="8710" max="8962" width="9.109375" style="151"/>
    <col min="8963" max="8963" width="12.5546875" style="151" customWidth="1"/>
    <col min="8964" max="8964" width="17.109375" style="151" customWidth="1"/>
    <col min="8965" max="8965" width="17.44140625" style="151" customWidth="1"/>
    <col min="8966" max="9218" width="9.109375" style="151"/>
    <col min="9219" max="9219" width="12.5546875" style="151" customWidth="1"/>
    <col min="9220" max="9220" width="17.109375" style="151" customWidth="1"/>
    <col min="9221" max="9221" width="17.44140625" style="151" customWidth="1"/>
    <col min="9222" max="9474" width="9.109375" style="151"/>
    <col min="9475" max="9475" width="12.5546875" style="151" customWidth="1"/>
    <col min="9476" max="9476" width="17.109375" style="151" customWidth="1"/>
    <col min="9477" max="9477" width="17.44140625" style="151" customWidth="1"/>
    <col min="9478" max="9730" width="9.109375" style="151"/>
    <col min="9731" max="9731" width="12.5546875" style="151" customWidth="1"/>
    <col min="9732" max="9732" width="17.109375" style="151" customWidth="1"/>
    <col min="9733" max="9733" width="17.44140625" style="151" customWidth="1"/>
    <col min="9734" max="9986" width="9.109375" style="151"/>
    <col min="9987" max="9987" width="12.5546875" style="151" customWidth="1"/>
    <col min="9988" max="9988" width="17.109375" style="151" customWidth="1"/>
    <col min="9989" max="9989" width="17.44140625" style="151" customWidth="1"/>
    <col min="9990" max="10242" width="9.109375" style="151"/>
    <col min="10243" max="10243" width="12.5546875" style="151" customWidth="1"/>
    <col min="10244" max="10244" width="17.109375" style="151" customWidth="1"/>
    <col min="10245" max="10245" width="17.44140625" style="151" customWidth="1"/>
    <col min="10246" max="10498" width="9.109375" style="151"/>
    <col min="10499" max="10499" width="12.5546875" style="151" customWidth="1"/>
    <col min="10500" max="10500" width="17.109375" style="151" customWidth="1"/>
    <col min="10501" max="10501" width="17.44140625" style="151" customWidth="1"/>
    <col min="10502" max="10754" width="9.109375" style="151"/>
    <col min="10755" max="10755" width="12.5546875" style="151" customWidth="1"/>
    <col min="10756" max="10756" width="17.109375" style="151" customWidth="1"/>
    <col min="10757" max="10757" width="17.44140625" style="151" customWidth="1"/>
    <col min="10758" max="11010" width="9.109375" style="151"/>
    <col min="11011" max="11011" width="12.5546875" style="151" customWidth="1"/>
    <col min="11012" max="11012" width="17.109375" style="151" customWidth="1"/>
    <col min="11013" max="11013" width="17.44140625" style="151" customWidth="1"/>
    <col min="11014" max="11266" width="9.109375" style="151"/>
    <col min="11267" max="11267" width="12.5546875" style="151" customWidth="1"/>
    <col min="11268" max="11268" width="17.109375" style="151" customWidth="1"/>
    <col min="11269" max="11269" width="17.44140625" style="151" customWidth="1"/>
    <col min="11270" max="11522" width="9.109375" style="151"/>
    <col min="11523" max="11523" width="12.5546875" style="151" customWidth="1"/>
    <col min="11524" max="11524" width="17.109375" style="151" customWidth="1"/>
    <col min="11525" max="11525" width="17.44140625" style="151" customWidth="1"/>
    <col min="11526" max="11778" width="9.109375" style="151"/>
    <col min="11779" max="11779" width="12.5546875" style="151" customWidth="1"/>
    <col min="11780" max="11780" width="17.109375" style="151" customWidth="1"/>
    <col min="11781" max="11781" width="17.44140625" style="151" customWidth="1"/>
    <col min="11782" max="12034" width="9.109375" style="151"/>
    <col min="12035" max="12035" width="12.5546875" style="151" customWidth="1"/>
    <col min="12036" max="12036" width="17.109375" style="151" customWidth="1"/>
    <col min="12037" max="12037" width="17.44140625" style="151" customWidth="1"/>
    <col min="12038" max="12290" width="9.109375" style="151"/>
    <col min="12291" max="12291" width="12.5546875" style="151" customWidth="1"/>
    <col min="12292" max="12292" width="17.109375" style="151" customWidth="1"/>
    <col min="12293" max="12293" width="17.44140625" style="151" customWidth="1"/>
    <col min="12294" max="12546" width="9.109375" style="151"/>
    <col min="12547" max="12547" width="12.5546875" style="151" customWidth="1"/>
    <col min="12548" max="12548" width="17.109375" style="151" customWidth="1"/>
    <col min="12549" max="12549" width="17.44140625" style="151" customWidth="1"/>
    <col min="12550" max="12802" width="9.109375" style="151"/>
    <col min="12803" max="12803" width="12.5546875" style="151" customWidth="1"/>
    <col min="12804" max="12804" width="17.109375" style="151" customWidth="1"/>
    <col min="12805" max="12805" width="17.44140625" style="151" customWidth="1"/>
    <col min="12806" max="13058" width="9.109375" style="151"/>
    <col min="13059" max="13059" width="12.5546875" style="151" customWidth="1"/>
    <col min="13060" max="13060" width="17.109375" style="151" customWidth="1"/>
    <col min="13061" max="13061" width="17.44140625" style="151" customWidth="1"/>
    <col min="13062" max="13314" width="9.109375" style="151"/>
    <col min="13315" max="13315" width="12.5546875" style="151" customWidth="1"/>
    <col min="13316" max="13316" width="17.109375" style="151" customWidth="1"/>
    <col min="13317" max="13317" width="17.44140625" style="151" customWidth="1"/>
    <col min="13318" max="13570" width="9.109375" style="151"/>
    <col min="13571" max="13571" width="12.5546875" style="151" customWidth="1"/>
    <col min="13572" max="13572" width="17.109375" style="151" customWidth="1"/>
    <col min="13573" max="13573" width="17.44140625" style="151" customWidth="1"/>
    <col min="13574" max="13826" width="9.109375" style="151"/>
    <col min="13827" max="13827" width="12.5546875" style="151" customWidth="1"/>
    <col min="13828" max="13828" width="17.109375" style="151" customWidth="1"/>
    <col min="13829" max="13829" width="17.44140625" style="151" customWidth="1"/>
    <col min="13830" max="14082" width="9.109375" style="151"/>
    <col min="14083" max="14083" width="12.5546875" style="151" customWidth="1"/>
    <col min="14084" max="14084" width="17.109375" style="151" customWidth="1"/>
    <col min="14085" max="14085" width="17.44140625" style="151" customWidth="1"/>
    <col min="14086" max="14338" width="9.109375" style="151"/>
    <col min="14339" max="14339" width="12.5546875" style="151" customWidth="1"/>
    <col min="14340" max="14340" width="17.109375" style="151" customWidth="1"/>
    <col min="14341" max="14341" width="17.44140625" style="151" customWidth="1"/>
    <col min="14342" max="14594" width="9.109375" style="151"/>
    <col min="14595" max="14595" width="12.5546875" style="151" customWidth="1"/>
    <col min="14596" max="14596" width="17.109375" style="151" customWidth="1"/>
    <col min="14597" max="14597" width="17.44140625" style="151" customWidth="1"/>
    <col min="14598" max="14850" width="9.109375" style="151"/>
    <col min="14851" max="14851" width="12.5546875" style="151" customWidth="1"/>
    <col min="14852" max="14852" width="17.109375" style="151" customWidth="1"/>
    <col min="14853" max="14853" width="17.44140625" style="151" customWidth="1"/>
    <col min="14854" max="15106" width="9.109375" style="151"/>
    <col min="15107" max="15107" width="12.5546875" style="151" customWidth="1"/>
    <col min="15108" max="15108" width="17.109375" style="151" customWidth="1"/>
    <col min="15109" max="15109" width="17.44140625" style="151" customWidth="1"/>
    <col min="15110" max="15362" width="9.109375" style="151"/>
    <col min="15363" max="15363" width="12.5546875" style="151" customWidth="1"/>
    <col min="15364" max="15364" width="17.109375" style="151" customWidth="1"/>
    <col min="15365" max="15365" width="17.44140625" style="151" customWidth="1"/>
    <col min="15366" max="15618" width="9.109375" style="151"/>
    <col min="15619" max="15619" width="12.5546875" style="151" customWidth="1"/>
    <col min="15620" max="15620" width="17.109375" style="151" customWidth="1"/>
    <col min="15621" max="15621" width="17.44140625" style="151" customWidth="1"/>
    <col min="15622" max="15874" width="9.109375" style="151"/>
    <col min="15875" max="15875" width="12.5546875" style="151" customWidth="1"/>
    <col min="15876" max="15876" width="17.109375" style="151" customWidth="1"/>
    <col min="15877" max="15877" width="17.44140625" style="151" customWidth="1"/>
    <col min="15878" max="16130" width="9.109375" style="151"/>
    <col min="16131" max="16131" width="12.5546875" style="151" customWidth="1"/>
    <col min="16132" max="16132" width="17.109375" style="151" customWidth="1"/>
    <col min="16133" max="16133" width="17.44140625" style="151" customWidth="1"/>
    <col min="16134" max="16384" width="9.109375" style="151"/>
  </cols>
  <sheetData>
    <row r="3" spans="2:9" ht="13.8" thickBot="1"/>
    <row r="4" spans="2:9" s="165" customFormat="1" ht="27.75" customHeight="1">
      <c r="B4" s="162" t="s">
        <v>32</v>
      </c>
      <c r="C4" s="163" t="s">
        <v>0</v>
      </c>
      <c r="D4" s="163" t="s">
        <v>596</v>
      </c>
      <c r="E4" s="164" t="s">
        <v>597</v>
      </c>
    </row>
    <row r="5" spans="2:9">
      <c r="B5" s="166" t="s">
        <v>38</v>
      </c>
      <c r="C5" s="159" t="s">
        <v>598</v>
      </c>
      <c r="D5" s="167" t="s">
        <v>599</v>
      </c>
      <c r="E5" s="168">
        <v>88</v>
      </c>
    </row>
    <row r="6" spans="2:9">
      <c r="B6" s="166" t="s">
        <v>45</v>
      </c>
      <c r="C6" s="159" t="s">
        <v>5</v>
      </c>
      <c r="D6" s="167" t="s">
        <v>600</v>
      </c>
      <c r="E6" s="168">
        <v>107</v>
      </c>
      <c r="I6" s="169"/>
    </row>
    <row r="7" spans="2:9">
      <c r="B7" s="166" t="s">
        <v>601</v>
      </c>
      <c r="C7" s="159" t="s">
        <v>602</v>
      </c>
      <c r="D7" s="167" t="s">
        <v>599</v>
      </c>
      <c r="E7" s="168">
        <v>147</v>
      </c>
    </row>
    <row r="8" spans="2:9">
      <c r="B8" s="166" t="s">
        <v>46</v>
      </c>
      <c r="C8" s="159" t="s">
        <v>7</v>
      </c>
      <c r="D8" s="167" t="s">
        <v>599</v>
      </c>
      <c r="E8" s="168">
        <v>105</v>
      </c>
      <c r="I8" s="169"/>
    </row>
    <row r="9" spans="2:9">
      <c r="B9" s="166" t="s">
        <v>603</v>
      </c>
      <c r="C9" s="159" t="s">
        <v>604</v>
      </c>
      <c r="D9" s="167" t="s">
        <v>600</v>
      </c>
      <c r="E9" s="168">
        <v>140</v>
      </c>
    </row>
    <row r="10" spans="2:9">
      <c r="B10" s="166" t="s">
        <v>605</v>
      </c>
      <c r="C10" s="159" t="s">
        <v>536</v>
      </c>
      <c r="D10" s="167" t="s">
        <v>599</v>
      </c>
      <c r="E10" s="168">
        <v>86</v>
      </c>
    </row>
    <row r="11" spans="2:9">
      <c r="B11" s="166" t="s">
        <v>45</v>
      </c>
      <c r="C11" s="159" t="s">
        <v>606</v>
      </c>
      <c r="D11" s="167" t="s">
        <v>599</v>
      </c>
      <c r="E11" s="168">
        <v>85</v>
      </c>
    </row>
    <row r="12" spans="2:9">
      <c r="B12" s="166" t="s">
        <v>255</v>
      </c>
      <c r="C12" s="159" t="s">
        <v>607</v>
      </c>
      <c r="D12" s="167" t="s">
        <v>600</v>
      </c>
      <c r="E12" s="168">
        <v>127</v>
      </c>
    </row>
    <row r="13" spans="2:9">
      <c r="B13" s="166" t="s">
        <v>46</v>
      </c>
      <c r="C13" s="159" t="s">
        <v>598</v>
      </c>
      <c r="D13" s="167" t="s">
        <v>599</v>
      </c>
      <c r="E13" s="168">
        <v>57</v>
      </c>
    </row>
    <row r="14" spans="2:9">
      <c r="B14" s="166" t="s">
        <v>516</v>
      </c>
      <c r="C14" s="159" t="s">
        <v>608</v>
      </c>
      <c r="D14" s="167" t="s">
        <v>600</v>
      </c>
      <c r="E14" s="168">
        <v>77</v>
      </c>
    </row>
    <row r="15" spans="2:9">
      <c r="B15" s="166" t="s">
        <v>54</v>
      </c>
      <c r="C15" s="159" t="s">
        <v>609</v>
      </c>
      <c r="D15" s="167" t="s">
        <v>600</v>
      </c>
      <c r="E15" s="168">
        <v>62</v>
      </c>
    </row>
    <row r="16" spans="2:9" ht="13.8" thickBot="1">
      <c r="B16" s="170" t="s">
        <v>610</v>
      </c>
      <c r="C16" s="171" t="s">
        <v>598</v>
      </c>
      <c r="D16" s="172" t="s">
        <v>599</v>
      </c>
      <c r="E16" s="173">
        <v>52</v>
      </c>
    </row>
    <row r="17" spans="4:5" ht="13.8" thickBot="1"/>
    <row r="18" spans="4:5" ht="66">
      <c r="D18" s="174" t="s">
        <v>611</v>
      </c>
      <c r="E18" s="175" t="s">
        <v>612</v>
      </c>
    </row>
    <row r="19" spans="4:5" ht="13.8" thickBot="1">
      <c r="D19" s="176"/>
      <c r="E19" s="177"/>
    </row>
  </sheetData>
  <pageMargins left="0.75" right="0.75" top="1" bottom="1" header="0.5" footer="0.5"/>
  <pageSetup paperSize="9"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317B-B594-4EF4-A4ED-15BB229193E0}">
  <dimension ref="B1:G11"/>
  <sheetViews>
    <sheetView zoomScale="145" zoomScaleNormal="145" workbookViewId="0">
      <selection activeCell="D22" sqref="D22"/>
    </sheetView>
  </sheetViews>
  <sheetFormatPr defaultColWidth="9.109375" defaultRowHeight="15"/>
  <cols>
    <col min="1" max="1" width="5.109375" style="1" customWidth="1"/>
    <col min="2" max="2" width="10.33203125" style="1" bestFit="1" customWidth="1"/>
    <col min="3" max="3" width="11" style="1" bestFit="1" customWidth="1"/>
    <col min="4" max="5" width="6.109375" style="1" bestFit="1" customWidth="1"/>
    <col min="6" max="6" width="10.6640625" style="1" bestFit="1" customWidth="1"/>
    <col min="7" max="16384" width="9.109375" style="1"/>
  </cols>
  <sheetData>
    <row r="1" spans="2:7" ht="15.6" thickBot="1"/>
    <row r="2" spans="2:7" ht="17.399999999999999" thickBot="1">
      <c r="B2" s="2" t="s">
        <v>18</v>
      </c>
      <c r="C2" s="3" t="s">
        <v>19</v>
      </c>
      <c r="D2" s="3" t="s">
        <v>3</v>
      </c>
      <c r="E2" s="3" t="s">
        <v>20</v>
      </c>
      <c r="F2" s="5" t="s">
        <v>4</v>
      </c>
    </row>
    <row r="3" spans="2:7">
      <c r="B3" s="6" t="s">
        <v>21</v>
      </c>
      <c r="C3" s="6">
        <v>1.2</v>
      </c>
      <c r="D3" s="6">
        <v>10</v>
      </c>
      <c r="E3" s="6">
        <v>60</v>
      </c>
      <c r="F3" s="8"/>
      <c r="G3" s="9"/>
    </row>
    <row r="4" spans="2:7">
      <c r="B4" s="10" t="s">
        <v>22</v>
      </c>
      <c r="C4" s="10">
        <v>0.5</v>
      </c>
      <c r="D4" s="10">
        <v>6</v>
      </c>
      <c r="E4" s="10">
        <v>75</v>
      </c>
      <c r="F4" s="8"/>
    </row>
    <row r="5" spans="2:7">
      <c r="B5" s="10" t="s">
        <v>23</v>
      </c>
      <c r="C5" s="10">
        <v>1</v>
      </c>
      <c r="D5" s="10">
        <v>10</v>
      </c>
      <c r="E5" s="10">
        <v>40</v>
      </c>
      <c r="F5" s="8"/>
    </row>
    <row r="6" spans="2:7">
      <c r="B6" s="10" t="s">
        <v>24</v>
      </c>
      <c r="C6" s="10">
        <v>0.7</v>
      </c>
      <c r="D6" s="10">
        <v>12</v>
      </c>
      <c r="E6" s="10">
        <v>20</v>
      </c>
      <c r="F6" s="8"/>
    </row>
    <row r="7" spans="2:7">
      <c r="B7" s="10" t="s">
        <v>25</v>
      </c>
      <c r="C7" s="10">
        <v>1.87</v>
      </c>
      <c r="D7" s="10">
        <v>15</v>
      </c>
      <c r="E7" s="10">
        <v>48</v>
      </c>
      <c r="F7" s="8"/>
    </row>
    <row r="8" spans="2:7">
      <c r="B8" s="10" t="s">
        <v>26</v>
      </c>
      <c r="C8" s="10">
        <v>1.3</v>
      </c>
      <c r="D8" s="10">
        <v>14</v>
      </c>
      <c r="E8" s="10">
        <v>70</v>
      </c>
      <c r="F8" s="8"/>
    </row>
    <row r="9" spans="2:7">
      <c r="B9" s="10" t="s">
        <v>27</v>
      </c>
      <c r="C9" s="10">
        <v>1.2</v>
      </c>
      <c r="D9" s="10">
        <v>12</v>
      </c>
      <c r="E9" s="10">
        <v>58</v>
      </c>
      <c r="F9" s="8"/>
    </row>
    <row r="10" spans="2:7">
      <c r="B10" s="10" t="s">
        <v>28</v>
      </c>
      <c r="C10" s="10">
        <v>0.8</v>
      </c>
      <c r="D10" s="10">
        <v>6</v>
      </c>
      <c r="E10" s="10">
        <v>60</v>
      </c>
      <c r="F10" s="8"/>
    </row>
    <row r="11" spans="2:7" ht="15.6" thickBot="1">
      <c r="B11" s="12" t="s">
        <v>29</v>
      </c>
      <c r="C11" s="12">
        <v>0.6</v>
      </c>
      <c r="D11" s="12">
        <v>5</v>
      </c>
      <c r="E11" s="12">
        <v>35</v>
      </c>
      <c r="F11" s="8"/>
    </row>
  </sheetData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AAA-4C1E-4310-8514-1817560CA54B}">
  <dimension ref="B1:K24"/>
  <sheetViews>
    <sheetView topLeftCell="A10" zoomScale="160" zoomScaleNormal="160" workbookViewId="0">
      <selection activeCell="I21" sqref="I21:I26"/>
    </sheetView>
  </sheetViews>
  <sheetFormatPr defaultRowHeight="15"/>
  <cols>
    <col min="1" max="1" width="9.109375" style="79"/>
    <col min="2" max="2" width="11.109375" style="79" bestFit="1" customWidth="1"/>
    <col min="3" max="3" width="10.33203125" style="79" bestFit="1" customWidth="1"/>
    <col min="4" max="4" width="16.6640625" style="79" bestFit="1" customWidth="1"/>
    <col min="5" max="5" width="15.44140625" style="79" customWidth="1"/>
    <col min="6" max="6" width="10.6640625" style="79" bestFit="1" customWidth="1"/>
    <col min="7" max="7" width="10.88671875" style="79" bestFit="1" customWidth="1"/>
    <col min="8" max="8" width="5.5546875" style="79" bestFit="1" customWidth="1"/>
    <col min="9" max="9" width="11.88671875" style="79" bestFit="1" customWidth="1"/>
    <col min="10" max="259" width="9.109375" style="79"/>
    <col min="260" max="260" width="17.5546875" style="79" customWidth="1"/>
    <col min="261" max="261" width="14.33203125" style="79" customWidth="1"/>
    <col min="262" max="262" width="11.33203125" style="79" customWidth="1"/>
    <col min="263" max="515" width="9.109375" style="79"/>
    <col min="516" max="516" width="17.5546875" style="79" customWidth="1"/>
    <col min="517" max="517" width="14.33203125" style="79" customWidth="1"/>
    <col min="518" max="518" width="11.33203125" style="79" customWidth="1"/>
    <col min="519" max="771" width="9.109375" style="79"/>
    <col min="772" max="772" width="17.5546875" style="79" customWidth="1"/>
    <col min="773" max="773" width="14.33203125" style="79" customWidth="1"/>
    <col min="774" max="774" width="11.33203125" style="79" customWidth="1"/>
    <col min="775" max="1027" width="9.109375" style="79"/>
    <col min="1028" max="1028" width="17.5546875" style="79" customWidth="1"/>
    <col min="1029" max="1029" width="14.33203125" style="79" customWidth="1"/>
    <col min="1030" max="1030" width="11.33203125" style="79" customWidth="1"/>
    <col min="1031" max="1283" width="9.109375" style="79"/>
    <col min="1284" max="1284" width="17.5546875" style="79" customWidth="1"/>
    <col min="1285" max="1285" width="14.33203125" style="79" customWidth="1"/>
    <col min="1286" max="1286" width="11.33203125" style="79" customWidth="1"/>
    <col min="1287" max="1539" width="9.109375" style="79"/>
    <col min="1540" max="1540" width="17.5546875" style="79" customWidth="1"/>
    <col min="1541" max="1541" width="14.33203125" style="79" customWidth="1"/>
    <col min="1542" max="1542" width="11.33203125" style="79" customWidth="1"/>
    <col min="1543" max="1795" width="9.109375" style="79"/>
    <col min="1796" max="1796" width="17.5546875" style="79" customWidth="1"/>
    <col min="1797" max="1797" width="14.33203125" style="79" customWidth="1"/>
    <col min="1798" max="1798" width="11.33203125" style="79" customWidth="1"/>
    <col min="1799" max="2051" width="9.109375" style="79"/>
    <col min="2052" max="2052" width="17.5546875" style="79" customWidth="1"/>
    <col min="2053" max="2053" width="14.33203125" style="79" customWidth="1"/>
    <col min="2054" max="2054" width="11.33203125" style="79" customWidth="1"/>
    <col min="2055" max="2307" width="9.109375" style="79"/>
    <col min="2308" max="2308" width="17.5546875" style="79" customWidth="1"/>
    <col min="2309" max="2309" width="14.33203125" style="79" customWidth="1"/>
    <col min="2310" max="2310" width="11.33203125" style="79" customWidth="1"/>
    <col min="2311" max="2563" width="9.109375" style="79"/>
    <col min="2564" max="2564" width="17.5546875" style="79" customWidth="1"/>
    <col min="2565" max="2565" width="14.33203125" style="79" customWidth="1"/>
    <col min="2566" max="2566" width="11.33203125" style="79" customWidth="1"/>
    <col min="2567" max="2819" width="9.109375" style="79"/>
    <col min="2820" max="2820" width="17.5546875" style="79" customWidth="1"/>
    <col min="2821" max="2821" width="14.33203125" style="79" customWidth="1"/>
    <col min="2822" max="2822" width="11.33203125" style="79" customWidth="1"/>
    <col min="2823" max="3075" width="9.109375" style="79"/>
    <col min="3076" max="3076" width="17.5546875" style="79" customWidth="1"/>
    <col min="3077" max="3077" width="14.33203125" style="79" customWidth="1"/>
    <col min="3078" max="3078" width="11.33203125" style="79" customWidth="1"/>
    <col min="3079" max="3331" width="9.109375" style="79"/>
    <col min="3332" max="3332" width="17.5546875" style="79" customWidth="1"/>
    <col min="3333" max="3333" width="14.33203125" style="79" customWidth="1"/>
    <col min="3334" max="3334" width="11.33203125" style="79" customWidth="1"/>
    <col min="3335" max="3587" width="9.109375" style="79"/>
    <col min="3588" max="3588" width="17.5546875" style="79" customWidth="1"/>
    <col min="3589" max="3589" width="14.33203125" style="79" customWidth="1"/>
    <col min="3590" max="3590" width="11.33203125" style="79" customWidth="1"/>
    <col min="3591" max="3843" width="9.109375" style="79"/>
    <col min="3844" max="3844" width="17.5546875" style="79" customWidth="1"/>
    <col min="3845" max="3845" width="14.33203125" style="79" customWidth="1"/>
    <col min="3846" max="3846" width="11.33203125" style="79" customWidth="1"/>
    <col min="3847" max="4099" width="9.109375" style="79"/>
    <col min="4100" max="4100" width="17.5546875" style="79" customWidth="1"/>
    <col min="4101" max="4101" width="14.33203125" style="79" customWidth="1"/>
    <col min="4102" max="4102" width="11.33203125" style="79" customWidth="1"/>
    <col min="4103" max="4355" width="9.109375" style="79"/>
    <col min="4356" max="4356" width="17.5546875" style="79" customWidth="1"/>
    <col min="4357" max="4357" width="14.33203125" style="79" customWidth="1"/>
    <col min="4358" max="4358" width="11.33203125" style="79" customWidth="1"/>
    <col min="4359" max="4611" width="9.109375" style="79"/>
    <col min="4612" max="4612" width="17.5546875" style="79" customWidth="1"/>
    <col min="4613" max="4613" width="14.33203125" style="79" customWidth="1"/>
    <col min="4614" max="4614" width="11.33203125" style="79" customWidth="1"/>
    <col min="4615" max="4867" width="9.109375" style="79"/>
    <col min="4868" max="4868" width="17.5546875" style="79" customWidth="1"/>
    <col min="4869" max="4869" width="14.33203125" style="79" customWidth="1"/>
    <col min="4870" max="4870" width="11.33203125" style="79" customWidth="1"/>
    <col min="4871" max="5123" width="9.109375" style="79"/>
    <col min="5124" max="5124" width="17.5546875" style="79" customWidth="1"/>
    <col min="5125" max="5125" width="14.33203125" style="79" customWidth="1"/>
    <col min="5126" max="5126" width="11.33203125" style="79" customWidth="1"/>
    <col min="5127" max="5379" width="9.109375" style="79"/>
    <col min="5380" max="5380" width="17.5546875" style="79" customWidth="1"/>
    <col min="5381" max="5381" width="14.33203125" style="79" customWidth="1"/>
    <col min="5382" max="5382" width="11.33203125" style="79" customWidth="1"/>
    <col min="5383" max="5635" width="9.109375" style="79"/>
    <col min="5636" max="5636" width="17.5546875" style="79" customWidth="1"/>
    <col min="5637" max="5637" width="14.33203125" style="79" customWidth="1"/>
    <col min="5638" max="5638" width="11.33203125" style="79" customWidth="1"/>
    <col min="5639" max="5891" width="9.109375" style="79"/>
    <col min="5892" max="5892" width="17.5546875" style="79" customWidth="1"/>
    <col min="5893" max="5893" width="14.33203125" style="79" customWidth="1"/>
    <col min="5894" max="5894" width="11.33203125" style="79" customWidth="1"/>
    <col min="5895" max="6147" width="9.109375" style="79"/>
    <col min="6148" max="6148" width="17.5546875" style="79" customWidth="1"/>
    <col min="6149" max="6149" width="14.33203125" style="79" customWidth="1"/>
    <col min="6150" max="6150" width="11.33203125" style="79" customWidth="1"/>
    <col min="6151" max="6403" width="9.109375" style="79"/>
    <col min="6404" max="6404" width="17.5546875" style="79" customWidth="1"/>
    <col min="6405" max="6405" width="14.33203125" style="79" customWidth="1"/>
    <col min="6406" max="6406" width="11.33203125" style="79" customWidth="1"/>
    <col min="6407" max="6659" width="9.109375" style="79"/>
    <col min="6660" max="6660" width="17.5546875" style="79" customWidth="1"/>
    <col min="6661" max="6661" width="14.33203125" style="79" customWidth="1"/>
    <col min="6662" max="6662" width="11.33203125" style="79" customWidth="1"/>
    <col min="6663" max="6915" width="9.109375" style="79"/>
    <col min="6916" max="6916" width="17.5546875" style="79" customWidth="1"/>
    <col min="6917" max="6917" width="14.33203125" style="79" customWidth="1"/>
    <col min="6918" max="6918" width="11.33203125" style="79" customWidth="1"/>
    <col min="6919" max="7171" width="9.109375" style="79"/>
    <col min="7172" max="7172" width="17.5546875" style="79" customWidth="1"/>
    <col min="7173" max="7173" width="14.33203125" style="79" customWidth="1"/>
    <col min="7174" max="7174" width="11.33203125" style="79" customWidth="1"/>
    <col min="7175" max="7427" width="9.109375" style="79"/>
    <col min="7428" max="7428" width="17.5546875" style="79" customWidth="1"/>
    <col min="7429" max="7429" width="14.33203125" style="79" customWidth="1"/>
    <col min="7430" max="7430" width="11.33203125" style="79" customWidth="1"/>
    <col min="7431" max="7683" width="9.109375" style="79"/>
    <col min="7684" max="7684" width="17.5546875" style="79" customWidth="1"/>
    <col min="7685" max="7685" width="14.33203125" style="79" customWidth="1"/>
    <col min="7686" max="7686" width="11.33203125" style="79" customWidth="1"/>
    <col min="7687" max="7939" width="9.109375" style="79"/>
    <col min="7940" max="7940" width="17.5546875" style="79" customWidth="1"/>
    <col min="7941" max="7941" width="14.33203125" style="79" customWidth="1"/>
    <col min="7942" max="7942" width="11.33203125" style="79" customWidth="1"/>
    <col min="7943" max="8195" width="9.109375" style="79"/>
    <col min="8196" max="8196" width="17.5546875" style="79" customWidth="1"/>
    <col min="8197" max="8197" width="14.33203125" style="79" customWidth="1"/>
    <col min="8198" max="8198" width="11.33203125" style="79" customWidth="1"/>
    <col min="8199" max="8451" width="9.109375" style="79"/>
    <col min="8452" max="8452" width="17.5546875" style="79" customWidth="1"/>
    <col min="8453" max="8453" width="14.33203125" style="79" customWidth="1"/>
    <col min="8454" max="8454" width="11.33203125" style="79" customWidth="1"/>
    <col min="8455" max="8707" width="9.109375" style="79"/>
    <col min="8708" max="8708" width="17.5546875" style="79" customWidth="1"/>
    <col min="8709" max="8709" width="14.33203125" style="79" customWidth="1"/>
    <col min="8710" max="8710" width="11.33203125" style="79" customWidth="1"/>
    <col min="8711" max="8963" width="9.109375" style="79"/>
    <col min="8964" max="8964" width="17.5546875" style="79" customWidth="1"/>
    <col min="8965" max="8965" width="14.33203125" style="79" customWidth="1"/>
    <col min="8966" max="8966" width="11.33203125" style="79" customWidth="1"/>
    <col min="8967" max="9219" width="9.109375" style="79"/>
    <col min="9220" max="9220" width="17.5546875" style="79" customWidth="1"/>
    <col min="9221" max="9221" width="14.33203125" style="79" customWidth="1"/>
    <col min="9222" max="9222" width="11.33203125" style="79" customWidth="1"/>
    <col min="9223" max="9475" width="9.109375" style="79"/>
    <col min="9476" max="9476" width="17.5546875" style="79" customWidth="1"/>
    <col min="9477" max="9477" width="14.33203125" style="79" customWidth="1"/>
    <col min="9478" max="9478" width="11.33203125" style="79" customWidth="1"/>
    <col min="9479" max="9731" width="9.109375" style="79"/>
    <col min="9732" max="9732" width="17.5546875" style="79" customWidth="1"/>
    <col min="9733" max="9733" width="14.33203125" style="79" customWidth="1"/>
    <col min="9734" max="9734" width="11.33203125" style="79" customWidth="1"/>
    <col min="9735" max="9987" width="9.109375" style="79"/>
    <col min="9988" max="9988" width="17.5546875" style="79" customWidth="1"/>
    <col min="9989" max="9989" width="14.33203125" style="79" customWidth="1"/>
    <col min="9990" max="9990" width="11.33203125" style="79" customWidth="1"/>
    <col min="9991" max="10243" width="9.109375" style="79"/>
    <col min="10244" max="10244" width="17.5546875" style="79" customWidth="1"/>
    <col min="10245" max="10245" width="14.33203125" style="79" customWidth="1"/>
    <col min="10246" max="10246" width="11.33203125" style="79" customWidth="1"/>
    <col min="10247" max="10499" width="9.109375" style="79"/>
    <col min="10500" max="10500" width="17.5546875" style="79" customWidth="1"/>
    <col min="10501" max="10501" width="14.33203125" style="79" customWidth="1"/>
    <col min="10502" max="10502" width="11.33203125" style="79" customWidth="1"/>
    <col min="10503" max="10755" width="9.109375" style="79"/>
    <col min="10756" max="10756" width="17.5546875" style="79" customWidth="1"/>
    <col min="10757" max="10757" width="14.33203125" style="79" customWidth="1"/>
    <col min="10758" max="10758" width="11.33203125" style="79" customWidth="1"/>
    <col min="10759" max="11011" width="9.109375" style="79"/>
    <col min="11012" max="11012" width="17.5546875" style="79" customWidth="1"/>
    <col min="11013" max="11013" width="14.33203125" style="79" customWidth="1"/>
    <col min="11014" max="11014" width="11.33203125" style="79" customWidth="1"/>
    <col min="11015" max="11267" width="9.109375" style="79"/>
    <col min="11268" max="11268" width="17.5546875" style="79" customWidth="1"/>
    <col min="11269" max="11269" width="14.33203125" style="79" customWidth="1"/>
    <col min="11270" max="11270" width="11.33203125" style="79" customWidth="1"/>
    <col min="11271" max="11523" width="9.109375" style="79"/>
    <col min="11524" max="11524" width="17.5546875" style="79" customWidth="1"/>
    <col min="11525" max="11525" width="14.33203125" style="79" customWidth="1"/>
    <col min="11526" max="11526" width="11.33203125" style="79" customWidth="1"/>
    <col min="11527" max="11779" width="9.109375" style="79"/>
    <col min="11780" max="11780" width="17.5546875" style="79" customWidth="1"/>
    <col min="11781" max="11781" width="14.33203125" style="79" customWidth="1"/>
    <col min="11782" max="11782" width="11.33203125" style="79" customWidth="1"/>
    <col min="11783" max="12035" width="9.109375" style="79"/>
    <col min="12036" max="12036" width="17.5546875" style="79" customWidth="1"/>
    <col min="12037" max="12037" width="14.33203125" style="79" customWidth="1"/>
    <col min="12038" max="12038" width="11.33203125" style="79" customWidth="1"/>
    <col min="12039" max="12291" width="9.109375" style="79"/>
    <col min="12292" max="12292" width="17.5546875" style="79" customWidth="1"/>
    <col min="12293" max="12293" width="14.33203125" style="79" customWidth="1"/>
    <col min="12294" max="12294" width="11.33203125" style="79" customWidth="1"/>
    <col min="12295" max="12547" width="9.109375" style="79"/>
    <col min="12548" max="12548" width="17.5546875" style="79" customWidth="1"/>
    <col min="12549" max="12549" width="14.33203125" style="79" customWidth="1"/>
    <col min="12550" max="12550" width="11.33203125" style="79" customWidth="1"/>
    <col min="12551" max="12803" width="9.109375" style="79"/>
    <col min="12804" max="12804" width="17.5546875" style="79" customWidth="1"/>
    <col min="12805" max="12805" width="14.33203125" style="79" customWidth="1"/>
    <col min="12806" max="12806" width="11.33203125" style="79" customWidth="1"/>
    <col min="12807" max="13059" width="9.109375" style="79"/>
    <col min="13060" max="13060" width="17.5546875" style="79" customWidth="1"/>
    <col min="13061" max="13061" width="14.33203125" style="79" customWidth="1"/>
    <col min="13062" max="13062" width="11.33203125" style="79" customWidth="1"/>
    <col min="13063" max="13315" width="9.109375" style="79"/>
    <col min="13316" max="13316" width="17.5546875" style="79" customWidth="1"/>
    <col min="13317" max="13317" width="14.33203125" style="79" customWidth="1"/>
    <col min="13318" max="13318" width="11.33203125" style="79" customWidth="1"/>
    <col min="13319" max="13571" width="9.109375" style="79"/>
    <col min="13572" max="13572" width="17.5546875" style="79" customWidth="1"/>
    <col min="13573" max="13573" width="14.33203125" style="79" customWidth="1"/>
    <col min="13574" max="13574" width="11.33203125" style="79" customWidth="1"/>
    <col min="13575" max="13827" width="9.109375" style="79"/>
    <col min="13828" max="13828" width="17.5546875" style="79" customWidth="1"/>
    <col min="13829" max="13829" width="14.33203125" style="79" customWidth="1"/>
    <col min="13830" max="13830" width="11.33203125" style="79" customWidth="1"/>
    <col min="13831" max="14083" width="9.109375" style="79"/>
    <col min="14084" max="14084" width="17.5546875" style="79" customWidth="1"/>
    <col min="14085" max="14085" width="14.33203125" style="79" customWidth="1"/>
    <col min="14086" max="14086" width="11.33203125" style="79" customWidth="1"/>
    <col min="14087" max="14339" width="9.109375" style="79"/>
    <col min="14340" max="14340" width="17.5546875" style="79" customWidth="1"/>
    <col min="14341" max="14341" width="14.33203125" style="79" customWidth="1"/>
    <col min="14342" max="14342" width="11.33203125" style="79" customWidth="1"/>
    <col min="14343" max="14595" width="9.109375" style="79"/>
    <col min="14596" max="14596" width="17.5546875" style="79" customWidth="1"/>
    <col min="14597" max="14597" width="14.33203125" style="79" customWidth="1"/>
    <col min="14598" max="14598" width="11.33203125" style="79" customWidth="1"/>
    <col min="14599" max="14851" width="9.109375" style="79"/>
    <col min="14852" max="14852" width="17.5546875" style="79" customWidth="1"/>
    <col min="14853" max="14853" width="14.33203125" style="79" customWidth="1"/>
    <col min="14854" max="14854" width="11.33203125" style="79" customWidth="1"/>
    <col min="14855" max="15107" width="9.109375" style="79"/>
    <col min="15108" max="15108" width="17.5546875" style="79" customWidth="1"/>
    <col min="15109" max="15109" width="14.33203125" style="79" customWidth="1"/>
    <col min="15110" max="15110" width="11.33203125" style="79" customWidth="1"/>
    <col min="15111" max="15363" width="9.109375" style="79"/>
    <col min="15364" max="15364" width="17.5546875" style="79" customWidth="1"/>
    <col min="15365" max="15365" width="14.33203125" style="79" customWidth="1"/>
    <col min="15366" max="15366" width="11.33203125" style="79" customWidth="1"/>
    <col min="15367" max="15619" width="9.109375" style="79"/>
    <col min="15620" max="15620" width="17.5546875" style="79" customWidth="1"/>
    <col min="15621" max="15621" width="14.33203125" style="79" customWidth="1"/>
    <col min="15622" max="15622" width="11.33203125" style="79" customWidth="1"/>
    <col min="15623" max="15875" width="9.109375" style="79"/>
    <col min="15876" max="15876" width="17.5546875" style="79" customWidth="1"/>
    <col min="15877" max="15877" width="14.33203125" style="79" customWidth="1"/>
    <col min="15878" max="15878" width="11.33203125" style="79" customWidth="1"/>
    <col min="15879" max="16131" width="9.109375" style="79"/>
    <col min="16132" max="16132" width="17.5546875" style="79" customWidth="1"/>
    <col min="16133" max="16133" width="14.33203125" style="79" customWidth="1"/>
    <col min="16134" max="16134" width="11.33203125" style="79" customWidth="1"/>
    <col min="16135" max="16384" width="9.109375" style="79"/>
  </cols>
  <sheetData>
    <row r="1" spans="2:11" ht="15.6" thickBot="1"/>
    <row r="2" spans="2:11">
      <c r="B2" s="178" t="s">
        <v>0</v>
      </c>
      <c r="C2" s="179" t="s">
        <v>32</v>
      </c>
      <c r="D2" s="179" t="s">
        <v>210</v>
      </c>
      <c r="E2" s="179" t="s">
        <v>49</v>
      </c>
      <c r="F2" s="179" t="s">
        <v>211</v>
      </c>
      <c r="G2" s="179" t="s">
        <v>212</v>
      </c>
      <c r="H2" s="180" t="s">
        <v>3</v>
      </c>
    </row>
    <row r="3" spans="2:11">
      <c r="B3" s="85" t="s">
        <v>51</v>
      </c>
      <c r="C3" s="97" t="s">
        <v>52</v>
      </c>
      <c r="D3" s="98">
        <v>27165</v>
      </c>
      <c r="E3" s="98">
        <v>17972</v>
      </c>
      <c r="F3" s="97" t="s">
        <v>213</v>
      </c>
      <c r="G3" s="99">
        <v>60000</v>
      </c>
      <c r="H3" s="86">
        <f t="shared" ref="H3:H19" si="0">INT((DATE(2000,1,1)-E3)/365)</f>
        <v>50</v>
      </c>
    </row>
    <row r="4" spans="2:11">
      <c r="B4" s="85" t="s">
        <v>53</v>
      </c>
      <c r="C4" s="97" t="s">
        <v>54</v>
      </c>
      <c r="D4" s="98">
        <v>33985</v>
      </c>
      <c r="E4" s="98">
        <v>24399</v>
      </c>
      <c r="F4" s="97" t="s">
        <v>214</v>
      </c>
      <c r="G4" s="99">
        <v>57300</v>
      </c>
      <c r="H4" s="86">
        <f t="shared" si="0"/>
        <v>33</v>
      </c>
      <c r="J4" s="181" t="s">
        <v>613</v>
      </c>
      <c r="K4" s="82"/>
    </row>
    <row r="5" spans="2:11">
      <c r="B5" s="85" t="s">
        <v>55</v>
      </c>
      <c r="C5" s="97" t="s">
        <v>56</v>
      </c>
      <c r="D5" s="98">
        <v>29882</v>
      </c>
      <c r="E5" s="98">
        <v>18742</v>
      </c>
      <c r="F5" s="97" t="s">
        <v>214</v>
      </c>
      <c r="G5" s="99">
        <v>49400</v>
      </c>
      <c r="H5" s="86">
        <f t="shared" si="0"/>
        <v>48</v>
      </c>
      <c r="J5" s="181" t="s">
        <v>614</v>
      </c>
      <c r="K5" s="82"/>
    </row>
    <row r="6" spans="2:11">
      <c r="B6" s="85" t="s">
        <v>57</v>
      </c>
      <c r="C6" s="97" t="s">
        <v>58</v>
      </c>
      <c r="D6" s="98">
        <v>30804</v>
      </c>
      <c r="E6" s="98">
        <v>20735</v>
      </c>
      <c r="F6" s="97" t="s">
        <v>214</v>
      </c>
      <c r="G6" s="99">
        <v>42000</v>
      </c>
      <c r="H6" s="86">
        <f t="shared" si="0"/>
        <v>43</v>
      </c>
      <c r="J6" s="181" t="s">
        <v>615</v>
      </c>
      <c r="K6" s="82"/>
    </row>
    <row r="7" spans="2:11">
      <c r="B7" s="85" t="s">
        <v>59</v>
      </c>
      <c r="C7" s="97" t="s">
        <v>60</v>
      </c>
      <c r="D7" s="98">
        <v>32450</v>
      </c>
      <c r="E7" s="98">
        <v>15176</v>
      </c>
      <c r="F7" s="97" t="s">
        <v>214</v>
      </c>
      <c r="G7" s="99">
        <v>55000</v>
      </c>
      <c r="H7" s="86">
        <f t="shared" si="0"/>
        <v>58</v>
      </c>
      <c r="J7" s="181" t="s">
        <v>616</v>
      </c>
      <c r="K7" s="82"/>
    </row>
    <row r="8" spans="2:11">
      <c r="B8" s="85" t="s">
        <v>61</v>
      </c>
      <c r="C8" s="97" t="s">
        <v>46</v>
      </c>
      <c r="D8" s="98">
        <v>31286</v>
      </c>
      <c r="E8" s="98">
        <v>22145</v>
      </c>
      <c r="F8" s="97" t="s">
        <v>214</v>
      </c>
      <c r="G8" s="99">
        <v>59950</v>
      </c>
      <c r="H8" s="86">
        <f t="shared" si="0"/>
        <v>39</v>
      </c>
      <c r="J8" s="181" t="s">
        <v>617</v>
      </c>
      <c r="K8" s="82"/>
    </row>
    <row r="9" spans="2:11">
      <c r="B9" s="85" t="s">
        <v>62</v>
      </c>
      <c r="C9" s="97" t="s">
        <v>63</v>
      </c>
      <c r="D9" s="98">
        <v>34079</v>
      </c>
      <c r="E9" s="98">
        <v>22458</v>
      </c>
      <c r="F9" s="97" t="s">
        <v>213</v>
      </c>
      <c r="G9" s="99">
        <v>36700</v>
      </c>
      <c r="H9" s="86">
        <f t="shared" si="0"/>
        <v>38</v>
      </c>
      <c r="J9" s="181" t="s">
        <v>618</v>
      </c>
      <c r="K9" s="82"/>
    </row>
    <row r="10" spans="2:11">
      <c r="B10" s="85" t="s">
        <v>64</v>
      </c>
      <c r="C10" s="97" t="s">
        <v>65</v>
      </c>
      <c r="D10" s="98">
        <v>31854</v>
      </c>
      <c r="E10" s="98">
        <v>21280</v>
      </c>
      <c r="F10" s="97" t="s">
        <v>214</v>
      </c>
      <c r="G10" s="99">
        <v>32700</v>
      </c>
      <c r="H10" s="86">
        <f t="shared" si="0"/>
        <v>41</v>
      </c>
      <c r="J10" s="181" t="s">
        <v>619</v>
      </c>
      <c r="K10" s="82"/>
    </row>
    <row r="11" spans="2:11">
      <c r="B11" s="85" t="s">
        <v>66</v>
      </c>
      <c r="C11" s="97" t="s">
        <v>67</v>
      </c>
      <c r="D11" s="98">
        <v>23963</v>
      </c>
      <c r="E11" s="98">
        <v>19252</v>
      </c>
      <c r="F11" s="97" t="s">
        <v>214</v>
      </c>
      <c r="G11" s="99">
        <v>45200</v>
      </c>
      <c r="H11" s="86">
        <f t="shared" si="0"/>
        <v>47</v>
      </c>
      <c r="J11" s="181" t="s">
        <v>620</v>
      </c>
      <c r="K11" s="82"/>
    </row>
    <row r="12" spans="2:11">
      <c r="B12" s="85" t="s">
        <v>68</v>
      </c>
      <c r="C12" s="97" t="s">
        <v>69</v>
      </c>
      <c r="D12" s="98">
        <v>33578</v>
      </c>
      <c r="E12" s="98">
        <v>17448</v>
      </c>
      <c r="F12" s="97" t="s">
        <v>214</v>
      </c>
      <c r="G12" s="99">
        <v>55300</v>
      </c>
      <c r="H12" s="86">
        <f t="shared" si="0"/>
        <v>52</v>
      </c>
    </row>
    <row r="13" spans="2:11">
      <c r="B13" s="85" t="s">
        <v>70</v>
      </c>
      <c r="C13" s="97" t="s">
        <v>71</v>
      </c>
      <c r="D13" s="98">
        <v>30678</v>
      </c>
      <c r="E13" s="98">
        <v>21266</v>
      </c>
      <c r="F13" s="97" t="s">
        <v>213</v>
      </c>
      <c r="G13" s="99">
        <v>33600</v>
      </c>
      <c r="H13" s="86">
        <f t="shared" si="0"/>
        <v>41</v>
      </c>
    </row>
    <row r="14" spans="2:11">
      <c r="B14" s="85" t="s">
        <v>72</v>
      </c>
      <c r="C14" s="97" t="s">
        <v>73</v>
      </c>
      <c r="D14" s="98">
        <v>30299</v>
      </c>
      <c r="E14" s="98">
        <v>16428</v>
      </c>
      <c r="F14" s="97" t="s">
        <v>213</v>
      </c>
      <c r="G14" s="99">
        <v>78000</v>
      </c>
      <c r="H14" s="86">
        <f t="shared" si="0"/>
        <v>55</v>
      </c>
    </row>
    <row r="15" spans="2:11">
      <c r="B15" s="85" t="s">
        <v>74</v>
      </c>
      <c r="C15" s="97" t="s">
        <v>75</v>
      </c>
      <c r="D15" s="98">
        <v>31921</v>
      </c>
      <c r="E15" s="98">
        <v>15728</v>
      </c>
      <c r="F15" s="97" t="s">
        <v>213</v>
      </c>
      <c r="G15" s="99">
        <v>31350</v>
      </c>
      <c r="H15" s="86">
        <f t="shared" si="0"/>
        <v>56</v>
      </c>
    </row>
    <row r="16" spans="2:11">
      <c r="B16" s="85" t="s">
        <v>76</v>
      </c>
      <c r="C16" s="97" t="s">
        <v>77</v>
      </c>
      <c r="D16" s="98">
        <v>29902</v>
      </c>
      <c r="E16" s="98">
        <v>18886</v>
      </c>
      <c r="F16" s="97" t="s">
        <v>213</v>
      </c>
      <c r="G16" s="99">
        <v>67000</v>
      </c>
      <c r="H16" s="86">
        <f t="shared" si="0"/>
        <v>48</v>
      </c>
    </row>
    <row r="17" spans="2:9">
      <c r="B17" s="85" t="s">
        <v>78</v>
      </c>
      <c r="C17" s="97" t="s">
        <v>79</v>
      </c>
      <c r="D17" s="98">
        <v>31194</v>
      </c>
      <c r="E17" s="98">
        <v>23467</v>
      </c>
      <c r="F17" s="97" t="s">
        <v>213</v>
      </c>
      <c r="G17" s="99">
        <v>67000</v>
      </c>
      <c r="H17" s="86">
        <f t="shared" si="0"/>
        <v>35</v>
      </c>
    </row>
    <row r="18" spans="2:9">
      <c r="B18" s="85" t="s">
        <v>80</v>
      </c>
      <c r="C18" s="97" t="s">
        <v>81</v>
      </c>
      <c r="D18" s="98">
        <v>33695</v>
      </c>
      <c r="E18" s="98">
        <v>18593</v>
      </c>
      <c r="F18" s="97" t="s">
        <v>213</v>
      </c>
      <c r="G18" s="99">
        <v>51825</v>
      </c>
      <c r="H18" s="86">
        <f t="shared" si="0"/>
        <v>49</v>
      </c>
    </row>
    <row r="19" spans="2:9" ht="15.6" thickBot="1">
      <c r="B19" s="89" t="s">
        <v>82</v>
      </c>
      <c r="C19" s="101" t="s">
        <v>43</v>
      </c>
      <c r="D19" s="102">
        <v>34552</v>
      </c>
      <c r="E19" s="102">
        <v>18530</v>
      </c>
      <c r="F19" s="101" t="s">
        <v>214</v>
      </c>
      <c r="G19" s="103">
        <v>44150</v>
      </c>
      <c r="H19" s="92">
        <f t="shared" si="0"/>
        <v>49</v>
      </c>
    </row>
    <row r="21" spans="2:9" ht="15.75" customHeight="1">
      <c r="E21" s="100" t="s">
        <v>621</v>
      </c>
      <c r="I21" s="182"/>
    </row>
    <row r="22" spans="2:9" ht="15.75" customHeight="1">
      <c r="E22" s="100" t="s">
        <v>622</v>
      </c>
      <c r="I22" s="182"/>
    </row>
    <row r="23" spans="2:9" ht="15.75" customHeight="1">
      <c r="E23" s="100" t="s">
        <v>623</v>
      </c>
      <c r="I23" s="183"/>
    </row>
    <row r="24" spans="2:9" ht="15.75" customHeight="1">
      <c r="E24" s="100" t="s">
        <v>624</v>
      </c>
      <c r="I24" s="183"/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E718-6797-4810-9AA2-179FA003BF8A}">
  <dimension ref="B1:G17"/>
  <sheetViews>
    <sheetView zoomScale="175" zoomScaleNormal="175" workbookViewId="0">
      <selection activeCell="G2" sqref="G2"/>
    </sheetView>
  </sheetViews>
  <sheetFormatPr defaultColWidth="9.109375" defaultRowHeight="15"/>
  <cols>
    <col min="1" max="1" width="9.109375" style="184"/>
    <col min="2" max="2" width="10.109375" style="184" customWidth="1"/>
    <col min="3" max="3" width="9.109375" style="184"/>
    <col min="4" max="4" width="8.109375" style="184" customWidth="1"/>
    <col min="5" max="5" width="9.109375" style="184"/>
    <col min="6" max="6" width="15.5546875" style="184" bestFit="1" customWidth="1"/>
    <col min="7" max="16384" width="9.109375" style="184"/>
  </cols>
  <sheetData>
    <row r="1" spans="2:7" ht="15.6" thickBot="1"/>
    <row r="2" spans="2:7" ht="15.6" thickBot="1">
      <c r="B2" s="178" t="s">
        <v>625</v>
      </c>
      <c r="C2" s="179" t="s">
        <v>626</v>
      </c>
      <c r="D2" s="180" t="s">
        <v>627</v>
      </c>
      <c r="F2" s="185" t="s">
        <v>628</v>
      </c>
      <c r="G2" s="186"/>
    </row>
    <row r="3" spans="2:7">
      <c r="B3" s="187" t="s">
        <v>629</v>
      </c>
      <c r="C3" s="188" t="s">
        <v>630</v>
      </c>
      <c r="D3" s="189">
        <v>33</v>
      </c>
    </row>
    <row r="4" spans="2:7">
      <c r="B4" s="187" t="s">
        <v>631</v>
      </c>
      <c r="C4" s="188" t="s">
        <v>632</v>
      </c>
      <c r="D4" s="189">
        <v>43</v>
      </c>
    </row>
    <row r="5" spans="2:7">
      <c r="B5" s="187" t="s">
        <v>633</v>
      </c>
      <c r="C5" s="188" t="s">
        <v>634</v>
      </c>
      <c r="D5" s="189">
        <v>30</v>
      </c>
    </row>
    <row r="6" spans="2:7">
      <c r="B6" s="187" t="s">
        <v>635</v>
      </c>
      <c r="C6" s="188" t="s">
        <v>630</v>
      </c>
      <c r="D6" s="189">
        <v>42</v>
      </c>
      <c r="F6" s="190"/>
    </row>
    <row r="7" spans="2:7">
      <c r="B7" s="187" t="s">
        <v>636</v>
      </c>
      <c r="C7" s="188" t="s">
        <v>632</v>
      </c>
      <c r="D7" s="189">
        <v>29</v>
      </c>
    </row>
    <row r="8" spans="2:7">
      <c r="B8" s="187" t="s">
        <v>637</v>
      </c>
      <c r="C8" s="188" t="s">
        <v>632</v>
      </c>
      <c r="D8" s="189">
        <v>28</v>
      </c>
    </row>
    <row r="9" spans="2:7">
      <c r="B9" s="187" t="s">
        <v>638</v>
      </c>
      <c r="C9" s="188" t="s">
        <v>630</v>
      </c>
      <c r="D9" s="189">
        <v>30</v>
      </c>
    </row>
    <row r="10" spans="2:7">
      <c r="B10" s="187" t="s">
        <v>639</v>
      </c>
      <c r="C10" s="188" t="s">
        <v>632</v>
      </c>
      <c r="D10" s="189">
        <v>14</v>
      </c>
    </row>
    <row r="11" spans="2:7">
      <c r="B11" s="187" t="s">
        <v>640</v>
      </c>
      <c r="C11" s="188" t="s">
        <v>632</v>
      </c>
      <c r="D11" s="189">
        <v>41</v>
      </c>
    </row>
    <row r="12" spans="2:7">
      <c r="B12" s="187" t="s">
        <v>641</v>
      </c>
      <c r="C12" s="188" t="s">
        <v>630</v>
      </c>
      <c r="D12" s="189">
        <v>21</v>
      </c>
    </row>
    <row r="13" spans="2:7">
      <c r="B13" s="187" t="s">
        <v>642</v>
      </c>
      <c r="C13" s="188" t="s">
        <v>630</v>
      </c>
      <c r="D13" s="189">
        <v>23</v>
      </c>
    </row>
    <row r="14" spans="2:7">
      <c r="B14" s="187" t="s">
        <v>643</v>
      </c>
      <c r="C14" s="188" t="s">
        <v>630</v>
      </c>
      <c r="D14" s="189">
        <v>27</v>
      </c>
    </row>
    <row r="15" spans="2:7">
      <c r="B15" s="187" t="s">
        <v>644</v>
      </c>
      <c r="C15" s="188" t="s">
        <v>630</v>
      </c>
      <c r="D15" s="189">
        <v>39</v>
      </c>
    </row>
    <row r="16" spans="2:7">
      <c r="B16" s="187" t="s">
        <v>645</v>
      </c>
      <c r="C16" s="188" t="s">
        <v>632</v>
      </c>
      <c r="D16" s="189">
        <v>30</v>
      </c>
    </row>
    <row r="17" spans="2:4" ht="15.6" thickBot="1">
      <c r="B17" s="191" t="s">
        <v>646</v>
      </c>
      <c r="C17" s="192" t="s">
        <v>634</v>
      </c>
      <c r="D17" s="193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69F3-DD1D-4C2F-A53B-28DF1DBFC95D}">
  <dimension ref="B1:K74"/>
  <sheetViews>
    <sheetView topLeftCell="I1" zoomScale="85" zoomScaleNormal="85" workbookViewId="0">
      <selection activeCell="K2" sqref="K2:K7"/>
    </sheetView>
  </sheetViews>
  <sheetFormatPr defaultColWidth="9.109375" defaultRowHeight="15"/>
  <cols>
    <col min="1" max="1" width="9.109375" style="116"/>
    <col min="2" max="2" width="12.44140625" style="116" bestFit="1" customWidth="1"/>
    <col min="3" max="3" width="9.44140625" style="116" bestFit="1" customWidth="1"/>
    <col min="4" max="4" width="10.33203125" style="116" bestFit="1" customWidth="1"/>
    <col min="5" max="5" width="12.33203125" style="116" bestFit="1" customWidth="1"/>
    <col min="6" max="6" width="19.33203125" style="116" bestFit="1" customWidth="1"/>
    <col min="7" max="7" width="11.5546875" style="116" bestFit="1" customWidth="1"/>
    <col min="8" max="8" width="6.5546875" style="116" bestFit="1" customWidth="1"/>
    <col min="9" max="9" width="9.109375" style="116"/>
    <col min="10" max="10" width="49.33203125" style="116" bestFit="1" customWidth="1"/>
    <col min="11" max="12" width="9.109375" style="116"/>
    <col min="13" max="13" width="68.88671875" style="116" bestFit="1" customWidth="1"/>
    <col min="14" max="16384" width="9.109375" style="116"/>
  </cols>
  <sheetData>
    <row r="1" spans="2:11" ht="15.6" thickBot="1"/>
    <row r="2" spans="2:11">
      <c r="B2" s="93" t="s">
        <v>647</v>
      </c>
      <c r="C2" s="94" t="s">
        <v>648</v>
      </c>
      <c r="D2" s="94" t="s">
        <v>649</v>
      </c>
      <c r="E2" s="94" t="s">
        <v>650</v>
      </c>
      <c r="F2" s="94" t="s">
        <v>651</v>
      </c>
      <c r="G2" s="94" t="s">
        <v>652</v>
      </c>
      <c r="H2" s="115" t="s">
        <v>653</v>
      </c>
      <c r="I2" s="116">
        <v>1</v>
      </c>
      <c r="J2" s="194" t="s">
        <v>654</v>
      </c>
      <c r="K2" s="195"/>
    </row>
    <row r="3" spans="2:11">
      <c r="B3" s="196" t="s">
        <v>655</v>
      </c>
      <c r="C3" s="197" t="s">
        <v>372</v>
      </c>
      <c r="D3" s="197" t="str">
        <f t="shared" ref="D3:D66" si="0">IF(RIGHT(C3,1)="a","Kobieta","Mężczyzna")</f>
        <v>Kobieta</v>
      </c>
      <c r="E3" s="197" t="s">
        <v>656</v>
      </c>
      <c r="F3" s="197" t="s">
        <v>657</v>
      </c>
      <c r="G3" s="198">
        <v>12.5</v>
      </c>
      <c r="H3" s="199">
        <v>53.818287123150974</v>
      </c>
      <c r="I3" s="116">
        <v>2</v>
      </c>
      <c r="J3" s="200" t="s">
        <v>658</v>
      </c>
      <c r="K3" s="201"/>
    </row>
    <row r="4" spans="2:11">
      <c r="B4" s="196" t="s">
        <v>659</v>
      </c>
      <c r="C4" s="197" t="s">
        <v>43</v>
      </c>
      <c r="D4" s="197" t="str">
        <f t="shared" si="0"/>
        <v>Mężczyzna</v>
      </c>
      <c r="E4" s="197" t="s">
        <v>660</v>
      </c>
      <c r="F4" s="197" t="s">
        <v>661</v>
      </c>
      <c r="G4" s="198">
        <v>12.6</v>
      </c>
      <c r="H4" s="199">
        <v>23.21334935392418</v>
      </c>
      <c r="I4" s="116">
        <v>3</v>
      </c>
      <c r="J4" s="200" t="s">
        <v>662</v>
      </c>
      <c r="K4" s="201"/>
    </row>
    <row r="5" spans="2:11" ht="15.6" thickBot="1">
      <c r="B5" s="196" t="s">
        <v>663</v>
      </c>
      <c r="C5" s="197" t="s">
        <v>664</v>
      </c>
      <c r="D5" s="197" t="str">
        <f t="shared" si="0"/>
        <v>Kobieta</v>
      </c>
      <c r="E5" s="197" t="s">
        <v>660</v>
      </c>
      <c r="F5" s="197" t="s">
        <v>661</v>
      </c>
      <c r="G5" s="198">
        <v>23.5</v>
      </c>
      <c r="H5" s="199">
        <v>34.586836386755465</v>
      </c>
      <c r="I5" s="116">
        <v>4</v>
      </c>
      <c r="J5" s="202" t="s">
        <v>665</v>
      </c>
      <c r="K5" s="203"/>
    </row>
    <row r="6" spans="2:11">
      <c r="B6" s="196" t="s">
        <v>666</v>
      </c>
      <c r="C6" s="197" t="s">
        <v>43</v>
      </c>
      <c r="D6" s="197" t="str">
        <f t="shared" si="0"/>
        <v>Mężczyzna</v>
      </c>
      <c r="E6" s="197" t="s">
        <v>667</v>
      </c>
      <c r="F6" s="197" t="s">
        <v>668</v>
      </c>
      <c r="G6" s="198">
        <v>12.5</v>
      </c>
      <c r="H6" s="199">
        <v>54.21261734133391</v>
      </c>
    </row>
    <row r="7" spans="2:11">
      <c r="B7" s="196" t="s">
        <v>669</v>
      </c>
      <c r="C7" s="197" t="s">
        <v>670</v>
      </c>
      <c r="D7" s="197" t="str">
        <f t="shared" si="0"/>
        <v>Mężczyzna</v>
      </c>
      <c r="E7" s="197" t="s">
        <v>660</v>
      </c>
      <c r="F7" s="197" t="s">
        <v>668</v>
      </c>
      <c r="G7" s="198">
        <v>22.5</v>
      </c>
      <c r="H7" s="199">
        <v>51.558511610663203</v>
      </c>
    </row>
    <row r="8" spans="2:11">
      <c r="B8" s="196" t="s">
        <v>671</v>
      </c>
      <c r="C8" s="197" t="s">
        <v>243</v>
      </c>
      <c r="D8" s="197" t="str">
        <f t="shared" si="0"/>
        <v>Kobieta</v>
      </c>
      <c r="E8" s="197" t="s">
        <v>656</v>
      </c>
      <c r="F8" s="197" t="s">
        <v>668</v>
      </c>
      <c r="G8" s="198">
        <v>19.25</v>
      </c>
      <c r="H8" s="199">
        <v>38.398283164999256</v>
      </c>
    </row>
    <row r="9" spans="2:11">
      <c r="B9" s="196" t="s">
        <v>672</v>
      </c>
      <c r="C9" s="197" t="s">
        <v>673</v>
      </c>
      <c r="D9" s="197" t="str">
        <f t="shared" si="0"/>
        <v>Kobieta</v>
      </c>
      <c r="E9" s="197" t="s">
        <v>656</v>
      </c>
      <c r="F9" s="197" t="s">
        <v>674</v>
      </c>
      <c r="G9" s="198">
        <v>8.52</v>
      </c>
      <c r="H9" s="199">
        <v>39.616198134746583</v>
      </c>
      <c r="I9" s="116">
        <v>1</v>
      </c>
      <c r="J9" s="136"/>
    </row>
    <row r="10" spans="2:11">
      <c r="B10" s="196" t="s">
        <v>675</v>
      </c>
      <c r="C10" s="197" t="s">
        <v>676</v>
      </c>
      <c r="D10" s="197" t="str">
        <f t="shared" si="0"/>
        <v>Kobieta</v>
      </c>
      <c r="E10" s="197" t="s">
        <v>656</v>
      </c>
      <c r="F10" s="197" t="s">
        <v>668</v>
      </c>
      <c r="G10" s="198">
        <v>7.25</v>
      </c>
      <c r="H10" s="199">
        <v>36.165697670662425</v>
      </c>
      <c r="I10" s="116">
        <v>2</v>
      </c>
      <c r="J10" s="136"/>
    </row>
    <row r="11" spans="2:11">
      <c r="B11" s="196" t="s">
        <v>677</v>
      </c>
      <c r="C11" s="197" t="s">
        <v>678</v>
      </c>
      <c r="D11" s="197" t="str">
        <f t="shared" si="0"/>
        <v>Kobieta</v>
      </c>
      <c r="E11" s="197" t="s">
        <v>656</v>
      </c>
      <c r="F11" s="197" t="s">
        <v>668</v>
      </c>
      <c r="G11" s="198">
        <v>13.3</v>
      </c>
      <c r="H11" s="199">
        <v>38.870354889391152</v>
      </c>
      <c r="I11" s="116">
        <v>3</v>
      </c>
      <c r="J11" s="136"/>
    </row>
    <row r="12" spans="2:11">
      <c r="B12" s="196" t="s">
        <v>677</v>
      </c>
      <c r="C12" s="197" t="s">
        <v>679</v>
      </c>
      <c r="D12" s="197" t="str">
        <f t="shared" si="0"/>
        <v>Kobieta</v>
      </c>
      <c r="E12" s="197" t="s">
        <v>656</v>
      </c>
      <c r="F12" s="197" t="s">
        <v>668</v>
      </c>
      <c r="G12" s="198">
        <v>16</v>
      </c>
      <c r="H12" s="199">
        <v>46.165806084468329</v>
      </c>
      <c r="I12" s="116">
        <v>4</v>
      </c>
    </row>
    <row r="13" spans="2:11">
      <c r="B13" s="196" t="s">
        <v>677</v>
      </c>
      <c r="C13" s="197" t="s">
        <v>71</v>
      </c>
      <c r="D13" s="197" t="str">
        <f t="shared" si="0"/>
        <v>Kobieta</v>
      </c>
      <c r="E13" s="197" t="s">
        <v>656</v>
      </c>
      <c r="F13" s="197" t="s">
        <v>668</v>
      </c>
      <c r="G13" s="198">
        <v>16</v>
      </c>
      <c r="H13" s="199">
        <v>53.946888657531595</v>
      </c>
    </row>
    <row r="14" spans="2:11">
      <c r="B14" s="196" t="s">
        <v>680</v>
      </c>
      <c r="C14" s="197" t="s">
        <v>449</v>
      </c>
      <c r="D14" s="197" t="str">
        <f t="shared" si="0"/>
        <v>Kobieta</v>
      </c>
      <c r="E14" s="197" t="s">
        <v>660</v>
      </c>
      <c r="F14" s="197" t="s">
        <v>668</v>
      </c>
      <c r="G14" s="198">
        <v>17</v>
      </c>
      <c r="H14" s="199">
        <v>50</v>
      </c>
    </row>
    <row r="15" spans="2:11">
      <c r="B15" s="196" t="s">
        <v>681</v>
      </c>
      <c r="C15" s="197" t="s">
        <v>41</v>
      </c>
      <c r="D15" s="197" t="str">
        <f t="shared" si="0"/>
        <v>Mężczyzna</v>
      </c>
      <c r="E15" s="197" t="s">
        <v>660</v>
      </c>
      <c r="F15" s="197" t="s">
        <v>668</v>
      </c>
      <c r="G15" s="198">
        <v>22.5</v>
      </c>
      <c r="H15" s="199">
        <v>58.460363237903245</v>
      </c>
    </row>
    <row r="16" spans="2:11">
      <c r="B16" s="196" t="s">
        <v>682</v>
      </c>
      <c r="C16" s="197" t="s">
        <v>683</v>
      </c>
      <c r="D16" s="197" t="str">
        <f t="shared" si="0"/>
        <v>Mężczyzna</v>
      </c>
      <c r="E16" s="197" t="s">
        <v>667</v>
      </c>
      <c r="F16" s="197" t="s">
        <v>661</v>
      </c>
      <c r="G16" s="198">
        <v>26.5</v>
      </c>
      <c r="H16" s="199">
        <v>41.747316725858859</v>
      </c>
    </row>
    <row r="17" spans="2:8">
      <c r="B17" s="196" t="s">
        <v>684</v>
      </c>
      <c r="C17" s="197" t="s">
        <v>605</v>
      </c>
      <c r="D17" s="197" t="str">
        <f t="shared" si="0"/>
        <v>Mężczyzna</v>
      </c>
      <c r="E17" s="197" t="s">
        <v>660</v>
      </c>
      <c r="F17" s="197" t="s">
        <v>661</v>
      </c>
      <c r="G17" s="198">
        <v>18</v>
      </c>
      <c r="H17" s="199">
        <v>40.54891306362439</v>
      </c>
    </row>
    <row r="18" spans="2:8">
      <c r="B18" s="196" t="s">
        <v>685</v>
      </c>
      <c r="C18" s="197" t="s">
        <v>493</v>
      </c>
      <c r="D18" s="197" t="str">
        <f t="shared" si="0"/>
        <v>Mężczyzna</v>
      </c>
      <c r="E18" s="197" t="s">
        <v>656</v>
      </c>
      <c r="F18" s="197" t="s">
        <v>674</v>
      </c>
      <c r="G18" s="198">
        <v>7.5</v>
      </c>
      <c r="H18" s="199">
        <v>43.883173575627062</v>
      </c>
    </row>
    <row r="19" spans="2:8">
      <c r="B19" s="196" t="s">
        <v>686</v>
      </c>
      <c r="C19" s="197" t="s">
        <v>687</v>
      </c>
      <c r="D19" s="197" t="str">
        <f t="shared" si="0"/>
        <v>Mężczyzna</v>
      </c>
      <c r="E19" s="197" t="s">
        <v>660</v>
      </c>
      <c r="F19" s="197" t="s">
        <v>657</v>
      </c>
      <c r="G19" s="198">
        <v>19.5</v>
      </c>
      <c r="H19" s="199">
        <v>20.105313457695139</v>
      </c>
    </row>
    <row r="20" spans="2:8">
      <c r="B20" s="196" t="s">
        <v>688</v>
      </c>
      <c r="C20" s="197" t="s">
        <v>689</v>
      </c>
      <c r="D20" s="197" t="str">
        <f t="shared" si="0"/>
        <v>Kobieta</v>
      </c>
      <c r="E20" s="197" t="s">
        <v>690</v>
      </c>
      <c r="F20" s="197" t="s">
        <v>661</v>
      </c>
      <c r="G20" s="198">
        <v>15.5</v>
      </c>
      <c r="H20" s="199">
        <v>17.928842256063202</v>
      </c>
    </row>
    <row r="21" spans="2:8">
      <c r="B21" s="196" t="s">
        <v>691</v>
      </c>
      <c r="C21" s="197" t="s">
        <v>692</v>
      </c>
      <c r="D21" s="197" t="str">
        <f t="shared" si="0"/>
        <v>Mężczyzna</v>
      </c>
      <c r="E21" s="197" t="s">
        <v>656</v>
      </c>
      <c r="F21" s="197" t="s">
        <v>657</v>
      </c>
      <c r="G21" s="198">
        <v>21.5</v>
      </c>
      <c r="H21" s="199">
        <v>54.871679853512546</v>
      </c>
    </row>
    <row r="22" spans="2:8">
      <c r="B22" s="196" t="s">
        <v>693</v>
      </c>
      <c r="C22" s="197" t="s">
        <v>687</v>
      </c>
      <c r="D22" s="197" t="str">
        <f t="shared" si="0"/>
        <v>Mężczyzna</v>
      </c>
      <c r="E22" s="197" t="s">
        <v>656</v>
      </c>
      <c r="F22" s="197" t="s">
        <v>668</v>
      </c>
      <c r="G22" s="198">
        <v>21.5</v>
      </c>
      <c r="H22" s="199">
        <v>55.334191346682189</v>
      </c>
    </row>
    <row r="23" spans="2:8">
      <c r="B23" s="196" t="s">
        <v>694</v>
      </c>
      <c r="C23" s="197" t="s">
        <v>610</v>
      </c>
      <c r="D23" s="197" t="str">
        <f t="shared" si="0"/>
        <v>Mężczyzna</v>
      </c>
      <c r="E23" s="197" t="s">
        <v>656</v>
      </c>
      <c r="F23" s="197" t="s">
        <v>668</v>
      </c>
      <c r="G23" s="198">
        <v>22</v>
      </c>
      <c r="H23" s="199">
        <v>16.127786596233648</v>
      </c>
    </row>
    <row r="24" spans="2:8">
      <c r="B24" s="196" t="s">
        <v>695</v>
      </c>
      <c r="C24" s="197" t="s">
        <v>679</v>
      </c>
      <c r="D24" s="197" t="str">
        <f t="shared" si="0"/>
        <v>Kobieta</v>
      </c>
      <c r="E24" s="197" t="s">
        <v>660</v>
      </c>
      <c r="F24" s="197" t="s">
        <v>668</v>
      </c>
      <c r="G24" s="198">
        <v>17</v>
      </c>
      <c r="H24" s="199">
        <v>18.093724961192557</v>
      </c>
    </row>
    <row r="25" spans="2:8">
      <c r="B25" s="196" t="s">
        <v>695</v>
      </c>
      <c r="C25" s="197" t="s">
        <v>696</v>
      </c>
      <c r="D25" s="197" t="str">
        <f t="shared" si="0"/>
        <v>Kobieta</v>
      </c>
      <c r="E25" s="197" t="s">
        <v>660</v>
      </c>
      <c r="F25" s="197" t="s">
        <v>668</v>
      </c>
      <c r="G25" s="198">
        <v>13.5</v>
      </c>
      <c r="H25" s="199">
        <v>47.479695424970522</v>
      </c>
    </row>
    <row r="26" spans="2:8">
      <c r="B26" s="196" t="s">
        <v>695</v>
      </c>
      <c r="C26" s="197" t="s">
        <v>697</v>
      </c>
      <c r="D26" s="197" t="str">
        <f t="shared" si="0"/>
        <v>Kobieta</v>
      </c>
      <c r="E26" s="197" t="s">
        <v>660</v>
      </c>
      <c r="F26" s="197" t="s">
        <v>668</v>
      </c>
      <c r="G26" s="198">
        <v>14.5</v>
      </c>
      <c r="H26" s="199">
        <v>20</v>
      </c>
    </row>
    <row r="27" spans="2:8">
      <c r="B27" s="196" t="s">
        <v>698</v>
      </c>
      <c r="C27" s="197" t="s">
        <v>699</v>
      </c>
      <c r="D27" s="197" t="str">
        <f t="shared" si="0"/>
        <v>Kobieta</v>
      </c>
      <c r="E27" s="197" t="s">
        <v>700</v>
      </c>
      <c r="F27" s="197" t="s">
        <v>657</v>
      </c>
      <c r="G27" s="198">
        <v>15</v>
      </c>
      <c r="H27" s="199">
        <v>59.039193872098146</v>
      </c>
    </row>
    <row r="28" spans="2:8">
      <c r="B28" s="196" t="s">
        <v>701</v>
      </c>
      <c r="C28" s="197" t="s">
        <v>702</v>
      </c>
      <c r="D28" s="197" t="str">
        <f t="shared" si="0"/>
        <v>Kobieta</v>
      </c>
      <c r="E28" s="197" t="s">
        <v>656</v>
      </c>
      <c r="F28" s="197" t="s">
        <v>657</v>
      </c>
      <c r="G28" s="198">
        <v>23.5</v>
      </c>
      <c r="H28" s="199">
        <v>37.886504325455682</v>
      </c>
    </row>
    <row r="29" spans="2:8">
      <c r="B29" s="196" t="s">
        <v>703</v>
      </c>
      <c r="C29" s="197" t="s">
        <v>704</v>
      </c>
      <c r="D29" s="197" t="str">
        <f t="shared" si="0"/>
        <v>Kobieta</v>
      </c>
      <c r="E29" s="197" t="s">
        <v>660</v>
      </c>
      <c r="F29" s="197" t="s">
        <v>668</v>
      </c>
      <c r="G29" s="198">
        <v>33.979999999999997</v>
      </c>
      <c r="H29" s="199">
        <v>28.984037755274326</v>
      </c>
    </row>
    <row r="30" spans="2:8">
      <c r="B30" s="196" t="s">
        <v>705</v>
      </c>
      <c r="C30" s="197" t="s">
        <v>706</v>
      </c>
      <c r="D30" s="197" t="str">
        <f t="shared" si="0"/>
        <v>Mężczyzna</v>
      </c>
      <c r="E30" s="197" t="s">
        <v>660</v>
      </c>
      <c r="F30" s="197" t="s">
        <v>674</v>
      </c>
      <c r="G30" s="198">
        <v>16.75</v>
      </c>
      <c r="H30" s="199">
        <v>62.486469284325629</v>
      </c>
    </row>
    <row r="31" spans="2:8">
      <c r="B31" s="196" t="s">
        <v>707</v>
      </c>
      <c r="C31" s="197" t="s">
        <v>708</v>
      </c>
      <c r="D31" s="197" t="str">
        <f t="shared" si="0"/>
        <v>Mężczyzna</v>
      </c>
      <c r="E31" s="197" t="s">
        <v>656</v>
      </c>
      <c r="F31" s="197" t="s">
        <v>674</v>
      </c>
      <c r="G31" s="198">
        <v>17.8</v>
      </c>
      <c r="H31" s="199">
        <v>27.527972247463516</v>
      </c>
    </row>
    <row r="32" spans="2:8">
      <c r="B32" s="196" t="s">
        <v>709</v>
      </c>
      <c r="C32" s="197" t="s">
        <v>475</v>
      </c>
      <c r="D32" s="197" t="str">
        <f t="shared" si="0"/>
        <v>Mężczyzna</v>
      </c>
      <c r="E32" s="197" t="s">
        <v>690</v>
      </c>
      <c r="F32" s="197" t="s">
        <v>668</v>
      </c>
      <c r="G32" s="198">
        <v>13.5</v>
      </c>
      <c r="H32" s="199">
        <v>56.321718710526881</v>
      </c>
    </row>
    <row r="33" spans="2:8">
      <c r="B33" s="196" t="s">
        <v>710</v>
      </c>
      <c r="C33" s="197" t="s">
        <v>487</v>
      </c>
      <c r="D33" s="197" t="str">
        <f t="shared" si="0"/>
        <v>Mężczyzna</v>
      </c>
      <c r="E33" s="197" t="s">
        <v>700</v>
      </c>
      <c r="F33" s="197" t="s">
        <v>674</v>
      </c>
      <c r="G33" s="198">
        <v>17.25</v>
      </c>
      <c r="H33" s="199">
        <v>45.108605983990756</v>
      </c>
    </row>
    <row r="34" spans="2:8">
      <c r="B34" s="196" t="s">
        <v>711</v>
      </c>
      <c r="C34" s="197" t="s">
        <v>38</v>
      </c>
      <c r="D34" s="197" t="str">
        <f t="shared" si="0"/>
        <v>Mężczyzna</v>
      </c>
      <c r="E34" s="197" t="s">
        <v>660</v>
      </c>
      <c r="F34" s="197" t="s">
        <v>668</v>
      </c>
      <c r="G34" s="198">
        <v>35.46</v>
      </c>
      <c r="H34" s="199">
        <v>62.801144549151488</v>
      </c>
    </row>
    <row r="35" spans="2:8">
      <c r="B35" s="196" t="s">
        <v>712</v>
      </c>
      <c r="C35" s="197" t="s">
        <v>506</v>
      </c>
      <c r="D35" s="197" t="str">
        <f t="shared" si="0"/>
        <v>Mężczyzna</v>
      </c>
      <c r="E35" s="197" t="s">
        <v>690</v>
      </c>
      <c r="F35" s="197" t="s">
        <v>668</v>
      </c>
      <c r="G35" s="198">
        <v>17.8</v>
      </c>
      <c r="H35" s="199">
        <v>62.781792339177642</v>
      </c>
    </row>
    <row r="36" spans="2:8">
      <c r="B36" s="196" t="s">
        <v>713</v>
      </c>
      <c r="C36" s="197" t="s">
        <v>678</v>
      </c>
      <c r="D36" s="197" t="str">
        <f t="shared" si="0"/>
        <v>Kobieta</v>
      </c>
      <c r="E36" s="197" t="s">
        <v>656</v>
      </c>
      <c r="F36" s="197" t="s">
        <v>657</v>
      </c>
      <c r="G36" s="198">
        <v>17.5</v>
      </c>
      <c r="H36" s="199">
        <v>22.185718773204243</v>
      </c>
    </row>
    <row r="37" spans="2:8">
      <c r="B37" s="196" t="s">
        <v>714</v>
      </c>
      <c r="C37" s="197" t="s">
        <v>664</v>
      </c>
      <c r="D37" s="197" t="str">
        <f t="shared" si="0"/>
        <v>Kobieta</v>
      </c>
      <c r="E37" s="197" t="s">
        <v>660</v>
      </c>
      <c r="F37" s="197" t="s">
        <v>668</v>
      </c>
      <c r="G37" s="198">
        <v>15</v>
      </c>
      <c r="H37" s="199">
        <v>30.046716083473164</v>
      </c>
    </row>
    <row r="38" spans="2:8">
      <c r="B38" s="196" t="s">
        <v>715</v>
      </c>
      <c r="C38" s="197" t="s">
        <v>442</v>
      </c>
      <c r="D38" s="197" t="str">
        <f t="shared" si="0"/>
        <v>Mężczyzna</v>
      </c>
      <c r="E38" s="197" t="s">
        <v>690</v>
      </c>
      <c r="F38" s="197" t="s">
        <v>668</v>
      </c>
      <c r="G38" s="198">
        <v>15</v>
      </c>
      <c r="H38" s="199">
        <v>57.121152938994236</v>
      </c>
    </row>
    <row r="39" spans="2:8">
      <c r="B39" s="196" t="s">
        <v>715</v>
      </c>
      <c r="C39" s="197" t="s">
        <v>716</v>
      </c>
      <c r="D39" s="197" t="str">
        <f t="shared" si="0"/>
        <v>Kobieta</v>
      </c>
      <c r="E39" s="197" t="s">
        <v>660</v>
      </c>
      <c r="F39" s="197" t="s">
        <v>657</v>
      </c>
      <c r="G39" s="198">
        <v>15</v>
      </c>
      <c r="H39" s="199">
        <v>34.489367875911022</v>
      </c>
    </row>
    <row r="40" spans="2:8">
      <c r="B40" s="196" t="s">
        <v>717</v>
      </c>
      <c r="C40" s="197" t="s">
        <v>363</v>
      </c>
      <c r="D40" s="197" t="str">
        <f t="shared" si="0"/>
        <v>Kobieta</v>
      </c>
      <c r="E40" s="197" t="s">
        <v>660</v>
      </c>
      <c r="F40" s="197" t="s">
        <v>668</v>
      </c>
      <c r="G40" s="198">
        <v>8.9</v>
      </c>
      <c r="H40" s="199">
        <v>49.44640073638864</v>
      </c>
    </row>
    <row r="41" spans="2:8">
      <c r="B41" s="196" t="s">
        <v>718</v>
      </c>
      <c r="C41" s="197" t="s">
        <v>449</v>
      </c>
      <c r="D41" s="197" t="str">
        <f t="shared" si="0"/>
        <v>Kobieta</v>
      </c>
      <c r="E41" s="197" t="s">
        <v>690</v>
      </c>
      <c r="F41" s="197" t="s">
        <v>674</v>
      </c>
      <c r="G41" s="198">
        <v>17</v>
      </c>
      <c r="H41" s="199">
        <v>49.365005789964634</v>
      </c>
    </row>
    <row r="42" spans="2:8">
      <c r="B42" s="196" t="s">
        <v>719</v>
      </c>
      <c r="C42" s="197" t="s">
        <v>610</v>
      </c>
      <c r="D42" s="197" t="str">
        <f t="shared" si="0"/>
        <v>Mężczyzna</v>
      </c>
      <c r="E42" s="197" t="s">
        <v>656</v>
      </c>
      <c r="F42" s="197" t="s">
        <v>657</v>
      </c>
      <c r="G42" s="198">
        <v>22</v>
      </c>
      <c r="H42" s="199">
        <v>23.974703333326161</v>
      </c>
    </row>
    <row r="43" spans="2:8">
      <c r="B43" s="196" t="s">
        <v>720</v>
      </c>
      <c r="C43" s="197" t="s">
        <v>721</v>
      </c>
      <c r="D43" s="197" t="str">
        <f t="shared" si="0"/>
        <v>Mężczyzna</v>
      </c>
      <c r="E43" s="197" t="s">
        <v>700</v>
      </c>
      <c r="F43" s="197" t="s">
        <v>657</v>
      </c>
      <c r="G43" s="198">
        <v>19</v>
      </c>
      <c r="H43" s="199">
        <v>55.516529063554117</v>
      </c>
    </row>
    <row r="44" spans="2:8">
      <c r="B44" s="196" t="s">
        <v>722</v>
      </c>
      <c r="C44" s="197" t="s">
        <v>449</v>
      </c>
      <c r="D44" s="197" t="str">
        <f t="shared" si="0"/>
        <v>Kobieta</v>
      </c>
      <c r="E44" s="197" t="s">
        <v>656</v>
      </c>
      <c r="F44" s="197" t="s">
        <v>674</v>
      </c>
      <c r="G44" s="198">
        <v>8.75</v>
      </c>
      <c r="H44" s="199">
        <v>31.248231346170083</v>
      </c>
    </row>
    <row r="45" spans="2:8">
      <c r="B45" s="196" t="s">
        <v>723</v>
      </c>
      <c r="C45" s="197" t="s">
        <v>724</v>
      </c>
      <c r="D45" s="197" t="str">
        <f t="shared" si="0"/>
        <v>Kobieta</v>
      </c>
      <c r="E45" s="197" t="s">
        <v>660</v>
      </c>
      <c r="F45" s="197" t="s">
        <v>668</v>
      </c>
      <c r="G45" s="198">
        <v>14</v>
      </c>
      <c r="H45" s="199">
        <v>24.288213242641685</v>
      </c>
    </row>
    <row r="46" spans="2:8">
      <c r="B46" s="196" t="s">
        <v>725</v>
      </c>
      <c r="C46" s="197" t="s">
        <v>45</v>
      </c>
      <c r="D46" s="197" t="str">
        <f t="shared" si="0"/>
        <v>Mężczyzna</v>
      </c>
      <c r="E46" s="197" t="s">
        <v>656</v>
      </c>
      <c r="F46" s="197" t="s">
        <v>657</v>
      </c>
      <c r="G46" s="198">
        <v>21.5</v>
      </c>
      <c r="H46" s="199">
        <v>39.577874486289943</v>
      </c>
    </row>
    <row r="47" spans="2:8">
      <c r="B47" s="196" t="s">
        <v>726</v>
      </c>
      <c r="C47" s="197" t="s">
        <v>696</v>
      </c>
      <c r="D47" s="197" t="str">
        <f t="shared" si="0"/>
        <v>Kobieta</v>
      </c>
      <c r="E47" s="197" t="s">
        <v>660</v>
      </c>
      <c r="F47" s="197" t="s">
        <v>657</v>
      </c>
      <c r="G47" s="198">
        <v>23</v>
      </c>
      <c r="H47" s="199">
        <v>49.793709447753464</v>
      </c>
    </row>
    <row r="48" spans="2:8">
      <c r="B48" s="196" t="s">
        <v>727</v>
      </c>
      <c r="C48" s="197" t="s">
        <v>716</v>
      </c>
      <c r="D48" s="197" t="str">
        <f t="shared" si="0"/>
        <v>Kobieta</v>
      </c>
      <c r="E48" s="197" t="s">
        <v>690</v>
      </c>
      <c r="F48" s="197" t="s">
        <v>657</v>
      </c>
      <c r="G48" s="198">
        <v>16</v>
      </c>
      <c r="H48" s="199">
        <v>61.054040471678512</v>
      </c>
    </row>
    <row r="49" spans="2:8">
      <c r="B49" s="196" t="s">
        <v>728</v>
      </c>
      <c r="C49" s="197" t="s">
        <v>729</v>
      </c>
      <c r="D49" s="197" t="str">
        <f t="shared" si="0"/>
        <v>Mężczyzna</v>
      </c>
      <c r="E49" s="197" t="s">
        <v>690</v>
      </c>
      <c r="F49" s="197" t="s">
        <v>668</v>
      </c>
      <c r="G49" s="198">
        <v>17.5</v>
      </c>
      <c r="H49" s="199">
        <v>46.510421638856478</v>
      </c>
    </row>
    <row r="50" spans="2:8">
      <c r="B50" s="196" t="s">
        <v>730</v>
      </c>
      <c r="C50" s="197" t="s">
        <v>731</v>
      </c>
      <c r="D50" s="197" t="str">
        <f t="shared" si="0"/>
        <v>Mężczyzna</v>
      </c>
      <c r="E50" s="197" t="s">
        <v>656</v>
      </c>
      <c r="F50" s="197" t="s">
        <v>674</v>
      </c>
      <c r="G50" s="198">
        <v>22</v>
      </c>
      <c r="H50" s="199">
        <v>25.161735908088112</v>
      </c>
    </row>
    <row r="51" spans="2:8">
      <c r="B51" s="196" t="s">
        <v>732</v>
      </c>
      <c r="C51" s="197" t="s">
        <v>733</v>
      </c>
      <c r="D51" s="197" t="str">
        <f t="shared" si="0"/>
        <v>Kobieta</v>
      </c>
      <c r="E51" s="197" t="s">
        <v>667</v>
      </c>
      <c r="F51" s="197" t="s">
        <v>657</v>
      </c>
      <c r="G51" s="198">
        <v>24</v>
      </c>
      <c r="H51" s="199">
        <v>43.925330300243381</v>
      </c>
    </row>
    <row r="52" spans="2:8">
      <c r="B52" s="196" t="s">
        <v>734</v>
      </c>
      <c r="C52" s="197" t="s">
        <v>735</v>
      </c>
      <c r="D52" s="197" t="str">
        <f t="shared" si="0"/>
        <v>Mężczyzna</v>
      </c>
      <c r="E52" s="197" t="s">
        <v>656</v>
      </c>
      <c r="F52" s="197" t="s">
        <v>674</v>
      </c>
      <c r="G52" s="198">
        <v>12.5</v>
      </c>
      <c r="H52" s="199">
        <v>32.681259240337432</v>
      </c>
    </row>
    <row r="53" spans="2:8">
      <c r="B53" s="196" t="s">
        <v>736</v>
      </c>
      <c r="C53" s="197" t="s">
        <v>737</v>
      </c>
      <c r="D53" s="197" t="str">
        <f t="shared" si="0"/>
        <v>Kobieta</v>
      </c>
      <c r="E53" s="197" t="s">
        <v>660</v>
      </c>
      <c r="F53" s="197" t="s">
        <v>657</v>
      </c>
      <c r="G53" s="198">
        <v>12.5</v>
      </c>
      <c r="H53" s="199">
        <v>59.964186465716338</v>
      </c>
    </row>
    <row r="54" spans="2:8">
      <c r="B54" s="196" t="s">
        <v>738</v>
      </c>
      <c r="C54" s="197" t="s">
        <v>737</v>
      </c>
      <c r="D54" s="197" t="str">
        <f t="shared" si="0"/>
        <v>Kobieta</v>
      </c>
      <c r="E54" s="197" t="s">
        <v>700</v>
      </c>
      <c r="F54" s="197" t="s">
        <v>661</v>
      </c>
      <c r="G54" s="198">
        <v>12.5</v>
      </c>
      <c r="H54" s="199">
        <v>18.841629800156944</v>
      </c>
    </row>
    <row r="55" spans="2:8">
      <c r="B55" s="196" t="s">
        <v>739</v>
      </c>
      <c r="C55" s="197" t="s">
        <v>45</v>
      </c>
      <c r="D55" s="197" t="str">
        <f t="shared" si="0"/>
        <v>Mężczyzna</v>
      </c>
      <c r="E55" s="197" t="s">
        <v>700</v>
      </c>
      <c r="F55" s="197" t="s">
        <v>657</v>
      </c>
      <c r="G55" s="198">
        <v>17</v>
      </c>
      <c r="H55" s="199">
        <v>40.181191361987928</v>
      </c>
    </row>
    <row r="56" spans="2:8">
      <c r="B56" s="196" t="s">
        <v>740</v>
      </c>
      <c r="C56" s="197" t="s">
        <v>741</v>
      </c>
      <c r="D56" s="197" t="str">
        <f t="shared" si="0"/>
        <v>Kobieta</v>
      </c>
      <c r="E56" s="197" t="s">
        <v>667</v>
      </c>
      <c r="F56" s="197" t="s">
        <v>668</v>
      </c>
      <c r="G56" s="198">
        <v>21.5</v>
      </c>
      <c r="H56" s="199">
        <v>47.659565765798604</v>
      </c>
    </row>
    <row r="57" spans="2:8">
      <c r="B57" s="196" t="s">
        <v>742</v>
      </c>
      <c r="C57" s="197" t="s">
        <v>605</v>
      </c>
      <c r="D57" s="197" t="str">
        <f t="shared" si="0"/>
        <v>Mężczyzna</v>
      </c>
      <c r="E57" s="197" t="s">
        <v>656</v>
      </c>
      <c r="F57" s="197" t="s">
        <v>661</v>
      </c>
      <c r="G57" s="198">
        <v>18</v>
      </c>
      <c r="H57" s="199">
        <v>41.44154785513382</v>
      </c>
    </row>
    <row r="58" spans="2:8">
      <c r="B58" s="196" t="s">
        <v>743</v>
      </c>
      <c r="C58" s="197" t="s">
        <v>436</v>
      </c>
      <c r="D58" s="197" t="str">
        <f t="shared" si="0"/>
        <v>Kobieta</v>
      </c>
      <c r="E58" s="197" t="s">
        <v>656</v>
      </c>
      <c r="F58" s="197" t="s">
        <v>657</v>
      </c>
      <c r="G58" s="198">
        <v>25</v>
      </c>
      <c r="H58" s="199">
        <v>51.235228690227657</v>
      </c>
    </row>
    <row r="59" spans="2:8">
      <c r="B59" s="196" t="s">
        <v>744</v>
      </c>
      <c r="C59" s="197" t="s">
        <v>745</v>
      </c>
      <c r="D59" s="197" t="str">
        <f t="shared" si="0"/>
        <v>Mężczyzna</v>
      </c>
      <c r="E59" s="197" t="s">
        <v>700</v>
      </c>
      <c r="F59" s="197" t="s">
        <v>668</v>
      </c>
      <c r="G59" s="198">
        <v>13.5</v>
      </c>
      <c r="H59" s="199">
        <v>54.947905563451535</v>
      </c>
    </row>
    <row r="60" spans="2:8">
      <c r="B60" s="196" t="s">
        <v>746</v>
      </c>
      <c r="C60" s="197" t="s">
        <v>43</v>
      </c>
      <c r="D60" s="197" t="str">
        <f t="shared" si="0"/>
        <v>Mężczyzna</v>
      </c>
      <c r="E60" s="197" t="s">
        <v>700</v>
      </c>
      <c r="F60" s="197" t="s">
        <v>657</v>
      </c>
      <c r="G60" s="198">
        <v>18</v>
      </c>
      <c r="H60" s="199">
        <v>58.007835269225495</v>
      </c>
    </row>
    <row r="61" spans="2:8">
      <c r="B61" s="196" t="s">
        <v>747</v>
      </c>
      <c r="C61" s="197" t="s">
        <v>372</v>
      </c>
      <c r="D61" s="197" t="str">
        <f t="shared" si="0"/>
        <v>Kobieta</v>
      </c>
      <c r="E61" s="197" t="s">
        <v>660</v>
      </c>
      <c r="F61" s="197" t="s">
        <v>668</v>
      </c>
      <c r="G61" s="198">
        <v>7.25</v>
      </c>
      <c r="H61" s="199">
        <v>30.606967216747549</v>
      </c>
    </row>
    <row r="62" spans="2:8">
      <c r="B62" s="196" t="s">
        <v>748</v>
      </c>
      <c r="C62" s="197" t="s">
        <v>749</v>
      </c>
      <c r="D62" s="197" t="str">
        <f t="shared" si="0"/>
        <v>Kobieta</v>
      </c>
      <c r="E62" s="197" t="s">
        <v>656</v>
      </c>
      <c r="F62" s="197" t="s">
        <v>674</v>
      </c>
      <c r="G62" s="198">
        <v>10</v>
      </c>
      <c r="H62" s="199">
        <v>23.667982072815718</v>
      </c>
    </row>
    <row r="63" spans="2:8">
      <c r="B63" s="196" t="s">
        <v>750</v>
      </c>
      <c r="C63" s="197" t="s">
        <v>54</v>
      </c>
      <c r="D63" s="197" t="str">
        <f t="shared" si="0"/>
        <v>Mężczyzna</v>
      </c>
      <c r="E63" s="197" t="s">
        <v>660</v>
      </c>
      <c r="F63" s="197" t="s">
        <v>657</v>
      </c>
      <c r="G63" s="198">
        <v>22.5</v>
      </c>
      <c r="H63" s="199">
        <v>16.708878323311058</v>
      </c>
    </row>
    <row r="64" spans="2:8">
      <c r="B64" s="196" t="s">
        <v>751</v>
      </c>
      <c r="C64" s="197" t="s">
        <v>61</v>
      </c>
      <c r="D64" s="197" t="str">
        <f t="shared" si="0"/>
        <v>Mężczyzna</v>
      </c>
      <c r="E64" s="197" t="s">
        <v>700</v>
      </c>
      <c r="F64" s="197" t="s">
        <v>674</v>
      </c>
      <c r="G64" s="198">
        <v>15</v>
      </c>
      <c r="H64" s="199">
        <v>30.648259322160573</v>
      </c>
    </row>
    <row r="65" spans="2:8">
      <c r="B65" s="196" t="s">
        <v>752</v>
      </c>
      <c r="C65" s="197" t="s">
        <v>71</v>
      </c>
      <c r="D65" s="197" t="str">
        <f t="shared" si="0"/>
        <v>Kobieta</v>
      </c>
      <c r="E65" s="197" t="s">
        <v>700</v>
      </c>
      <c r="F65" s="197" t="s">
        <v>674</v>
      </c>
      <c r="G65" s="198">
        <v>16</v>
      </c>
      <c r="H65" s="199">
        <v>58.655118635503953</v>
      </c>
    </row>
    <row r="66" spans="2:8">
      <c r="B66" s="196" t="s">
        <v>753</v>
      </c>
      <c r="C66" s="197" t="s">
        <v>610</v>
      </c>
      <c r="D66" s="197" t="str">
        <f t="shared" si="0"/>
        <v>Mężczyzna</v>
      </c>
      <c r="E66" s="197" t="s">
        <v>660</v>
      </c>
      <c r="F66" s="197" t="s">
        <v>668</v>
      </c>
      <c r="G66" s="198">
        <v>20</v>
      </c>
      <c r="H66" s="199">
        <v>64.849818023945957</v>
      </c>
    </row>
    <row r="67" spans="2:8">
      <c r="B67" s="196" t="s">
        <v>754</v>
      </c>
      <c r="C67" s="197" t="s">
        <v>755</v>
      </c>
      <c r="D67" s="197" t="str">
        <f t="shared" ref="D67:D74" si="1">IF(RIGHT(C67,1)="a","Kobieta","Mężczyzna")</f>
        <v>Kobieta</v>
      </c>
      <c r="E67" s="197" t="s">
        <v>656</v>
      </c>
      <c r="F67" s="197" t="s">
        <v>674</v>
      </c>
      <c r="G67" s="198">
        <v>20</v>
      </c>
      <c r="H67" s="199">
        <v>50.6291631732498</v>
      </c>
    </row>
    <row r="68" spans="2:8">
      <c r="B68" s="196" t="s">
        <v>756</v>
      </c>
      <c r="C68" s="197" t="s">
        <v>436</v>
      </c>
      <c r="D68" s="197" t="str">
        <f t="shared" si="1"/>
        <v>Kobieta</v>
      </c>
      <c r="E68" s="197" t="s">
        <v>700</v>
      </c>
      <c r="F68" s="197" t="s">
        <v>668</v>
      </c>
      <c r="G68" s="198">
        <v>16</v>
      </c>
      <c r="H68" s="199">
        <v>39.72614679670825</v>
      </c>
    </row>
    <row r="69" spans="2:8">
      <c r="B69" s="196" t="s">
        <v>757</v>
      </c>
      <c r="C69" s="197" t="s">
        <v>758</v>
      </c>
      <c r="D69" s="197" t="str">
        <f t="shared" si="1"/>
        <v>Mężczyzna</v>
      </c>
      <c r="E69" s="197" t="s">
        <v>660</v>
      </c>
      <c r="F69" s="197" t="s">
        <v>668</v>
      </c>
      <c r="G69" s="198">
        <v>32.5</v>
      </c>
      <c r="H69" s="199">
        <v>37.172224588917146</v>
      </c>
    </row>
    <row r="70" spans="2:8">
      <c r="B70" s="196" t="s">
        <v>759</v>
      </c>
      <c r="C70" s="197" t="s">
        <v>760</v>
      </c>
      <c r="D70" s="197" t="str">
        <f t="shared" si="1"/>
        <v>Mężczyzna</v>
      </c>
      <c r="E70" s="197" t="s">
        <v>700</v>
      </c>
      <c r="F70" s="197" t="s">
        <v>674</v>
      </c>
      <c r="G70" s="198">
        <v>17.5</v>
      </c>
      <c r="H70" s="199">
        <v>39.417265209474337</v>
      </c>
    </row>
    <row r="71" spans="2:8">
      <c r="B71" s="196" t="s">
        <v>761</v>
      </c>
      <c r="C71" s="197" t="s">
        <v>762</v>
      </c>
      <c r="D71" s="197" t="str">
        <f t="shared" si="1"/>
        <v>Kobieta</v>
      </c>
      <c r="E71" s="197" t="s">
        <v>656</v>
      </c>
      <c r="F71" s="197" t="s">
        <v>668</v>
      </c>
      <c r="G71" s="198">
        <v>14</v>
      </c>
      <c r="H71" s="199">
        <v>22.959855617819688</v>
      </c>
    </row>
    <row r="72" spans="2:8">
      <c r="B72" s="196" t="s">
        <v>763</v>
      </c>
      <c r="C72" s="197" t="s">
        <v>56</v>
      </c>
      <c r="D72" s="197" t="str">
        <f t="shared" si="1"/>
        <v>Mężczyzna</v>
      </c>
      <c r="E72" s="197" t="s">
        <v>700</v>
      </c>
      <c r="F72" s="197" t="s">
        <v>668</v>
      </c>
      <c r="G72" s="198">
        <v>8.5</v>
      </c>
      <c r="H72" s="199">
        <v>37.214036233391177</v>
      </c>
    </row>
    <row r="73" spans="2:8">
      <c r="B73" s="196" t="s">
        <v>764</v>
      </c>
      <c r="C73" s="197" t="s">
        <v>765</v>
      </c>
      <c r="D73" s="197" t="str">
        <f t="shared" si="1"/>
        <v>Mężczyzna</v>
      </c>
      <c r="E73" s="197" t="s">
        <v>660</v>
      </c>
      <c r="F73" s="197" t="s">
        <v>657</v>
      </c>
      <c r="G73" s="198">
        <v>32.5</v>
      </c>
      <c r="H73" s="199">
        <v>60.963914659870575</v>
      </c>
    </row>
    <row r="74" spans="2:8" ht="15.6" thickBot="1">
      <c r="B74" s="204" t="s">
        <v>766</v>
      </c>
      <c r="C74" s="205" t="s">
        <v>38</v>
      </c>
      <c r="D74" s="205" t="str">
        <f t="shared" si="1"/>
        <v>Mężczyzna</v>
      </c>
      <c r="E74" s="205" t="s">
        <v>700</v>
      </c>
      <c r="F74" s="205" t="s">
        <v>668</v>
      </c>
      <c r="G74" s="206">
        <v>15.5</v>
      </c>
      <c r="H74" s="207">
        <v>47.409363862361886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BC86-11A0-48E9-BCAD-A13B9F342BEB}">
  <dimension ref="B1:H28"/>
  <sheetViews>
    <sheetView topLeftCell="C1" zoomScale="55" zoomScaleNormal="55" workbookViewId="0">
      <selection activeCell="W70" sqref="W70"/>
    </sheetView>
  </sheetViews>
  <sheetFormatPr defaultColWidth="9.109375" defaultRowHeight="15"/>
  <cols>
    <col min="1" max="1" width="9.109375" style="209"/>
    <col min="2" max="5" width="15.6640625" style="208" customWidth="1"/>
    <col min="6" max="6" width="9.109375" style="209"/>
    <col min="7" max="7" width="82.33203125" style="209" bestFit="1" customWidth="1"/>
    <col min="8" max="16384" width="9.109375" style="209"/>
  </cols>
  <sheetData>
    <row r="1" spans="2:8" ht="15.6" thickBot="1"/>
    <row r="2" spans="2:8">
      <c r="B2" s="93" t="s">
        <v>767</v>
      </c>
      <c r="C2" s="94" t="s">
        <v>768</v>
      </c>
      <c r="D2" s="94" t="s">
        <v>769</v>
      </c>
      <c r="E2" s="115" t="s">
        <v>770</v>
      </c>
      <c r="F2" s="209">
        <v>1</v>
      </c>
      <c r="G2" s="210" t="s">
        <v>771</v>
      </c>
      <c r="H2" s="195"/>
    </row>
    <row r="3" spans="2:8">
      <c r="B3" s="211" t="s">
        <v>518</v>
      </c>
      <c r="C3" s="212" t="s">
        <v>708</v>
      </c>
      <c r="D3" s="212" t="s">
        <v>772</v>
      </c>
      <c r="E3" s="213">
        <v>85</v>
      </c>
      <c r="F3" s="209">
        <v>2</v>
      </c>
      <c r="G3" s="214" t="s">
        <v>773</v>
      </c>
      <c r="H3" s="201"/>
    </row>
    <row r="4" spans="2:8" ht="15.6" thickBot="1">
      <c r="B4" s="211" t="s">
        <v>518</v>
      </c>
      <c r="C4" s="212" t="s">
        <v>708</v>
      </c>
      <c r="D4" s="212" t="s">
        <v>772</v>
      </c>
      <c r="E4" s="213">
        <v>675</v>
      </c>
      <c r="F4" s="209">
        <v>3</v>
      </c>
      <c r="G4" s="215" t="s">
        <v>774</v>
      </c>
      <c r="H4" s="216"/>
    </row>
    <row r="5" spans="2:8">
      <c r="B5" s="211" t="s">
        <v>518</v>
      </c>
      <c r="C5" s="212" t="s">
        <v>687</v>
      </c>
      <c r="D5" s="212" t="s">
        <v>772</v>
      </c>
      <c r="E5" s="213">
        <v>130</v>
      </c>
    </row>
    <row r="6" spans="2:8">
      <c r="B6" s="211" t="s">
        <v>518</v>
      </c>
      <c r="C6" s="212" t="s">
        <v>775</v>
      </c>
      <c r="D6" s="212" t="s">
        <v>772</v>
      </c>
      <c r="E6" s="213">
        <v>1350</v>
      </c>
    </row>
    <row r="7" spans="2:8">
      <c r="B7" s="211" t="s">
        <v>518</v>
      </c>
      <c r="C7" s="212" t="s">
        <v>775</v>
      </c>
      <c r="D7" s="212" t="s">
        <v>776</v>
      </c>
      <c r="E7" s="213">
        <v>685</v>
      </c>
      <c r="F7" s="209">
        <v>1</v>
      </c>
      <c r="G7" s="217"/>
    </row>
    <row r="8" spans="2:8">
      <c r="B8" s="211" t="s">
        <v>518</v>
      </c>
      <c r="C8" s="212" t="s">
        <v>687</v>
      </c>
      <c r="D8" s="212" t="s">
        <v>772</v>
      </c>
      <c r="E8" s="213">
        <v>1350</v>
      </c>
      <c r="F8" s="209">
        <v>2</v>
      </c>
      <c r="G8" s="217"/>
    </row>
    <row r="9" spans="2:8">
      <c r="B9" s="211" t="s">
        <v>518</v>
      </c>
      <c r="C9" s="212" t="s">
        <v>775</v>
      </c>
      <c r="D9" s="212" t="s">
        <v>772</v>
      </c>
      <c r="E9" s="213">
        <v>475</v>
      </c>
      <c r="F9" s="209">
        <v>3</v>
      </c>
      <c r="G9" s="218"/>
    </row>
    <row r="10" spans="2:8">
      <c r="B10" s="211" t="s">
        <v>518</v>
      </c>
      <c r="C10" s="212" t="s">
        <v>687</v>
      </c>
      <c r="D10" s="212" t="s">
        <v>772</v>
      </c>
      <c r="E10" s="213">
        <v>1205</v>
      </c>
    </row>
    <row r="11" spans="2:8">
      <c r="B11" s="211" t="s">
        <v>519</v>
      </c>
      <c r="C11" s="212" t="s">
        <v>687</v>
      </c>
      <c r="D11" s="212" t="s">
        <v>776</v>
      </c>
      <c r="E11" s="213">
        <v>450</v>
      </c>
      <c r="G11" s="219"/>
    </row>
    <row r="12" spans="2:8">
      <c r="B12" s="211" t="s">
        <v>519</v>
      </c>
      <c r="C12" s="212" t="s">
        <v>708</v>
      </c>
      <c r="D12" s="212" t="s">
        <v>772</v>
      </c>
      <c r="E12" s="213">
        <v>495</v>
      </c>
      <c r="G12" s="220"/>
    </row>
    <row r="13" spans="2:8">
      <c r="B13" s="211" t="s">
        <v>519</v>
      </c>
      <c r="C13" s="212" t="s">
        <v>775</v>
      </c>
      <c r="D13" s="212" t="s">
        <v>772</v>
      </c>
      <c r="E13" s="213">
        <v>210</v>
      </c>
    </row>
    <row r="14" spans="2:8">
      <c r="B14" s="211" t="s">
        <v>519</v>
      </c>
      <c r="C14" s="212" t="s">
        <v>775</v>
      </c>
      <c r="D14" s="212" t="s">
        <v>776</v>
      </c>
      <c r="E14" s="213">
        <v>1050</v>
      </c>
    </row>
    <row r="15" spans="2:8">
      <c r="B15" s="211" t="s">
        <v>519</v>
      </c>
      <c r="C15" s="212" t="s">
        <v>708</v>
      </c>
      <c r="D15" s="212" t="s">
        <v>772</v>
      </c>
      <c r="E15" s="213">
        <v>140</v>
      </c>
      <c r="G15" s="221"/>
    </row>
    <row r="16" spans="2:8">
      <c r="B16" s="211" t="s">
        <v>519</v>
      </c>
      <c r="C16" s="212" t="s">
        <v>687</v>
      </c>
      <c r="D16" s="212" t="s">
        <v>772</v>
      </c>
      <c r="E16" s="213">
        <v>900</v>
      </c>
      <c r="G16" s="222"/>
    </row>
    <row r="17" spans="2:7">
      <c r="B17" s="211" t="s">
        <v>519</v>
      </c>
      <c r="C17" s="212" t="s">
        <v>687</v>
      </c>
      <c r="D17" s="212" t="s">
        <v>772</v>
      </c>
      <c r="E17" s="213">
        <v>900</v>
      </c>
    </row>
    <row r="18" spans="2:7">
      <c r="B18" s="211" t="s">
        <v>519</v>
      </c>
      <c r="C18" s="212" t="s">
        <v>775</v>
      </c>
      <c r="D18" s="212" t="s">
        <v>772</v>
      </c>
      <c r="E18" s="213">
        <v>95</v>
      </c>
    </row>
    <row r="19" spans="2:7">
      <c r="B19" s="211" t="s">
        <v>519</v>
      </c>
      <c r="C19" s="212" t="s">
        <v>775</v>
      </c>
      <c r="D19" s="212" t="s">
        <v>772</v>
      </c>
      <c r="E19" s="213">
        <v>780</v>
      </c>
      <c r="G19" s="221"/>
    </row>
    <row r="20" spans="2:7">
      <c r="B20" s="211" t="s">
        <v>520</v>
      </c>
      <c r="C20" s="212" t="s">
        <v>687</v>
      </c>
      <c r="D20" s="212" t="s">
        <v>772</v>
      </c>
      <c r="E20" s="213">
        <v>900</v>
      </c>
      <c r="G20" s="222"/>
    </row>
    <row r="21" spans="2:7">
      <c r="B21" s="211" t="s">
        <v>520</v>
      </c>
      <c r="C21" s="212" t="s">
        <v>708</v>
      </c>
      <c r="D21" s="212" t="s">
        <v>776</v>
      </c>
      <c r="E21" s="213">
        <v>875</v>
      </c>
    </row>
    <row r="22" spans="2:7">
      <c r="B22" s="211" t="s">
        <v>520</v>
      </c>
      <c r="C22" s="212" t="s">
        <v>687</v>
      </c>
      <c r="D22" s="212" t="s">
        <v>772</v>
      </c>
      <c r="E22" s="213">
        <v>50</v>
      </c>
    </row>
    <row r="23" spans="2:7">
      <c r="B23" s="211" t="s">
        <v>520</v>
      </c>
      <c r="C23" s="212" t="s">
        <v>687</v>
      </c>
      <c r="D23" s="212" t="s">
        <v>772</v>
      </c>
      <c r="E23" s="213">
        <v>875</v>
      </c>
    </row>
    <row r="24" spans="2:7">
      <c r="B24" s="211" t="s">
        <v>520</v>
      </c>
      <c r="C24" s="212" t="s">
        <v>775</v>
      </c>
      <c r="D24" s="212" t="s">
        <v>776</v>
      </c>
      <c r="E24" s="213">
        <v>225</v>
      </c>
    </row>
    <row r="25" spans="2:7">
      <c r="B25" s="211" t="s">
        <v>520</v>
      </c>
      <c r="C25" s="212" t="s">
        <v>775</v>
      </c>
      <c r="D25" s="212" t="s">
        <v>772</v>
      </c>
      <c r="E25" s="213">
        <v>175</v>
      </c>
    </row>
    <row r="26" spans="2:7">
      <c r="B26" s="211" t="s">
        <v>520</v>
      </c>
      <c r="C26" s="212" t="s">
        <v>687</v>
      </c>
      <c r="D26" s="212" t="s">
        <v>776</v>
      </c>
      <c r="E26" s="213">
        <v>400</v>
      </c>
    </row>
    <row r="27" spans="2:7">
      <c r="B27" s="211" t="s">
        <v>520</v>
      </c>
      <c r="C27" s="212" t="s">
        <v>708</v>
      </c>
      <c r="D27" s="212" t="s">
        <v>772</v>
      </c>
      <c r="E27" s="213">
        <v>840</v>
      </c>
    </row>
    <row r="28" spans="2:7" ht="15.6" thickBot="1">
      <c r="B28" s="223" t="s">
        <v>520</v>
      </c>
      <c r="C28" s="224" t="s">
        <v>775</v>
      </c>
      <c r="D28" s="224" t="s">
        <v>772</v>
      </c>
      <c r="E28" s="225">
        <v>132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4FF7-EF0C-4F71-A0BB-6D4165A2CA3C}">
  <dimension ref="B1:K74"/>
  <sheetViews>
    <sheetView zoomScale="55" zoomScaleNormal="55" workbookViewId="0">
      <selection activeCell="K1" sqref="K1:K6"/>
    </sheetView>
  </sheetViews>
  <sheetFormatPr defaultColWidth="9.109375" defaultRowHeight="15"/>
  <cols>
    <col min="1" max="1" width="9.109375" style="116"/>
    <col min="2" max="2" width="12.44140625" style="116" bestFit="1" customWidth="1"/>
    <col min="3" max="3" width="9.44140625" style="116" bestFit="1" customWidth="1"/>
    <col min="4" max="4" width="10.33203125" style="116" bestFit="1" customWidth="1"/>
    <col min="5" max="5" width="12.33203125" style="116" bestFit="1" customWidth="1"/>
    <col min="6" max="6" width="19.33203125" style="116" bestFit="1" customWidth="1"/>
    <col min="7" max="7" width="11.5546875" style="116" bestFit="1" customWidth="1"/>
    <col min="8" max="8" width="6.5546875" style="116" bestFit="1" customWidth="1"/>
    <col min="9" max="9" width="9.109375" style="116"/>
    <col min="10" max="10" width="76.6640625" style="116" customWidth="1"/>
    <col min="11" max="12" width="9.109375" style="116"/>
    <col min="13" max="13" width="68.88671875" style="116" bestFit="1" customWidth="1"/>
    <col min="14" max="16384" width="9.109375" style="116"/>
  </cols>
  <sheetData>
    <row r="1" spans="2:11" ht="15.6" thickBot="1"/>
    <row r="2" spans="2:11">
      <c r="B2" s="178" t="s">
        <v>647</v>
      </c>
      <c r="C2" s="179" t="s">
        <v>648</v>
      </c>
      <c r="D2" s="179" t="s">
        <v>649</v>
      </c>
      <c r="E2" s="179" t="s">
        <v>650</v>
      </c>
      <c r="F2" s="179" t="s">
        <v>651</v>
      </c>
      <c r="G2" s="179" t="s">
        <v>652</v>
      </c>
      <c r="H2" s="180" t="s">
        <v>653</v>
      </c>
      <c r="I2" s="116">
        <v>1</v>
      </c>
      <c r="J2" s="194" t="s">
        <v>777</v>
      </c>
      <c r="K2" s="226"/>
    </row>
    <row r="3" spans="2:11" ht="15.6" thickBot="1">
      <c r="B3" s="196" t="s">
        <v>655</v>
      </c>
      <c r="C3" s="197" t="s">
        <v>372</v>
      </c>
      <c r="D3" s="197" t="str">
        <f t="shared" ref="D3:D66" si="0">IF(RIGHT(C3,1)="a","Kobieta","Mężczyzna")</f>
        <v>Kobieta</v>
      </c>
      <c r="E3" s="197" t="s">
        <v>656</v>
      </c>
      <c r="F3" s="197" t="s">
        <v>657</v>
      </c>
      <c r="G3" s="198">
        <v>12.5</v>
      </c>
      <c r="H3" s="199">
        <v>53.818287123150974</v>
      </c>
      <c r="I3" s="116">
        <v>2</v>
      </c>
      <c r="J3" s="202" t="s">
        <v>778</v>
      </c>
      <c r="K3" s="227"/>
    </row>
    <row r="4" spans="2:11">
      <c r="B4" s="196" t="s">
        <v>659</v>
      </c>
      <c r="C4" s="197" t="s">
        <v>43</v>
      </c>
      <c r="D4" s="197" t="str">
        <f t="shared" si="0"/>
        <v>Mężczyzna</v>
      </c>
      <c r="E4" s="197" t="s">
        <v>660</v>
      </c>
      <c r="F4" s="197" t="s">
        <v>661</v>
      </c>
      <c r="G4" s="198">
        <v>12.6</v>
      </c>
      <c r="H4" s="199">
        <v>23.21334935392418</v>
      </c>
    </row>
    <row r="5" spans="2:11">
      <c r="B5" s="196" t="s">
        <v>663</v>
      </c>
      <c r="C5" s="197" t="s">
        <v>664</v>
      </c>
      <c r="D5" s="197" t="str">
        <f t="shared" si="0"/>
        <v>Kobieta</v>
      </c>
      <c r="E5" s="197" t="s">
        <v>660</v>
      </c>
      <c r="F5" s="197" t="s">
        <v>661</v>
      </c>
      <c r="G5" s="198">
        <v>23.5</v>
      </c>
      <c r="H5" s="199">
        <v>34.586836386755465</v>
      </c>
    </row>
    <row r="6" spans="2:11">
      <c r="B6" s="196" t="s">
        <v>666</v>
      </c>
      <c r="C6" s="197" t="s">
        <v>43</v>
      </c>
      <c r="D6" s="197" t="str">
        <f t="shared" si="0"/>
        <v>Mężczyzna</v>
      </c>
      <c r="E6" s="197" t="s">
        <v>656</v>
      </c>
      <c r="F6" s="197" t="s">
        <v>668</v>
      </c>
      <c r="G6" s="198">
        <v>12.5</v>
      </c>
      <c r="H6" s="199">
        <v>54.21261734133391</v>
      </c>
    </row>
    <row r="7" spans="2:11">
      <c r="B7" s="196" t="s">
        <v>669</v>
      </c>
      <c r="C7" s="197" t="s">
        <v>670</v>
      </c>
      <c r="D7" s="197" t="str">
        <f t="shared" si="0"/>
        <v>Mężczyzna</v>
      </c>
      <c r="E7" s="197" t="s">
        <v>660</v>
      </c>
      <c r="F7" s="197" t="s">
        <v>668</v>
      </c>
      <c r="G7" s="198">
        <v>22.5</v>
      </c>
      <c r="H7" s="199">
        <v>51.558511610663203</v>
      </c>
      <c r="I7" s="116">
        <v>1</v>
      </c>
      <c r="J7" s="136"/>
    </row>
    <row r="8" spans="2:11">
      <c r="B8" s="196" t="s">
        <v>671</v>
      </c>
      <c r="C8" s="197" t="s">
        <v>243</v>
      </c>
      <c r="D8" s="197" t="str">
        <f t="shared" si="0"/>
        <v>Kobieta</v>
      </c>
      <c r="E8" s="197" t="s">
        <v>656</v>
      </c>
      <c r="F8" s="197" t="s">
        <v>668</v>
      </c>
      <c r="G8" s="198">
        <v>19.25</v>
      </c>
      <c r="H8" s="199">
        <v>38.398283164999256</v>
      </c>
      <c r="I8" s="116">
        <v>2</v>
      </c>
      <c r="J8" s="136"/>
    </row>
    <row r="9" spans="2:11">
      <c r="B9" s="196" t="s">
        <v>672</v>
      </c>
      <c r="C9" s="197" t="s">
        <v>673</v>
      </c>
      <c r="D9" s="197" t="str">
        <f t="shared" si="0"/>
        <v>Kobieta</v>
      </c>
      <c r="E9" s="197" t="s">
        <v>656</v>
      </c>
      <c r="F9" s="197" t="s">
        <v>661</v>
      </c>
      <c r="G9" s="198">
        <v>8.52</v>
      </c>
      <c r="H9" s="199">
        <v>39.616198134746583</v>
      </c>
    </row>
    <row r="10" spans="2:11">
      <c r="B10" s="196" t="s">
        <v>675</v>
      </c>
      <c r="C10" s="197" t="s">
        <v>676</v>
      </c>
      <c r="D10" s="197" t="str">
        <f t="shared" si="0"/>
        <v>Kobieta</v>
      </c>
      <c r="E10" s="197" t="s">
        <v>656</v>
      </c>
      <c r="F10" s="197" t="s">
        <v>668</v>
      </c>
      <c r="G10" s="198">
        <v>7.25</v>
      </c>
      <c r="H10" s="199">
        <v>36.165697670662425</v>
      </c>
    </row>
    <row r="11" spans="2:11">
      <c r="B11" s="196" t="s">
        <v>677</v>
      </c>
      <c r="C11" s="197" t="s">
        <v>678</v>
      </c>
      <c r="D11" s="197" t="str">
        <f t="shared" si="0"/>
        <v>Kobieta</v>
      </c>
      <c r="E11" s="197" t="s">
        <v>656</v>
      </c>
      <c r="F11" s="197" t="s">
        <v>668</v>
      </c>
      <c r="G11" s="198">
        <v>13.3</v>
      </c>
      <c r="H11" s="199">
        <v>38.870354889391152</v>
      </c>
    </row>
    <row r="12" spans="2:11">
      <c r="B12" s="196" t="s">
        <v>677</v>
      </c>
      <c r="C12" s="197" t="s">
        <v>679</v>
      </c>
      <c r="D12" s="197" t="str">
        <f t="shared" si="0"/>
        <v>Kobieta</v>
      </c>
      <c r="E12" s="197" t="s">
        <v>656</v>
      </c>
      <c r="F12" s="197" t="s">
        <v>668</v>
      </c>
      <c r="G12" s="198">
        <v>16</v>
      </c>
      <c r="H12" s="199">
        <v>46.165806084468329</v>
      </c>
    </row>
    <row r="13" spans="2:11">
      <c r="B13" s="196" t="s">
        <v>677</v>
      </c>
      <c r="C13" s="197" t="s">
        <v>71</v>
      </c>
      <c r="D13" s="197" t="str">
        <f t="shared" si="0"/>
        <v>Kobieta</v>
      </c>
      <c r="E13" s="197" t="s">
        <v>656</v>
      </c>
      <c r="F13" s="197" t="s">
        <v>668</v>
      </c>
      <c r="G13" s="198">
        <v>16</v>
      </c>
      <c r="H13" s="199">
        <v>53.946888657531595</v>
      </c>
    </row>
    <row r="14" spans="2:11">
      <c r="B14" s="196" t="s">
        <v>680</v>
      </c>
      <c r="C14" s="197" t="s">
        <v>449</v>
      </c>
      <c r="D14" s="197" t="str">
        <f t="shared" si="0"/>
        <v>Kobieta</v>
      </c>
      <c r="E14" s="197" t="s">
        <v>660</v>
      </c>
      <c r="F14" s="197" t="s">
        <v>668</v>
      </c>
      <c r="G14" s="198">
        <v>17</v>
      </c>
      <c r="H14" s="199">
        <v>50</v>
      </c>
    </row>
    <row r="15" spans="2:11">
      <c r="B15" s="196" t="s">
        <v>681</v>
      </c>
      <c r="C15" s="197" t="s">
        <v>41</v>
      </c>
      <c r="D15" s="197" t="str">
        <f t="shared" si="0"/>
        <v>Mężczyzna</v>
      </c>
      <c r="E15" s="197" t="s">
        <v>660</v>
      </c>
      <c r="F15" s="197" t="s">
        <v>668</v>
      </c>
      <c r="G15" s="198">
        <v>22.5</v>
      </c>
      <c r="H15" s="199">
        <v>58.460363237903245</v>
      </c>
    </row>
    <row r="16" spans="2:11">
      <c r="B16" s="196" t="s">
        <v>682</v>
      </c>
      <c r="C16" s="197" t="s">
        <v>683</v>
      </c>
      <c r="D16" s="197" t="str">
        <f t="shared" si="0"/>
        <v>Mężczyzna</v>
      </c>
      <c r="E16" s="197" t="s">
        <v>656</v>
      </c>
      <c r="F16" s="197" t="s">
        <v>661</v>
      </c>
      <c r="G16" s="198">
        <v>26.5</v>
      </c>
      <c r="H16" s="199">
        <v>41.747316725858859</v>
      </c>
    </row>
    <row r="17" spans="2:8">
      <c r="B17" s="196" t="s">
        <v>684</v>
      </c>
      <c r="C17" s="197" t="s">
        <v>605</v>
      </c>
      <c r="D17" s="197" t="str">
        <f t="shared" si="0"/>
        <v>Mężczyzna</v>
      </c>
      <c r="E17" s="197" t="s">
        <v>660</v>
      </c>
      <c r="F17" s="197" t="s">
        <v>661</v>
      </c>
      <c r="G17" s="198">
        <v>18</v>
      </c>
      <c r="H17" s="199">
        <v>40.54891306362439</v>
      </c>
    </row>
    <row r="18" spans="2:8">
      <c r="B18" s="196" t="s">
        <v>685</v>
      </c>
      <c r="C18" s="197" t="s">
        <v>493</v>
      </c>
      <c r="D18" s="197" t="str">
        <f t="shared" si="0"/>
        <v>Mężczyzna</v>
      </c>
      <c r="E18" s="197" t="s">
        <v>656</v>
      </c>
      <c r="F18" s="197" t="s">
        <v>661</v>
      </c>
      <c r="G18" s="198">
        <v>7.5</v>
      </c>
      <c r="H18" s="199">
        <v>43.883173575627062</v>
      </c>
    </row>
    <row r="19" spans="2:8">
      <c r="B19" s="196" t="s">
        <v>686</v>
      </c>
      <c r="C19" s="197" t="s">
        <v>687</v>
      </c>
      <c r="D19" s="197" t="str">
        <f t="shared" si="0"/>
        <v>Mężczyzna</v>
      </c>
      <c r="E19" s="197" t="s">
        <v>660</v>
      </c>
      <c r="F19" s="197" t="s">
        <v>657</v>
      </c>
      <c r="G19" s="198">
        <v>19.5</v>
      </c>
      <c r="H19" s="199">
        <v>20.105313457695139</v>
      </c>
    </row>
    <row r="20" spans="2:8">
      <c r="B20" s="196" t="s">
        <v>688</v>
      </c>
      <c r="C20" s="197" t="s">
        <v>689</v>
      </c>
      <c r="D20" s="197" t="str">
        <f t="shared" si="0"/>
        <v>Kobieta</v>
      </c>
      <c r="E20" s="197" t="s">
        <v>690</v>
      </c>
      <c r="F20" s="197" t="s">
        <v>661</v>
      </c>
      <c r="G20" s="198">
        <v>15.5</v>
      </c>
      <c r="H20" s="199">
        <v>17.928842256063202</v>
      </c>
    </row>
    <row r="21" spans="2:8">
      <c r="B21" s="196" t="s">
        <v>691</v>
      </c>
      <c r="C21" s="197" t="s">
        <v>692</v>
      </c>
      <c r="D21" s="197" t="str">
        <f t="shared" si="0"/>
        <v>Mężczyzna</v>
      </c>
      <c r="E21" s="197" t="s">
        <v>656</v>
      </c>
      <c r="F21" s="197" t="s">
        <v>657</v>
      </c>
      <c r="G21" s="198">
        <v>21.5</v>
      </c>
      <c r="H21" s="199">
        <v>54.871679853512546</v>
      </c>
    </row>
    <row r="22" spans="2:8">
      <c r="B22" s="196" t="s">
        <v>693</v>
      </c>
      <c r="C22" s="197" t="s">
        <v>687</v>
      </c>
      <c r="D22" s="197" t="str">
        <f t="shared" si="0"/>
        <v>Mężczyzna</v>
      </c>
      <c r="E22" s="197" t="s">
        <v>656</v>
      </c>
      <c r="F22" s="197" t="s">
        <v>668</v>
      </c>
      <c r="G22" s="198">
        <v>21.5</v>
      </c>
      <c r="H22" s="199">
        <v>55.334191346682189</v>
      </c>
    </row>
    <row r="23" spans="2:8">
      <c r="B23" s="196" t="s">
        <v>694</v>
      </c>
      <c r="C23" s="197" t="s">
        <v>610</v>
      </c>
      <c r="D23" s="197" t="str">
        <f t="shared" si="0"/>
        <v>Mężczyzna</v>
      </c>
      <c r="E23" s="197" t="s">
        <v>656</v>
      </c>
      <c r="F23" s="197" t="s">
        <v>668</v>
      </c>
      <c r="G23" s="198">
        <v>22</v>
      </c>
      <c r="H23" s="199">
        <v>16.127786596233648</v>
      </c>
    </row>
    <row r="24" spans="2:8">
      <c r="B24" s="196" t="s">
        <v>695</v>
      </c>
      <c r="C24" s="197" t="s">
        <v>679</v>
      </c>
      <c r="D24" s="197" t="str">
        <f t="shared" si="0"/>
        <v>Kobieta</v>
      </c>
      <c r="E24" s="197" t="s">
        <v>660</v>
      </c>
      <c r="F24" s="197" t="s">
        <v>668</v>
      </c>
      <c r="G24" s="198">
        <v>17</v>
      </c>
      <c r="H24" s="199">
        <v>18.093724961192557</v>
      </c>
    </row>
    <row r="25" spans="2:8">
      <c r="B25" s="196" t="s">
        <v>695</v>
      </c>
      <c r="C25" s="197" t="s">
        <v>696</v>
      </c>
      <c r="D25" s="197" t="str">
        <f t="shared" si="0"/>
        <v>Kobieta</v>
      </c>
      <c r="E25" s="197" t="s">
        <v>660</v>
      </c>
      <c r="F25" s="197" t="s">
        <v>668</v>
      </c>
      <c r="G25" s="198">
        <v>13.5</v>
      </c>
      <c r="H25" s="199">
        <v>47.479695424970522</v>
      </c>
    </row>
    <row r="26" spans="2:8">
      <c r="B26" s="196" t="s">
        <v>695</v>
      </c>
      <c r="C26" s="197" t="s">
        <v>697</v>
      </c>
      <c r="D26" s="197" t="str">
        <f t="shared" si="0"/>
        <v>Kobieta</v>
      </c>
      <c r="E26" s="197" t="s">
        <v>660</v>
      </c>
      <c r="F26" s="197" t="s">
        <v>668</v>
      </c>
      <c r="G26" s="198">
        <v>14.5</v>
      </c>
      <c r="H26" s="199">
        <v>20</v>
      </c>
    </row>
    <row r="27" spans="2:8">
      <c r="B27" s="196" t="s">
        <v>698</v>
      </c>
      <c r="C27" s="197" t="s">
        <v>699</v>
      </c>
      <c r="D27" s="197" t="str">
        <f t="shared" si="0"/>
        <v>Kobieta</v>
      </c>
      <c r="E27" s="197" t="s">
        <v>700</v>
      </c>
      <c r="F27" s="197" t="s">
        <v>657</v>
      </c>
      <c r="G27" s="198">
        <v>15</v>
      </c>
      <c r="H27" s="199">
        <v>59.039193872098146</v>
      </c>
    </row>
    <row r="28" spans="2:8">
      <c r="B28" s="196" t="s">
        <v>701</v>
      </c>
      <c r="C28" s="197" t="s">
        <v>702</v>
      </c>
      <c r="D28" s="197" t="str">
        <f t="shared" si="0"/>
        <v>Kobieta</v>
      </c>
      <c r="E28" s="197" t="s">
        <v>656</v>
      </c>
      <c r="F28" s="197" t="s">
        <v>657</v>
      </c>
      <c r="G28" s="198">
        <v>23.5</v>
      </c>
      <c r="H28" s="199">
        <v>37.886504325455682</v>
      </c>
    </row>
    <row r="29" spans="2:8">
      <c r="B29" s="196" t="s">
        <v>703</v>
      </c>
      <c r="C29" s="197" t="s">
        <v>704</v>
      </c>
      <c r="D29" s="197" t="str">
        <f t="shared" si="0"/>
        <v>Kobieta</v>
      </c>
      <c r="E29" s="197" t="s">
        <v>660</v>
      </c>
      <c r="F29" s="197" t="s">
        <v>668</v>
      </c>
      <c r="G29" s="198">
        <v>33.979999999999997</v>
      </c>
      <c r="H29" s="199">
        <v>28.984037755274326</v>
      </c>
    </row>
    <row r="30" spans="2:8">
      <c r="B30" s="196" t="s">
        <v>705</v>
      </c>
      <c r="C30" s="197" t="s">
        <v>706</v>
      </c>
      <c r="D30" s="197" t="str">
        <f t="shared" si="0"/>
        <v>Mężczyzna</v>
      </c>
      <c r="E30" s="197" t="s">
        <v>660</v>
      </c>
      <c r="F30" s="197" t="s">
        <v>661</v>
      </c>
      <c r="G30" s="198">
        <v>16.75</v>
      </c>
      <c r="H30" s="199">
        <v>62.486469284325629</v>
      </c>
    </row>
    <row r="31" spans="2:8">
      <c r="B31" s="196" t="s">
        <v>707</v>
      </c>
      <c r="C31" s="197" t="s">
        <v>708</v>
      </c>
      <c r="D31" s="197" t="str">
        <f t="shared" si="0"/>
        <v>Mężczyzna</v>
      </c>
      <c r="E31" s="197" t="s">
        <v>656</v>
      </c>
      <c r="F31" s="197" t="s">
        <v>661</v>
      </c>
      <c r="G31" s="198">
        <v>17.8</v>
      </c>
      <c r="H31" s="199">
        <v>27.527972247463516</v>
      </c>
    </row>
    <row r="32" spans="2:8">
      <c r="B32" s="196" t="s">
        <v>709</v>
      </c>
      <c r="C32" s="197" t="s">
        <v>475</v>
      </c>
      <c r="D32" s="197" t="str">
        <f t="shared" si="0"/>
        <v>Mężczyzna</v>
      </c>
      <c r="E32" s="197" t="s">
        <v>690</v>
      </c>
      <c r="F32" s="197" t="s">
        <v>668</v>
      </c>
      <c r="G32" s="198">
        <v>13.5</v>
      </c>
      <c r="H32" s="199">
        <v>56.321718710526881</v>
      </c>
    </row>
    <row r="33" spans="2:8">
      <c r="B33" s="196" t="s">
        <v>710</v>
      </c>
      <c r="C33" s="197" t="s">
        <v>487</v>
      </c>
      <c r="D33" s="197" t="str">
        <f t="shared" si="0"/>
        <v>Mężczyzna</v>
      </c>
      <c r="E33" s="197" t="s">
        <v>700</v>
      </c>
      <c r="F33" s="197" t="s">
        <v>661</v>
      </c>
      <c r="G33" s="198">
        <v>17.25</v>
      </c>
      <c r="H33" s="199">
        <v>45.108605983990756</v>
      </c>
    </row>
    <row r="34" spans="2:8">
      <c r="B34" s="196" t="s">
        <v>711</v>
      </c>
      <c r="C34" s="197" t="s">
        <v>38</v>
      </c>
      <c r="D34" s="197" t="str">
        <f t="shared" si="0"/>
        <v>Mężczyzna</v>
      </c>
      <c r="E34" s="197" t="s">
        <v>660</v>
      </c>
      <c r="F34" s="197" t="s">
        <v>668</v>
      </c>
      <c r="G34" s="198">
        <v>35.46</v>
      </c>
      <c r="H34" s="199">
        <v>62.801144549151488</v>
      </c>
    </row>
    <row r="35" spans="2:8">
      <c r="B35" s="196" t="s">
        <v>712</v>
      </c>
      <c r="C35" s="197" t="s">
        <v>506</v>
      </c>
      <c r="D35" s="197" t="str">
        <f t="shared" si="0"/>
        <v>Mężczyzna</v>
      </c>
      <c r="E35" s="197" t="s">
        <v>690</v>
      </c>
      <c r="F35" s="197" t="s">
        <v>668</v>
      </c>
      <c r="G35" s="198">
        <v>17.8</v>
      </c>
      <c r="H35" s="199">
        <v>62.781792339177642</v>
      </c>
    </row>
    <row r="36" spans="2:8">
      <c r="B36" s="196" t="s">
        <v>713</v>
      </c>
      <c r="C36" s="197" t="s">
        <v>678</v>
      </c>
      <c r="D36" s="197" t="str">
        <f t="shared" si="0"/>
        <v>Kobieta</v>
      </c>
      <c r="E36" s="197" t="s">
        <v>656</v>
      </c>
      <c r="F36" s="197" t="s">
        <v>657</v>
      </c>
      <c r="G36" s="198">
        <v>17.5</v>
      </c>
      <c r="H36" s="199">
        <v>22.185718773204243</v>
      </c>
    </row>
    <row r="37" spans="2:8">
      <c r="B37" s="196" t="s">
        <v>714</v>
      </c>
      <c r="C37" s="197" t="s">
        <v>664</v>
      </c>
      <c r="D37" s="197" t="str">
        <f t="shared" si="0"/>
        <v>Kobieta</v>
      </c>
      <c r="E37" s="197" t="s">
        <v>660</v>
      </c>
      <c r="F37" s="197" t="s">
        <v>668</v>
      </c>
      <c r="G37" s="198">
        <v>15</v>
      </c>
      <c r="H37" s="199">
        <v>30.046716083473164</v>
      </c>
    </row>
    <row r="38" spans="2:8">
      <c r="B38" s="196" t="s">
        <v>715</v>
      </c>
      <c r="C38" s="197" t="s">
        <v>442</v>
      </c>
      <c r="D38" s="197" t="str">
        <f t="shared" si="0"/>
        <v>Mężczyzna</v>
      </c>
      <c r="E38" s="197" t="s">
        <v>690</v>
      </c>
      <c r="F38" s="197" t="s">
        <v>668</v>
      </c>
      <c r="G38" s="198">
        <v>15</v>
      </c>
      <c r="H38" s="199">
        <v>57.121152938994236</v>
      </c>
    </row>
    <row r="39" spans="2:8">
      <c r="B39" s="196" t="s">
        <v>715</v>
      </c>
      <c r="C39" s="197" t="s">
        <v>716</v>
      </c>
      <c r="D39" s="197" t="str">
        <f t="shared" si="0"/>
        <v>Kobieta</v>
      </c>
      <c r="E39" s="197" t="s">
        <v>660</v>
      </c>
      <c r="F39" s="197" t="s">
        <v>657</v>
      </c>
      <c r="G39" s="198">
        <v>15</v>
      </c>
      <c r="H39" s="199">
        <v>34.489367875911022</v>
      </c>
    </row>
    <row r="40" spans="2:8">
      <c r="B40" s="196" t="s">
        <v>717</v>
      </c>
      <c r="C40" s="197" t="s">
        <v>363</v>
      </c>
      <c r="D40" s="197" t="str">
        <f t="shared" si="0"/>
        <v>Kobieta</v>
      </c>
      <c r="E40" s="197" t="s">
        <v>660</v>
      </c>
      <c r="F40" s="197" t="s">
        <v>668</v>
      </c>
      <c r="G40" s="198">
        <v>8.9</v>
      </c>
      <c r="H40" s="199">
        <v>49.44640073638864</v>
      </c>
    </row>
    <row r="41" spans="2:8">
      <c r="B41" s="196" t="s">
        <v>718</v>
      </c>
      <c r="C41" s="197" t="s">
        <v>449</v>
      </c>
      <c r="D41" s="197" t="str">
        <f t="shared" si="0"/>
        <v>Kobieta</v>
      </c>
      <c r="E41" s="197" t="s">
        <v>690</v>
      </c>
      <c r="F41" s="197" t="s">
        <v>661</v>
      </c>
      <c r="G41" s="198">
        <v>17</v>
      </c>
      <c r="H41" s="199">
        <v>49.365005789964634</v>
      </c>
    </row>
    <row r="42" spans="2:8">
      <c r="B42" s="196" t="s">
        <v>719</v>
      </c>
      <c r="C42" s="197" t="s">
        <v>610</v>
      </c>
      <c r="D42" s="197" t="str">
        <f t="shared" si="0"/>
        <v>Mężczyzna</v>
      </c>
      <c r="E42" s="197" t="s">
        <v>656</v>
      </c>
      <c r="F42" s="197" t="s">
        <v>657</v>
      </c>
      <c r="G42" s="198">
        <v>22</v>
      </c>
      <c r="H42" s="199">
        <v>23.974703333326161</v>
      </c>
    </row>
    <row r="43" spans="2:8">
      <c r="B43" s="196" t="s">
        <v>720</v>
      </c>
      <c r="C43" s="197" t="s">
        <v>721</v>
      </c>
      <c r="D43" s="197" t="str">
        <f t="shared" si="0"/>
        <v>Mężczyzna</v>
      </c>
      <c r="E43" s="197" t="s">
        <v>700</v>
      </c>
      <c r="F43" s="197" t="s">
        <v>657</v>
      </c>
      <c r="G43" s="198">
        <v>19</v>
      </c>
      <c r="H43" s="199">
        <v>55.516529063554117</v>
      </c>
    </row>
    <row r="44" spans="2:8">
      <c r="B44" s="196" t="s">
        <v>722</v>
      </c>
      <c r="C44" s="197" t="s">
        <v>449</v>
      </c>
      <c r="D44" s="197" t="str">
        <f t="shared" si="0"/>
        <v>Kobieta</v>
      </c>
      <c r="E44" s="197" t="s">
        <v>656</v>
      </c>
      <c r="F44" s="197" t="s">
        <v>661</v>
      </c>
      <c r="G44" s="198">
        <v>8.75</v>
      </c>
      <c r="H44" s="199">
        <v>31.248231346170083</v>
      </c>
    </row>
    <row r="45" spans="2:8">
      <c r="B45" s="196" t="s">
        <v>723</v>
      </c>
      <c r="C45" s="197" t="s">
        <v>724</v>
      </c>
      <c r="D45" s="197" t="str">
        <f t="shared" si="0"/>
        <v>Kobieta</v>
      </c>
      <c r="E45" s="197" t="s">
        <v>660</v>
      </c>
      <c r="F45" s="197" t="s">
        <v>668</v>
      </c>
      <c r="G45" s="198">
        <v>14</v>
      </c>
      <c r="H45" s="199">
        <v>24.288213242641685</v>
      </c>
    </row>
    <row r="46" spans="2:8">
      <c r="B46" s="196" t="s">
        <v>725</v>
      </c>
      <c r="C46" s="197" t="s">
        <v>45</v>
      </c>
      <c r="D46" s="197" t="str">
        <f t="shared" si="0"/>
        <v>Mężczyzna</v>
      </c>
      <c r="E46" s="197" t="s">
        <v>656</v>
      </c>
      <c r="F46" s="197" t="s">
        <v>657</v>
      </c>
      <c r="G46" s="198">
        <v>21.5</v>
      </c>
      <c r="H46" s="199">
        <v>39.577874486289943</v>
      </c>
    </row>
    <row r="47" spans="2:8">
      <c r="B47" s="196" t="s">
        <v>726</v>
      </c>
      <c r="C47" s="197" t="s">
        <v>696</v>
      </c>
      <c r="D47" s="197" t="str">
        <f t="shared" si="0"/>
        <v>Kobieta</v>
      </c>
      <c r="E47" s="197" t="s">
        <v>660</v>
      </c>
      <c r="F47" s="197" t="s">
        <v>657</v>
      </c>
      <c r="G47" s="198">
        <v>23</v>
      </c>
      <c r="H47" s="199">
        <v>49.793709447753464</v>
      </c>
    </row>
    <row r="48" spans="2:8">
      <c r="B48" s="196" t="s">
        <v>727</v>
      </c>
      <c r="C48" s="197" t="s">
        <v>716</v>
      </c>
      <c r="D48" s="197" t="str">
        <f t="shared" si="0"/>
        <v>Kobieta</v>
      </c>
      <c r="E48" s="197" t="s">
        <v>690</v>
      </c>
      <c r="F48" s="197" t="s">
        <v>657</v>
      </c>
      <c r="G48" s="198">
        <v>16</v>
      </c>
      <c r="H48" s="199">
        <v>61.054040471678512</v>
      </c>
    </row>
    <row r="49" spans="2:8">
      <c r="B49" s="196" t="s">
        <v>728</v>
      </c>
      <c r="C49" s="197" t="s">
        <v>729</v>
      </c>
      <c r="D49" s="197" t="str">
        <f t="shared" si="0"/>
        <v>Mężczyzna</v>
      </c>
      <c r="E49" s="197" t="s">
        <v>690</v>
      </c>
      <c r="F49" s="197" t="s">
        <v>668</v>
      </c>
      <c r="G49" s="198">
        <v>17.5</v>
      </c>
      <c r="H49" s="199">
        <v>46.510421638856478</v>
      </c>
    </row>
    <row r="50" spans="2:8">
      <c r="B50" s="196" t="s">
        <v>730</v>
      </c>
      <c r="C50" s="197" t="s">
        <v>731</v>
      </c>
      <c r="D50" s="197" t="str">
        <f t="shared" si="0"/>
        <v>Mężczyzna</v>
      </c>
      <c r="E50" s="197" t="s">
        <v>656</v>
      </c>
      <c r="F50" s="197" t="s">
        <v>661</v>
      </c>
      <c r="G50" s="198">
        <v>22</v>
      </c>
      <c r="H50" s="199">
        <v>25.161735908088112</v>
      </c>
    </row>
    <row r="51" spans="2:8">
      <c r="B51" s="196" t="s">
        <v>732</v>
      </c>
      <c r="C51" s="197" t="s">
        <v>733</v>
      </c>
      <c r="D51" s="197" t="str">
        <f t="shared" si="0"/>
        <v>Kobieta</v>
      </c>
      <c r="E51" s="197" t="s">
        <v>656</v>
      </c>
      <c r="F51" s="197" t="s">
        <v>657</v>
      </c>
      <c r="G51" s="198">
        <v>24</v>
      </c>
      <c r="H51" s="199">
        <v>43.925330300243381</v>
      </c>
    </row>
    <row r="52" spans="2:8">
      <c r="B52" s="196" t="s">
        <v>734</v>
      </c>
      <c r="C52" s="197" t="s">
        <v>735</v>
      </c>
      <c r="D52" s="197" t="str">
        <f t="shared" si="0"/>
        <v>Mężczyzna</v>
      </c>
      <c r="E52" s="197" t="s">
        <v>656</v>
      </c>
      <c r="F52" s="197" t="s">
        <v>661</v>
      </c>
      <c r="G52" s="198">
        <v>12.5</v>
      </c>
      <c r="H52" s="199">
        <v>32.681259240337432</v>
      </c>
    </row>
    <row r="53" spans="2:8">
      <c r="B53" s="196" t="s">
        <v>736</v>
      </c>
      <c r="C53" s="197" t="s">
        <v>737</v>
      </c>
      <c r="D53" s="197" t="str">
        <f t="shared" si="0"/>
        <v>Kobieta</v>
      </c>
      <c r="E53" s="197" t="s">
        <v>660</v>
      </c>
      <c r="F53" s="197" t="s">
        <v>657</v>
      </c>
      <c r="G53" s="198">
        <v>12.5</v>
      </c>
      <c r="H53" s="199">
        <v>59.964186465716338</v>
      </c>
    </row>
    <row r="54" spans="2:8">
      <c r="B54" s="196" t="s">
        <v>738</v>
      </c>
      <c r="C54" s="197" t="s">
        <v>737</v>
      </c>
      <c r="D54" s="197" t="str">
        <f t="shared" si="0"/>
        <v>Kobieta</v>
      </c>
      <c r="E54" s="197" t="s">
        <v>700</v>
      </c>
      <c r="F54" s="197" t="s">
        <v>661</v>
      </c>
      <c r="G54" s="198">
        <v>12.5</v>
      </c>
      <c r="H54" s="199">
        <v>18.841629800156944</v>
      </c>
    </row>
    <row r="55" spans="2:8">
      <c r="B55" s="196" t="s">
        <v>739</v>
      </c>
      <c r="C55" s="197" t="s">
        <v>45</v>
      </c>
      <c r="D55" s="197" t="str">
        <f t="shared" si="0"/>
        <v>Mężczyzna</v>
      </c>
      <c r="E55" s="197" t="s">
        <v>700</v>
      </c>
      <c r="F55" s="197" t="s">
        <v>657</v>
      </c>
      <c r="G55" s="198">
        <v>17</v>
      </c>
      <c r="H55" s="199">
        <v>40.181191361987928</v>
      </c>
    </row>
    <row r="56" spans="2:8">
      <c r="B56" s="196" t="s">
        <v>740</v>
      </c>
      <c r="C56" s="197" t="s">
        <v>741</v>
      </c>
      <c r="D56" s="197" t="str">
        <f t="shared" si="0"/>
        <v>Kobieta</v>
      </c>
      <c r="E56" s="197" t="s">
        <v>656</v>
      </c>
      <c r="F56" s="197" t="s">
        <v>668</v>
      </c>
      <c r="G56" s="198">
        <v>21.5</v>
      </c>
      <c r="H56" s="199">
        <v>47.659565765798604</v>
      </c>
    </row>
    <row r="57" spans="2:8">
      <c r="B57" s="196" t="s">
        <v>742</v>
      </c>
      <c r="C57" s="197" t="s">
        <v>605</v>
      </c>
      <c r="D57" s="197" t="str">
        <f t="shared" si="0"/>
        <v>Mężczyzna</v>
      </c>
      <c r="E57" s="197" t="s">
        <v>656</v>
      </c>
      <c r="F57" s="197" t="s">
        <v>661</v>
      </c>
      <c r="G57" s="198">
        <v>18</v>
      </c>
      <c r="H57" s="199">
        <v>41.44154785513382</v>
      </c>
    </row>
    <row r="58" spans="2:8">
      <c r="B58" s="196" t="s">
        <v>743</v>
      </c>
      <c r="C58" s="197" t="s">
        <v>436</v>
      </c>
      <c r="D58" s="197" t="str">
        <f t="shared" si="0"/>
        <v>Kobieta</v>
      </c>
      <c r="E58" s="197" t="s">
        <v>656</v>
      </c>
      <c r="F58" s="197" t="s">
        <v>657</v>
      </c>
      <c r="G58" s="198">
        <v>25</v>
      </c>
      <c r="H58" s="199">
        <v>51.235228690227657</v>
      </c>
    </row>
    <row r="59" spans="2:8">
      <c r="B59" s="196" t="s">
        <v>744</v>
      </c>
      <c r="C59" s="197" t="s">
        <v>745</v>
      </c>
      <c r="D59" s="197" t="str">
        <f t="shared" si="0"/>
        <v>Mężczyzna</v>
      </c>
      <c r="E59" s="197" t="s">
        <v>700</v>
      </c>
      <c r="F59" s="197" t="s">
        <v>668</v>
      </c>
      <c r="G59" s="198">
        <v>13.5</v>
      </c>
      <c r="H59" s="199">
        <v>54.947905563451535</v>
      </c>
    </row>
    <row r="60" spans="2:8">
      <c r="B60" s="196" t="s">
        <v>746</v>
      </c>
      <c r="C60" s="197" t="s">
        <v>43</v>
      </c>
      <c r="D60" s="197" t="str">
        <f t="shared" si="0"/>
        <v>Mężczyzna</v>
      </c>
      <c r="E60" s="197" t="s">
        <v>700</v>
      </c>
      <c r="F60" s="197" t="s">
        <v>657</v>
      </c>
      <c r="G60" s="198">
        <v>18</v>
      </c>
      <c r="H60" s="199">
        <v>58.007835269225495</v>
      </c>
    </row>
    <row r="61" spans="2:8">
      <c r="B61" s="196" t="s">
        <v>747</v>
      </c>
      <c r="C61" s="197" t="s">
        <v>372</v>
      </c>
      <c r="D61" s="197" t="str">
        <f t="shared" si="0"/>
        <v>Kobieta</v>
      </c>
      <c r="E61" s="197" t="s">
        <v>660</v>
      </c>
      <c r="F61" s="197" t="s">
        <v>668</v>
      </c>
      <c r="G61" s="198">
        <v>7.25</v>
      </c>
      <c r="H61" s="199">
        <v>30.606967216747549</v>
      </c>
    </row>
    <row r="62" spans="2:8">
      <c r="B62" s="196" t="s">
        <v>748</v>
      </c>
      <c r="C62" s="197" t="s">
        <v>749</v>
      </c>
      <c r="D62" s="197" t="str">
        <f t="shared" si="0"/>
        <v>Kobieta</v>
      </c>
      <c r="E62" s="197" t="s">
        <v>656</v>
      </c>
      <c r="F62" s="197" t="s">
        <v>661</v>
      </c>
      <c r="G62" s="198">
        <v>10</v>
      </c>
      <c r="H62" s="199">
        <v>23.667982072815718</v>
      </c>
    </row>
    <row r="63" spans="2:8">
      <c r="B63" s="196" t="s">
        <v>750</v>
      </c>
      <c r="C63" s="197" t="s">
        <v>54</v>
      </c>
      <c r="D63" s="197" t="str">
        <f t="shared" si="0"/>
        <v>Mężczyzna</v>
      </c>
      <c r="E63" s="197" t="s">
        <v>660</v>
      </c>
      <c r="F63" s="197" t="s">
        <v>657</v>
      </c>
      <c r="G63" s="198">
        <v>22.5</v>
      </c>
      <c r="H63" s="199">
        <v>16.708878323311058</v>
      </c>
    </row>
    <row r="64" spans="2:8">
      <c r="B64" s="196" t="s">
        <v>751</v>
      </c>
      <c r="C64" s="197" t="s">
        <v>61</v>
      </c>
      <c r="D64" s="197" t="str">
        <f t="shared" si="0"/>
        <v>Mężczyzna</v>
      </c>
      <c r="E64" s="197" t="s">
        <v>700</v>
      </c>
      <c r="F64" s="197" t="s">
        <v>661</v>
      </c>
      <c r="G64" s="198">
        <v>15</v>
      </c>
      <c r="H64" s="199">
        <v>30.648259322160573</v>
      </c>
    </row>
    <row r="65" spans="2:8">
      <c r="B65" s="196" t="s">
        <v>752</v>
      </c>
      <c r="C65" s="197" t="s">
        <v>71</v>
      </c>
      <c r="D65" s="197" t="str">
        <f t="shared" si="0"/>
        <v>Kobieta</v>
      </c>
      <c r="E65" s="197" t="s">
        <v>700</v>
      </c>
      <c r="F65" s="197" t="s">
        <v>661</v>
      </c>
      <c r="G65" s="198">
        <v>16</v>
      </c>
      <c r="H65" s="199">
        <v>58.655118635503953</v>
      </c>
    </row>
    <row r="66" spans="2:8">
      <c r="B66" s="196" t="s">
        <v>753</v>
      </c>
      <c r="C66" s="197" t="s">
        <v>610</v>
      </c>
      <c r="D66" s="197" t="str">
        <f t="shared" si="0"/>
        <v>Mężczyzna</v>
      </c>
      <c r="E66" s="197" t="s">
        <v>660</v>
      </c>
      <c r="F66" s="197" t="s">
        <v>668</v>
      </c>
      <c r="G66" s="198">
        <v>20</v>
      </c>
      <c r="H66" s="199">
        <v>64.849818023945957</v>
      </c>
    </row>
    <row r="67" spans="2:8">
      <c r="B67" s="196" t="s">
        <v>754</v>
      </c>
      <c r="C67" s="197" t="s">
        <v>755</v>
      </c>
      <c r="D67" s="197" t="str">
        <f t="shared" ref="D67:D74" si="1">IF(RIGHT(C67,1)="a","Kobieta","Mężczyzna")</f>
        <v>Kobieta</v>
      </c>
      <c r="E67" s="197" t="s">
        <v>656</v>
      </c>
      <c r="F67" s="197" t="s">
        <v>661</v>
      </c>
      <c r="G67" s="198">
        <v>20</v>
      </c>
      <c r="H67" s="199">
        <v>50.6291631732498</v>
      </c>
    </row>
    <row r="68" spans="2:8">
      <c r="B68" s="196" t="s">
        <v>756</v>
      </c>
      <c r="C68" s="197" t="s">
        <v>436</v>
      </c>
      <c r="D68" s="197" t="str">
        <f t="shared" si="1"/>
        <v>Kobieta</v>
      </c>
      <c r="E68" s="197" t="s">
        <v>700</v>
      </c>
      <c r="F68" s="197" t="s">
        <v>668</v>
      </c>
      <c r="G68" s="198">
        <v>16</v>
      </c>
      <c r="H68" s="199">
        <v>39.72614679670825</v>
      </c>
    </row>
    <row r="69" spans="2:8">
      <c r="B69" s="196" t="s">
        <v>757</v>
      </c>
      <c r="C69" s="197" t="s">
        <v>758</v>
      </c>
      <c r="D69" s="197" t="str">
        <f t="shared" si="1"/>
        <v>Mężczyzna</v>
      </c>
      <c r="E69" s="197" t="s">
        <v>660</v>
      </c>
      <c r="F69" s="197" t="s">
        <v>668</v>
      </c>
      <c r="G69" s="198">
        <v>32.5</v>
      </c>
      <c r="H69" s="199">
        <v>37.172224588917146</v>
      </c>
    </row>
    <row r="70" spans="2:8">
      <c r="B70" s="196" t="s">
        <v>759</v>
      </c>
      <c r="C70" s="197" t="s">
        <v>760</v>
      </c>
      <c r="D70" s="197" t="str">
        <f t="shared" si="1"/>
        <v>Mężczyzna</v>
      </c>
      <c r="E70" s="197" t="s">
        <v>700</v>
      </c>
      <c r="F70" s="197" t="s">
        <v>661</v>
      </c>
      <c r="G70" s="198">
        <v>17.5</v>
      </c>
      <c r="H70" s="199">
        <v>39.417265209474337</v>
      </c>
    </row>
    <row r="71" spans="2:8">
      <c r="B71" s="196" t="s">
        <v>761</v>
      </c>
      <c r="C71" s="197" t="s">
        <v>762</v>
      </c>
      <c r="D71" s="197" t="str">
        <f t="shared" si="1"/>
        <v>Kobieta</v>
      </c>
      <c r="E71" s="197" t="s">
        <v>656</v>
      </c>
      <c r="F71" s="197" t="s">
        <v>668</v>
      </c>
      <c r="G71" s="198">
        <v>14</v>
      </c>
      <c r="H71" s="199">
        <v>22.959855617819688</v>
      </c>
    </row>
    <row r="72" spans="2:8">
      <c r="B72" s="196" t="s">
        <v>763</v>
      </c>
      <c r="C72" s="197" t="s">
        <v>56</v>
      </c>
      <c r="D72" s="197" t="str">
        <f t="shared" si="1"/>
        <v>Mężczyzna</v>
      </c>
      <c r="E72" s="197" t="s">
        <v>700</v>
      </c>
      <c r="F72" s="197" t="s">
        <v>668</v>
      </c>
      <c r="G72" s="198">
        <v>8.5</v>
      </c>
      <c r="H72" s="199">
        <v>37.214036233391177</v>
      </c>
    </row>
    <row r="73" spans="2:8">
      <c r="B73" s="196" t="s">
        <v>764</v>
      </c>
      <c r="C73" s="197" t="s">
        <v>765</v>
      </c>
      <c r="D73" s="197" t="str">
        <f t="shared" si="1"/>
        <v>Mężczyzna</v>
      </c>
      <c r="E73" s="197" t="s">
        <v>660</v>
      </c>
      <c r="F73" s="197" t="s">
        <v>657</v>
      </c>
      <c r="G73" s="198">
        <v>32.5</v>
      </c>
      <c r="H73" s="199">
        <v>60.963914659870575</v>
      </c>
    </row>
    <row r="74" spans="2:8" ht="15.6" thickBot="1">
      <c r="B74" s="204" t="s">
        <v>766</v>
      </c>
      <c r="C74" s="205" t="s">
        <v>38</v>
      </c>
      <c r="D74" s="205" t="str">
        <f t="shared" si="1"/>
        <v>Mężczyzna</v>
      </c>
      <c r="E74" s="205" t="s">
        <v>700</v>
      </c>
      <c r="F74" s="205" t="s">
        <v>668</v>
      </c>
      <c r="G74" s="206">
        <v>15.5</v>
      </c>
      <c r="H74" s="207">
        <v>47.409363862361886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8C1E-AC2F-42BF-A89B-C54397D5201A}">
  <dimension ref="B7:D24"/>
  <sheetViews>
    <sheetView zoomScale="55" zoomScaleNormal="55" workbookViewId="0">
      <selection activeCell="C20" sqref="C20:C24"/>
    </sheetView>
  </sheetViews>
  <sheetFormatPr defaultColWidth="9.109375" defaultRowHeight="14.4"/>
  <cols>
    <col min="3" max="3" width="11.109375" bestFit="1" customWidth="1"/>
  </cols>
  <sheetData>
    <row r="7" spans="2:4">
      <c r="B7" s="14" t="s">
        <v>30</v>
      </c>
      <c r="C7" s="14" t="s">
        <v>31</v>
      </c>
    </row>
    <row r="8" spans="2:4">
      <c r="B8" s="14">
        <v>0</v>
      </c>
      <c r="C8" s="15"/>
      <c r="D8" s="16"/>
    </row>
    <row r="9" spans="2:4">
      <c r="B9" s="14">
        <v>1</v>
      </c>
      <c r="C9" s="15"/>
    </row>
    <row r="10" spans="2:4">
      <c r="B10" s="14">
        <v>5</v>
      </c>
      <c r="C10" s="15"/>
    </row>
    <row r="11" spans="2:4">
      <c r="B11" s="14">
        <v>6</v>
      </c>
      <c r="C11" s="15"/>
    </row>
    <row r="12" spans="2:4">
      <c r="B12" s="14">
        <v>3</v>
      </c>
      <c r="C12" s="15"/>
    </row>
    <row r="19" spans="2:4">
      <c r="B19" s="14" t="s">
        <v>30</v>
      </c>
      <c r="C19" s="14" t="s">
        <v>31</v>
      </c>
    </row>
    <row r="20" spans="2:4">
      <c r="B20" s="14">
        <v>0</v>
      </c>
      <c r="C20" s="15"/>
      <c r="D20" s="16"/>
    </row>
    <row r="21" spans="2:4">
      <c r="B21" s="14">
        <v>1</v>
      </c>
      <c r="C21" s="15"/>
    </row>
    <row r="22" spans="2:4">
      <c r="B22" s="14">
        <v>5</v>
      </c>
      <c r="C22" s="15"/>
    </row>
    <row r="23" spans="2:4">
      <c r="B23" s="14">
        <v>6</v>
      </c>
      <c r="C23" s="15"/>
    </row>
    <row r="24" spans="2:4">
      <c r="B24" s="14">
        <v>3</v>
      </c>
      <c r="C24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74AC-7C54-4A16-A379-1D7AF986C76C}">
  <dimension ref="A1:F13"/>
  <sheetViews>
    <sheetView zoomScale="145" zoomScaleNormal="145" workbookViewId="0">
      <selection activeCell="E2" sqref="E2:F8"/>
    </sheetView>
  </sheetViews>
  <sheetFormatPr defaultColWidth="9.109375" defaultRowHeight="14.4"/>
  <cols>
    <col min="1" max="1" width="19.6640625" customWidth="1"/>
    <col min="2" max="2" width="15.5546875" customWidth="1"/>
    <col min="3" max="3" width="16" customWidth="1"/>
    <col min="4" max="4" width="17.6640625" customWidth="1"/>
    <col min="5" max="6" width="34" bestFit="1" customWidth="1"/>
  </cols>
  <sheetData>
    <row r="1" spans="1:6" s="18" customFormat="1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</row>
    <row r="2" spans="1:6">
      <c r="A2" s="19" t="s">
        <v>38</v>
      </c>
      <c r="B2" s="20" t="s">
        <v>39</v>
      </c>
      <c r="C2" s="20" t="s">
        <v>40</v>
      </c>
      <c r="D2" s="20" t="s">
        <v>40</v>
      </c>
      <c r="E2" s="21"/>
      <c r="F2" s="21"/>
    </row>
    <row r="3" spans="1:6">
      <c r="A3" s="19" t="s">
        <v>41</v>
      </c>
      <c r="B3" s="20" t="s">
        <v>40</v>
      </c>
      <c r="C3" s="20" t="s">
        <v>39</v>
      </c>
      <c r="D3" s="20" t="s">
        <v>40</v>
      </c>
      <c r="E3" s="21"/>
      <c r="F3" s="21"/>
    </row>
    <row r="4" spans="1:6">
      <c r="A4" s="19" t="s">
        <v>42</v>
      </c>
      <c r="B4" s="20" t="s">
        <v>39</v>
      </c>
      <c r="C4" s="20" t="s">
        <v>39</v>
      </c>
      <c r="D4" s="20" t="s">
        <v>39</v>
      </c>
      <c r="E4" s="21"/>
      <c r="F4" s="21"/>
    </row>
    <row r="5" spans="1:6">
      <c r="A5" s="19" t="s">
        <v>43</v>
      </c>
      <c r="B5" s="20" t="s">
        <v>39</v>
      </c>
      <c r="C5" s="20" t="s">
        <v>39</v>
      </c>
      <c r="D5" s="20" t="s">
        <v>39</v>
      </c>
      <c r="E5" s="21"/>
      <c r="F5" s="21"/>
    </row>
    <row r="6" spans="1:6">
      <c r="A6" s="19" t="s">
        <v>44</v>
      </c>
      <c r="B6" s="20" t="s">
        <v>40</v>
      </c>
      <c r="C6" s="20" t="s">
        <v>40</v>
      </c>
      <c r="D6" s="20" t="s">
        <v>40</v>
      </c>
      <c r="E6" s="21"/>
      <c r="F6" s="21"/>
    </row>
    <row r="7" spans="1:6">
      <c r="A7" s="19" t="s">
        <v>45</v>
      </c>
      <c r="B7" s="20" t="s">
        <v>39</v>
      </c>
      <c r="C7" s="20" t="s">
        <v>40</v>
      </c>
      <c r="D7" s="20" t="s">
        <v>39</v>
      </c>
      <c r="E7" s="21"/>
      <c r="F7" s="21"/>
    </row>
    <row r="8" spans="1:6">
      <c r="A8" s="19" t="s">
        <v>46</v>
      </c>
      <c r="B8" s="20" t="s">
        <v>40</v>
      </c>
      <c r="C8" s="20" t="s">
        <v>40</v>
      </c>
      <c r="D8" s="20" t="s">
        <v>39</v>
      </c>
      <c r="E8" s="21"/>
      <c r="F8" s="21"/>
    </row>
    <row r="9" spans="1:6">
      <c r="A9" s="22" t="s">
        <v>47</v>
      </c>
      <c r="D9" s="23"/>
    </row>
    <row r="10" spans="1:6">
      <c r="A10" s="22" t="s">
        <v>48</v>
      </c>
      <c r="D10" s="23"/>
    </row>
    <row r="12" spans="1:6">
      <c r="B12" s="24"/>
    </row>
    <row r="13" spans="1:6">
      <c r="B13" s="24"/>
    </row>
  </sheetData>
  <conditionalFormatting sqref="E2:F8">
    <cfRule type="cellIs" dxfId="2" priority="1" operator="equal">
      <formula>"NIE!"</formula>
    </cfRule>
    <cfRule type="cellIs" dxfId="1" priority="2" operator="equal">
      <formula>"TAK!"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44EA-BFA8-46FE-A0B7-7E540E671A4E}">
  <dimension ref="B2:F20"/>
  <sheetViews>
    <sheetView zoomScaleNormal="100" workbookViewId="0">
      <selection activeCell="F4" sqref="F4:F20"/>
    </sheetView>
  </sheetViews>
  <sheetFormatPr defaultColWidth="9.109375" defaultRowHeight="14.25" customHeight="1"/>
  <cols>
    <col min="1" max="1" width="9.109375" style="25"/>
    <col min="2" max="2" width="12.109375" style="25" bestFit="1" customWidth="1"/>
    <col min="3" max="3" width="11" style="25" bestFit="1" customWidth="1"/>
    <col min="4" max="4" width="17" style="25" bestFit="1" customWidth="1"/>
    <col min="5" max="5" width="6.44140625" style="25" bestFit="1" customWidth="1"/>
    <col min="6" max="6" width="15.6640625" style="25" bestFit="1" customWidth="1"/>
    <col min="7" max="16384" width="9.109375" style="25"/>
  </cols>
  <sheetData>
    <row r="2" spans="2:6" ht="14.25" customHeight="1" thickBot="1"/>
    <row r="3" spans="2:6" ht="14.25" customHeight="1" thickBot="1">
      <c r="B3" s="2" t="s">
        <v>0</v>
      </c>
      <c r="C3" s="3" t="s">
        <v>32</v>
      </c>
      <c r="D3" s="3" t="s">
        <v>49</v>
      </c>
      <c r="E3" s="3" t="s">
        <v>3</v>
      </c>
      <c r="F3" s="3" t="s">
        <v>50</v>
      </c>
    </row>
    <row r="4" spans="2:6" ht="14.25" customHeight="1">
      <c r="B4" s="6" t="s">
        <v>51</v>
      </c>
      <c r="C4" s="6" t="s">
        <v>52</v>
      </c>
      <c r="D4" s="26">
        <v>17972</v>
      </c>
      <c r="E4" s="6">
        <f t="shared" ref="E4:E20" ca="1" si="0">INT((TODAY()-D4)/365)</f>
        <v>74</v>
      </c>
      <c r="F4" s="8"/>
    </row>
    <row r="5" spans="2:6" ht="14.25" customHeight="1">
      <c r="B5" s="10" t="s">
        <v>53</v>
      </c>
      <c r="C5" s="10" t="s">
        <v>54</v>
      </c>
      <c r="D5" s="27">
        <v>24399</v>
      </c>
      <c r="E5" s="10">
        <f t="shared" ca="1" si="0"/>
        <v>56</v>
      </c>
      <c r="F5" s="8"/>
    </row>
    <row r="6" spans="2:6" ht="14.25" customHeight="1">
      <c r="B6" s="10" t="s">
        <v>55</v>
      </c>
      <c r="C6" s="10" t="s">
        <v>56</v>
      </c>
      <c r="D6" s="27">
        <v>18742</v>
      </c>
      <c r="E6" s="10">
        <f t="shared" ca="1" si="0"/>
        <v>72</v>
      </c>
      <c r="F6" s="8"/>
    </row>
    <row r="7" spans="2:6" ht="14.25" customHeight="1">
      <c r="B7" s="10" t="s">
        <v>57</v>
      </c>
      <c r="C7" s="10" t="s">
        <v>58</v>
      </c>
      <c r="D7" s="27">
        <v>20735</v>
      </c>
      <c r="E7" s="10">
        <f t="shared" ca="1" si="0"/>
        <v>66</v>
      </c>
      <c r="F7" s="8"/>
    </row>
    <row r="8" spans="2:6" ht="14.25" customHeight="1">
      <c r="B8" s="10" t="s">
        <v>59</v>
      </c>
      <c r="C8" s="10" t="s">
        <v>60</v>
      </c>
      <c r="D8" s="27">
        <v>15176</v>
      </c>
      <c r="E8" s="10">
        <f t="shared" ca="1" si="0"/>
        <v>81</v>
      </c>
      <c r="F8" s="8"/>
    </row>
    <row r="9" spans="2:6" ht="14.25" customHeight="1">
      <c r="B9" s="10" t="s">
        <v>61</v>
      </c>
      <c r="C9" s="10" t="s">
        <v>46</v>
      </c>
      <c r="D9" s="27">
        <v>36024</v>
      </c>
      <c r="E9" s="10">
        <f t="shared" ca="1" si="0"/>
        <v>24</v>
      </c>
      <c r="F9" s="8"/>
    </row>
    <row r="10" spans="2:6" ht="14.25" customHeight="1">
      <c r="B10" s="10" t="s">
        <v>62</v>
      </c>
      <c r="C10" s="10" t="s">
        <v>63</v>
      </c>
      <c r="D10" s="27">
        <v>22458</v>
      </c>
      <c r="E10" s="10">
        <f t="shared" ca="1" si="0"/>
        <v>62</v>
      </c>
      <c r="F10" s="8"/>
    </row>
    <row r="11" spans="2:6" ht="14.25" customHeight="1">
      <c r="B11" s="10" t="s">
        <v>64</v>
      </c>
      <c r="C11" s="10" t="s">
        <v>65</v>
      </c>
      <c r="D11" s="27">
        <v>21280</v>
      </c>
      <c r="E11" s="10">
        <f t="shared" ca="1" si="0"/>
        <v>65</v>
      </c>
      <c r="F11" s="8"/>
    </row>
    <row r="12" spans="2:6" ht="14.25" customHeight="1">
      <c r="B12" s="10" t="s">
        <v>66</v>
      </c>
      <c r="C12" s="10" t="s">
        <v>67</v>
      </c>
      <c r="D12" s="27">
        <v>34227</v>
      </c>
      <c r="E12" s="10">
        <f t="shared" ca="1" si="0"/>
        <v>29</v>
      </c>
      <c r="F12" s="8"/>
    </row>
    <row r="13" spans="2:6" ht="14.25" customHeight="1">
      <c r="B13" s="10" t="s">
        <v>68</v>
      </c>
      <c r="C13" s="10" t="s">
        <v>69</v>
      </c>
      <c r="D13" s="27">
        <v>17448</v>
      </c>
      <c r="E13" s="10">
        <f t="shared" ca="1" si="0"/>
        <v>75</v>
      </c>
      <c r="F13" s="8"/>
    </row>
    <row r="14" spans="2:6" ht="14.25" customHeight="1">
      <c r="B14" s="10" t="s">
        <v>70</v>
      </c>
      <c r="C14" s="10" t="s">
        <v>71</v>
      </c>
      <c r="D14" s="27">
        <v>21266</v>
      </c>
      <c r="E14" s="10">
        <f t="shared" ca="1" si="0"/>
        <v>65</v>
      </c>
      <c r="F14" s="8"/>
    </row>
    <row r="15" spans="2:6" ht="14.25" customHeight="1">
      <c r="B15" s="10" t="s">
        <v>72</v>
      </c>
      <c r="C15" s="10" t="s">
        <v>73</v>
      </c>
      <c r="D15" s="27">
        <v>16428</v>
      </c>
      <c r="E15" s="10">
        <f t="shared" ca="1" si="0"/>
        <v>78</v>
      </c>
      <c r="F15" s="8"/>
    </row>
    <row r="16" spans="2:6" ht="14.25" customHeight="1">
      <c r="B16" s="10" t="s">
        <v>74</v>
      </c>
      <c r="C16" s="10" t="s">
        <v>75</v>
      </c>
      <c r="D16" s="27">
        <v>15728</v>
      </c>
      <c r="E16" s="10">
        <f t="shared" ca="1" si="0"/>
        <v>80</v>
      </c>
      <c r="F16" s="8"/>
    </row>
    <row r="17" spans="2:6" ht="14.25" customHeight="1">
      <c r="B17" s="10" t="s">
        <v>76</v>
      </c>
      <c r="C17" s="10" t="s">
        <v>77</v>
      </c>
      <c r="D17" s="27">
        <v>18886</v>
      </c>
      <c r="E17" s="10">
        <f t="shared" ca="1" si="0"/>
        <v>71</v>
      </c>
      <c r="F17" s="8"/>
    </row>
    <row r="18" spans="2:6" ht="14.25" customHeight="1">
      <c r="B18" s="10" t="s">
        <v>78</v>
      </c>
      <c r="C18" s="10" t="s">
        <v>79</v>
      </c>
      <c r="D18" s="27">
        <v>23467</v>
      </c>
      <c r="E18" s="10">
        <f t="shared" ca="1" si="0"/>
        <v>59</v>
      </c>
      <c r="F18" s="8"/>
    </row>
    <row r="19" spans="2:6" ht="14.25" customHeight="1">
      <c r="B19" s="10" t="s">
        <v>80</v>
      </c>
      <c r="C19" s="10" t="s">
        <v>81</v>
      </c>
      <c r="D19" s="27">
        <v>18593</v>
      </c>
      <c r="E19" s="10">
        <f t="shared" ca="1" si="0"/>
        <v>72</v>
      </c>
      <c r="F19" s="8"/>
    </row>
    <row r="20" spans="2:6" ht="14.25" customHeight="1" thickBot="1">
      <c r="B20" s="12" t="s">
        <v>82</v>
      </c>
      <c r="C20" s="12" t="s">
        <v>43</v>
      </c>
      <c r="D20" s="28">
        <v>18530</v>
      </c>
      <c r="E20" s="12">
        <f t="shared" ca="1" si="0"/>
        <v>72</v>
      </c>
      <c r="F2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FC3D-C414-4D27-864F-F5E072835D50}">
  <dimension ref="B2:G20"/>
  <sheetViews>
    <sheetView zoomScale="130" zoomScaleNormal="130" workbookViewId="0">
      <selection activeCell="F4" sqref="F4:F20"/>
    </sheetView>
  </sheetViews>
  <sheetFormatPr defaultColWidth="9.109375" defaultRowHeight="14.25" customHeight="1"/>
  <cols>
    <col min="1" max="1" width="9.109375" style="25"/>
    <col min="2" max="2" width="12.109375" style="25" bestFit="1" customWidth="1"/>
    <col min="3" max="3" width="11" style="25" bestFit="1" customWidth="1"/>
    <col min="4" max="4" width="17" style="25" bestFit="1" customWidth="1"/>
    <col min="5" max="5" width="6.44140625" style="25" bestFit="1" customWidth="1"/>
    <col min="6" max="6" width="15.6640625" style="25" bestFit="1" customWidth="1"/>
    <col min="7" max="16384" width="9.109375" style="25"/>
  </cols>
  <sheetData>
    <row r="2" spans="2:7" ht="14.25" customHeight="1" thickBot="1"/>
    <row r="3" spans="2:7" ht="14.25" customHeight="1" thickBot="1">
      <c r="B3" s="2" t="s">
        <v>0</v>
      </c>
      <c r="C3" s="3" t="s">
        <v>32</v>
      </c>
      <c r="D3" s="3" t="s">
        <v>49</v>
      </c>
      <c r="E3" s="3" t="s">
        <v>3</v>
      </c>
      <c r="F3" s="3" t="s">
        <v>50</v>
      </c>
    </row>
    <row r="4" spans="2:7" ht="14.25" customHeight="1">
      <c r="B4" s="6" t="s">
        <v>51</v>
      </c>
      <c r="C4" s="6" t="s">
        <v>52</v>
      </c>
      <c r="D4" s="26">
        <v>17972</v>
      </c>
      <c r="E4" s="6">
        <f t="shared" ref="E4:E20" ca="1" si="0">INT((TODAY()-D4)/365)</f>
        <v>74</v>
      </c>
      <c r="F4" s="8"/>
    </row>
    <row r="5" spans="2:7" ht="14.25" customHeight="1">
      <c r="B5" s="10" t="s">
        <v>53</v>
      </c>
      <c r="C5" s="10" t="s">
        <v>54</v>
      </c>
      <c r="D5" s="27">
        <v>24399</v>
      </c>
      <c r="E5" s="10">
        <f t="shared" ca="1" si="0"/>
        <v>56</v>
      </c>
      <c r="F5" s="8"/>
    </row>
    <row r="6" spans="2:7" ht="14.25" customHeight="1">
      <c r="B6" s="10" t="s">
        <v>55</v>
      </c>
      <c r="C6" s="10" t="s">
        <v>56</v>
      </c>
      <c r="D6" s="27">
        <v>18742</v>
      </c>
      <c r="E6" s="10">
        <f t="shared" ca="1" si="0"/>
        <v>72</v>
      </c>
      <c r="F6" s="8"/>
    </row>
    <row r="7" spans="2:7" ht="14.25" customHeight="1">
      <c r="B7" s="10" t="s">
        <v>57</v>
      </c>
      <c r="C7" s="10" t="s">
        <v>58</v>
      </c>
      <c r="D7" s="27">
        <v>20735</v>
      </c>
      <c r="E7" s="10">
        <f t="shared" ca="1" si="0"/>
        <v>66</v>
      </c>
      <c r="F7" s="8"/>
    </row>
    <row r="8" spans="2:7" ht="14.25" customHeight="1">
      <c r="B8" s="10" t="s">
        <v>59</v>
      </c>
      <c r="C8" s="10" t="s">
        <v>60</v>
      </c>
      <c r="D8" s="27">
        <v>15176</v>
      </c>
      <c r="E8" s="10">
        <f t="shared" ca="1" si="0"/>
        <v>81</v>
      </c>
      <c r="F8" s="8"/>
    </row>
    <row r="9" spans="2:7" ht="14.25" customHeight="1">
      <c r="B9" s="10" t="s">
        <v>61</v>
      </c>
      <c r="C9" s="10" t="s">
        <v>46</v>
      </c>
      <c r="D9" s="27">
        <v>36024</v>
      </c>
      <c r="E9" s="10">
        <f t="shared" ca="1" si="0"/>
        <v>24</v>
      </c>
      <c r="F9" s="8"/>
      <c r="G9" s="29"/>
    </row>
    <row r="10" spans="2:7" ht="14.25" customHeight="1">
      <c r="B10" s="10" t="s">
        <v>62</v>
      </c>
      <c r="C10" s="10" t="s">
        <v>63</v>
      </c>
      <c r="D10" s="27">
        <v>22458</v>
      </c>
      <c r="E10" s="10">
        <f t="shared" ca="1" si="0"/>
        <v>62</v>
      </c>
      <c r="F10" s="8"/>
    </row>
    <row r="11" spans="2:7" ht="14.25" customHeight="1">
      <c r="B11" s="10" t="s">
        <v>64</v>
      </c>
      <c r="C11" s="10" t="s">
        <v>65</v>
      </c>
      <c r="D11" s="27">
        <v>21280</v>
      </c>
      <c r="E11" s="10">
        <f t="shared" ca="1" si="0"/>
        <v>65</v>
      </c>
      <c r="F11" s="8"/>
    </row>
    <row r="12" spans="2:7" ht="14.25" customHeight="1">
      <c r="B12" s="10" t="s">
        <v>66</v>
      </c>
      <c r="C12" s="10" t="s">
        <v>67</v>
      </c>
      <c r="D12" s="27">
        <v>34227</v>
      </c>
      <c r="E12" s="10">
        <f t="shared" ca="1" si="0"/>
        <v>29</v>
      </c>
      <c r="F12" s="8"/>
    </row>
    <row r="13" spans="2:7" ht="14.25" customHeight="1">
      <c r="B13" s="10" t="s">
        <v>68</v>
      </c>
      <c r="C13" s="10" t="s">
        <v>69</v>
      </c>
      <c r="D13" s="27">
        <v>17448</v>
      </c>
      <c r="E13" s="10">
        <f t="shared" ca="1" si="0"/>
        <v>75</v>
      </c>
      <c r="F13" s="8"/>
    </row>
    <row r="14" spans="2:7" ht="14.25" customHeight="1">
      <c r="B14" s="10" t="s">
        <v>70</v>
      </c>
      <c r="C14" s="10" t="s">
        <v>71</v>
      </c>
      <c r="D14" s="27">
        <v>21266</v>
      </c>
      <c r="E14" s="10">
        <f t="shared" ca="1" si="0"/>
        <v>65</v>
      </c>
      <c r="F14" s="8"/>
    </row>
    <row r="15" spans="2:7" ht="14.25" customHeight="1">
      <c r="B15" s="10" t="s">
        <v>72</v>
      </c>
      <c r="C15" s="10" t="s">
        <v>73</v>
      </c>
      <c r="D15" s="27">
        <v>16428</v>
      </c>
      <c r="E15" s="10">
        <f t="shared" ca="1" si="0"/>
        <v>78</v>
      </c>
      <c r="F15" s="8"/>
    </row>
    <row r="16" spans="2:7" ht="14.25" customHeight="1">
      <c r="B16" s="10" t="s">
        <v>74</v>
      </c>
      <c r="C16" s="10" t="s">
        <v>75</v>
      </c>
      <c r="D16" s="27">
        <v>15728</v>
      </c>
      <c r="E16" s="10">
        <f t="shared" ca="1" si="0"/>
        <v>80</v>
      </c>
      <c r="F16" s="8"/>
    </row>
    <row r="17" spans="2:6" ht="14.25" customHeight="1">
      <c r="B17" s="10" t="s">
        <v>76</v>
      </c>
      <c r="C17" s="10" t="s">
        <v>77</v>
      </c>
      <c r="D17" s="27">
        <v>18886</v>
      </c>
      <c r="E17" s="10">
        <f t="shared" ca="1" si="0"/>
        <v>71</v>
      </c>
      <c r="F17" s="8"/>
    </row>
    <row r="18" spans="2:6" ht="14.25" customHeight="1">
      <c r="B18" s="10" t="s">
        <v>78</v>
      </c>
      <c r="C18" s="10" t="s">
        <v>79</v>
      </c>
      <c r="D18" s="27">
        <v>23467</v>
      </c>
      <c r="E18" s="10">
        <f t="shared" ca="1" si="0"/>
        <v>59</v>
      </c>
      <c r="F18" s="8"/>
    </row>
    <row r="19" spans="2:6" ht="14.25" customHeight="1">
      <c r="B19" s="10" t="s">
        <v>80</v>
      </c>
      <c r="C19" s="10" t="s">
        <v>81</v>
      </c>
      <c r="D19" s="27">
        <v>18593</v>
      </c>
      <c r="E19" s="10">
        <f t="shared" ca="1" si="0"/>
        <v>72</v>
      </c>
      <c r="F19" s="8"/>
    </row>
    <row r="20" spans="2:6" ht="14.25" customHeight="1" thickBot="1">
      <c r="B20" s="12" t="s">
        <v>82</v>
      </c>
      <c r="C20" s="12" t="s">
        <v>43</v>
      </c>
      <c r="D20" s="28">
        <v>18530</v>
      </c>
      <c r="E20" s="12">
        <f t="shared" ca="1" si="0"/>
        <v>72</v>
      </c>
      <c r="F20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A890-BA21-4116-819F-92F4B43519A3}">
  <dimension ref="B1:G11"/>
  <sheetViews>
    <sheetView zoomScaleNormal="100" workbookViewId="0">
      <selection activeCell="F3" sqref="F3:F11"/>
    </sheetView>
  </sheetViews>
  <sheetFormatPr defaultColWidth="9.109375" defaultRowHeight="15"/>
  <cols>
    <col min="1" max="1" width="4.44140625" style="1" customWidth="1"/>
    <col min="2" max="2" width="12.44140625" style="1" bestFit="1" customWidth="1"/>
    <col min="3" max="3" width="10.5546875" style="1" bestFit="1" customWidth="1"/>
    <col min="4" max="4" width="11.109375" style="1" bestFit="1" customWidth="1"/>
    <col min="5" max="5" width="6.109375" style="1" bestFit="1" customWidth="1"/>
    <col min="6" max="6" width="20.88671875" style="1" bestFit="1" customWidth="1"/>
    <col min="7" max="16384" width="9.109375" style="1"/>
  </cols>
  <sheetData>
    <row r="1" spans="2:7" ht="15.6" thickBot="1"/>
    <row r="2" spans="2:7" ht="17.399999999999999" thickBot="1">
      <c r="B2" s="2" t="s">
        <v>0</v>
      </c>
      <c r="C2" s="3" t="s">
        <v>1</v>
      </c>
      <c r="D2" s="4" t="s">
        <v>2</v>
      </c>
      <c r="E2" s="3" t="s">
        <v>3</v>
      </c>
      <c r="F2" s="5" t="s">
        <v>4</v>
      </c>
    </row>
    <row r="3" spans="2:7">
      <c r="B3" s="6" t="s">
        <v>5</v>
      </c>
      <c r="C3" s="6" t="s">
        <v>6</v>
      </c>
      <c r="D3" s="7">
        <v>3500</v>
      </c>
      <c r="E3" s="6">
        <v>28</v>
      </c>
      <c r="F3" s="8"/>
      <c r="G3" s="9"/>
    </row>
    <row r="4" spans="2:7">
      <c r="B4" s="10" t="s">
        <v>7</v>
      </c>
      <c r="C4" s="10" t="s">
        <v>8</v>
      </c>
      <c r="D4" s="11">
        <v>4100</v>
      </c>
      <c r="E4" s="10">
        <v>39</v>
      </c>
      <c r="F4" s="8"/>
    </row>
    <row r="5" spans="2:7">
      <c r="B5" s="10" t="s">
        <v>9</v>
      </c>
      <c r="C5" s="10" t="s">
        <v>10</v>
      </c>
      <c r="D5" s="11">
        <v>2100</v>
      </c>
      <c r="E5" s="10">
        <v>49</v>
      </c>
      <c r="F5" s="8"/>
    </row>
    <row r="6" spans="2:7">
      <c r="B6" s="10" t="s">
        <v>11</v>
      </c>
      <c r="C6" s="10" t="s">
        <v>8</v>
      </c>
      <c r="D6" s="11">
        <v>6200</v>
      </c>
      <c r="E6" s="10">
        <v>31</v>
      </c>
      <c r="F6" s="8"/>
    </row>
    <row r="7" spans="2:7">
      <c r="B7" s="10" t="s">
        <v>12</v>
      </c>
      <c r="C7" s="10" t="s">
        <v>10</v>
      </c>
      <c r="D7" s="11">
        <v>2600</v>
      </c>
      <c r="E7" s="10">
        <v>31</v>
      </c>
      <c r="F7" s="8"/>
    </row>
    <row r="8" spans="2:7">
      <c r="B8" s="10" t="s">
        <v>13</v>
      </c>
      <c r="C8" s="10" t="s">
        <v>14</v>
      </c>
      <c r="D8" s="11">
        <v>800</v>
      </c>
      <c r="E8" s="10">
        <v>21</v>
      </c>
      <c r="F8" s="8"/>
    </row>
    <row r="9" spans="2:7">
      <c r="B9" s="10" t="s">
        <v>15</v>
      </c>
      <c r="C9" s="10" t="s">
        <v>6</v>
      </c>
      <c r="D9" s="11">
        <v>1500</v>
      </c>
      <c r="E9" s="10">
        <v>34</v>
      </c>
      <c r="F9" s="8"/>
    </row>
    <row r="10" spans="2:7">
      <c r="B10" s="10" t="s">
        <v>16</v>
      </c>
      <c r="C10" s="10" t="s">
        <v>8</v>
      </c>
      <c r="D10" s="11">
        <v>2500</v>
      </c>
      <c r="E10" s="10">
        <v>30</v>
      </c>
      <c r="F10" s="8"/>
    </row>
    <row r="11" spans="2:7" ht="15.6" thickBot="1">
      <c r="B11" s="12" t="s">
        <v>17</v>
      </c>
      <c r="C11" s="12" t="s">
        <v>8</v>
      </c>
      <c r="D11" s="13">
        <v>1800</v>
      </c>
      <c r="E11" s="12">
        <v>42</v>
      </c>
      <c r="F11" s="8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C59F-CFD3-46EF-A2A9-C7D2B71A3FD0}">
  <dimension ref="B1:G11"/>
  <sheetViews>
    <sheetView zoomScale="70" zoomScaleNormal="70" workbookViewId="0">
      <selection activeCell="F3" sqref="F3:F11"/>
    </sheetView>
  </sheetViews>
  <sheetFormatPr defaultColWidth="9.109375" defaultRowHeight="15"/>
  <cols>
    <col min="1" max="1" width="5.109375" style="1" customWidth="1"/>
    <col min="2" max="2" width="10.33203125" style="1" bestFit="1" customWidth="1"/>
    <col min="3" max="3" width="11" style="1" bestFit="1" customWidth="1"/>
    <col min="4" max="5" width="6.109375" style="1" bestFit="1" customWidth="1"/>
    <col min="6" max="6" width="10.6640625" style="1" bestFit="1" customWidth="1"/>
    <col min="7" max="16384" width="9.109375" style="1"/>
  </cols>
  <sheetData>
    <row r="1" spans="2:7" ht="15.6" thickBot="1"/>
    <row r="2" spans="2:7" ht="17.399999999999999" thickBot="1">
      <c r="B2" s="2" t="s">
        <v>18</v>
      </c>
      <c r="C2" s="3" t="s">
        <v>19</v>
      </c>
      <c r="D2" s="3" t="s">
        <v>3</v>
      </c>
      <c r="E2" s="3" t="s">
        <v>20</v>
      </c>
      <c r="F2" s="5" t="s">
        <v>4</v>
      </c>
    </row>
    <row r="3" spans="2:7">
      <c r="B3" s="6" t="s">
        <v>21</v>
      </c>
      <c r="C3" s="6">
        <v>1.2</v>
      </c>
      <c r="D3" s="6">
        <v>10</v>
      </c>
      <c r="E3" s="6">
        <v>60</v>
      </c>
      <c r="F3" s="8"/>
      <c r="G3" s="9"/>
    </row>
    <row r="4" spans="2:7">
      <c r="B4" s="10" t="s">
        <v>22</v>
      </c>
      <c r="C4" s="10">
        <v>0.5</v>
      </c>
      <c r="D4" s="10">
        <v>6</v>
      </c>
      <c r="E4" s="10">
        <v>75</v>
      </c>
      <c r="F4" s="8"/>
    </row>
    <row r="5" spans="2:7">
      <c r="B5" s="10" t="s">
        <v>23</v>
      </c>
      <c r="C5" s="10">
        <v>1</v>
      </c>
      <c r="D5" s="10">
        <v>10</v>
      </c>
      <c r="E5" s="10">
        <v>40</v>
      </c>
      <c r="F5" s="8"/>
    </row>
    <row r="6" spans="2:7">
      <c r="B6" s="10" t="s">
        <v>24</v>
      </c>
      <c r="C6" s="10">
        <v>0.7</v>
      </c>
      <c r="D6" s="10">
        <v>12</v>
      </c>
      <c r="E6" s="10">
        <v>20</v>
      </c>
      <c r="F6" s="8"/>
    </row>
    <row r="7" spans="2:7">
      <c r="B7" s="10" t="s">
        <v>25</v>
      </c>
      <c r="C7" s="10">
        <v>1.87</v>
      </c>
      <c r="D7" s="10">
        <v>15</v>
      </c>
      <c r="E7" s="10">
        <v>48</v>
      </c>
      <c r="F7" s="8"/>
    </row>
    <row r="8" spans="2:7">
      <c r="B8" s="10" t="s">
        <v>26</v>
      </c>
      <c r="C8" s="10">
        <v>1.3</v>
      </c>
      <c r="D8" s="10">
        <v>14</v>
      </c>
      <c r="E8" s="10">
        <v>70</v>
      </c>
      <c r="F8" s="8"/>
    </row>
    <row r="9" spans="2:7">
      <c r="B9" s="10" t="s">
        <v>27</v>
      </c>
      <c r="C9" s="10">
        <v>1.2</v>
      </c>
      <c r="D9" s="10">
        <v>12</v>
      </c>
      <c r="E9" s="10">
        <v>58</v>
      </c>
      <c r="F9" s="8"/>
    </row>
    <row r="10" spans="2:7">
      <c r="B10" s="10" t="s">
        <v>28</v>
      </c>
      <c r="C10" s="10">
        <v>0.8</v>
      </c>
      <c r="D10" s="10">
        <v>6</v>
      </c>
      <c r="E10" s="10">
        <v>60</v>
      </c>
      <c r="F10" s="8"/>
    </row>
    <row r="11" spans="2:7" ht="15.6" thickBot="1">
      <c r="B11" s="12" t="s">
        <v>29</v>
      </c>
      <c r="C11" s="12">
        <v>0.6</v>
      </c>
      <c r="D11" s="12">
        <v>5</v>
      </c>
      <c r="E11" s="12">
        <v>35</v>
      </c>
      <c r="F11" s="8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8CA7-9642-4439-AEA3-7AB02618D0D9}">
  <dimension ref="A1:B13"/>
  <sheetViews>
    <sheetView zoomScale="160" zoomScaleNormal="160" workbookViewId="0">
      <selection activeCell="B5" sqref="B5:B11"/>
    </sheetView>
  </sheetViews>
  <sheetFormatPr defaultColWidth="9.109375" defaultRowHeight="14.4"/>
  <cols>
    <col min="1" max="1" width="14.5546875" style="31" customWidth="1"/>
    <col min="2" max="2" width="14.109375" style="31" bestFit="1" customWidth="1"/>
    <col min="3" max="16384" width="9.109375" style="31"/>
  </cols>
  <sheetData>
    <row r="1" spans="1:2">
      <c r="A1" s="30" t="s">
        <v>83</v>
      </c>
    </row>
    <row r="2" spans="1:2">
      <c r="A2" s="32" t="s">
        <v>84</v>
      </c>
    </row>
    <row r="4" spans="1:2">
      <c r="A4" s="31" t="s">
        <v>85</v>
      </c>
      <c r="B4" s="31" t="s">
        <v>86</v>
      </c>
    </row>
    <row r="5" spans="1:2">
      <c r="A5" s="31">
        <v>1</v>
      </c>
      <c r="B5" s="33"/>
    </row>
    <row r="6" spans="1:2">
      <c r="A6" s="31">
        <v>2</v>
      </c>
      <c r="B6" s="33"/>
    </row>
    <row r="7" spans="1:2">
      <c r="A7" s="31">
        <v>3</v>
      </c>
      <c r="B7" s="33"/>
    </row>
    <row r="8" spans="1:2">
      <c r="A8" s="31">
        <v>4</v>
      </c>
      <c r="B8" s="33"/>
    </row>
    <row r="9" spans="1:2">
      <c r="A9" s="31">
        <v>5</v>
      </c>
      <c r="B9" s="33"/>
    </row>
    <row r="10" spans="1:2">
      <c r="A10" s="31">
        <v>6</v>
      </c>
      <c r="B10" s="33"/>
    </row>
    <row r="11" spans="1:2">
      <c r="A11" s="31">
        <v>7</v>
      </c>
      <c r="B11" s="33"/>
    </row>
    <row r="12" spans="1:2">
      <c r="B12" s="34"/>
    </row>
    <row r="13" spans="1:2">
      <c r="B13" s="3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967C8FF0467E43A21BC72B6821AB5C" ma:contentTypeVersion="8" ma:contentTypeDescription="Utwórz nowy dokument." ma:contentTypeScope="" ma:versionID="f635fce7a2a2c42e29602182e2ab02a6">
  <xsd:schema xmlns:xsd="http://www.w3.org/2001/XMLSchema" xmlns:xs="http://www.w3.org/2001/XMLSchema" xmlns:p="http://schemas.microsoft.com/office/2006/metadata/properties" xmlns:ns2="75494d32-8790-410c-b14d-56d478754d53" targetNamespace="http://schemas.microsoft.com/office/2006/metadata/properties" ma:root="true" ma:fieldsID="02cd90a909aca719a0bf94bf732df823" ns2:_="">
    <xsd:import namespace="75494d32-8790-410c-b14d-56d478754d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94d32-8790-410c-b14d-56d478754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B786B-C807-4EB7-8A29-498C95836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494d32-8790-410c-b14d-56d478754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E7606-0C00-4FEC-8523-99F59F2487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1DF5D5-C761-46E0-9404-EDB2723134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z32</vt:lpstr>
      <vt:lpstr>z33</vt:lpstr>
      <vt:lpstr>z34</vt:lpstr>
      <vt:lpstr>z35</vt:lpstr>
      <vt:lpstr>z36</vt:lpstr>
      <vt:lpstr>z37</vt:lpstr>
      <vt:lpstr>z38</vt:lpstr>
      <vt:lpstr>z39</vt:lpstr>
      <vt:lpstr>z40</vt:lpstr>
      <vt:lpstr>z41</vt:lpstr>
      <vt:lpstr>z42</vt:lpstr>
      <vt:lpstr>z43</vt:lpstr>
      <vt:lpstr>z44</vt:lpstr>
      <vt:lpstr>z45</vt:lpstr>
      <vt:lpstr>z46</vt:lpstr>
      <vt:lpstr>z47</vt:lpstr>
      <vt:lpstr>z48</vt:lpstr>
      <vt:lpstr>z49</vt:lpstr>
      <vt:lpstr>z50</vt:lpstr>
      <vt:lpstr>z51</vt:lpstr>
      <vt:lpstr>z52</vt:lpstr>
      <vt:lpstr>z53</vt:lpstr>
      <vt:lpstr>z54</vt:lpstr>
      <vt:lpstr>z55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bortko</dc:creator>
  <cp:keywords/>
  <dc:description/>
  <cp:lastModifiedBy>kamil bortko</cp:lastModifiedBy>
  <cp:revision/>
  <dcterms:created xsi:type="dcterms:W3CDTF">2021-10-07T14:21:12Z</dcterms:created>
  <dcterms:modified xsi:type="dcterms:W3CDTF">2023-06-11T10:18:58Z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0x010100FC967C8FF0467E43A21BC72B6821AB5C</vt:lpwstr>
  </property>
</Properties>
</file>