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63844dbb81ea/Documents/"/>
    </mc:Choice>
  </mc:AlternateContent>
  <xr:revisionPtr revIDLastSave="0" documentId="8_{54D617AB-1852-403F-B468-ACC952E10C32}" xr6:coauthVersionLast="47" xr6:coauthVersionMax="47" xr10:uidLastSave="{00000000-0000-0000-0000-000000000000}"/>
  <bookViews>
    <workbookView xWindow="-108" yWindow="-108" windowWidth="23256" windowHeight="12456" xr2:uid="{A6C98598-0A58-4683-91BA-B2DBC8104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N5" i="1"/>
  <c r="D15" i="1"/>
  <c r="D14" i="1"/>
  <c r="D13" i="1"/>
  <c r="F10" i="1"/>
  <c r="F5" i="1"/>
  <c r="F6" i="1"/>
  <c r="F7" i="1"/>
  <c r="F8" i="1"/>
  <c r="F9" i="1"/>
  <c r="F4" i="1"/>
  <c r="F3" i="1"/>
  <c r="D12" i="1"/>
  <c r="E10" i="1"/>
  <c r="D10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<sst xmlns="http://schemas.openxmlformats.org/spreadsheetml/2006/main" count="12" uniqueCount="11">
  <si>
    <t>x</t>
  </si>
  <si>
    <t>f</t>
  </si>
  <si>
    <t>fx</t>
  </si>
  <si>
    <t>mean</t>
  </si>
  <si>
    <t>variance</t>
  </si>
  <si>
    <t>x-mean</t>
  </si>
  <si>
    <t>(x-mean)^2</t>
  </si>
  <si>
    <t>s.dev</t>
  </si>
  <si>
    <t>coeff.dev</t>
  </si>
  <si>
    <t>y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</si>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</sst>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090D-A05F-4102-AB8E-E5E78854551B}">
  <dimension ref="C2:N17"/>
  <sheetViews>
    <sheetView tabSelected="1" workbookViewId="0">
      <selection activeCell="R16" sqref="R16"/>
    </sheetView>
  </sheetViews>
  <sheetFormatPr defaultRowHeight="14.4" x14ac:dyDescent="0.3"/>
  <sheetData>
    <row r="2" spans="3:14" x14ac:dyDescent="0.3">
      <c r="C2" t="s">
        <v>0</v>
      </c>
      <c r="D2" t="s">
        <v>1</v>
      </c>
      <c r="E2" t="s">
        <v>2</v>
      </c>
      <c r="F2" t="s">
        <v>6</v>
      </c>
      <c r="G2" t="s">
        <v>5</v>
      </c>
      <c r="K2" t="s">
        <v>0</v>
      </c>
      <c r="L2" t="s">
        <v>9</v>
      </c>
    </row>
    <row r="3" spans="3:14" x14ac:dyDescent="0.3">
      <c r="C3">
        <v>1</v>
      </c>
      <c r="D3">
        <v>5</v>
      </c>
      <c r="E3">
        <f>C3*D3</f>
        <v>5</v>
      </c>
      <c r="F3">
        <f>(C3-D12)^2</f>
        <v>9.5845374366672917</v>
      </c>
      <c r="G3">
        <f>C3-$D$12</f>
        <v>-3.095890410958904</v>
      </c>
      <c r="H3">
        <f>G3^2</f>
        <v>9.5845374366672917</v>
      </c>
      <c r="K3">
        <v>65</v>
      </c>
      <c r="L3">
        <v>67</v>
      </c>
    </row>
    <row r="4" spans="3:14" x14ac:dyDescent="0.3">
      <c r="C4">
        <v>2</v>
      </c>
      <c r="D4">
        <v>9</v>
      </c>
      <c r="E4">
        <f t="shared" ref="E4:E9" si="0">C4*D4</f>
        <v>18</v>
      </c>
      <c r="F4">
        <f>(C4-$D$12)^2</f>
        <v>4.3927566147494836</v>
      </c>
      <c r="G4">
        <f t="shared" ref="G4:G9" si="1">C4-$D$12</f>
        <v>-2.095890410958904</v>
      </c>
      <c r="H4">
        <f t="shared" ref="H4:H9" si="2">G4^2</f>
        <v>4.3927566147494836</v>
      </c>
      <c r="K4">
        <v>66</v>
      </c>
      <c r="L4">
        <v>68</v>
      </c>
    </row>
    <row r="5" spans="3:14" x14ac:dyDescent="0.3">
      <c r="C5">
        <v>3</v>
      </c>
      <c r="D5">
        <v>12</v>
      </c>
      <c r="E5">
        <f t="shared" si="0"/>
        <v>36</v>
      </c>
      <c r="F5">
        <f t="shared" ref="F5:F9" si="3">(C5-$D$12)^2</f>
        <v>1.2009757928316755</v>
      </c>
      <c r="G5">
        <f t="shared" si="1"/>
        <v>-1.095890410958904</v>
      </c>
      <c r="H5">
        <f t="shared" si="2"/>
        <v>1.2009757928316755</v>
      </c>
      <c r="K5">
        <v>67</v>
      </c>
      <c r="L5">
        <v>65</v>
      </c>
      <c r="M5" t="s">
        <v>10</v>
      </c>
      <c r="N5">
        <f>PEARSON(K3:K10,L3:L10)</f>
        <v>0.60302268915552726</v>
      </c>
    </row>
    <row r="6" spans="3:14" x14ac:dyDescent="0.3">
      <c r="C6">
        <v>4</v>
      </c>
      <c r="D6">
        <v>17</v>
      </c>
      <c r="E6">
        <f t="shared" si="0"/>
        <v>68</v>
      </c>
      <c r="F6">
        <f t="shared" si="3"/>
        <v>9.1949709138675062E-3</v>
      </c>
      <c r="G6">
        <f t="shared" si="1"/>
        <v>-9.5890410958904049E-2</v>
      </c>
      <c r="H6">
        <f t="shared" si="2"/>
        <v>9.1949709138675062E-3</v>
      </c>
      <c r="K6">
        <v>67</v>
      </c>
      <c r="L6">
        <v>68</v>
      </c>
    </row>
    <row r="7" spans="3:14" x14ac:dyDescent="0.3">
      <c r="C7">
        <v>5</v>
      </c>
      <c r="D7">
        <v>14</v>
      </c>
      <c r="E7">
        <f t="shared" si="0"/>
        <v>70</v>
      </c>
      <c r="F7">
        <f t="shared" si="3"/>
        <v>0.81741414899605935</v>
      </c>
      <c r="G7">
        <f t="shared" si="1"/>
        <v>0.90410958904109595</v>
      </c>
      <c r="H7">
        <f t="shared" si="2"/>
        <v>0.81741414899605935</v>
      </c>
      <c r="K7">
        <v>68</v>
      </c>
      <c r="L7">
        <v>72</v>
      </c>
    </row>
    <row r="8" spans="3:14" x14ac:dyDescent="0.3">
      <c r="C8">
        <v>6</v>
      </c>
      <c r="D8">
        <v>10</v>
      </c>
      <c r="E8">
        <f t="shared" si="0"/>
        <v>60</v>
      </c>
      <c r="F8">
        <f t="shared" si="3"/>
        <v>3.6256333270782513</v>
      </c>
      <c r="G8">
        <f t="shared" si="1"/>
        <v>1.904109589041096</v>
      </c>
      <c r="H8">
        <f t="shared" si="2"/>
        <v>3.6256333270782513</v>
      </c>
      <c r="K8">
        <v>69</v>
      </c>
      <c r="L8">
        <v>72</v>
      </c>
    </row>
    <row r="9" spans="3:14" x14ac:dyDescent="0.3">
      <c r="C9">
        <v>7</v>
      </c>
      <c r="D9">
        <v>6</v>
      </c>
      <c r="E9">
        <f t="shared" si="0"/>
        <v>42</v>
      </c>
      <c r="F9">
        <f t="shared" si="3"/>
        <v>8.4338525051604432</v>
      </c>
      <c r="G9">
        <f t="shared" si="1"/>
        <v>2.904109589041096</v>
      </c>
      <c r="H9">
        <f t="shared" si="2"/>
        <v>8.4338525051604432</v>
      </c>
      <c r="K9">
        <v>70</v>
      </c>
      <c r="L9">
        <v>69</v>
      </c>
    </row>
    <row r="10" spans="3:14" x14ac:dyDescent="0.3">
      <c r="D10">
        <f>SUM(D3:D9)</f>
        <v>73</v>
      </c>
      <c r="E10">
        <f>SUM(E3:E9)</f>
        <v>299</v>
      </c>
      <c r="F10">
        <f>SUM(F3:F9)</f>
        <v>28.064364796397072</v>
      </c>
      <c r="K10">
        <v>72</v>
      </c>
      <c r="L10">
        <v>71</v>
      </c>
    </row>
    <row r="12" spans="3:14" x14ac:dyDescent="0.3">
      <c r="C12" t="s">
        <v>3</v>
      </c>
      <c r="D12">
        <f>E10/D10</f>
        <v>4.095890410958904</v>
      </c>
    </row>
    <row r="13" spans="3:14" x14ac:dyDescent="0.3">
      <c r="C13" t="s">
        <v>4</v>
      </c>
      <c r="D13">
        <f>F10/6</f>
        <v>4.6773941327328457</v>
      </c>
    </row>
    <row r="14" spans="3:14" x14ac:dyDescent="0.3">
      <c r="C14" t="s">
        <v>7</v>
      </c>
      <c r="D14">
        <f>D13^0.5</f>
        <v>2.1627284001309195</v>
      </c>
    </row>
    <row r="15" spans="3:14" x14ac:dyDescent="0.3">
      <c r="C15" t="s">
        <v>8</v>
      </c>
      <c r="D15">
        <f>(D14/D12)*100</f>
        <v>52.802399066741515</v>
      </c>
    </row>
    <row r="17" spans="4:4" x14ac:dyDescent="0.3">
      <c r="D17">
        <f>D14/D12</f>
        <v>0.52802399066741512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2022-11-15T04:36:46Z</dcterms:created>
  <dcterms:modified xsi:type="dcterms:W3CDTF">2022-11-15T06:33:38Z</dcterms:modified>
</cp:coreProperties>
</file>