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j\Documents\Universidad\Métodos Estadisticos\"/>
    </mc:Choice>
  </mc:AlternateContent>
  <xr:revisionPtr revIDLastSave="0" documentId="8_{82CAFF83-0471-437A-B1CA-460AB15E0A6F}" xr6:coauthVersionLast="47" xr6:coauthVersionMax="47" xr10:uidLastSave="{00000000-0000-0000-0000-000000000000}"/>
  <bookViews>
    <workbookView xWindow="-120" yWindow="-120" windowWidth="29040" windowHeight="15990" activeTab="1" xr2:uid="{00328FD8-A43E-4300-8D1C-80CE9D520E0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2" l="1"/>
  <c r="B3" i="2"/>
  <c r="B4" i="2"/>
  <c r="B5" i="2"/>
  <c r="B6" i="2"/>
  <c r="B7" i="2"/>
  <c r="B8" i="2"/>
  <c r="B9" i="2"/>
  <c r="B10" i="2"/>
  <c r="B11" i="2"/>
  <c r="B2" i="2"/>
  <c r="D4" i="2"/>
  <c r="D2" i="2"/>
  <c r="C16" i="1"/>
  <c r="D8" i="1"/>
  <c r="D9" i="1"/>
  <c r="D10" i="1"/>
  <c r="D11" i="1"/>
  <c r="D12" i="1"/>
  <c r="D13" i="1"/>
  <c r="D14" i="1"/>
  <c r="D7" i="1"/>
  <c r="G7" i="1" s="1"/>
  <c r="C8" i="1"/>
  <c r="C9" i="1"/>
  <c r="C10" i="1"/>
  <c r="C11" i="1"/>
  <c r="C12" i="1"/>
  <c r="C13" i="1"/>
  <c r="C14" i="1"/>
  <c r="C15" i="1"/>
  <c r="C7" i="1"/>
  <c r="G6" i="1" s="1"/>
  <c r="G8" i="1" s="1"/>
  <c r="G10" i="1" s="1"/>
  <c r="E4" i="1"/>
  <c r="D4" i="1"/>
  <c r="D6" i="2" l="1"/>
</calcChain>
</file>

<file path=xl/sharedStrings.xml><?xml version="1.0" encoding="utf-8"?>
<sst xmlns="http://schemas.openxmlformats.org/spreadsheetml/2006/main" count="19" uniqueCount="19">
  <si>
    <t>xm</t>
  </si>
  <si>
    <t>xH</t>
  </si>
  <si>
    <t>S^2m</t>
  </si>
  <si>
    <t>Mujeres</t>
  </si>
  <si>
    <t>Hombres</t>
  </si>
  <si>
    <t>S^2H</t>
  </si>
  <si>
    <t>M-xm</t>
  </si>
  <si>
    <t>H-xH</t>
  </si>
  <si>
    <t>SP</t>
  </si>
  <si>
    <t>D</t>
  </si>
  <si>
    <t>t</t>
  </si>
  <si>
    <t>Datos</t>
  </si>
  <si>
    <t>Media</t>
  </si>
  <si>
    <r>
      <t>x</t>
    </r>
    <r>
      <rPr>
        <sz val="11"/>
        <color theme="1"/>
        <rFont val="Calibri"/>
        <family val="2"/>
      </rPr>
      <t>²</t>
    </r>
  </si>
  <si>
    <t>n</t>
  </si>
  <si>
    <t>Total</t>
  </si>
  <si>
    <t>x</t>
  </si>
  <si>
    <t>Varianza S²</t>
  </si>
  <si>
    <r>
      <t xml:space="preserve">Varianza 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</si>
</sst>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0" fontId="0" fillId="2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70" fontId="0" fillId="5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43839-D759-42C0-9355-7411857D3D23}">
  <dimension ref="A3:G16"/>
  <sheetViews>
    <sheetView workbookViewId="0">
      <selection activeCell="G15" sqref="G15"/>
    </sheetView>
  </sheetViews>
  <sheetFormatPr baseColWidth="10" defaultRowHeight="15" x14ac:dyDescent="0.25"/>
  <cols>
    <col min="1" max="16384" width="11.42578125" style="1"/>
  </cols>
  <sheetData>
    <row r="3" spans="1:7" x14ac:dyDescent="0.25">
      <c r="D3" s="1" t="s">
        <v>0</v>
      </c>
      <c r="E3" s="1" t="s">
        <v>1</v>
      </c>
    </row>
    <row r="4" spans="1:7" x14ac:dyDescent="0.25">
      <c r="D4" s="1">
        <f>128/10</f>
        <v>12.8</v>
      </c>
      <c r="E4" s="1">
        <f>93/8</f>
        <v>11.625</v>
      </c>
    </row>
    <row r="6" spans="1:7" x14ac:dyDescent="0.25">
      <c r="A6" s="3" t="s">
        <v>3</v>
      </c>
      <c r="B6" s="4" t="s">
        <v>4</v>
      </c>
      <c r="C6" s="3" t="s">
        <v>6</v>
      </c>
      <c r="D6" s="4" t="s">
        <v>7</v>
      </c>
      <c r="F6" s="3" t="s">
        <v>2</v>
      </c>
      <c r="G6" s="5">
        <f>SUM(C7:C16)/(10-1)</f>
        <v>1.0666666666666669</v>
      </c>
    </row>
    <row r="7" spans="1:7" x14ac:dyDescent="0.25">
      <c r="A7" s="4">
        <v>12</v>
      </c>
      <c r="B7" s="3">
        <v>13</v>
      </c>
      <c r="C7" s="4">
        <f>POWER(A7-$D$4,2)</f>
        <v>0.64000000000000112</v>
      </c>
      <c r="D7" s="3">
        <f>POWER(B7-$E$4,2)</f>
        <v>1.890625</v>
      </c>
      <c r="F7" s="1" t="s">
        <v>5</v>
      </c>
      <c r="G7" s="2">
        <f>SUM(D7:D14)/(8-1)</f>
        <v>1.4107142857142858</v>
      </c>
    </row>
    <row r="8" spans="1:7" x14ac:dyDescent="0.25">
      <c r="A8" s="4">
        <v>11</v>
      </c>
      <c r="B8" s="3">
        <v>10</v>
      </c>
      <c r="C8" s="4">
        <f>POWER(A8-$D$4,2)</f>
        <v>3.2400000000000024</v>
      </c>
      <c r="D8" s="3">
        <f>POWER(B8-$E$4,2)</f>
        <v>2.640625</v>
      </c>
      <c r="F8" s="3" t="s">
        <v>8</v>
      </c>
      <c r="G8" s="5">
        <f>SQRT(((10-1)*G6+(8-1)*G7)/(10+8-2))</f>
        <v>1.1032622081808114</v>
      </c>
    </row>
    <row r="9" spans="1:7" x14ac:dyDescent="0.25">
      <c r="A9" s="4">
        <v>14</v>
      </c>
      <c r="B9" s="3">
        <v>11</v>
      </c>
      <c r="C9" s="4">
        <f>POWER(A9-$D$4,2)</f>
        <v>1.4399999999999984</v>
      </c>
      <c r="D9" s="3">
        <f>POWER(B9-$E$4,2)</f>
        <v>0.390625</v>
      </c>
      <c r="F9" s="1" t="s">
        <v>9</v>
      </c>
      <c r="G9" s="1">
        <v>0</v>
      </c>
    </row>
    <row r="10" spans="1:7" x14ac:dyDescent="0.25">
      <c r="A10" s="4">
        <v>13</v>
      </c>
      <c r="B10" s="3">
        <v>12</v>
      </c>
      <c r="C10" s="4">
        <f>POWER(A10-$D$4,2)</f>
        <v>3.9999999999999716E-2</v>
      </c>
      <c r="D10" s="3">
        <f>POWER(B10-$E$4,2)</f>
        <v>0.140625</v>
      </c>
      <c r="F10" s="3" t="s">
        <v>10</v>
      </c>
      <c r="G10" s="5">
        <f>((D4-E4)-G9)/(G8*SQRT((1/10)+(1/8)))</f>
        <v>2.2452663402200597</v>
      </c>
    </row>
    <row r="11" spans="1:7" x14ac:dyDescent="0.25">
      <c r="A11" s="4">
        <v>13</v>
      </c>
      <c r="B11" s="3">
        <v>13</v>
      </c>
      <c r="C11" s="4">
        <f>POWER(A11-$D$4,2)</f>
        <v>3.9999999999999716E-2</v>
      </c>
      <c r="D11" s="3">
        <f>POWER(B11-$E$4,2)</f>
        <v>1.890625</v>
      </c>
    </row>
    <row r="12" spans="1:7" x14ac:dyDescent="0.25">
      <c r="A12" s="4">
        <v>14</v>
      </c>
      <c r="B12" s="3">
        <v>12</v>
      </c>
      <c r="C12" s="4">
        <f>POWER(A12-$D$4,2)</f>
        <v>1.4399999999999984</v>
      </c>
      <c r="D12" s="3">
        <f>POWER(B12-$E$4,2)</f>
        <v>0.140625</v>
      </c>
    </row>
    <row r="13" spans="1:7" x14ac:dyDescent="0.25">
      <c r="A13" s="4">
        <v>13</v>
      </c>
      <c r="B13" s="3">
        <v>10</v>
      </c>
      <c r="C13" s="4">
        <f>POWER(A13-$D$4,2)</f>
        <v>3.9999999999999716E-2</v>
      </c>
      <c r="D13" s="3">
        <f>POWER(B13-$E$4,2)</f>
        <v>2.640625</v>
      </c>
    </row>
    <row r="14" spans="1:7" x14ac:dyDescent="0.25">
      <c r="A14" s="4">
        <v>12</v>
      </c>
      <c r="B14" s="3">
        <v>12</v>
      </c>
      <c r="C14" s="4">
        <f>POWER(A14-$D$4,2)</f>
        <v>0.64000000000000112</v>
      </c>
      <c r="D14" s="3">
        <f>POWER(B14-$E$4,2)</f>
        <v>0.140625</v>
      </c>
    </row>
    <row r="15" spans="1:7" x14ac:dyDescent="0.25">
      <c r="A15" s="4">
        <v>14</v>
      </c>
      <c r="B15" s="3"/>
      <c r="C15" s="4">
        <f>POWER(A15-$D$4,2)</f>
        <v>1.4399999999999984</v>
      </c>
      <c r="D15" s="3"/>
    </row>
    <row r="16" spans="1:7" x14ac:dyDescent="0.25">
      <c r="A16" s="4">
        <v>12</v>
      </c>
      <c r="B16" s="3"/>
      <c r="C16" s="4">
        <f>POWER(A16-$D$4,2)</f>
        <v>0.64000000000000112</v>
      </c>
      <c r="D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6D27-B76F-4EF0-B781-BCF64644785D}">
  <dimension ref="A1:D12"/>
  <sheetViews>
    <sheetView tabSelected="1" workbookViewId="0">
      <selection activeCell="D6" sqref="D6"/>
    </sheetView>
  </sheetViews>
  <sheetFormatPr baseColWidth="10" defaultRowHeight="15" x14ac:dyDescent="0.25"/>
  <cols>
    <col min="1" max="16384" width="11.42578125" style="1"/>
  </cols>
  <sheetData>
    <row r="1" spans="1:4" x14ac:dyDescent="0.25">
      <c r="A1" s="3" t="s">
        <v>11</v>
      </c>
      <c r="B1" s="3" t="s">
        <v>16</v>
      </c>
    </row>
    <row r="2" spans="1:4" x14ac:dyDescent="0.25">
      <c r="A2" s="4">
        <v>510</v>
      </c>
      <c r="B2" s="6">
        <f>POWER(A2-$D$2,2)</f>
        <v>148.83999999999972</v>
      </c>
      <c r="C2" s="7" t="s">
        <v>12</v>
      </c>
      <c r="D2" s="7">
        <f>AVERAGE(A2:A11)</f>
        <v>497.8</v>
      </c>
    </row>
    <row r="3" spans="1:4" x14ac:dyDescent="0.25">
      <c r="A3" s="4">
        <v>492</v>
      </c>
      <c r="B3" s="6">
        <f t="shared" ref="B3:B11" si="0">POWER(A3-$D$2,2)</f>
        <v>33.640000000000128</v>
      </c>
      <c r="C3" s="1" t="s">
        <v>18</v>
      </c>
      <c r="D3" s="1">
        <v>40</v>
      </c>
    </row>
    <row r="4" spans="1:4" x14ac:dyDescent="0.25">
      <c r="A4" s="4">
        <v>494</v>
      </c>
      <c r="B4" s="6">
        <f t="shared" si="0"/>
        <v>14.440000000000087</v>
      </c>
      <c r="C4" s="7" t="s">
        <v>17</v>
      </c>
      <c r="D4" s="8">
        <f>_xlfn.VAR.S(A2:A11)</f>
        <v>42.844444444444441</v>
      </c>
    </row>
    <row r="5" spans="1:4" x14ac:dyDescent="0.25">
      <c r="A5" s="4">
        <v>498</v>
      </c>
      <c r="B5" s="6">
        <f t="shared" si="0"/>
        <v>3.9999999999995456E-2</v>
      </c>
      <c r="C5" s="1" t="s">
        <v>14</v>
      </c>
      <c r="D5" s="1">
        <v>10</v>
      </c>
    </row>
    <row r="6" spans="1:4" x14ac:dyDescent="0.25">
      <c r="A6" s="4">
        <v>492</v>
      </c>
      <c r="B6" s="6">
        <f t="shared" si="0"/>
        <v>33.640000000000128</v>
      </c>
      <c r="C6" s="7" t="s">
        <v>13</v>
      </c>
      <c r="D6" s="7">
        <f>((9)*(D4))/D3</f>
        <v>9.6399999999999988</v>
      </c>
    </row>
    <row r="7" spans="1:4" x14ac:dyDescent="0.25">
      <c r="A7" s="4">
        <v>496</v>
      </c>
      <c r="B7" s="6">
        <f t="shared" si="0"/>
        <v>3.2400000000000411</v>
      </c>
    </row>
    <row r="8" spans="1:4" x14ac:dyDescent="0.25">
      <c r="A8" s="4">
        <v>502</v>
      </c>
      <c r="B8" s="6">
        <f t="shared" si="0"/>
        <v>17.639999999999905</v>
      </c>
    </row>
    <row r="9" spans="1:4" x14ac:dyDescent="0.25">
      <c r="A9" s="4">
        <v>491</v>
      </c>
      <c r="B9" s="6">
        <f t="shared" si="0"/>
        <v>46.240000000000151</v>
      </c>
    </row>
    <row r="10" spans="1:4" x14ac:dyDescent="0.25">
      <c r="A10" s="4">
        <v>507</v>
      </c>
      <c r="B10" s="6">
        <f t="shared" si="0"/>
        <v>84.639999999999787</v>
      </c>
    </row>
    <row r="11" spans="1:4" x14ac:dyDescent="0.25">
      <c r="A11" s="4">
        <v>496</v>
      </c>
      <c r="B11" s="6">
        <f t="shared" si="0"/>
        <v>3.2400000000000411</v>
      </c>
    </row>
    <row r="12" spans="1:4" x14ac:dyDescent="0.25">
      <c r="A12" s="1" t="s">
        <v>15</v>
      </c>
      <c r="B12" s="1">
        <f>SUM(B2:B11)</f>
        <v>385.59999999999997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Juan García Romero</dc:creator>
  <cp:lastModifiedBy>José Juan García Romero</cp:lastModifiedBy>
  <dcterms:created xsi:type="dcterms:W3CDTF">2022-04-07T02:34:55Z</dcterms:created>
  <dcterms:modified xsi:type="dcterms:W3CDTF">2022-04-07T03:41:25Z</dcterms:modified>
</cp:coreProperties>
</file>