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5i1\Documents\GitHub\UCB-HW1\Starter_Code\"/>
    </mc:Choice>
  </mc:AlternateContent>
  <xr:revisionPtr revIDLastSave="0" documentId="13_ncr:1_{EA00B3CC-7607-4FC6-B0E0-11A39778DC1E}" xr6:coauthVersionLast="47" xr6:coauthVersionMax="47" xr10:uidLastSave="{00000000-0000-0000-0000-000000000000}"/>
  <bookViews>
    <workbookView xWindow="-110" yWindow="-110" windowWidth="25820" windowHeight="14020" activeTab="3" xr2:uid="{00000000-000D-0000-FFFF-FFFF00000000}"/>
  </bookViews>
  <sheets>
    <sheet name="Crowdfunding" sheetId="1" r:id="rId1"/>
    <sheet name="CategoryPivot" sheetId="3" r:id="rId2"/>
    <sheet name="SubCategoryPivot" sheetId="5" r:id="rId3"/>
    <sheet name="Sheet4" sheetId="6" r:id="rId4"/>
  </sheets>
  <calcPr calcId="191029"/>
  <pivotCaches>
    <pivotCache cacheId="6" r:id="rId5"/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<sst xmlns="http://schemas.openxmlformats.org/spreadsheetml/2006/main" count="8103" uniqueCount="2087">
  <si>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</si>
  <si>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</si>
  <si>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</si>
  <si>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</si>
  <si>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</si>
  <si>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</si>
  <si>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</si>
  <si>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</si>
  <si>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</si>
  <si>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</si>
  <si>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</si>
  <si>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</si>
  <si>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</si>
  <si>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</si>
  <si>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</si>
  <si>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</si>
  <si>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</si>
  <si>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</si>
  <si>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</si>
  <si>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</si>
  <si>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</si>
  <si>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</si>
  <si>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</si>
  <si>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</si>
  <si>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</si>
  <si>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</si>
  <si>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</si>
  <si>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</si>
  <si>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</si>
  <si>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</si>
  <si>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</si>
  <si>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</si>
  <si>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</si>
  <si>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</si>
  <si>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</si>
  <si>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</si>
  <si>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</si>
  <si>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</si>
  <si>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</si>
  <si>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</si>
  <si>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</si>
  <si>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</si>
  <si>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</si>
  <si>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</si>
  <si>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</si>
  <si>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</si>
  <si>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</si>
  <si>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</si>
  <si>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</si>
  <si>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</si>
  <si>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</si>
  <si>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</si>
  <si>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</si>
  <si>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</si>
  <si>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</si>
  <si>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</si>
  <si>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</si>
  <si>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</si>
  <si>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</si>
  <si>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</si>
  <si>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</si>
  <si>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</si>
  <si>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</si>
  <si>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</si>
  <si>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</si>
  <si>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</si>
  <si>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</si>
  <si>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</si>
  <si>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</si>
  <si>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</si>
  <si>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</si>
  <si>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</si>
  <si>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</si>
  <si>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</si>
  <si>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</si>
  <si>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</si>
  <si>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</si>
  <si>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</si>
  <si>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</si>
  <si>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</si>
  <si>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</si>
  <si>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</si>
  <si>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</si>
  <si>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</si>
  <si>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</si>
  <si>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</si>
  <si>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</si>
  <si>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</si>
  <si>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</si>
  <si>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</si>
  <si>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</si>
  <si>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</si>
  <si>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</si>
  <si>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</si>
  <si>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</si>
  <si>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</si>
  <si>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</si>
  <si>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</si>
  <si>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</si>
  <si>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</si>
  <si>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</si>
  <si>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</si>
  <si>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</si>
  <si>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</si>
  <si>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</si>
  <si>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</si>
  <si>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</si>
  <si>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</si>
  <si>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</si>
  <si>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</si>
  <si>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</si>
  <si>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</si>
  <si>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</si>
  <si>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</si>
  <si>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</si>
  <si>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</si>
  <si>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</si>
  <si>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</si>
  <si>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</si>
  <si>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</si>
  <si>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</si>
  <si>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</si>
  <si>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</si>
  <si>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</si>
  <si>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</si>
  <si>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</si>
  <si>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</si>
  <si>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</si>
  <si>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</si>
  <si>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</si>
  <si>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</si>
  <si>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</si>
  <si>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</si>
  <si>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</si>
  <si>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</si>
  <si>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</si>
  <si>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</si>
  <si>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</si>
  <si>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</si>
  <si>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</si>
  <si>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</si>
  <si>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</si>
  <si>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</si>
  <si>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</si>
  <si>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</si>
  <si>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</si>
  <si>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</si>
  <si>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</si>
  <si>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</si>
  <si>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</si>
  <si>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</si>
  <si>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</si>
  <si>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</si>
  <si>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</si>
  <si>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</si>
  <si>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</si>
  <si>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</si>
  <si>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</si>
  <si>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</si>
  <si>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</si>
  <si>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</si>
  <si>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</si>
  <si>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</si>
  <si>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</si>
  <si>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</si>
  <si>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</si>
  <si>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</si>
  <si>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</si>
  <si>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</si>
  <si>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</si>
  <si>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</si>
  <si>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</si>
  <si>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</si>
  <si>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</si>
  <si>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</si>
  <si>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</si>
  <si>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</si>
  <si>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</si>
  <si>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</si>
  <si>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</si>
  <si>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</si>
  <si>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</si>
  <si>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</si>
  <si>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</si>
  <si>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</si>
  <si>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</si>
  <si>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</si>
  <si>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</si>
  <si>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</si>
  <si>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</si>
  <si>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</si>
  <si>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</si>
  <si>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</si>
  <si>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</si>
  <si>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</si>
  <si>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</si>
  <si>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</si>
  <si>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</si>
  <si>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</si>
  <si>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</si>
  <si>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</si>
  <si>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</si>
  <si>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</si>
  <si>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</si>
  <si>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</si>
  <si>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</si>
  <si>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</si>
  <si>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</si>
  <si>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</si>
  <si>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</si>
  <si>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</si>
  <si>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</si>
  <si>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</si>
  <si>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</si>
  <si>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</si>
  <si>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</si>
  <si>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</si>
  <si>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</si>
  <si>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</si>
  <si>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</si>
  <si>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</si>
  <si>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</si>
  <si>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</si>
  <si>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</si>
  <si>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</si>
  <si>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</si>
  <si>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</si>
  <si>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</si>
  <si>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</si>
  <si>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</si>
  <si>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</si>
  <si>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</si>
  <si>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</si>
  <si>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</si>
  <si>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</si>
  <si>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</si>
  <si>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</si>
  <si>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</si>
  <si>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</si>
  <si>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</si>
  <si>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</si>
  <si>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</si>
  <si>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</si>
  <si>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</si>
  <si>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</si>
  <si>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</si>
  <si>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</si>
  <si>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</si>
  <si>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</si>
  <si>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</si>
  <si>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</si>
  <si>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</si>
  <si>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</si>
  <si>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</si>
  <si>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</si>
  <si>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</si>
  <si>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</si>
  <si>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</si>
  <si>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</si>
  <si>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</si>
  <si>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</si>
  <si>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</si>
  <si>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</si>
  <si>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</si>
  <si>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</si>
  <si>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</si>
  <si>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</si>
  <si>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</si>
  <si>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</si>
  <si>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</si>
  <si>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</si>
  <si>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</si>
  <si>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</si>
  <si>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</si>
  <si>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</si>
  <si>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</si>
  <si>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</si>
  <si>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</si>
  <si>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</si>
  <si>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</si>
  <si>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</si>
  <si>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</si>
  <si>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</si>
  <si>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</si>
  <si>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</si>
  <si>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</si>
  <si>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</si>
  <si>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</si>
  <si>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</si>
  <si>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</si>
  <si>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</si>
  <si>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</si>
  <si>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</si>
  <si>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</si>
  <si>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</si>
  <si>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</si>
  <si>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</si>
  <si>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</si>
  <si>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</si>
  <si>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</si>
  <si>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</si>
  <si>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</si>
  <si>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</si>
  <si>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</si>
  <si>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</si>
  <si>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</si>
  <si>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</si>
  <si>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</si>
  <si>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</si>
  <si>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</si>
  <si>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</si>
  <si>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</si>
  <si>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</si>
  <si>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</si>
  <si>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</si>
  <si>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</si>
  <si>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</si>
  <si>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</si>
  <si>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</si>
  <si>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</si>
  <si>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</si>
  <si>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</si>
  <si>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</si>
  <si>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</si>
  <si>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</si>
  <si>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</si>
  <si>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</si>
  <si>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</si>
  <si>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</si>
  <si>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</si>
  <si>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</si>
  <si>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</si>
  <si>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</si>
  <si>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</si>
  <si>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</si>
  <si>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</si>
  <si>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</si>
  <si>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</si>
  <si>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</si>
  <si>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</si>
  <si>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</si>
  <si>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</si>
  <si>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</si>
  <si>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</si>
  <si>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</si>
  <si>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</si>
  <si>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</si>
  <si>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</si>
  <si>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</si>
  <si>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</si>
  <si>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</si>
  <si>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</si>
  <si>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</si>
  <si>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</si>
  <si>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</si>
  <si>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</si>
  <si>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</si>
  <si>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</si>
  <si>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</si>
  <si>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</si>
  <si>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</si>
  <si>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</si>
  <si>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</si>
  <si>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</si>
  <si>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</si>
  <si>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</si>
  <si>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</si>
  <si>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</si>
  <si>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</si>
  <si>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</si>
  <si>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</si>
  <si>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</si>
  <si>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</si>
  <si>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</si>
  <si>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</si>
  <si>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</si>
  <si>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</si>
  <si>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</si>
  <si>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</si>
  <si>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</si>
  <si>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</si>
  <si>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</si>
  <si>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</si>
  <si>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</si>
  <si>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</si>
  <si>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</si>
  <si>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</si>
  <si>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</si>
  <si>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</si>
  <si>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</si>
  <si>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</si>
  <si>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</si>
  <si>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</si>
  <si>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</si>
  <si>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</si>
  <si>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</si>
  <si>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</si>
  <si>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</si>
  <si>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</si>
  <si>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</si>
  <si>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</si>
  <si>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</si>
  <si>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</si>
  <si>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</si>
  <si>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</si>
  <si>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</si>
  <si>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</si>
  <si>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</si>
  <si>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</si>
  <si>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</si>
  <si>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</si>
  <si>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</si>
  <si>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</si>
  <si>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</si>
  <si>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</si>
  <si>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</si>
  <si>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</si>
  <si>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</si>
  <si>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</si>
  <si>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</si>
  <si>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</si>
  <si>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</si>
  <si>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</si>
  <si>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</si>
  <si>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</si>
  <si>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</si>
  <si>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</si>
  <si>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</si>
  <si>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</si>
  <si>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</si>
  <si>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</si>
  <si>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</si>
  <si>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</si>
  <si>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</si>
  <si>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</si>
  <si>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</si>
  <si>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</si>
  <si>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</si>
  <si>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</si>
  <si>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</si>
  <si>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</si>
  <si>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</si>
  <si>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</si>
  <si>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</si>
  <si>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</si>
  <si>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</si>
  <si>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</si>
  <si>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</si>
  <si>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</si>
  <si>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</si>
  <si>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</si>
  <si>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</si>
  <si>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</si>
  <si>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</si>
  <si>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</si>
  <si>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</si>
  <si>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</si>
  <si>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</si>
  <si>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</si>
  <si>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</si>
  <si>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</si>
  <si>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</si>
  <si>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</si>
  <si>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</si>
  <si>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</si>
  <si>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</si>
  <si>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</si>
  <si>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</si>
  <si>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</si>
  <si>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</si>
  <si>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</si>
  <si>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</si>
  <si>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</si>
  <si>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</si>
  <si>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</si>
  <si>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</si>
  <si>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</si>
  <si>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</si>
  <si>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</si>
  <si>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</si>
  <si>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</si>
  <si>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</si>
  <si>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</si>
  <si>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</si>
  <si>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</si>
  <si>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</si>
  <si>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</si>
  <si>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</si>
  <si>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</si>
  <si>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</si>
  <si>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</si>
  <si>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</si>
  <si>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</si>
  <si>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</si>
  <si>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</si>
  <si>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</si>
  <si>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</si>
  <si>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</si>
  <si>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</si>
  <si>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</si>
  <si>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</si>
  <si>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</si>
  <si>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</si>
  <si>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</si>
  <si>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</si>
  <si>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</si>
  <si>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</si>
  <si>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</si>
  <si>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</si>
  <si>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</si>
  <si>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</si>
  <si>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</si>
  <si>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</si>
  <si>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</si>
  <si>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</si>
  <si>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</si>
  <si>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</si>
  <si>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</si>
  <si>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</si>
  <si>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</si>
  <si>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</si>
  <si>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</si>
  <si>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</si>
  <si>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</si>
  <si>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</si>
  <si>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</si>
  <si>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</si>
  <si>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</si>
  <si>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</si>
  <si>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</si>
  <si>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</si>
  <si>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</si>
  <si>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</si>
  <si>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</si>
  <si>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</si>
  <si>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</si>
  <si>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</si>
  <si>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</si>
  <si>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</si>
  <si>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</si>
  <si>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</si>
  <si>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</si>
  <si>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</si>
  <si>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</si>
  <si>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</si>
  <si>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</si>
  <si>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</si>
  <si>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</si>
  <si>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</si>
  <si>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</si>
  <si>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</si>
  <si>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</si>
  <si>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</si>
  <si>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</si>
  <si>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</si>
  <si>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</si>
  <si>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</si>
  <si>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</si>
  <si>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</si>
  <si>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</si>
  <si>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</si>
  <si>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</si>
  <si>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</si>
  <si>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</si>
  <si>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</si>
  <si>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</si>
  <si>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</si>
  <si>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</si>
  <si>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</si>
  <si>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</si>
  <si>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</si>
  <si>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</si>
  <si>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</si>
  <si>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</si>
  <si>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</si>
  <si>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</si>
  <si>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</si>
  <si>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</si>
  <si>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</si>
  <si>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</si>
  <si>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</si>
  <si>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</si>
  <si>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</si>
  <si>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</si>
  <si>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</si>
  <si>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</si>
  <si>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</si>
  <si>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</si>
  <si>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</si>
  <si>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</si>
  <si>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</si>
  <si>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</si>
  <si>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</si>
  <si>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</si>
  <si>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</si>
  <si>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</si>
  <si>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</si>
  <si>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</si>
  <si>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</si>
  <si>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</si>
  <si>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</si>
  <si>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</si>
  <si>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</si>
  <si>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</si>
  <si>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</si>
  <si>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</si>
  <si>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</si>
  <si>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</si>
  <si>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</si>
  <si>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</si>
  <si>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</si>
  <si>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</si>
  <si>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</si>
  <si>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</si>
  <si>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</si>
  <si>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</si>
  <si>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</si>
  <si>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</si>
  <si>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</si>
  <si>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</si>
  <si>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</si>
  <si>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</si>
  <si>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</si>
  <si>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</si>
  <si>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</si>
  <si>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</si>
  <si>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</si>
  <si>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</si>
  <si>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</si>
  <si>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</si>
  <si>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</si>
  <si>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</si>
  <si>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</si>
  <si>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</si>
  <si>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</si>
  <si>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</si>
  <si>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</si>
  <si>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</si>
  <si>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</si>
  <si>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</si>
  <si>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</si>
  <si>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</si>
  <si>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</si>
  <si>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</si>
  <si>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</si>
  <si>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</si>
  <si>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</si>
  <si>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</si>
  <si>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</si>
  <si>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</si>
  <si>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</si>
  <si>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</si>
  <si>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</si>
  <si>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</si>
  <si>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</si>
  <si>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</si>
  <si>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</si>
  <si>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</si>
  <si>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</si>
  <si>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</si>
  <si>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</si>
  <si>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</si>
  <si>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</si>
  <si>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</si>
  <si>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</si>
  <si>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</si>
  <si>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</si>
  <si>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</si>
  <si>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</si>
  <si>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</si>
  <si>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</si>
  <si>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</si>
  <si>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</si>
  <si>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</si>
  <si>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</si>
  <si>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</si>
  <si>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</si>
  <si>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</si>
  <si>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</si>
  <si>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</si>
  <si>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</si>
  <si>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</si>
  <si>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</si>
  <si>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</si>
  <si>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</si>
  <si>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</si>
  <si>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</si>
  <si>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</si>
  <si>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</si>
  <si>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</si>
  <si>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</si>
  <si>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</si>
  <si>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</si>
  <si>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</si>
  <si>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</si>
  <si>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</si>
  <si>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</si>
  <si>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</si>
  <si>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</si>
  <si>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</si>
  <si>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</si>
  <si>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</si>
  <si>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</si>
  <si>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</si>
  <si>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</si>
  <si>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</si>
  <si>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</si>
  <si>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</si>
  <si>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</si>
  <si>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</si>
  <si>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</si>
  <si>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</si>
  <si>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</si>
  <si>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</si>
  <si>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</si>
  <si>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</si>
  <si>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</si>
  <si>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</si>
  <si>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</si>
  <si>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</si>
  <si>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</si>
  <si>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</si>
  <si>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</si>
  <si>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</si>
  <si>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</si>
  <si>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</si>
  <si>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</si>
  <si>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</si>
  <si>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</si>
  <si>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</si>
  <si>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</si>
  <si>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</si>
  <si>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</si>
  <si>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</si>
  <si>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</si>
  <si>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</si>
  <si>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</si>
  <si>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</si>
  <si>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</si>
  <si>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</si>
  <si>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</si>
  <si>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</si>
  <si>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</si>
  <si>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</si>
  <si>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</si>
  <si>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</si>
  <si>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</si>
  <si>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</si>
  <si>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</si>
  <si>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</si>
  <si>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</si>
  <si>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</si>
  <si>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</si>
  <si>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</si>
  <si>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</si>
  <si>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</si>
  <si>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</si>
  <si>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</si>
  <si>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</si>
  <si>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</si>
  <si>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</si>
  <si>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</si>
  <si>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</si>
  <si>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</si>
  <si>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</si>
  <si>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</si>
  <si>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</si>
  <si>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</si>
  <si>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</si>
  <si>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</si>
  <si>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</si>
  <si>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</si>
  <si>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</si>
  <si>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</si>
  <si>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</si>
  <si>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</si>
  <si>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</si>
  <si>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</si>
  <si>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</si>
  <si>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</si>
  <si>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</si>
  <si>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</si>
  <si>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</si>
  <si>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</si>
  <si>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</si>
  <si>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</si>
  <si>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</si>
  <si>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</si>
  <si>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</si>
  <si>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</si>
  <si>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</si>
  <si>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</si>
  <si>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</si>
  <si>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</si>
  <si>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</si>
  <si>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</si>
  <si>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</si>
  <si>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</si>
  <si>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</si>
  <si>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</si>
  <si>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</si>
  <si>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</si>
  <si>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</si>
  <si>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</si>
  <si>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</si>
  <si>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</si>
  <si>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</si>
  <si>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</si>
  <si>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</si>
  <si>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</si>
  <si>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</si>
  <si>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</si>
  <si>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</si>
  <si>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</si>
  <si>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</si>
  <si>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</si>
  <si>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</si>
  <si>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</si>
  <si>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</si>
  <si>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</si>
  <si>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</si>
  <si>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</si>
  <si>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</si>
  <si>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</si>
  <si>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</si>
  <si>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</si>
  <si>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</si>
  <si>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</si>
  <si>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</si>
  <si>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</si>
  <si>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</si>
  <si>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</si>
  <si>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</si>
  <si>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</si>
  <si>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</si>
  <si>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</si>
  <si>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</si>
  <si>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</si>
  <si>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</si>
  <si>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</si>
  <si>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</si>
  <si>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</si>
  <si>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</si>
  <si>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</si>
  <si>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</si>
  <si>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</si>
  <si>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</si>
  <si>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</si>
  <si>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</si>
  <si>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</si>
  <si>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</si>
  <si>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</si>
  <si>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</si>
  <si>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</si>
  <si>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</si>
  <si>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</si>
  <si>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</si>
  <si>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</si>
  <si>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</si>
  <si>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</si>
  <si>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</si>
  <si>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</si>
  <si>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</si>
  <si>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</si>
  <si>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</si>
  <si>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</si>
  <si>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</si>
  <si>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</si>
  <si>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</si>
  <si>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</si>
  <si>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</si>
  <si>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</si>
  <si>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</si>
  <si>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</si>
  <si>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</si>
  <si>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</si>
  <si>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</si>
  <si>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</si>
  <si>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</si>
  <si>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</si>
  <si>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</si>
  <si>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</si>
  <si>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</si>
  <si>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</si>
  <si>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</si>
  <si>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</si>
  <si>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</si>
  <si>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</si>
  <si>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</si>
  <si>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</si>
  <si>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</si>
  <si>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</si>
  <si>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</si>
  <si>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</si>
  <si>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</si>
  <si>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</si>
  <si>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</si>
  <si>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</si>
  <si>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</si>
  <si>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</si>
  <si>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</si>
  <si>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</si>
  <si>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</si>
  <si>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</si>
  <si>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</si>
  <si>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</si>
  <si>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</si>
  <si>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</si>
  <si>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</si>
  <si>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</si>
  <si>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</si>
  <si>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</si>
  <si>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</si>
  <si>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</si>
  <si>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</si>
  <si>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</si>
  <si>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</si>
  <si>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</si>
  <si>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</si>
  <si>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</si>
  <si>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</si>
  <si>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</si>
  <si>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</si>
  <si>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</si>
  <si>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</si>
  <si>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</si>
  <si>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</si>
  <si>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</si>
  <si>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</si>
  <si>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</si>
  <si>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</si>
  <si>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</si>
  <si>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</si>
  <si>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</si>
  <si>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</si>
  <si>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</si>
  <si>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</si>
  <si>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</si>
  <si>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</si>
  <si>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</si>
  <si>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</si>
  <si>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</si>
  <si>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</si>
  <si>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</si>
  <si>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</si>
  <si>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</si>
  <si>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</si>
  <si>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</si>
  <si>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</si>
  <si>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</si>
  <si>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</si>
  <si>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</si>
  <si>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</si>
  <si>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</si>
  <si>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</si>
  <si>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</si>
  <si>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</si>
  <si>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</si>
  <si>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</si>
  <si>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</si>
  <si>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</si>
  <si>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</si>
  <si>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</si>
  <si>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</si>
  <si>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</si>
  <si>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</si>
  <si>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</si>
  <si>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</si>
  <si>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</si>
  <si>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</si>
  <si>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</si>
  <si>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</si>
  <si>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</si>
  <si>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</si>
  <si>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</si>
  <si>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</si>
  <si>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</si>
  <si>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</si>
  <si>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</si>
  <si>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</si>
  <si>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</si>
  <si>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</si>
  <si>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</si>
  <si>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</si>
  <si>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</si>
  <si>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</si>
  <si>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</si>
  <si>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</si>
  <si>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</si>
  <si>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</si>
  <si>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</si>
  <si>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</si>
  <si>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</si>
  <si>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</si>
  <si>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</si>
  <si>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</si>
  <si>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</si>
  <si>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</si>
  <si>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</si>
  <si>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</si>
  <si>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</si>
  <si>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</si>
  <si>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</si>
  <si>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</si>
  <si>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</si>
  <si>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</si>
  <si>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</si>
  <si>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</si>
  <si>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</si>
  <si>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</si>
  <si>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</si>
  <si>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</si>
  <si>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</si>
  <si>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</si>
  <si>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</si>
  <si>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</si>
  <si>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</si>
  <si>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</si>
  <si>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</si>
  <si>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</si>
  <si>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</si>
  <si>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</si>
  <si>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</si>
  <si>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</si>
  <si>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</si>
  <si>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</si>
  <si>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</si>
  <si>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</si>
  <si>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</si>
  <si>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</si>
  <si>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</si>
  <si>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</si>
  <si>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</si>
  <si>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</si>
  <si>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</si>
  <si>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</si>
  <si>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</si>
  <si>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</si>
  <si>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</si>
  <si>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</si>
  <si>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</si>
  <si>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</si>
  <si>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</si>
  <si>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</si>
  <si>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</si>
  <si>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</si>
  <si>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</si>
  <si>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</si>
  <si>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</si>
  <si>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</si>
  <si>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</si>
  <si>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</si>
  <si>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</si>
  <si>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</si>
  <si>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</si>
  <si>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</si>
  <si>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</si>
  <si>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</si>
  <si>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</si>
  <si>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</si>
  <si>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</si>
  <si>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</si>
  <si>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</si>
  <si>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</si>
  <si>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</si>
  <si>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</si>
  <si>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</si>
  <si>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</si>
  <si>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</si>
  <si>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</si>
  <si>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</si>
  <si>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</si>
  <si>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</si>
  <si>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</si>
  <si>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</si>
  <si>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</si>
  <si>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</si>
  <si>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</si>
  <si>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</si>
  <si>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</si>
  <si>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</si>
  <si>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</si>
  <si>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</si>
  <si>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</si>
  <si>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</si>
  <si>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</si>
  <si>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</si>
  <si>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</si>
  <si>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</si>
  <si>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</si>
  <si>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</si>
  <si>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</si>
  <si>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</si>
  <si>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</si>
  <si>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</si>
  <si>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</si>
  <si>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</si>
  <si>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</si>
  <si>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</si>
  <si>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</si>
  <si>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</si>
  <si>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</si>
  <si>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</si>
  <si>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</si>
  <si>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</si>
  <si>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</si>
  <si>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</si>
  <si>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</si>
  <si>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</si>
  <si>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</si>
  <si>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</si>
  <si>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</si>
  <si>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</si>
  <si>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</si>
  <si>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</si>
  <si>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</si>
  <si>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</si>
  <si>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</si>
  <si>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</si>
  <si>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</si>
  <si>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</si>
  <si>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</si>
  <si>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</si>
  <si>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</si>
  <si>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</si>
  <si>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</si>
  <si>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</si>
  <si>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</si>
  <si>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</si>
  <si>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</si>
  <si>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</si>
  <si>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</si>
  <si>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</si>
  <si>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</si>
  <si>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</si>
  <si>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</si>
  <si>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</si>
  <si>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</si>
  <si>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</si>
  <si>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</si>
  <si>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</si>
  <si>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</si>
  <si>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</si>
  <si>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</si>
  <si>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</si>
  <si>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</si>
  <si>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</si>
  <si>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</si>
  <si>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</si>
  <si>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</si>
  <si>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</si>
  <si>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</si>
  <si>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</si>
  <si>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</si>
  <si>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</si>
  <si>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</si>
  <si>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</si>
  <si>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</si>
  <si>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</si>
  <si>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</si>
  <si>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</si>
  <si>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</si>
  <si>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</si>
  <si>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</si>
  <si>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</si>
  <si>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</si>
  <si>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</si>
  <si>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</si>
  <si>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</si>
  <si>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</si>
  <si>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</si>
  <si>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</si>
  <si>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</si>
  <si>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</si>
  <si>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</si>
  <si>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</si>
  <si>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</si>
  <si>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</si>
  <si>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</si>
  <si>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</si>
  <si>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</si>
  <si>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</si>
  <si>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</si>
  <si>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</si>
  <si>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</si>
  <si>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</si>
  <si>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</si>
  <si>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</si>
  <si>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</si>
  <si>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</si>
  <si>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</si>
  <si>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</si>
  <si>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</si>
  <si>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</si>
  <si>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</si>
  <si>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</si>
  <si>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</si>
  <si>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</si>
  <si>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</si>
  <si>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</si>
  <si>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</si>
  <si>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</si>
  <si>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</si>
  <si>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</si>
  <si>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</si>
  <si>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</si>
  <si>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</si>
  <si>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</si>
  <si>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</si>
  <si>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</si>
  <si>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</si>
  <si>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</si>
  <si>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</si>
  <si>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</si>
  <si>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</si>
  <si>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</si>
  <si>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</si>
  <si>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</si>
  <si>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</si>
  <si>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</si>
  <si>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</si>
  <si>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</si>
  <si>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</si>
  <si>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</si>
  <si>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</si>
  <si>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</si>
  <si>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</si>
  <si>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</si>
  <si>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</si>
  <si>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</si>
  <si>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</si>
  <si>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</si>
  <si>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</si>
  <si>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</si>
  <si>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</si>
  <si>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</si>
  <si>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</si>
  <si>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</si>
  <si>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</si>
  <si>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</si>
  <si>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</si>
  <si>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</si>
  <si>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</si>
  <si>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</si>
  <si>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</si>
  <si>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</si>
  <si>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</si>
  <si>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</si>
  <si>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</si>
  <si>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</si>
  <si>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</si>
  <si>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</si>
  <si>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</si>
  <si>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</si>
  <si>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</si>
  <si>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</si>
  <si>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</si>
  <si>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</si>
  <si>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</si>
  <si>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</si>
  <si>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</si>
  <si>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</si>
  <si>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</si>
  <si>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</si>
  <si>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</si>
  <si>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</si>
  <si>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</si>
  <si>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</si>
  <si>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</si>
  <si>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</si>
  <si>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</si>
  <si>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</si>
  <si>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</si>
  <si>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</si>
  <si>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</si>
  <si>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</si>
  <si>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</si>
  <si>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</si>
  <si>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</si>
  <si>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</si>
  <si>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</si>
  <si>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</si>
  <si>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</si>
  <si>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</si>
  <si>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</si>
  <si>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</si>
  <si>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</si>
  <si>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</si>
  <si>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</si>
  <si>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</si>
  <si>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</si>
  <si>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</si>
  <si>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</si>
  <si>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</si>
  <si>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</si>
  <si>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</si>
  <si>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</si>
  <si>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</si>
  <si>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</si>
  <si>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</si>
  <si>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</si>
  <si>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</si>
  <si>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</si>
  <si>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</si>
  <si>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</si>
  <si>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</si>
  <si>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</si>
  <si>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</si>
  <si>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</si>
  <si>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</si>
  <si>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</si>
  <si>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</si>
  <si>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</si>
  <si>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</si>
  <si>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</si>
  <si>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</si>
  <si>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</si>
  <si>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</si>
  <si>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</si>
  <si>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</si>
  <si>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</si>
  <si>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</si>
  <si>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</si>
  <si>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</si>
  <si>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</si>
  <si>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</si>
  <si>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</si>
  <si>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</si>
  <si>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</si>
  <si>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</si>
  <si>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</si>
  <si>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</si>
  <si>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</si>
  <si>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</si>
  <si>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</si>
  <si>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</si>
  <si>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</si>
  <si>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</si>
  <si>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</si>
  <si>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</si>
  <si>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</si>
  <si>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</si>
  <si>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</si>
  <si>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</si>
  <si>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</si>
  <si>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</si>
  <si>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</si>
  <si>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</si>
  <si>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</si>
  <si>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</si>
  <si>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</si>
  <si>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</si>
  <si>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</si>
  <si>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</si>
  <si>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</si>
  <si>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</si>
  <si>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</si>
  <si>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</si>
  <si>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</si>
  <si>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</si>
  <si>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</si>
  <si>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</si>
  <si>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</si>
  <si>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</si>
  <si>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</si>
  <si>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</si>
  <si>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</si>
  <si>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</si>
  <si>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</si>
  <si>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</si>
  <si>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</si>
  <si>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</si>
  <si>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</si>
  <si>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</si>
  <si>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</si>
  <si>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</si>
  <si>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</si>
  <si>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</si>
  <si>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</si>
  <si>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</si>
  <si>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</si>
  <si>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</si>
  <si>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</si>
  <si>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</si>
  <si>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</si>
  <si>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</si>
  <si>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</si>
  <si>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</si>
  <si>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</si>
  <si>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</si>
  <si>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</si>
  <si>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</si>
  <si>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</si>
  <si>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</si>
  <si>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</si>
  <si>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</si>
  <si>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</si>
  <si>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</si>
  <si>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</si>
  <si>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</si>
  <si>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</si>
  <si>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</si>
  <si>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</si>
  <si>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</si>
  <si>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</si>
  <si>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</si>
  <si>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</si>
  <si>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</si>
  <si>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</si>
  <si>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</si>
  <si>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</si>
  <si>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</si>
  <si>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</si>
  <si>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</si>
  <si>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</si>
  <si>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</si>
  <si>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</si>
  <si>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</si>
  <si>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</si>
  <si>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</si>
  <si>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</si>
  <si>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</si>
  <si>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</si>
  <si>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</si>
  <si>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</si>
  <si>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</si>
  <si>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</si>
  <si>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</si>
  <si>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</si>
  <si>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</si>
  <si>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</si>
  <si>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</si>
  <si>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</si>
  <si>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</si>
  <si>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</si>
  <si>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</si>
  <si>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</si>
  <si>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</si>
  <si>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</si>
  <si>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</si>
  <si>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</si>
  <si>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</si>
  <si>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</si>
  <si>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</si>
  <si>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</si>
  <si>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</si>
  <si>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</si>
  <si>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</si>
  <si>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</si>
  <si>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</si>
  <si>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</si>
  <si>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</si>
  <si>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</si>
  <si>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</si>
  <si>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</si>
  <si>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</si>
  <si>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</si>
  <si>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</si>
  <si>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</si>
  <si>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</si>
  <si>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</si>
  <si>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</si>
  <si>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</si>
  <si>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</si>
  <si>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</si>
  <si>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</si>
  <si>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</si>
  <si>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</si>
  <si>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</si>
  <si>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</si>
  <si>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</si>
  <si>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</si>
  <si>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</si>
  <si>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</si>
  <si>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</si>
  <si>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</si>
  <si>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</si>
  <si>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</si>
  <si>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</si>
  <si>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</si>
  <si>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</si>
  <si>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</si>
  <si>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</si>
  <si>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</si>
  <si>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</si>
  <si>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</si>
  <si>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</si>
  <si>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</si>
  <si>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</si>
  <si>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</si>
  <si>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</si>
  <si>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</si>
  <si>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</si>
  <si>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</si>
  <si>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</si>
  <si>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</si>
  <si>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</si>
  <si>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</si>
  <si>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</si>
  <si>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</si>
  <si>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</si>
  <si>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</si>
  <si>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</si>
  <si>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</si>
  <si>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</si>
  <si>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</si>
  <si>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</si>
  <si>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</si>
  <si>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</si>
  <si>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</si>
  <si>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</si>
  <si>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</si>
  <si>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</si>
  <si>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</si>
  <si>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</si>
  <si>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</si>
  <si>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</si>
  <si>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</si>
  <si>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</si>
  <si>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</si>
  <si>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</si>
  <si>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</si>
  <si>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</si>
  <si>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</si>
  <si>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</si>
  <si>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</si>
  <si>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</si>
  <si>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</si>
  <si>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</si>
  <si>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</si>
  <si>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</si>
  <si>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</si>
  <si>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</si>
  <si>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</si>
  <si>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</si>
  <si>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</si>
  <si>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</si>
  <si>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</si>
  <si>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</si>
  <si>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</si>
  <si>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</si>
  <si>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</si>
  <si>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</si>
  <si>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</si>
  <si>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</si>
  <si>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</si>
  <si>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</si>
  <si>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</si>
  <si>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</si>
  <si>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</si>
  <si>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</si>
  <si>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</si>
  <si>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</si>
  <si>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</si>
  <si>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</si>
  <si>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</si>
  <si>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</si>
  <si>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</si>
  <si>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</si>
  <si>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</si>
  <si>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</si>
  <si>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</si>
  <si>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</si>
  <si>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</si>
  <si>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</si>
  <si>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</si>
  <si>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</si>
  <si>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</si>
  <si>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</si>
  <si>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</si>
  <si>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</si>
  <si>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</si>
  <si>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</si>
  <si>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</si>
  <si>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</si>
  <si>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</si>
  <si>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</si>
  <si>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</si>
  <si>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</si>
  <si>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</si>
  <si>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</si>
  <si>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</si>
  <si>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</si>
  <si>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</si>
  <si>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</si>
  <si>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</si>
  <si>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</si>
  <si>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</si>
  <si>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</si>
  <si>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</si>
  <si>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</si>
  <si>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</si>
  <si>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</si>
  <si>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</si>
  <si>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</si>
  <si>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</si>
  <si>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</si>
  <si>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</si>
  <si>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</si>
  <si>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</si>
  <si>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</si>
  <si>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</si>
  <si>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</si>
  <si>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</si>
  <si>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</si>
  <si>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</si>
  <si>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</si>
  <si>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</si>
  <si>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</si>
  <si>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</si>
  <si>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</si>
  <si>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</si>
  <si>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</si>
  <si>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</si>
  <si>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</si>
  <si>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</si>
  <si>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</si>
  <si>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</si>
  <si>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</si>
  <si>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</si>
  <si>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</si>
  <si>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</si>
  <si>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</si>
  <si>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</si>
  <si>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</si>
  <si>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</si>
  <si>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</si>
  <si>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</si>
  <si>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</si>
  <si>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</si>
  <si>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</si>
  <si>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</si>
  <si>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</si>
  <si>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</si>
  <si>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</si>
  <si>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</si>
  <si>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</si>
  <si>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</si>
  <si>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</si>
  <si>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</si>
  <si>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</si>
  <si>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</si>
  <si>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</si>
  <si>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</si>
  <si>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</si>
  <si>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</si>
  <si>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</si>
  <si>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</si>
  <si>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</si>
  <si>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</si>
  <si>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</si>
  <si>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</si>
  <si>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</si>
  <si>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</si>
  <si>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</si>
  <si>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</si>
  <si>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</si>
  <si>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</si>
  <si>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</si>
  <si>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</si>
  <si>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</si>
  <si>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</si>
  <si>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</si>
  <si>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</si>
  <si>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</si>
  <si>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</si>
  <si>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</si>
  <si>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</si>
  <si>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</si>
  <si>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</si>
  <si>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</si>
  <si>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</si>
  <si>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</si>
  <si>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</si>
  <si>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</si>
  <si>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</si>
  <si>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</si>
  <si>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</si>
  <si>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</si>
  <si>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</si>
  <si>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</si>
  <si>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</si>
  <si>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</si>
  <si>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</si>
  <si>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</si>
  <si>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</si>
  <si>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</si>
  <si>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</si>
  <si>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</si>
  <si>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</si>
  <si>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</si>
  <si>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</si>
  <si>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</si>
  <si>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</si>
  <si>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</si>
  <si>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</si>
  <si>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</si>
  <si>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</si>
  <si>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</si>
  <si>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</si>
  <si>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</si>
  <si>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</si>
  <si>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</si>
  <si>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</si>
  <si>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</si>
  <si>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</si>
  <si>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</si>
  <si>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</si>
  <si>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</si>
  <si>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</si>
  <si>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</si>
  <si>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</si>
  <si>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</si>
  <si>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</si>
  <si>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</si>
  <si>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</si>
  <si>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</si>
  <si>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</si>
  <si>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</si>
  <si>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</si>
  <si>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</si>
  <si>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</si>
  <si>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</si>
  <si>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</si>
  <si>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</si>
  <si>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</si>
  <si>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</si>
  <si>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</si>
  <si>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</si>
  <si>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</si>
  <si>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</si>
  <si>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</si>
  <si>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</si>
  <si>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</si>
  <si>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</si>
  <si>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</si>
  <si>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</si>
  <si>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</si>
  <si>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</si>
  <si>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</si>
  <si>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</si>
  <si>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</si>
  <si>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</si>
  <si>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</si>
  <si>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</si>
  <si>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</si>
  <si>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</si>
  <si>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</si>
  <si>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</si>
  <si>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</si>
  <si>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</si>
  <si>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</si>
  <si>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</si>
  <si>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</si>
  <si>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</si>
  <si>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</si>
  <si>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</si>
  <si>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</si>
  <si>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</si>
  <si>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</si>
  <si>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</si>
  <si>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</si>
  <si>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</si>
  <si>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</si>
  <si>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</si>
  <si>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</si>
  <si>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</si>
  <si>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</si>
  <si>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</si>
  <si>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</si>
  <si>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</si>
  <si>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</si>
  <si>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</si>
  <si>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</si>
  <si>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</si>
  <si>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</si>
  <si>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</si>
  <si>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</si>
  <si>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</si>
  <si>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</si>
  <si>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</si>
  <si>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</si>
  <si>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</si>
  <si>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</si>
  <si>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</si>
  <si>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</si>
  <si>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</si>
  <si>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</si>
  <si>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</si>
  <si>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</si>
  <si>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</si>
  <si>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</si>
  <si>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</si>
  <si>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</si>
  <si>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</si>
  <si>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</si>
  <si>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</si>
  <si>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</si>
  <si>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</si>
  <si>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</si>
  <si>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</si>
  <si>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</si>
  <si>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</si>
  <si>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</si>
  <si>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</si>
  <si>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</si>
  <si>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</si>
  <si>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</si>
  <si>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</si>
  <si>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</si>
  <si>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</si>
  <si>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</si>
  <si>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</si>
  <si>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</si>
  <si>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</si>
  <si>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</si>
  <si>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</si>
  <si>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</si>
  <si>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</si>
  <si>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</si>
  <si>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</si>
  <si>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</si>
  <si>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</si>
  <si>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</si>
  <si>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</si>
  <si>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</si>
  <si>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</si>
  <si>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</si>
  <si>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</si>
  <si>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</si>
  <si>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</si>
  <si>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</si>
  <si>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</si>
  <si>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</si>
  <si>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</si>
  <si>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</si>
  <si>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</si>
  <si>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</si>
  <si>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</si>
  <si>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</si>
  <si>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</si>
  <si>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</si>
  <si>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</si>
  <si>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</si>
  <si>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</si>
  <si>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</si>
  <si>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</si>
  <si>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</si>
  <si>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</si>
  <si>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</si>
  <si>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</si>
  <si>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</si>
  <si>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</si>
  <si>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</si>
  <si>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</si>
  <si>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</si>
  <si>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</si>
  <si>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</si>
  <si>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</si>
  <si>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</si>
  <si>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</si>
  <si>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</si>
  <si>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</si>
  <si>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</si>
  <si>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</si>
  <si>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</si>
  <si>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</si>
  <si>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</si>
  <si>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</si>
  <si>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</si>
  <si>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</si>
  <si>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</si>
  <si>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</si>
  <si>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</si>
  <si>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</si>
  <si>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</si>
  <si>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</si>
  <si>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</si>
  <si>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</si>
  <si>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</si>
  <si>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</si>
  <si>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</si>
  <si>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</si>
  <si>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</si>
  <si>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</si>
  <si>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</si>
  <si>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</si>
  <si>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</si>
  <si>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</si>
  <si>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</si>
  <si>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</si>
  <si>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</si>
  <si>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</si>
  <si>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</si>
  <si>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</si>
  <si>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</si>
  <si>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</si>
  <si>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</si>
  <si>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</si>
  <si>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</si>
  <si>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</si>
  <si>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</si>
  <si>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</si>
  <si>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</si>
  <si>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</si>
  <si>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</si>
  <si>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</si>
  <si>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</si>
  <si>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</si>
  <si>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</si>
  <si>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</si>
  <si>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</si>
  <si>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</si>
  <si>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</si>
  <si>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</si>
  <si>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</si>
  <si>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</si>
  <si>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</si>
  <si>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</si>
  <si>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</si>
  <si>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</si>
  <si>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</si>
  <si>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</si>
  <si>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</si>
  <si>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</si>
  <si>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</si>
  <si>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</si>
  <si>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</si>
  <si>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</si>
  <si>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</si>
  <si>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</si>
  <si>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</si>
  <si>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</si>
  <si>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</si>
  <si>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</si>
  <si>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</si>
  <si>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</si>
  <si>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</si>
  <si>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</si>
  <si>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</si>
  <si>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</si>
  <si>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</si>
  <si>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</si>
  <si>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</si>
  <si>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</si>
  <si>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</si>
  <si>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</si>
  <si>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</si>
  <si>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</si>
  <si>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</si>
  <si>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</si>
  <si>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</si>
  <si>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</si>
  <si>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</si>
  <si>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</si>
  <si>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</si>
  <si>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</si>
  <si>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</si>
  <si>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</si>
  <si>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</si>
  <si>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</si>
  <si>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</si>
  <si>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</si>
  <si>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</si>
  <si>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</si>
  <si>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</si>
  <si>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</si>
  <si>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</si>
  <si>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</si>
  <si>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</si>
  <si>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</si>
  <si>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</si>
  <si>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</si>
  <si>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</si>
  <si>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</si>
  <si>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</si>
  <si>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</si>
  <si>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</si>
  <si>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</si>
  <si>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</si>
  <si>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</si>
  <si>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</si>
  <si>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</si>
  <si>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</si>
  <si>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</si>
  <si>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</si>
  <si>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</si>
  <si>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</si>
  <si>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</si>
  <si>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</si>
  <si>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</si>
  <si>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</si>
  <si>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</si>
  <si>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</si>
  <si>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</si>
  <si>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</si>
  <si>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</si>
  <si>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</si>
  <si>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</si>
  <si>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</si>
  <si>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</si>
  <si>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</si>
  <si>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</si>
  <si>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</si>
  <si>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</si>
  <si>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</si>
  <si>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</si>
  <si>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</si>
  <si>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</si>
  <si>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</si>
  <si>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</si>
  <si>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</si>
  <si>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</si>
  <si>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</si>
  <si>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</si>
  <si>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</si>
  <si>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</si>
  <si>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</si>
  <si>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</si>
  <si>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</si>
  <si>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</si>
  <si>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</si>
  <si>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</si>
  <si>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</si>
  <si>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</si>
  <si>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</si>
  <si>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</si>
  <si>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</si>
  <si>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</si>
  <si>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</si>
  <si>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avg_donation</t>
  </si>
  <si>
    <t>food</t>
  </si>
  <si>
    <t>food trucks</t>
  </si>
  <si>
    <t>category</t>
  </si>
  <si>
    <t>sub-category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</si>
  <si>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</si>
  <si>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</si>
  <si>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</si>
  <si>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</si>
  <si>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</si>
  <si>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</si>
  <si>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</si>
  <si>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</si>
  <si>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</si>
  <si>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</si>
  <si>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</si>
  <si>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</si>
  <si>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</si>
  <si>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</si>
  <si>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</si>
  <si>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</si>
  <si>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</si>
  <si>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</si>
  <si>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</si>
  <si>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</si>
  <si>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</si>
  <si>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</si>
  <si>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</si>
  <si>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</si>
  <si>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</si>
  <si>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</si>
  <si>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</si>
  <si>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</si>
  <si>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</si>
  <si>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</si>
  <si>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</si>
  <si>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</si>
  <si>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</si>
  <si>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</si>
  <si>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</si>
  <si>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</si>
  <si>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Filter by country can be found above pivot table or top-right of chart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</si>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</sst>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4" fontId="16" fillId="0" borderId="0" xfId="0" applyNumberFormat="1" applyFont="1" applyAlignment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7D7D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</a:t>
            </a:r>
            <a:r>
              <a:rPr lang="en-US"/>
              <a:t>Outcome</a:t>
            </a:r>
            <a:r>
              <a:rPr lang="en-US" baseline="0"/>
              <a:t> </a:t>
            </a:r>
            <a:r>
              <a:rPr lang="en-US"/>
              <a:t>by Category</a:t>
            </a:r>
          </a:p>
        </c:rich>
      </c:tx>
      <c:layout>
        <c:manualLayout>
          <c:xMode val="edge"/>
          <c:yMode val="edge"/>
          <c:x val="0.24870263040570662"/>
          <c:y val="1.9557710525511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40000"/>
              <a:lumOff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rgbClr val="FFFF0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000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40000"/>
              <a:lumOff val="6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92D050">
              <a:alpha val="85000"/>
            </a:srgb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61658493089612E-2"/>
          <c:y val="0.11781136995650444"/>
          <c:w val="0.86213697206707829"/>
          <c:h val="0.71928349512585188"/>
        </c:manualLayout>
      </c:layout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rgbClr val="FFFF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11</c:v>
              </c:pt>
              <c:pt idx="1">
                <c:v>4</c:v>
              </c:pt>
              <c:pt idx="2">
                <c:v>1</c:v>
              </c:pt>
              <c:pt idx="3">
                <c:v>0</c:v>
              </c:pt>
              <c:pt idx="4">
                <c:v>10</c:v>
              </c:pt>
              <c:pt idx="5">
                <c:v>4</c:v>
              </c:pt>
              <c:pt idx="6">
                <c:v>2</c:v>
              </c:pt>
              <c:pt idx="7">
                <c:v>2</c:v>
              </c:pt>
              <c:pt idx="8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8172-4A80-9F07-0537F717A373}"/>
            </c:ext>
          </c:extLst>
        </c:ser>
        <c:ser>
          <c:idx val="1"/>
          <c:order val="1"/>
          <c:tx>
            <c:v>failed</c:v>
          </c:tx>
          <c:spPr>
            <a:solidFill>
              <a:srgbClr val="FF000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60</c:v>
              </c:pt>
              <c:pt idx="1">
                <c:v>20</c:v>
              </c:pt>
              <c:pt idx="2">
                <c:v>23</c:v>
              </c:pt>
              <c:pt idx="3">
                <c:v>0</c:v>
              </c:pt>
              <c:pt idx="4">
                <c:v>66</c:v>
              </c:pt>
              <c:pt idx="5">
                <c:v>11</c:v>
              </c:pt>
              <c:pt idx="6">
                <c:v>24</c:v>
              </c:pt>
              <c:pt idx="7">
                <c:v>28</c:v>
              </c:pt>
              <c:pt idx="8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1-8172-4A80-9F07-0537F717A373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1">
                <a:lumMod val="40000"/>
                <a:lumOff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5</c:v>
              </c:pt>
              <c:pt idx="1">
                <c:v>0</c:v>
              </c:pt>
              <c:pt idx="2">
                <c:v>3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8172-4A80-9F07-0537F717A373}"/>
            </c:ext>
          </c:extLst>
        </c:ser>
        <c:ser>
          <c:idx val="3"/>
          <c:order val="3"/>
          <c:tx>
            <c:v>successful</c:v>
          </c:tx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102</c:v>
              </c:pt>
              <c:pt idx="1">
                <c:v>22</c:v>
              </c:pt>
              <c:pt idx="2">
                <c:v>21</c:v>
              </c:pt>
              <c:pt idx="3">
                <c:v>4</c:v>
              </c:pt>
              <c:pt idx="4">
                <c:v>99</c:v>
              </c:pt>
              <c:pt idx="5">
                <c:v>26</c:v>
              </c:pt>
              <c:pt idx="6">
                <c:v>40</c:v>
              </c:pt>
              <c:pt idx="7">
                <c:v>64</c:v>
              </c:pt>
              <c:pt idx="8">
                <c:v>187</c:v>
              </c:pt>
            </c:numLit>
          </c:val>
          <c:extLst>
            <c:ext xmlns:c16="http://schemas.microsoft.com/office/drawing/2014/chart" uri="{C3380CC4-5D6E-409C-BE32-E72D297353CC}">
              <c16:uniqueId val="{00000003-8172-4A80-9F07-0537F717A3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5342008"/>
        <c:axId val="305342368"/>
      </c:barChart>
      <c:catAx>
        <c:axId val="305342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42368"/>
        <c:crosses val="autoZero"/>
        <c:auto val="1"/>
        <c:lblAlgn val="ctr"/>
        <c:lblOffset val="100"/>
        <c:noMultiLvlLbl val="0"/>
      </c:catAx>
      <c:valAx>
        <c:axId val="305342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0534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[CrowdfundingBook.xlsx]SubCategoryPivot!PivotTable2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Outcome by Sub-Category</a:t>
            </a:r>
            <a:endParaRPr lang="en-US"/>
          </a:p>
        </c:rich>
      </c:tx>
      <c:layout>
        <c:manualLayout>
          <c:xMode val="edge"/>
          <c:yMode val="edge"/>
          <c:x val="0.28159023551900109"/>
          <c:y val="4.3355691649654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831418901145155E-2"/>
          <c:y val="0.12012112374842034"/>
          <c:w val="0.82211879417077316"/>
          <c:h val="0.64233440264411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SubCategoryPivot!$B$4:$B$5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SubCategoryPivot!$A$6:$A$30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SubCategoryPivot!$B$6:$B$30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E-4E32-B714-654ABFCB2C78}"/>
            </c:ext>
          </c:extLst>
        </c:ser>
        <c:ser>
          <c:idx val="1"/>
          <c:order val="1"/>
          <c:tx>
            <c:strRef>
              <c:f>SubCategoryPivot!$C$4:$C$5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SubCategoryPivot!$A$6:$A$30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SubCategoryPivot!$C$6:$C$30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E-4E32-B714-654ABFCB2C78}"/>
            </c:ext>
          </c:extLst>
        </c:ser>
        <c:ser>
          <c:idx val="2"/>
          <c:order val="2"/>
          <c:tx>
            <c:strRef>
              <c:f>SubCategoryPivot!$D$4:$D$5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SubCategoryPivot!$D$6:$D$30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E-4E32-B714-654ABFCB2C78}"/>
            </c:ext>
          </c:extLst>
        </c:ser>
        <c:ser>
          <c:idx val="3"/>
          <c:order val="3"/>
          <c:tx>
            <c:strRef>
              <c:f>SubCategoryPivot!$E$4:$E$5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SubCategoryPivot!$A$6:$A$30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SubCategoryPivot!$E$6:$E$30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8E-4E32-B714-654ABFCB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9712744"/>
        <c:axId val="749710944"/>
      </c:barChart>
      <c:catAx>
        <c:axId val="74971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Campaign</a:t>
                </a:r>
                <a:r>
                  <a:rPr lang="en-US" baseline="0"/>
                  <a:t> Sub-Category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385511109552285"/>
              <c:y val="0.9358405754836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10944"/>
        <c:crosses val="autoZero"/>
        <c:auto val="1"/>
        <c:lblAlgn val="ctr"/>
        <c:lblOffset val="100"/>
        <c:noMultiLvlLbl val="0"/>
      </c:catAx>
      <c:valAx>
        <c:axId val="7497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1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Crowdfunds</a:t>
            </a:r>
            <a:r>
              <a:rPr lang="en-US" baseline="0"/>
              <a:t> Started per Month with Eventual Statuses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7393650732533739"/>
          <c:y val="6.5728826579604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4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7D7D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883391409814602E-2"/>
          <c:y val="0.1513690704820434"/>
          <c:w val="0.78603561596365246"/>
          <c:h val="0.71760106587286343"/>
        </c:manualLayout>
      </c:layout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1-4D9D-A2D8-EB4480DE14A5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7D7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1-4D9D-A2D8-EB4480DE14A5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1-4D9D-A2D8-EB4480DE14A5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1-4D9D-A2D8-EB4480DE1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39112"/>
        <c:axId val="304739472"/>
      </c:lineChart>
      <c:catAx>
        <c:axId val="30473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39472"/>
        <c:crosses val="autoZero"/>
        <c:auto val="1"/>
        <c:lblAlgn val="ctr"/>
        <c:lblOffset val="100"/>
        <c:noMultiLvlLbl val="0"/>
      </c:catAx>
      <c:valAx>
        <c:axId val="3047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73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177800</xdr:rowOff>
    </xdr:from>
    <xdr:to>
      <xdr:col>16</xdr:col>
      <xdr:colOff>660399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74D42-D11D-4C32-A972-141B3A2F5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117474</xdr:colOff>
      <xdr:row>2</xdr:row>
      <xdr:rowOff>190500</xdr:rowOff>
    </xdr:from>
    <xdr:to>
      <xdr:col>16</xdr:col>
      <xdr:colOff>641349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A5E37-1FAF-7C6B-4354-591B513EA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174624</xdr:colOff>
      <xdr:row>0</xdr:row>
      <xdr:rowOff>133350</xdr:rowOff>
    </xdr:from>
    <xdr:to>
      <xdr:col>16</xdr:col>
      <xdr:colOff>63499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0E9DF-6876-591F-90A8-B7056F95A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rim Celik" refreshedDate="45250.607961689813" createdVersion="8" refreshedVersion="8" minRefreshableVersion="3" recordCount="1000" xr:uid="{AF0E9478-E5EE-4F2D-B1EE-ECA7F3EFC408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_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rim Celik" refreshedDate="45250.674601736115" createdVersion="8" refreshedVersion="8" minRefreshableVersion="3" recordCount="1000" xr:uid="{5DE24259-9B4C-476B-9274-5CCD5D07484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_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44534-F36F-4644-B1B5-DE966BE37C14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782B7-6086-4B20-96E0-92731CC3D3A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2E677-30C7-47CF-A040-7C01CC5E95ED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2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A8E4AE-F0EF-4349-9587-F77E165FFD42}" name="Table1" displayName="Table1" ref="D1:F1001" totalsRowShown="0" headerRowDxfId="12">
  <autoFilter ref="D1:F1001" xr:uid="{2CA8E4AE-F0EF-4349-9587-F77E165FFD42}"/>
  <tableColumns count="3">
    <tableColumn id="1" xr3:uid="{8E17E66F-3BDC-46A3-A229-7A0D97047A92}" name="goal"/>
    <tableColumn id="2" xr3:uid="{75B2A10B-261C-4540-B042-D3AB3FCC5DAC}" name="pledged"/>
    <tableColumn id="3" xr3:uid="{D05EE9D7-289A-49E7-859E-1E2B166B47A8}" name="percent_funded" dataDxfId="11">
      <calculatedColumnFormula>ROUND((Table1[[#This Row],[pledged]]/Table1[[#This Row],[goal]])*100,0)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4CD151-32B5-429C-8D99-B81990F2B620}" name="Table2" displayName="Table2" ref="H1:I1001" totalsRowShown="0" headerRowDxfId="10">
  <autoFilter ref="H1:I1001" xr:uid="{F04CD151-32B5-429C-8D99-B81990F2B620}"/>
  <tableColumns count="2">
    <tableColumn id="2" xr3:uid="{2E60007B-EEA8-4367-B353-836ADD514D20}" name="backers_count"/>
    <tableColumn id="1" xr3:uid="{34805D1E-3097-4F7E-ADFA-104ED1E7B3FF}" name="avg_donation" dataDxfId="9">
      <calculatedColumnFormula>IF(Table2[[#This Row],[backers_count]]=0,0,ROUND(Table1[[#This Row],[pledged]]/Table2[[#This Row],[backers_count]],2))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CD9CEC-D9E1-4E35-9C15-3C99938468DE}" name="Table5" displayName="Table5" ref="L1:T1001" totalsRowShown="0" headerRowDxfId="2">
  <autoFilter ref="L1:T1001" xr:uid="{72CD9CEC-D9E1-4E35-9C15-3C99938468DE}"/>
  <tableColumns count="9">
    <tableColumn id="1" xr3:uid="{9A0D8628-6CCC-4659-B0CA-C1CDF9734134}" name="launched_at"/>
    <tableColumn id="2" xr3:uid="{7BA7E99A-BC75-4A08-8F70-D33D2E8CB129}" name="deadline"/>
    <tableColumn id="3" xr3:uid="{66D0BE66-9E4C-41F8-B372-3F12937852C6}" name="staff_pick"/>
    <tableColumn id="4" xr3:uid="{7E28F303-56C1-4058-95A2-B3D7750B8EAE}" name="spotlight"/>
    <tableColumn id="5" xr3:uid="{FB93FEA9-1D32-42E1-A51D-C5B6C43D5980}" name="category &amp; sub-category"/>
    <tableColumn id="6" xr3:uid="{A4E13C99-9AE2-412F-990F-43D3CA21D6C1}" name="category" dataDxfId="4"/>
    <tableColumn id="7" xr3:uid="{E924CCD8-CB00-4EC4-875E-1D9D79A7F493}" name="sub-category" dataDxfId="3"/>
    <tableColumn id="8" xr3:uid="{44648A4F-1BF5-417E-A7FC-0C6A8083F0F1}" name="Date Created Conversion" dataDxfId="1">
      <calculatedColumnFormula>(((Table5[[#This Row],[launched_at]]/60)/60)/24)+DATE(1970,1,1)</calculatedColumnFormula>
    </tableColumn>
    <tableColumn id="9" xr3:uid="{6FDEA676-B129-4CD8-8B7A-C83FA579A8FE}" name="Date Ended Conversion" dataDxfId="0">
      <calculatedColumnFormula>(((Table5[[#This Row],[deadline]]/60)/60)/24)+DATE(1970,1,1)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I1" workbookViewId="0">
      <selection activeCell="J14" sqref="J14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7.25" style="5" customWidth="1"/>
    <col min="8" max="8" width="13" bestFit="1" customWidth="1"/>
    <col min="9" max="9" width="13" customWidth="1"/>
    <col min="12" max="12" width="12.9140625" customWidth="1"/>
    <col min="13" max="13" width="11.1640625" bestFit="1" customWidth="1"/>
    <col min="14" max="14" width="10.83203125" customWidth="1"/>
    <col min="16" max="16" width="28" bestFit="1" customWidth="1"/>
    <col min="17" max="17" width="19.5" customWidth="1"/>
    <col min="18" max="18" width="31.08203125" customWidth="1"/>
    <col min="19" max="19" width="23.33203125" style="13" customWidth="1"/>
    <col min="20" max="20" width="22.75" style="13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7" t="s">
        <v>2033</v>
      </c>
      <c r="R1" s="1" t="s">
        <v>2034</v>
      </c>
      <c r="S1" s="12" t="s">
        <v>2072</v>
      </c>
      <c r="T1" s="12" t="s">
        <v>2073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ROUND((Table1[[#This Row],[pledged]]/Table1[[#This Row],[goal]])*100,0)</f>
        <v>0</v>
      </c>
      <c r="G2" t="s">
        <v>14</v>
      </c>
      <c r="H2">
        <v>0</v>
      </c>
      <c r="I2" s="5">
        <f>IF(Table2[[#This Row],[backers_count]]=0,0,ROUND(Table1[[#This Row],[pledged]]/Table2[[#This Row],[backers_count]],2))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6" t="s">
        <v>2031</v>
      </c>
      <c r="R2" s="6" t="s">
        <v>2032</v>
      </c>
      <c r="S2" s="13">
        <f>(((Table5[[#This Row],[launched_at]]/60)/60)/24)+DATE(1970,1,1)</f>
        <v>42336.25</v>
      </c>
      <c r="T2" s="13">
        <f>(((Table5[[#This Row],[deadline]]/60)/60)/24)+DATE(1970,1,1)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ROUND((Table1[[#This Row],[pledged]]/Table1[[#This Row],[goal]])*100,0)</f>
        <v>1040</v>
      </c>
      <c r="G3" t="s">
        <v>20</v>
      </c>
      <c r="H3">
        <v>158</v>
      </c>
      <c r="I3">
        <f>IF(Table2[[#This Row],[backers_count]]=0,0,ROUND(Table1[[#This Row],[pledged]]/Table2[[#This Row],[backers_count]],2))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6" t="s">
        <v>2035</v>
      </c>
      <c r="R3" s="6" t="s">
        <v>2036</v>
      </c>
      <c r="S3" s="13">
        <f>(((Table5[[#This Row],[launched_at]]/60)/60)/24)+DATE(1970,1,1)</f>
        <v>41870.208333333336</v>
      </c>
      <c r="T3" s="13">
        <f>(((Table5[[#This Row],[deadline]]/60)/60)/24)+DATE(1970,1,1)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ROUND((Table1[[#This Row],[pledged]]/Table1[[#This Row],[goal]])*100,0)</f>
        <v>131</v>
      </c>
      <c r="G4" t="s">
        <v>20</v>
      </c>
      <c r="H4">
        <v>1425</v>
      </c>
      <c r="I4">
        <f>IF(Table2[[#This Row],[backers_count]]=0,0,ROUND(Table1[[#This Row],[pledged]]/Table2[[#This Row],[backers_count]],2))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6" t="s">
        <v>2037</v>
      </c>
      <c r="R4" s="6" t="s">
        <v>2038</v>
      </c>
      <c r="S4" s="13">
        <f>(((Table5[[#This Row],[launched_at]]/60)/60)/24)+DATE(1970,1,1)</f>
        <v>41595.25</v>
      </c>
      <c r="T4" s="13">
        <f>(((Table5[[#This Row],[deadline]]/60)/60)/24)+DATE(1970,1,1)</f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ROUND((Table1[[#This Row],[pledged]]/Table1[[#This Row],[goal]])*100,0)</f>
        <v>59</v>
      </c>
      <c r="G5" t="s">
        <v>14</v>
      </c>
      <c r="H5">
        <v>24</v>
      </c>
      <c r="I5">
        <f>IF(Table2[[#This Row],[backers_count]]=0,0,ROUND(Table1[[#This Row],[pledged]]/Table2[[#This Row],[backers_count]],2))</f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6" t="s">
        <v>2035</v>
      </c>
      <c r="R5" s="6" t="s">
        <v>2036</v>
      </c>
      <c r="S5" s="13">
        <f>(((Table5[[#This Row],[launched_at]]/60)/60)/24)+DATE(1970,1,1)</f>
        <v>43688.208333333328</v>
      </c>
      <c r="T5" s="13">
        <f>(((Table5[[#This Row],[deadline]]/60)/60)/24)+DATE(1970,1,1)</f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ROUND((Table1[[#This Row],[pledged]]/Table1[[#This Row],[goal]])*100,0)</f>
        <v>69</v>
      </c>
      <c r="G6" t="s">
        <v>14</v>
      </c>
      <c r="H6">
        <v>53</v>
      </c>
      <c r="I6">
        <f>IF(Table2[[#This Row],[backers_count]]=0,0,ROUND(Table1[[#This Row],[pledged]]/Table2[[#This Row],[backers_count]],2))</f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6" t="s">
        <v>2039</v>
      </c>
      <c r="R6" s="6" t="s">
        <v>2040</v>
      </c>
      <c r="S6" s="13">
        <f>(((Table5[[#This Row],[launched_at]]/60)/60)/24)+DATE(1970,1,1)</f>
        <v>43485.25</v>
      </c>
      <c r="T6" s="13">
        <f>(((Table5[[#This Row],[deadline]]/60)/60)/24)+DATE(1970,1,1)</f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ROUND((Table1[[#This Row],[pledged]]/Table1[[#This Row],[goal]])*100,0)</f>
        <v>174</v>
      </c>
      <c r="G7" t="s">
        <v>20</v>
      </c>
      <c r="H7">
        <v>174</v>
      </c>
      <c r="I7">
        <f>IF(Table2[[#This Row],[backers_count]]=0,0,ROUND(Table1[[#This Row],[pledged]]/Table2[[#This Row],[backers_count]],2))</f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6" t="s">
        <v>2039</v>
      </c>
      <c r="R7" s="6" t="s">
        <v>2040</v>
      </c>
      <c r="S7" s="13">
        <f>(((Table5[[#This Row],[launched_at]]/60)/60)/24)+DATE(1970,1,1)</f>
        <v>41149.208333333336</v>
      </c>
      <c r="T7" s="13">
        <f>(((Table5[[#This Row],[deadline]]/60)/60)/24)+DATE(1970,1,1)</f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ROUND((Table1[[#This Row],[pledged]]/Table1[[#This Row],[goal]])*100,0)</f>
        <v>21</v>
      </c>
      <c r="G8" t="s">
        <v>14</v>
      </c>
      <c r="H8">
        <v>18</v>
      </c>
      <c r="I8">
        <f>IF(Table2[[#This Row],[backers_count]]=0,0,ROUND(Table1[[#This Row],[pledged]]/Table2[[#This Row],[backers_count]],2))</f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6" t="s">
        <v>2041</v>
      </c>
      <c r="R8" s="6" t="s">
        <v>2042</v>
      </c>
      <c r="S8" s="13">
        <f>(((Table5[[#This Row],[launched_at]]/60)/60)/24)+DATE(1970,1,1)</f>
        <v>42991.208333333328</v>
      </c>
      <c r="T8" s="13">
        <f>(((Table5[[#This Row],[deadline]]/60)/60)/24)+DATE(1970,1,1)</f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ROUND((Table1[[#This Row],[pledged]]/Table1[[#This Row],[goal]])*100,0)</f>
        <v>328</v>
      </c>
      <c r="G9" t="s">
        <v>20</v>
      </c>
      <c r="H9">
        <v>227</v>
      </c>
      <c r="I9">
        <f>IF(Table2[[#This Row],[backers_count]]=0,0,ROUND(Table1[[#This Row],[pledged]]/Table2[[#This Row],[backers_count]],2))</f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6" t="s">
        <v>2039</v>
      </c>
      <c r="R9" s="6" t="s">
        <v>2040</v>
      </c>
      <c r="S9" s="13">
        <f>(((Table5[[#This Row],[launched_at]]/60)/60)/24)+DATE(1970,1,1)</f>
        <v>42229.208333333328</v>
      </c>
      <c r="T9" s="13">
        <f>(((Table5[[#This Row],[deadline]]/60)/60)/24)+DATE(1970,1,1)</f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ROUND((Table1[[#This Row],[pledged]]/Table1[[#This Row],[goal]])*100,0)</f>
        <v>20</v>
      </c>
      <c r="G10" t="s">
        <v>47</v>
      </c>
      <c r="H10">
        <v>708</v>
      </c>
      <c r="I10">
        <f>IF(Table2[[#This Row],[backers_count]]=0,0,ROUND(Table1[[#This Row],[pledged]]/Table2[[#This Row],[backers_count]],2))</f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6" t="s">
        <v>2039</v>
      </c>
      <c r="R10" s="6" t="s">
        <v>2040</v>
      </c>
      <c r="S10" s="13">
        <f>(((Table5[[#This Row],[launched_at]]/60)/60)/24)+DATE(1970,1,1)</f>
        <v>40399.208333333336</v>
      </c>
      <c r="T10" s="13">
        <f>(((Table5[[#This Row],[deadline]]/60)/60)/24)+DATE(1970,1,1)</f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ROUND((Table1[[#This Row],[pledged]]/Table1[[#This Row],[goal]])*100,0)</f>
        <v>52</v>
      </c>
      <c r="G11" t="s">
        <v>14</v>
      </c>
      <c r="H11">
        <v>44</v>
      </c>
      <c r="I11">
        <f>IF(Table2[[#This Row],[backers_count]]=0,0,ROUND(Table1[[#This Row],[pledged]]/Table2[[#This Row],[backers_count]],2))</f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6" t="s">
        <v>2035</v>
      </c>
      <c r="R11" s="6" t="s">
        <v>2043</v>
      </c>
      <c r="S11" s="13">
        <f>(((Table5[[#This Row],[launched_at]]/60)/60)/24)+DATE(1970,1,1)</f>
        <v>41536.208333333336</v>
      </c>
      <c r="T11" s="13">
        <f>(((Table5[[#This Row],[deadline]]/60)/60)/24)+DATE(1970,1,1)</f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ROUND((Table1[[#This Row],[pledged]]/Table1[[#This Row],[goal]])*100,0)</f>
        <v>266</v>
      </c>
      <c r="G12" t="s">
        <v>20</v>
      </c>
      <c r="H12">
        <v>220</v>
      </c>
      <c r="I12">
        <f>IF(Table2[[#This Row],[backers_count]]=0,0,ROUND(Table1[[#This Row],[pledged]]/Table2[[#This Row],[backers_count]],2))</f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6" t="s">
        <v>2041</v>
      </c>
      <c r="R12" s="6" t="s">
        <v>2044</v>
      </c>
      <c r="S12" s="13">
        <f>(((Table5[[#This Row],[launched_at]]/60)/60)/24)+DATE(1970,1,1)</f>
        <v>40404.208333333336</v>
      </c>
      <c r="T12" s="13">
        <f>(((Table5[[#This Row],[deadline]]/60)/60)/24)+DATE(1970,1,1)</f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ROUND((Table1[[#This Row],[pledged]]/Table1[[#This Row],[goal]])*100,0)</f>
        <v>48</v>
      </c>
      <c r="G13" t="s">
        <v>14</v>
      </c>
      <c r="H13">
        <v>27</v>
      </c>
      <c r="I13">
        <f>IF(Table2[[#This Row],[backers_count]]=0,0,ROUND(Table1[[#This Row],[pledged]]/Table2[[#This Row],[backers_count]],2))</f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6" t="s">
        <v>2039</v>
      </c>
      <c r="R13" s="6" t="s">
        <v>2040</v>
      </c>
      <c r="S13" s="13">
        <f>(((Table5[[#This Row],[launched_at]]/60)/60)/24)+DATE(1970,1,1)</f>
        <v>40442.208333333336</v>
      </c>
      <c r="T13" s="13">
        <f>(((Table5[[#This Row],[deadline]]/60)/60)/24)+DATE(1970,1,1)</f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ROUND((Table1[[#This Row],[pledged]]/Table1[[#This Row],[goal]])*100,0)</f>
        <v>89</v>
      </c>
      <c r="G14" t="s">
        <v>14</v>
      </c>
      <c r="H14">
        <v>55</v>
      </c>
      <c r="I14">
        <f>IF(Table2[[#This Row],[backers_count]]=0,0,ROUND(Table1[[#This Row],[pledged]]/Table2[[#This Row],[backers_count]],2))</f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6" t="s">
        <v>2041</v>
      </c>
      <c r="R14" s="6" t="s">
        <v>2044</v>
      </c>
      <c r="S14" s="13">
        <f>(((Table5[[#This Row],[launched_at]]/60)/60)/24)+DATE(1970,1,1)</f>
        <v>43760.208333333328</v>
      </c>
      <c r="T14" s="13">
        <f>(((Table5[[#This Row],[deadline]]/60)/60)/24)+DATE(1970,1,1)</f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ROUND((Table1[[#This Row],[pledged]]/Table1[[#This Row],[goal]])*100,0)</f>
        <v>245</v>
      </c>
      <c r="G15" t="s">
        <v>20</v>
      </c>
      <c r="H15">
        <v>98</v>
      </c>
      <c r="I15">
        <f>IF(Table2[[#This Row],[backers_count]]=0,0,ROUND(Table1[[#This Row],[pledged]]/Table2[[#This Row],[backers_count]],2))</f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6" t="s">
        <v>2035</v>
      </c>
      <c r="R15" s="6" t="s">
        <v>2045</v>
      </c>
      <c r="S15" s="13">
        <f>(((Table5[[#This Row],[launched_at]]/60)/60)/24)+DATE(1970,1,1)</f>
        <v>42532.208333333328</v>
      </c>
      <c r="T15" s="13">
        <f>(((Table5[[#This Row],[deadline]]/60)/60)/24)+DATE(1970,1,1)</f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ROUND((Table1[[#This Row],[pledged]]/Table1[[#This Row],[goal]])*100,0)</f>
        <v>67</v>
      </c>
      <c r="G16" t="s">
        <v>14</v>
      </c>
      <c r="H16">
        <v>200</v>
      </c>
      <c r="I16">
        <f>IF(Table2[[#This Row],[backers_count]]=0,0,ROUND(Table1[[#This Row],[pledged]]/Table2[[#This Row],[backers_count]],2))</f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6" t="s">
        <v>2035</v>
      </c>
      <c r="R16" s="6" t="s">
        <v>2045</v>
      </c>
      <c r="S16" s="13">
        <f>(((Table5[[#This Row],[launched_at]]/60)/60)/24)+DATE(1970,1,1)</f>
        <v>40974.25</v>
      </c>
      <c r="T16" s="13">
        <f>(((Table5[[#This Row],[deadline]]/60)/60)/24)+DATE(1970,1,1)</f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ROUND((Table1[[#This Row],[pledged]]/Table1[[#This Row],[goal]])*100,0)</f>
        <v>47</v>
      </c>
      <c r="G17" t="s">
        <v>14</v>
      </c>
      <c r="H17">
        <v>452</v>
      </c>
      <c r="I17">
        <f>IF(Table2[[#This Row],[backers_count]]=0,0,ROUND(Table1[[#This Row],[pledged]]/Table2[[#This Row],[backers_count]],2))</f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6" t="s">
        <v>2037</v>
      </c>
      <c r="R17" s="6" t="s">
        <v>2046</v>
      </c>
      <c r="S17" s="13">
        <f>(((Table5[[#This Row],[launched_at]]/60)/60)/24)+DATE(1970,1,1)</f>
        <v>43809.25</v>
      </c>
      <c r="T17" s="13">
        <f>(((Table5[[#This Row],[deadline]]/60)/60)/24)+DATE(1970,1,1)</f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ROUND((Table1[[#This Row],[pledged]]/Table1[[#This Row],[goal]])*100,0)</f>
        <v>649</v>
      </c>
      <c r="G18" t="s">
        <v>20</v>
      </c>
      <c r="H18">
        <v>100</v>
      </c>
      <c r="I18">
        <f>IF(Table2[[#This Row],[backers_count]]=0,0,ROUND(Table1[[#This Row],[pledged]]/Table2[[#This Row],[backers_count]],2))</f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6" t="s">
        <v>2047</v>
      </c>
      <c r="R18" s="6" t="s">
        <v>2048</v>
      </c>
      <c r="S18" s="13">
        <f>(((Table5[[#This Row],[launched_at]]/60)/60)/24)+DATE(1970,1,1)</f>
        <v>41661.25</v>
      </c>
      <c r="T18" s="13">
        <f>(((Table5[[#This Row],[deadline]]/60)/60)/24)+DATE(1970,1,1)</f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ROUND((Table1[[#This Row],[pledged]]/Table1[[#This Row],[goal]])*100,0)</f>
        <v>159</v>
      </c>
      <c r="G19" t="s">
        <v>20</v>
      </c>
      <c r="H19">
        <v>1249</v>
      </c>
      <c r="I19">
        <f>IF(Table2[[#This Row],[backers_count]]=0,0,ROUND(Table1[[#This Row],[pledged]]/Table2[[#This Row],[backers_count]],2))</f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6" t="s">
        <v>2041</v>
      </c>
      <c r="R19" s="6" t="s">
        <v>2049</v>
      </c>
      <c r="S19" s="13">
        <f>(((Table5[[#This Row],[launched_at]]/60)/60)/24)+DATE(1970,1,1)</f>
        <v>40555.25</v>
      </c>
      <c r="T19" s="13">
        <f>(((Table5[[#This Row],[deadline]]/60)/60)/24)+DATE(1970,1,1)</f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ROUND((Table1[[#This Row],[pledged]]/Table1[[#This Row],[goal]])*100,0)</f>
        <v>67</v>
      </c>
      <c r="G20" t="s">
        <v>74</v>
      </c>
      <c r="H20">
        <v>135</v>
      </c>
      <c r="I20">
        <f>IF(Table2[[#This Row],[backers_count]]=0,0,ROUND(Table1[[#This Row],[pledged]]/Table2[[#This Row],[backers_count]],2))</f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6" t="s">
        <v>2039</v>
      </c>
      <c r="R20" s="6" t="s">
        <v>2040</v>
      </c>
      <c r="S20" s="13">
        <f>(((Table5[[#This Row],[launched_at]]/60)/60)/24)+DATE(1970,1,1)</f>
        <v>43351.208333333328</v>
      </c>
      <c r="T20" s="13">
        <f>(((Table5[[#This Row],[deadline]]/60)/60)/24)+DATE(1970,1,1)</f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ROUND((Table1[[#This Row],[pledged]]/Table1[[#This Row],[goal]])*100,0)</f>
        <v>49</v>
      </c>
      <c r="G21" t="s">
        <v>14</v>
      </c>
      <c r="H21">
        <v>674</v>
      </c>
      <c r="I21">
        <f>IF(Table2[[#This Row],[backers_count]]=0,0,ROUND(Table1[[#This Row],[pledged]]/Table2[[#This Row],[backers_count]],2))</f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6" t="s">
        <v>2039</v>
      </c>
      <c r="R21" s="6" t="s">
        <v>2040</v>
      </c>
      <c r="S21" s="13">
        <f>(((Table5[[#This Row],[launched_at]]/60)/60)/24)+DATE(1970,1,1)</f>
        <v>43528.25</v>
      </c>
      <c r="T21" s="13">
        <f>(((Table5[[#This Row],[deadline]]/60)/60)/24)+DATE(1970,1,1)</f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ROUND((Table1[[#This Row],[pledged]]/Table1[[#This Row],[goal]])*100,0)</f>
        <v>112</v>
      </c>
      <c r="G22" t="s">
        <v>20</v>
      </c>
      <c r="H22">
        <v>1396</v>
      </c>
      <c r="I22">
        <f>IF(Table2[[#This Row],[backers_count]]=0,0,ROUND(Table1[[#This Row],[pledged]]/Table2[[#This Row],[backers_count]],2))</f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6" t="s">
        <v>2041</v>
      </c>
      <c r="R22" s="6" t="s">
        <v>2044</v>
      </c>
      <c r="S22" s="13">
        <f>(((Table5[[#This Row],[launched_at]]/60)/60)/24)+DATE(1970,1,1)</f>
        <v>41848.208333333336</v>
      </c>
      <c r="T22" s="13">
        <f>(((Table5[[#This Row],[deadline]]/60)/60)/24)+DATE(1970,1,1)</f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ROUND((Table1[[#This Row],[pledged]]/Table1[[#This Row],[goal]])*100,0)</f>
        <v>41</v>
      </c>
      <c r="G23" t="s">
        <v>14</v>
      </c>
      <c r="H23">
        <v>558</v>
      </c>
      <c r="I23">
        <f>IF(Table2[[#This Row],[backers_count]]=0,0,ROUND(Table1[[#This Row],[pledged]]/Table2[[#This Row],[backers_count]],2))</f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6" t="s">
        <v>2039</v>
      </c>
      <c r="R23" s="6" t="s">
        <v>2040</v>
      </c>
      <c r="S23" s="13">
        <f>(((Table5[[#This Row],[launched_at]]/60)/60)/24)+DATE(1970,1,1)</f>
        <v>40770.208333333336</v>
      </c>
      <c r="T23" s="13">
        <f>(((Table5[[#This Row],[deadline]]/60)/60)/24)+DATE(1970,1,1)</f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ROUND((Table1[[#This Row],[pledged]]/Table1[[#This Row],[goal]])*100,0)</f>
        <v>128</v>
      </c>
      <c r="G24" t="s">
        <v>20</v>
      </c>
      <c r="H24">
        <v>890</v>
      </c>
      <c r="I24">
        <f>IF(Table2[[#This Row],[backers_count]]=0,0,ROUND(Table1[[#This Row],[pledged]]/Table2[[#This Row],[backers_count]],2))</f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6" t="s">
        <v>2039</v>
      </c>
      <c r="R24" s="6" t="s">
        <v>2040</v>
      </c>
      <c r="S24" s="13">
        <f>(((Table5[[#This Row],[launched_at]]/60)/60)/24)+DATE(1970,1,1)</f>
        <v>43193.208333333328</v>
      </c>
      <c r="T24" s="13">
        <f>(((Table5[[#This Row],[deadline]]/60)/60)/24)+DATE(1970,1,1)</f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ROUND((Table1[[#This Row],[pledged]]/Table1[[#This Row],[goal]])*100,0)</f>
        <v>332</v>
      </c>
      <c r="G25" t="s">
        <v>20</v>
      </c>
      <c r="H25">
        <v>142</v>
      </c>
      <c r="I25">
        <f>IF(Table2[[#This Row],[backers_count]]=0,0,ROUND(Table1[[#This Row],[pledged]]/Table2[[#This Row],[backers_count]],2))</f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6" t="s">
        <v>2041</v>
      </c>
      <c r="R25" s="6" t="s">
        <v>2042</v>
      </c>
      <c r="S25" s="13">
        <f>(((Table5[[#This Row],[launched_at]]/60)/60)/24)+DATE(1970,1,1)</f>
        <v>43510.25</v>
      </c>
      <c r="T25" s="13">
        <f>(((Table5[[#This Row],[deadline]]/60)/60)/24)+DATE(1970,1,1)</f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ROUND((Table1[[#This Row],[pledged]]/Table1[[#This Row],[goal]])*100,0)</f>
        <v>113</v>
      </c>
      <c r="G26" t="s">
        <v>20</v>
      </c>
      <c r="H26">
        <v>2673</v>
      </c>
      <c r="I26">
        <f>IF(Table2[[#This Row],[backers_count]]=0,0,ROUND(Table1[[#This Row],[pledged]]/Table2[[#This Row],[backers_count]],2))</f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6" t="s">
        <v>2037</v>
      </c>
      <c r="R26" s="6" t="s">
        <v>2046</v>
      </c>
      <c r="S26" s="13">
        <f>(((Table5[[#This Row],[launched_at]]/60)/60)/24)+DATE(1970,1,1)</f>
        <v>41811.208333333336</v>
      </c>
      <c r="T26" s="13">
        <f>(((Table5[[#This Row],[deadline]]/60)/60)/24)+DATE(1970,1,1)</f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ROUND((Table1[[#This Row],[pledged]]/Table1[[#This Row],[goal]])*100,0)</f>
        <v>216</v>
      </c>
      <c r="G27" t="s">
        <v>20</v>
      </c>
      <c r="H27">
        <v>163</v>
      </c>
      <c r="I27">
        <f>IF(Table2[[#This Row],[backers_count]]=0,0,ROUND(Table1[[#This Row],[pledged]]/Table2[[#This Row],[backers_count]],2))</f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6" t="s">
        <v>2050</v>
      </c>
      <c r="R27" s="6" t="s">
        <v>2051</v>
      </c>
      <c r="S27" s="13">
        <f>(((Table5[[#This Row],[launched_at]]/60)/60)/24)+DATE(1970,1,1)</f>
        <v>40681.208333333336</v>
      </c>
      <c r="T27" s="13">
        <f>(((Table5[[#This Row],[deadline]]/60)/60)/24)+DATE(1970,1,1)</f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ROUND((Table1[[#This Row],[pledged]]/Table1[[#This Row],[goal]])*100,0)</f>
        <v>48</v>
      </c>
      <c r="G28" t="s">
        <v>74</v>
      </c>
      <c r="H28">
        <v>1480</v>
      </c>
      <c r="I28">
        <f>IF(Table2[[#This Row],[backers_count]]=0,0,ROUND(Table1[[#This Row],[pledged]]/Table2[[#This Row],[backers_count]],2))</f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6" t="s">
        <v>2039</v>
      </c>
      <c r="R28" s="6" t="s">
        <v>2040</v>
      </c>
      <c r="S28" s="13">
        <f>(((Table5[[#This Row],[launched_at]]/60)/60)/24)+DATE(1970,1,1)</f>
        <v>43312.208333333328</v>
      </c>
      <c r="T28" s="13">
        <f>(((Table5[[#This Row],[deadline]]/60)/60)/24)+DATE(1970,1,1)</f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ROUND((Table1[[#This Row],[pledged]]/Table1[[#This Row],[goal]])*100,0)</f>
        <v>80</v>
      </c>
      <c r="G29" t="s">
        <v>14</v>
      </c>
      <c r="H29">
        <v>15</v>
      </c>
      <c r="I29">
        <f>IF(Table2[[#This Row],[backers_count]]=0,0,ROUND(Table1[[#This Row],[pledged]]/Table2[[#This Row],[backers_count]],2))</f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6" t="s">
        <v>2035</v>
      </c>
      <c r="R29" s="6" t="s">
        <v>2036</v>
      </c>
      <c r="S29" s="13">
        <f>(((Table5[[#This Row],[launched_at]]/60)/60)/24)+DATE(1970,1,1)</f>
        <v>42280.208333333328</v>
      </c>
      <c r="T29" s="13">
        <f>(((Table5[[#This Row],[deadline]]/60)/60)/24)+DATE(1970,1,1)</f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ROUND((Table1[[#This Row],[pledged]]/Table1[[#This Row],[goal]])*100,0)</f>
        <v>105</v>
      </c>
      <c r="G30" t="s">
        <v>20</v>
      </c>
      <c r="H30">
        <v>2220</v>
      </c>
      <c r="I30">
        <f>IF(Table2[[#This Row],[backers_count]]=0,0,ROUND(Table1[[#This Row],[pledged]]/Table2[[#This Row],[backers_count]],2))</f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6" t="s">
        <v>2039</v>
      </c>
      <c r="R30" s="6" t="s">
        <v>2040</v>
      </c>
      <c r="S30" s="13">
        <f>(((Table5[[#This Row],[launched_at]]/60)/60)/24)+DATE(1970,1,1)</f>
        <v>40218.25</v>
      </c>
      <c r="T30" s="13">
        <f>(((Table5[[#This Row],[deadline]]/60)/60)/24)+DATE(1970,1,1)</f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ROUND((Table1[[#This Row],[pledged]]/Table1[[#This Row],[goal]])*100,0)</f>
        <v>329</v>
      </c>
      <c r="G31" t="s">
        <v>20</v>
      </c>
      <c r="H31">
        <v>1606</v>
      </c>
      <c r="I31">
        <f>IF(Table2[[#This Row],[backers_count]]=0,0,ROUND(Table1[[#This Row],[pledged]]/Table2[[#This Row],[backers_count]],2))</f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6" t="s">
        <v>2041</v>
      </c>
      <c r="R31" s="6" t="s">
        <v>2052</v>
      </c>
      <c r="S31" s="13">
        <f>(((Table5[[#This Row],[launched_at]]/60)/60)/24)+DATE(1970,1,1)</f>
        <v>43301.208333333328</v>
      </c>
      <c r="T31" s="13">
        <f>(((Table5[[#This Row],[deadline]]/60)/60)/24)+DATE(1970,1,1)</f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ROUND((Table1[[#This Row],[pledged]]/Table1[[#This Row],[goal]])*100,0)</f>
        <v>161</v>
      </c>
      <c r="G32" t="s">
        <v>20</v>
      </c>
      <c r="H32">
        <v>129</v>
      </c>
      <c r="I32">
        <f>IF(Table2[[#This Row],[backers_count]]=0,0,ROUND(Table1[[#This Row],[pledged]]/Table2[[#This Row],[backers_count]],2))</f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6" t="s">
        <v>2041</v>
      </c>
      <c r="R32" s="6" t="s">
        <v>2049</v>
      </c>
      <c r="S32" s="13">
        <f>(((Table5[[#This Row],[launched_at]]/60)/60)/24)+DATE(1970,1,1)</f>
        <v>43609.208333333328</v>
      </c>
      <c r="T32" s="13">
        <f>(((Table5[[#This Row],[deadline]]/60)/60)/24)+DATE(1970,1,1)</f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ROUND((Table1[[#This Row],[pledged]]/Table1[[#This Row],[goal]])*100,0)</f>
        <v>310</v>
      </c>
      <c r="G33" t="s">
        <v>20</v>
      </c>
      <c r="H33">
        <v>226</v>
      </c>
      <c r="I33">
        <f>IF(Table2[[#This Row],[backers_count]]=0,0,ROUND(Table1[[#This Row],[pledged]]/Table2[[#This Row],[backers_count]],2))</f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6" t="s">
        <v>2050</v>
      </c>
      <c r="R33" s="6" t="s">
        <v>2051</v>
      </c>
      <c r="S33" s="13">
        <f>(((Table5[[#This Row],[launched_at]]/60)/60)/24)+DATE(1970,1,1)</f>
        <v>42374.25</v>
      </c>
      <c r="T33" s="13">
        <f>(((Table5[[#This Row],[deadline]]/60)/60)/24)+DATE(1970,1,1)</f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ROUND((Table1[[#This Row],[pledged]]/Table1[[#This Row],[goal]])*100,0)</f>
        <v>87</v>
      </c>
      <c r="G34" t="s">
        <v>14</v>
      </c>
      <c r="H34">
        <v>2307</v>
      </c>
      <c r="I34">
        <f>IF(Table2[[#This Row],[backers_count]]=0,0,ROUND(Table1[[#This Row],[pledged]]/Table2[[#This Row],[backers_count]],2))</f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6" t="s">
        <v>2041</v>
      </c>
      <c r="R34" s="6" t="s">
        <v>2042</v>
      </c>
      <c r="S34" s="13">
        <f>(((Table5[[#This Row],[launched_at]]/60)/60)/24)+DATE(1970,1,1)</f>
        <v>43110.25</v>
      </c>
      <c r="T34" s="13">
        <f>(((Table5[[#This Row],[deadline]]/60)/60)/24)+DATE(1970,1,1)</f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ROUND((Table1[[#This Row],[pledged]]/Table1[[#This Row],[goal]])*100,0)</f>
        <v>378</v>
      </c>
      <c r="G35" t="s">
        <v>20</v>
      </c>
      <c r="H35">
        <v>5419</v>
      </c>
      <c r="I35">
        <f>IF(Table2[[#This Row],[backers_count]]=0,0,ROUND(Table1[[#This Row],[pledged]]/Table2[[#This Row],[backers_count]],2))</f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6" t="s">
        <v>2039</v>
      </c>
      <c r="R35" s="6" t="s">
        <v>2040</v>
      </c>
      <c r="S35" s="13">
        <f>(((Table5[[#This Row],[launched_at]]/60)/60)/24)+DATE(1970,1,1)</f>
        <v>41917.208333333336</v>
      </c>
      <c r="T35" s="13">
        <f>(((Table5[[#This Row],[deadline]]/60)/60)/24)+DATE(1970,1,1)</f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ROUND((Table1[[#This Row],[pledged]]/Table1[[#This Row],[goal]])*100,0)</f>
        <v>151</v>
      </c>
      <c r="G36" t="s">
        <v>20</v>
      </c>
      <c r="H36">
        <v>165</v>
      </c>
      <c r="I36">
        <f>IF(Table2[[#This Row],[backers_count]]=0,0,ROUND(Table1[[#This Row],[pledged]]/Table2[[#This Row],[backers_count]],2))</f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6" t="s">
        <v>2041</v>
      </c>
      <c r="R36" s="6" t="s">
        <v>2042</v>
      </c>
      <c r="S36" s="13">
        <f>(((Table5[[#This Row],[launched_at]]/60)/60)/24)+DATE(1970,1,1)</f>
        <v>42817.208333333328</v>
      </c>
      <c r="T36" s="13">
        <f>(((Table5[[#This Row],[deadline]]/60)/60)/24)+DATE(1970,1,1)</f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ROUND((Table1[[#This Row],[pledged]]/Table1[[#This Row],[goal]])*100,0)</f>
        <v>150</v>
      </c>
      <c r="G37" t="s">
        <v>20</v>
      </c>
      <c r="H37">
        <v>1965</v>
      </c>
      <c r="I37">
        <f>IF(Table2[[#This Row],[backers_count]]=0,0,ROUND(Table1[[#This Row],[pledged]]/Table2[[#This Row],[backers_count]],2))</f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6" t="s">
        <v>2041</v>
      </c>
      <c r="R37" s="6" t="s">
        <v>2044</v>
      </c>
      <c r="S37" s="13">
        <f>(((Table5[[#This Row],[launched_at]]/60)/60)/24)+DATE(1970,1,1)</f>
        <v>43484.25</v>
      </c>
      <c r="T37" s="13">
        <f>(((Table5[[#This Row],[deadline]]/60)/60)/24)+DATE(1970,1,1)</f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ROUND((Table1[[#This Row],[pledged]]/Table1[[#This Row],[goal]])*100,0)</f>
        <v>157</v>
      </c>
      <c r="G38" t="s">
        <v>20</v>
      </c>
      <c r="H38">
        <v>16</v>
      </c>
      <c r="I38">
        <f>IF(Table2[[#This Row],[backers_count]]=0,0,ROUND(Table1[[#This Row],[pledged]]/Table2[[#This Row],[backers_count]],2))</f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6" t="s">
        <v>2039</v>
      </c>
      <c r="R38" s="6" t="s">
        <v>2040</v>
      </c>
      <c r="S38" s="13">
        <f>(((Table5[[#This Row],[launched_at]]/60)/60)/24)+DATE(1970,1,1)</f>
        <v>40600.25</v>
      </c>
      <c r="T38" s="13">
        <f>(((Table5[[#This Row],[deadline]]/60)/60)/24)+DATE(1970,1,1)</f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ROUND((Table1[[#This Row],[pledged]]/Table1[[#This Row],[goal]])*100,0)</f>
        <v>140</v>
      </c>
      <c r="G39" t="s">
        <v>20</v>
      </c>
      <c r="H39">
        <v>107</v>
      </c>
      <c r="I39">
        <f>IF(Table2[[#This Row],[backers_count]]=0,0,ROUND(Table1[[#This Row],[pledged]]/Table2[[#This Row],[backers_count]],2))</f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6" t="s">
        <v>2047</v>
      </c>
      <c r="R39" s="6" t="s">
        <v>2053</v>
      </c>
      <c r="S39" s="13">
        <f>(((Table5[[#This Row],[launched_at]]/60)/60)/24)+DATE(1970,1,1)</f>
        <v>43744.208333333328</v>
      </c>
      <c r="T39" s="13">
        <f>(((Table5[[#This Row],[deadline]]/60)/60)/24)+DATE(1970,1,1)</f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ROUND((Table1[[#This Row],[pledged]]/Table1[[#This Row],[goal]])*100,0)</f>
        <v>325</v>
      </c>
      <c r="G40" t="s">
        <v>20</v>
      </c>
      <c r="H40">
        <v>134</v>
      </c>
      <c r="I40">
        <f>IF(Table2[[#This Row],[backers_count]]=0,0,ROUND(Table1[[#This Row],[pledged]]/Table2[[#This Row],[backers_count]],2))</f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6" t="s">
        <v>2054</v>
      </c>
      <c r="R40" s="6" t="s">
        <v>2055</v>
      </c>
      <c r="S40" s="13">
        <f>(((Table5[[#This Row],[launched_at]]/60)/60)/24)+DATE(1970,1,1)</f>
        <v>40469.208333333336</v>
      </c>
      <c r="T40" s="13">
        <f>(((Table5[[#This Row],[deadline]]/60)/60)/24)+DATE(1970,1,1)</f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ROUND((Table1[[#This Row],[pledged]]/Table1[[#This Row],[goal]])*100,0)</f>
        <v>51</v>
      </c>
      <c r="G41" t="s">
        <v>14</v>
      </c>
      <c r="H41">
        <v>88</v>
      </c>
      <c r="I41">
        <f>IF(Table2[[#This Row],[backers_count]]=0,0,ROUND(Table1[[#This Row],[pledged]]/Table2[[#This Row],[backers_count]],2))</f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6" t="s">
        <v>2039</v>
      </c>
      <c r="R41" s="6" t="s">
        <v>2040</v>
      </c>
      <c r="S41" s="13">
        <f>(((Table5[[#This Row],[launched_at]]/60)/60)/24)+DATE(1970,1,1)</f>
        <v>41330.25</v>
      </c>
      <c r="T41" s="13">
        <f>(((Table5[[#This Row],[deadline]]/60)/60)/24)+DATE(1970,1,1)</f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ROUND((Table1[[#This Row],[pledged]]/Table1[[#This Row],[goal]])*100,0)</f>
        <v>169</v>
      </c>
      <c r="G42" t="s">
        <v>20</v>
      </c>
      <c r="H42">
        <v>198</v>
      </c>
      <c r="I42">
        <f>IF(Table2[[#This Row],[backers_count]]=0,0,ROUND(Table1[[#This Row],[pledged]]/Table2[[#This Row],[backers_count]],2))</f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6" t="s">
        <v>2037</v>
      </c>
      <c r="R42" s="6" t="s">
        <v>2046</v>
      </c>
      <c r="S42" s="13">
        <f>(((Table5[[#This Row],[launched_at]]/60)/60)/24)+DATE(1970,1,1)</f>
        <v>40334.208333333336</v>
      </c>
      <c r="T42" s="13">
        <f>(((Table5[[#This Row],[deadline]]/60)/60)/24)+DATE(1970,1,1)</f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ROUND((Table1[[#This Row],[pledged]]/Table1[[#This Row],[goal]])*100,0)</f>
        <v>213</v>
      </c>
      <c r="G43" t="s">
        <v>20</v>
      </c>
      <c r="H43">
        <v>111</v>
      </c>
      <c r="I43">
        <f>IF(Table2[[#This Row],[backers_count]]=0,0,ROUND(Table1[[#This Row],[pledged]]/Table2[[#This Row],[backers_count]],2))</f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6" t="s">
        <v>2035</v>
      </c>
      <c r="R43" s="6" t="s">
        <v>2036</v>
      </c>
      <c r="S43" s="13">
        <f>(((Table5[[#This Row],[launched_at]]/60)/60)/24)+DATE(1970,1,1)</f>
        <v>41156.208333333336</v>
      </c>
      <c r="T43" s="13">
        <f>(((Table5[[#This Row],[deadline]]/60)/60)/24)+DATE(1970,1,1)</f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ROUND((Table1[[#This Row],[pledged]]/Table1[[#This Row],[goal]])*100,0)</f>
        <v>444</v>
      </c>
      <c r="G44" t="s">
        <v>20</v>
      </c>
      <c r="H44">
        <v>222</v>
      </c>
      <c r="I44">
        <f>IF(Table2[[#This Row],[backers_count]]=0,0,ROUND(Table1[[#This Row],[pledged]]/Table2[[#This Row],[backers_count]],2))</f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6" t="s">
        <v>2031</v>
      </c>
      <c r="R44" s="6" t="s">
        <v>2032</v>
      </c>
      <c r="S44" s="13">
        <f>(((Table5[[#This Row],[launched_at]]/60)/60)/24)+DATE(1970,1,1)</f>
        <v>40728.208333333336</v>
      </c>
      <c r="T44" s="13">
        <f>(((Table5[[#This Row],[deadline]]/60)/60)/24)+DATE(1970,1,1)</f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ROUND((Table1[[#This Row],[pledged]]/Table1[[#This Row],[goal]])*100,0)</f>
        <v>186</v>
      </c>
      <c r="G45" t="s">
        <v>20</v>
      </c>
      <c r="H45">
        <v>6212</v>
      </c>
      <c r="I45">
        <f>IF(Table2[[#This Row],[backers_count]]=0,0,ROUND(Table1[[#This Row],[pledged]]/Table2[[#This Row],[backers_count]],2))</f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6" t="s">
        <v>2047</v>
      </c>
      <c r="R45" s="6" t="s">
        <v>2056</v>
      </c>
      <c r="S45" s="13">
        <f>(((Table5[[#This Row],[launched_at]]/60)/60)/24)+DATE(1970,1,1)</f>
        <v>41844.208333333336</v>
      </c>
      <c r="T45" s="13">
        <f>(((Table5[[#This Row],[deadline]]/60)/60)/24)+DATE(1970,1,1)</f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ROUND((Table1[[#This Row],[pledged]]/Table1[[#This Row],[goal]])*100,0)</f>
        <v>659</v>
      </c>
      <c r="G46" t="s">
        <v>20</v>
      </c>
      <c r="H46">
        <v>98</v>
      </c>
      <c r="I46">
        <f>IF(Table2[[#This Row],[backers_count]]=0,0,ROUND(Table1[[#This Row],[pledged]]/Table2[[#This Row],[backers_count]],2))</f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6" t="s">
        <v>2047</v>
      </c>
      <c r="R46" s="6" t="s">
        <v>2053</v>
      </c>
      <c r="S46" s="13">
        <f>(((Table5[[#This Row],[launched_at]]/60)/60)/24)+DATE(1970,1,1)</f>
        <v>43541.208333333328</v>
      </c>
      <c r="T46" s="13">
        <f>(((Table5[[#This Row],[deadline]]/60)/60)/24)+DATE(1970,1,1)</f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ROUND((Table1[[#This Row],[pledged]]/Table1[[#This Row],[goal]])*100,0)</f>
        <v>48</v>
      </c>
      <c r="G47" t="s">
        <v>14</v>
      </c>
      <c r="H47">
        <v>48</v>
      </c>
      <c r="I47">
        <f>IF(Table2[[#This Row],[backers_count]]=0,0,ROUND(Table1[[#This Row],[pledged]]/Table2[[#This Row],[backers_count]],2))</f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6" t="s">
        <v>2039</v>
      </c>
      <c r="R47" s="6" t="s">
        <v>2040</v>
      </c>
      <c r="S47" s="13">
        <f>(((Table5[[#This Row],[launched_at]]/60)/60)/24)+DATE(1970,1,1)</f>
        <v>42676.208333333328</v>
      </c>
      <c r="T47" s="13">
        <f>(((Table5[[#This Row],[deadline]]/60)/60)/24)+DATE(1970,1,1)</f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ROUND((Table1[[#This Row],[pledged]]/Table1[[#This Row],[goal]])*100,0)</f>
        <v>115</v>
      </c>
      <c r="G48" t="s">
        <v>20</v>
      </c>
      <c r="H48">
        <v>92</v>
      </c>
      <c r="I48">
        <f>IF(Table2[[#This Row],[backers_count]]=0,0,ROUND(Table1[[#This Row],[pledged]]/Table2[[#This Row],[backers_count]],2))</f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6" t="s">
        <v>2035</v>
      </c>
      <c r="R48" s="6" t="s">
        <v>2036</v>
      </c>
      <c r="S48" s="13">
        <f>(((Table5[[#This Row],[launched_at]]/60)/60)/24)+DATE(1970,1,1)</f>
        <v>40367.208333333336</v>
      </c>
      <c r="T48" s="13">
        <f>(((Table5[[#This Row],[deadline]]/60)/60)/24)+DATE(1970,1,1)</f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ROUND((Table1[[#This Row],[pledged]]/Table1[[#This Row],[goal]])*100,0)</f>
        <v>475</v>
      </c>
      <c r="G49" t="s">
        <v>20</v>
      </c>
      <c r="H49">
        <v>149</v>
      </c>
      <c r="I49">
        <f>IF(Table2[[#This Row],[backers_count]]=0,0,ROUND(Table1[[#This Row],[pledged]]/Table2[[#This Row],[backers_count]],2))</f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6" t="s">
        <v>2039</v>
      </c>
      <c r="R49" s="6" t="s">
        <v>2040</v>
      </c>
      <c r="S49" s="13">
        <f>(((Table5[[#This Row],[launched_at]]/60)/60)/24)+DATE(1970,1,1)</f>
        <v>41727.208333333336</v>
      </c>
      <c r="T49" s="13">
        <f>(((Table5[[#This Row],[deadline]]/60)/60)/24)+DATE(1970,1,1)</f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ROUND((Table1[[#This Row],[pledged]]/Table1[[#This Row],[goal]])*100,0)</f>
        <v>387</v>
      </c>
      <c r="G50" t="s">
        <v>20</v>
      </c>
      <c r="H50">
        <v>2431</v>
      </c>
      <c r="I50">
        <f>IF(Table2[[#This Row],[backers_count]]=0,0,ROUND(Table1[[#This Row],[pledged]]/Table2[[#This Row],[backers_count]],2))</f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6" t="s">
        <v>2039</v>
      </c>
      <c r="R50" s="6" t="s">
        <v>2040</v>
      </c>
      <c r="S50" s="13">
        <f>(((Table5[[#This Row],[launched_at]]/60)/60)/24)+DATE(1970,1,1)</f>
        <v>42180.208333333328</v>
      </c>
      <c r="T50" s="13">
        <f>(((Table5[[#This Row],[deadline]]/60)/60)/24)+DATE(1970,1,1)</f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ROUND((Table1[[#This Row],[pledged]]/Table1[[#This Row],[goal]])*100,0)</f>
        <v>190</v>
      </c>
      <c r="G51" t="s">
        <v>20</v>
      </c>
      <c r="H51">
        <v>303</v>
      </c>
      <c r="I51">
        <f>IF(Table2[[#This Row],[backers_count]]=0,0,ROUND(Table1[[#This Row],[pledged]]/Table2[[#This Row],[backers_count]],2))</f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6" t="s">
        <v>2035</v>
      </c>
      <c r="R51" s="6" t="s">
        <v>2036</v>
      </c>
      <c r="S51" s="13">
        <f>(((Table5[[#This Row],[launched_at]]/60)/60)/24)+DATE(1970,1,1)</f>
        <v>43758.208333333328</v>
      </c>
      <c r="T51" s="13">
        <f>(((Table5[[#This Row],[deadline]]/60)/60)/24)+DATE(1970,1,1)</f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ROUND((Table1[[#This Row],[pledged]]/Table1[[#This Row],[goal]])*100,0)</f>
        <v>2</v>
      </c>
      <c r="G52" t="s">
        <v>14</v>
      </c>
      <c r="H52">
        <v>1</v>
      </c>
      <c r="I52">
        <f>IF(Table2[[#This Row],[backers_count]]=0,0,ROUND(Table1[[#This Row],[pledged]]/Table2[[#This Row],[backers_count]],2))</f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6" t="s">
        <v>2035</v>
      </c>
      <c r="R52" s="6" t="s">
        <v>2057</v>
      </c>
      <c r="S52" s="13">
        <f>(((Table5[[#This Row],[launched_at]]/60)/60)/24)+DATE(1970,1,1)</f>
        <v>41487.208333333336</v>
      </c>
      <c r="T52" s="13">
        <f>(((Table5[[#This Row],[deadline]]/60)/60)/24)+DATE(1970,1,1)</f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ROUND((Table1[[#This Row],[pledged]]/Table1[[#This Row],[goal]])*100,0)</f>
        <v>92</v>
      </c>
      <c r="G53" t="s">
        <v>14</v>
      </c>
      <c r="H53">
        <v>1467</v>
      </c>
      <c r="I53">
        <f>IF(Table2[[#This Row],[backers_count]]=0,0,ROUND(Table1[[#This Row],[pledged]]/Table2[[#This Row],[backers_count]],2))</f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6" t="s">
        <v>2037</v>
      </c>
      <c r="R53" s="6" t="s">
        <v>2046</v>
      </c>
      <c r="S53" s="13">
        <f>(((Table5[[#This Row],[launched_at]]/60)/60)/24)+DATE(1970,1,1)</f>
        <v>40995.208333333336</v>
      </c>
      <c r="T53" s="13">
        <f>(((Table5[[#This Row],[deadline]]/60)/60)/24)+DATE(1970,1,1)</f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ROUND((Table1[[#This Row],[pledged]]/Table1[[#This Row],[goal]])*100,0)</f>
        <v>34</v>
      </c>
      <c r="G54" t="s">
        <v>14</v>
      </c>
      <c r="H54">
        <v>75</v>
      </c>
      <c r="I54">
        <f>IF(Table2[[#This Row],[backers_count]]=0,0,ROUND(Table1[[#This Row],[pledged]]/Table2[[#This Row],[backers_count]],2))</f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6" t="s">
        <v>2039</v>
      </c>
      <c r="R54" s="6" t="s">
        <v>2040</v>
      </c>
      <c r="S54" s="13">
        <f>(((Table5[[#This Row],[launched_at]]/60)/60)/24)+DATE(1970,1,1)</f>
        <v>40436.208333333336</v>
      </c>
      <c r="T54" s="13">
        <f>(((Table5[[#This Row],[deadline]]/60)/60)/24)+DATE(1970,1,1)</f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ROUND((Table1[[#This Row],[pledged]]/Table1[[#This Row],[goal]])*100,0)</f>
        <v>140</v>
      </c>
      <c r="G55" t="s">
        <v>20</v>
      </c>
      <c r="H55">
        <v>209</v>
      </c>
      <c r="I55">
        <f>IF(Table2[[#This Row],[backers_count]]=0,0,ROUND(Table1[[#This Row],[pledged]]/Table2[[#This Row],[backers_count]],2))</f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6" t="s">
        <v>2041</v>
      </c>
      <c r="R55" s="6" t="s">
        <v>2044</v>
      </c>
      <c r="S55" s="13">
        <f>(((Table5[[#This Row],[launched_at]]/60)/60)/24)+DATE(1970,1,1)</f>
        <v>41779.208333333336</v>
      </c>
      <c r="T55" s="13">
        <f>(((Table5[[#This Row],[deadline]]/60)/60)/24)+DATE(1970,1,1)</f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ROUND((Table1[[#This Row],[pledged]]/Table1[[#This Row],[goal]])*100,0)</f>
        <v>90</v>
      </c>
      <c r="G56" t="s">
        <v>14</v>
      </c>
      <c r="H56">
        <v>120</v>
      </c>
      <c r="I56">
        <f>IF(Table2[[#This Row],[backers_count]]=0,0,ROUND(Table1[[#This Row],[pledged]]/Table2[[#This Row],[backers_count]],2))</f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6" t="s">
        <v>2037</v>
      </c>
      <c r="R56" s="6" t="s">
        <v>2046</v>
      </c>
      <c r="S56" s="13">
        <f>(((Table5[[#This Row],[launched_at]]/60)/60)/24)+DATE(1970,1,1)</f>
        <v>43170.25</v>
      </c>
      <c r="T56" s="13">
        <f>(((Table5[[#This Row],[deadline]]/60)/60)/24)+DATE(1970,1,1)</f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ROUND((Table1[[#This Row],[pledged]]/Table1[[#This Row],[goal]])*100,0)</f>
        <v>178</v>
      </c>
      <c r="G57" t="s">
        <v>20</v>
      </c>
      <c r="H57">
        <v>131</v>
      </c>
      <c r="I57">
        <f>IF(Table2[[#This Row],[backers_count]]=0,0,ROUND(Table1[[#This Row],[pledged]]/Table2[[#This Row],[backers_count]],2))</f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6" t="s">
        <v>2035</v>
      </c>
      <c r="R57" s="6" t="s">
        <v>2058</v>
      </c>
      <c r="S57" s="13">
        <f>(((Table5[[#This Row],[launched_at]]/60)/60)/24)+DATE(1970,1,1)</f>
        <v>43311.208333333328</v>
      </c>
      <c r="T57" s="13">
        <f>(((Table5[[#This Row],[deadline]]/60)/60)/24)+DATE(1970,1,1)</f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ROUND((Table1[[#This Row],[pledged]]/Table1[[#This Row],[goal]])*100,0)</f>
        <v>144</v>
      </c>
      <c r="G58" t="s">
        <v>20</v>
      </c>
      <c r="H58">
        <v>164</v>
      </c>
      <c r="I58">
        <f>IF(Table2[[#This Row],[backers_count]]=0,0,ROUND(Table1[[#This Row],[pledged]]/Table2[[#This Row],[backers_count]],2))</f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6" t="s">
        <v>2037</v>
      </c>
      <c r="R58" s="6" t="s">
        <v>2046</v>
      </c>
      <c r="S58" s="13">
        <f>(((Table5[[#This Row],[launched_at]]/60)/60)/24)+DATE(1970,1,1)</f>
        <v>42014.25</v>
      </c>
      <c r="T58" s="13">
        <f>(((Table5[[#This Row],[deadline]]/60)/60)/24)+DATE(1970,1,1)</f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ROUND((Table1[[#This Row],[pledged]]/Table1[[#This Row],[goal]])*100,0)</f>
        <v>215</v>
      </c>
      <c r="G59" t="s">
        <v>20</v>
      </c>
      <c r="H59">
        <v>201</v>
      </c>
      <c r="I59">
        <f>IF(Table2[[#This Row],[backers_count]]=0,0,ROUND(Table1[[#This Row],[pledged]]/Table2[[#This Row],[backers_count]],2))</f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6" t="s">
        <v>2050</v>
      </c>
      <c r="R59" s="6" t="s">
        <v>2051</v>
      </c>
      <c r="S59" s="13">
        <f>(((Table5[[#This Row],[launched_at]]/60)/60)/24)+DATE(1970,1,1)</f>
        <v>42979.208333333328</v>
      </c>
      <c r="T59" s="13">
        <f>(((Table5[[#This Row],[deadline]]/60)/60)/24)+DATE(1970,1,1)</f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ROUND((Table1[[#This Row],[pledged]]/Table1[[#This Row],[goal]])*100,0)</f>
        <v>227</v>
      </c>
      <c r="G60" t="s">
        <v>20</v>
      </c>
      <c r="H60">
        <v>211</v>
      </c>
      <c r="I60">
        <f>IF(Table2[[#This Row],[backers_count]]=0,0,ROUND(Table1[[#This Row],[pledged]]/Table2[[#This Row],[backers_count]],2))</f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6" t="s">
        <v>2039</v>
      </c>
      <c r="R60" s="6" t="s">
        <v>2040</v>
      </c>
      <c r="S60" s="13">
        <f>(((Table5[[#This Row],[launched_at]]/60)/60)/24)+DATE(1970,1,1)</f>
        <v>42268.208333333328</v>
      </c>
      <c r="T60" s="13">
        <f>(((Table5[[#This Row],[deadline]]/60)/60)/24)+DATE(1970,1,1)</f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ROUND((Table1[[#This Row],[pledged]]/Table1[[#This Row],[goal]])*100,0)</f>
        <v>275</v>
      </c>
      <c r="G61" t="s">
        <v>20</v>
      </c>
      <c r="H61">
        <v>128</v>
      </c>
      <c r="I61">
        <f>IF(Table2[[#This Row],[backers_count]]=0,0,ROUND(Table1[[#This Row],[pledged]]/Table2[[#This Row],[backers_count]],2))</f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6" t="s">
        <v>2039</v>
      </c>
      <c r="R61" s="6" t="s">
        <v>2040</v>
      </c>
      <c r="S61" s="13">
        <f>(((Table5[[#This Row],[launched_at]]/60)/60)/24)+DATE(1970,1,1)</f>
        <v>42898.208333333328</v>
      </c>
      <c r="T61" s="13">
        <f>(((Table5[[#This Row],[deadline]]/60)/60)/24)+DATE(1970,1,1)</f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ROUND((Table1[[#This Row],[pledged]]/Table1[[#This Row],[goal]])*100,0)</f>
        <v>144</v>
      </c>
      <c r="G62" t="s">
        <v>20</v>
      </c>
      <c r="H62">
        <v>1600</v>
      </c>
      <c r="I62">
        <f>IF(Table2[[#This Row],[backers_count]]=0,0,ROUND(Table1[[#This Row],[pledged]]/Table2[[#This Row],[backers_count]],2))</f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6" t="s">
        <v>2039</v>
      </c>
      <c r="R62" s="6" t="s">
        <v>2040</v>
      </c>
      <c r="S62" s="13">
        <f>(((Table5[[#This Row],[launched_at]]/60)/60)/24)+DATE(1970,1,1)</f>
        <v>41107.208333333336</v>
      </c>
      <c r="T62" s="13">
        <f>(((Table5[[#This Row],[deadline]]/60)/60)/24)+DATE(1970,1,1)</f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ROUND((Table1[[#This Row],[pledged]]/Table1[[#This Row],[goal]])*100,0)</f>
        <v>93</v>
      </c>
      <c r="G63" t="s">
        <v>14</v>
      </c>
      <c r="H63">
        <v>2253</v>
      </c>
      <c r="I63">
        <f>IF(Table2[[#This Row],[backers_count]]=0,0,ROUND(Table1[[#This Row],[pledged]]/Table2[[#This Row],[backers_count]],2))</f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6" t="s">
        <v>2039</v>
      </c>
      <c r="R63" s="6" t="s">
        <v>2040</v>
      </c>
      <c r="S63" s="13">
        <f>(((Table5[[#This Row],[launched_at]]/60)/60)/24)+DATE(1970,1,1)</f>
        <v>40595.25</v>
      </c>
      <c r="T63" s="13">
        <f>(((Table5[[#This Row],[deadline]]/60)/60)/24)+DATE(1970,1,1)</f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ROUND((Table1[[#This Row],[pledged]]/Table1[[#This Row],[goal]])*100,0)</f>
        <v>723</v>
      </c>
      <c r="G64" t="s">
        <v>20</v>
      </c>
      <c r="H64">
        <v>249</v>
      </c>
      <c r="I64">
        <f>IF(Table2[[#This Row],[backers_count]]=0,0,ROUND(Table1[[#This Row],[pledged]]/Table2[[#This Row],[backers_count]],2))</f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6" t="s">
        <v>2037</v>
      </c>
      <c r="R64" s="6" t="s">
        <v>2038</v>
      </c>
      <c r="S64" s="13">
        <f>(((Table5[[#This Row],[launched_at]]/60)/60)/24)+DATE(1970,1,1)</f>
        <v>42160.208333333328</v>
      </c>
      <c r="T64" s="13">
        <f>(((Table5[[#This Row],[deadline]]/60)/60)/24)+DATE(1970,1,1)</f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ROUND((Table1[[#This Row],[pledged]]/Table1[[#This Row],[goal]])*100,0)</f>
        <v>12</v>
      </c>
      <c r="G65" t="s">
        <v>14</v>
      </c>
      <c r="H65">
        <v>5</v>
      </c>
      <c r="I65">
        <f>IF(Table2[[#This Row],[backers_count]]=0,0,ROUND(Table1[[#This Row],[pledged]]/Table2[[#This Row],[backers_count]],2))</f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6" t="s">
        <v>2039</v>
      </c>
      <c r="R65" s="6" t="s">
        <v>2040</v>
      </c>
      <c r="S65" s="13">
        <f>(((Table5[[#This Row],[launched_at]]/60)/60)/24)+DATE(1970,1,1)</f>
        <v>42853.208333333328</v>
      </c>
      <c r="T65" s="13">
        <f>(((Table5[[#This Row],[deadline]]/60)/60)/24)+DATE(1970,1,1)</f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ROUND((Table1[[#This Row],[pledged]]/Table1[[#This Row],[goal]])*100,0)</f>
        <v>98</v>
      </c>
      <c r="G66" t="s">
        <v>14</v>
      </c>
      <c r="H66">
        <v>38</v>
      </c>
      <c r="I66">
        <f>IF(Table2[[#This Row],[backers_count]]=0,0,ROUND(Table1[[#This Row],[pledged]]/Table2[[#This Row],[backers_count]],2))</f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6" t="s">
        <v>2037</v>
      </c>
      <c r="R66" s="6" t="s">
        <v>2038</v>
      </c>
      <c r="S66" s="13">
        <f>(((Table5[[#This Row],[launched_at]]/60)/60)/24)+DATE(1970,1,1)</f>
        <v>43283.208333333328</v>
      </c>
      <c r="T66" s="13">
        <f>(((Table5[[#This Row],[deadline]]/60)/60)/24)+DATE(1970,1,1)</f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ROUND((Table1[[#This Row],[pledged]]/Table1[[#This Row],[goal]])*100,0)</f>
        <v>236</v>
      </c>
      <c r="G67" t="s">
        <v>20</v>
      </c>
      <c r="H67">
        <v>236</v>
      </c>
      <c r="I67">
        <f>IF(Table2[[#This Row],[backers_count]]=0,0,ROUND(Table1[[#This Row],[pledged]]/Table2[[#This Row],[backers_count]],2))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6" t="s">
        <v>2039</v>
      </c>
      <c r="R67" s="6" t="s">
        <v>2040</v>
      </c>
      <c r="S67" s="13">
        <f>(((Table5[[#This Row],[launched_at]]/60)/60)/24)+DATE(1970,1,1)</f>
        <v>40570.25</v>
      </c>
      <c r="T67" s="13">
        <f>(((Table5[[#This Row],[deadline]]/60)/60)/24)+DATE(1970,1,1)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ROUND((Table1[[#This Row],[pledged]]/Table1[[#This Row],[goal]])*100,0)</f>
        <v>45</v>
      </c>
      <c r="G68" t="s">
        <v>14</v>
      </c>
      <c r="H68">
        <v>12</v>
      </c>
      <c r="I68">
        <f>IF(Table2[[#This Row],[backers_count]]=0,0,ROUND(Table1[[#This Row],[pledged]]/Table2[[#This Row],[backers_count]],2))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6" t="s">
        <v>2039</v>
      </c>
      <c r="R68" s="6" t="s">
        <v>2040</v>
      </c>
      <c r="S68" s="13">
        <f>(((Table5[[#This Row],[launched_at]]/60)/60)/24)+DATE(1970,1,1)</f>
        <v>42102.208333333328</v>
      </c>
      <c r="T68" s="13">
        <f>(((Table5[[#This Row],[deadline]]/60)/60)/24)+DATE(1970,1,1)</f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ROUND((Table1[[#This Row],[pledged]]/Table1[[#This Row],[goal]])*100,0)</f>
        <v>162</v>
      </c>
      <c r="G69" t="s">
        <v>20</v>
      </c>
      <c r="H69">
        <v>4065</v>
      </c>
      <c r="I69">
        <f>IF(Table2[[#This Row],[backers_count]]=0,0,ROUND(Table1[[#This Row],[pledged]]/Table2[[#This Row],[backers_count]],2))</f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6" t="s">
        <v>2037</v>
      </c>
      <c r="R69" s="6" t="s">
        <v>2046</v>
      </c>
      <c r="S69" s="13">
        <f>(((Table5[[#This Row],[launched_at]]/60)/60)/24)+DATE(1970,1,1)</f>
        <v>40203.25</v>
      </c>
      <c r="T69" s="13">
        <f>(((Table5[[#This Row],[deadline]]/60)/60)/24)+DATE(1970,1,1)</f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ROUND((Table1[[#This Row],[pledged]]/Table1[[#This Row],[goal]])*100,0)</f>
        <v>255</v>
      </c>
      <c r="G70" t="s">
        <v>20</v>
      </c>
      <c r="H70">
        <v>246</v>
      </c>
      <c r="I70">
        <f>IF(Table2[[#This Row],[backers_count]]=0,0,ROUND(Table1[[#This Row],[pledged]]/Table2[[#This Row],[backers_count]],2))</f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6" t="s">
        <v>2039</v>
      </c>
      <c r="R70" s="6" t="s">
        <v>2040</v>
      </c>
      <c r="S70" s="13">
        <f>(((Table5[[#This Row],[launched_at]]/60)/60)/24)+DATE(1970,1,1)</f>
        <v>42943.208333333328</v>
      </c>
      <c r="T70" s="13">
        <f>(((Table5[[#This Row],[deadline]]/60)/60)/24)+DATE(1970,1,1)</f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ROUND((Table1[[#This Row],[pledged]]/Table1[[#This Row],[goal]])*100,0)</f>
        <v>24</v>
      </c>
      <c r="G71" t="s">
        <v>74</v>
      </c>
      <c r="H71">
        <v>17</v>
      </c>
      <c r="I71">
        <f>IF(Table2[[#This Row],[backers_count]]=0,0,ROUND(Table1[[#This Row],[pledged]]/Table2[[#This Row],[backers_count]],2))</f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6" t="s">
        <v>2039</v>
      </c>
      <c r="R71" s="6" t="s">
        <v>2040</v>
      </c>
      <c r="S71" s="13">
        <f>(((Table5[[#This Row],[launched_at]]/60)/60)/24)+DATE(1970,1,1)</f>
        <v>40531.25</v>
      </c>
      <c r="T71" s="13">
        <f>(((Table5[[#This Row],[deadline]]/60)/60)/24)+DATE(1970,1,1)</f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ROUND((Table1[[#This Row],[pledged]]/Table1[[#This Row],[goal]])*100,0)</f>
        <v>124</v>
      </c>
      <c r="G72" t="s">
        <v>20</v>
      </c>
      <c r="H72">
        <v>2475</v>
      </c>
      <c r="I72">
        <f>IF(Table2[[#This Row],[backers_count]]=0,0,ROUND(Table1[[#This Row],[pledged]]/Table2[[#This Row],[backers_count]],2))</f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6" t="s">
        <v>2039</v>
      </c>
      <c r="R72" s="6" t="s">
        <v>2040</v>
      </c>
      <c r="S72" s="13">
        <f>(((Table5[[#This Row],[launched_at]]/60)/60)/24)+DATE(1970,1,1)</f>
        <v>40484.208333333336</v>
      </c>
      <c r="T72" s="13">
        <f>(((Table5[[#This Row],[deadline]]/60)/60)/24)+DATE(1970,1,1)</f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ROUND((Table1[[#This Row],[pledged]]/Table1[[#This Row],[goal]])*100,0)</f>
        <v>108</v>
      </c>
      <c r="G73" t="s">
        <v>20</v>
      </c>
      <c r="H73">
        <v>76</v>
      </c>
      <c r="I73">
        <f>IF(Table2[[#This Row],[backers_count]]=0,0,ROUND(Table1[[#This Row],[pledged]]/Table2[[#This Row],[backers_count]],2))</f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6" t="s">
        <v>2039</v>
      </c>
      <c r="R73" s="6" t="s">
        <v>2040</v>
      </c>
      <c r="S73" s="13">
        <f>(((Table5[[#This Row],[launched_at]]/60)/60)/24)+DATE(1970,1,1)</f>
        <v>43799.25</v>
      </c>
      <c r="T73" s="13">
        <f>(((Table5[[#This Row],[deadline]]/60)/60)/24)+DATE(1970,1,1)</f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ROUND((Table1[[#This Row],[pledged]]/Table1[[#This Row],[goal]])*100,0)</f>
        <v>670</v>
      </c>
      <c r="G74" t="s">
        <v>20</v>
      </c>
      <c r="H74">
        <v>54</v>
      </c>
      <c r="I74">
        <f>IF(Table2[[#This Row],[backers_count]]=0,0,ROUND(Table1[[#This Row],[pledged]]/Table2[[#This Row],[backers_count]],2))</f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6" t="s">
        <v>2041</v>
      </c>
      <c r="R74" s="6" t="s">
        <v>2049</v>
      </c>
      <c r="S74" s="13">
        <f>(((Table5[[#This Row],[launched_at]]/60)/60)/24)+DATE(1970,1,1)</f>
        <v>42186.208333333328</v>
      </c>
      <c r="T74" s="13">
        <f>(((Table5[[#This Row],[deadline]]/60)/60)/24)+DATE(1970,1,1)</f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ROUND((Table1[[#This Row],[pledged]]/Table1[[#This Row],[goal]])*100,0)</f>
        <v>661</v>
      </c>
      <c r="G75" t="s">
        <v>20</v>
      </c>
      <c r="H75">
        <v>88</v>
      </c>
      <c r="I75">
        <f>IF(Table2[[#This Row],[backers_count]]=0,0,ROUND(Table1[[#This Row],[pledged]]/Table2[[#This Row],[backers_count]],2))</f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6" t="s">
        <v>2035</v>
      </c>
      <c r="R75" s="6" t="s">
        <v>2058</v>
      </c>
      <c r="S75" s="13">
        <f>(((Table5[[#This Row],[launched_at]]/60)/60)/24)+DATE(1970,1,1)</f>
        <v>42701.25</v>
      </c>
      <c r="T75" s="13">
        <f>(((Table5[[#This Row],[deadline]]/60)/60)/24)+DATE(1970,1,1)</f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ROUND((Table1[[#This Row],[pledged]]/Table1[[#This Row],[goal]])*100,0)</f>
        <v>122</v>
      </c>
      <c r="G76" t="s">
        <v>20</v>
      </c>
      <c r="H76">
        <v>85</v>
      </c>
      <c r="I76">
        <f>IF(Table2[[#This Row],[backers_count]]=0,0,ROUND(Table1[[#This Row],[pledged]]/Table2[[#This Row],[backers_count]],2))</f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6" t="s">
        <v>2035</v>
      </c>
      <c r="R76" s="6" t="s">
        <v>2057</v>
      </c>
      <c r="S76" s="13">
        <f>(((Table5[[#This Row],[launched_at]]/60)/60)/24)+DATE(1970,1,1)</f>
        <v>42456.208333333328</v>
      </c>
      <c r="T76" s="13">
        <f>(((Table5[[#This Row],[deadline]]/60)/60)/24)+DATE(1970,1,1)</f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ROUND((Table1[[#This Row],[pledged]]/Table1[[#This Row],[goal]])*100,0)</f>
        <v>151</v>
      </c>
      <c r="G77" t="s">
        <v>20</v>
      </c>
      <c r="H77">
        <v>170</v>
      </c>
      <c r="I77">
        <f>IF(Table2[[#This Row],[backers_count]]=0,0,ROUND(Table1[[#This Row],[pledged]]/Table2[[#This Row],[backers_count]],2))</f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6" t="s">
        <v>2054</v>
      </c>
      <c r="R77" s="6" t="s">
        <v>2055</v>
      </c>
      <c r="S77" s="13">
        <f>(((Table5[[#This Row],[launched_at]]/60)/60)/24)+DATE(1970,1,1)</f>
        <v>43296.208333333328</v>
      </c>
      <c r="T77" s="13">
        <f>(((Table5[[#This Row],[deadline]]/60)/60)/24)+DATE(1970,1,1)</f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ROUND((Table1[[#This Row],[pledged]]/Table1[[#This Row],[goal]])*100,0)</f>
        <v>78</v>
      </c>
      <c r="G78" t="s">
        <v>14</v>
      </c>
      <c r="H78">
        <v>1684</v>
      </c>
      <c r="I78">
        <f>IF(Table2[[#This Row],[backers_count]]=0,0,ROUND(Table1[[#This Row],[pledged]]/Table2[[#This Row],[backers_count]],2))</f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6" t="s">
        <v>2039</v>
      </c>
      <c r="R78" s="6" t="s">
        <v>2040</v>
      </c>
      <c r="S78" s="13">
        <f>(((Table5[[#This Row],[launched_at]]/60)/60)/24)+DATE(1970,1,1)</f>
        <v>42027.25</v>
      </c>
      <c r="T78" s="13">
        <f>(((Table5[[#This Row],[deadline]]/60)/60)/24)+DATE(1970,1,1)</f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ROUND((Table1[[#This Row],[pledged]]/Table1[[#This Row],[goal]])*100,0)</f>
        <v>47</v>
      </c>
      <c r="G79" t="s">
        <v>14</v>
      </c>
      <c r="H79">
        <v>56</v>
      </c>
      <c r="I79">
        <f>IF(Table2[[#This Row],[backers_count]]=0,0,ROUND(Table1[[#This Row],[pledged]]/Table2[[#This Row],[backers_count]],2))</f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6" t="s">
        <v>2041</v>
      </c>
      <c r="R79" s="6" t="s">
        <v>2049</v>
      </c>
      <c r="S79" s="13">
        <f>(((Table5[[#This Row],[launched_at]]/60)/60)/24)+DATE(1970,1,1)</f>
        <v>40448.208333333336</v>
      </c>
      <c r="T79" s="13">
        <f>(((Table5[[#This Row],[deadline]]/60)/60)/24)+DATE(1970,1,1)</f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ROUND((Table1[[#This Row],[pledged]]/Table1[[#This Row],[goal]])*100,0)</f>
        <v>301</v>
      </c>
      <c r="G80" t="s">
        <v>20</v>
      </c>
      <c r="H80">
        <v>330</v>
      </c>
      <c r="I80">
        <f>IF(Table2[[#This Row],[backers_count]]=0,0,ROUND(Table1[[#This Row],[pledged]]/Table2[[#This Row],[backers_count]],2))</f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6" t="s">
        <v>2047</v>
      </c>
      <c r="R80" s="6" t="s">
        <v>2059</v>
      </c>
      <c r="S80" s="13">
        <f>(((Table5[[#This Row],[launched_at]]/60)/60)/24)+DATE(1970,1,1)</f>
        <v>43206.208333333328</v>
      </c>
      <c r="T80" s="13">
        <f>(((Table5[[#This Row],[deadline]]/60)/60)/24)+DATE(1970,1,1)</f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ROUND((Table1[[#This Row],[pledged]]/Table1[[#This Row],[goal]])*100,0)</f>
        <v>70</v>
      </c>
      <c r="G81" t="s">
        <v>14</v>
      </c>
      <c r="H81">
        <v>838</v>
      </c>
      <c r="I81">
        <f>IF(Table2[[#This Row],[backers_count]]=0,0,ROUND(Table1[[#This Row],[pledged]]/Table2[[#This Row],[backers_count]],2))</f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6" t="s">
        <v>2039</v>
      </c>
      <c r="R81" s="6" t="s">
        <v>2040</v>
      </c>
      <c r="S81" s="13">
        <f>(((Table5[[#This Row],[launched_at]]/60)/60)/24)+DATE(1970,1,1)</f>
        <v>43267.208333333328</v>
      </c>
      <c r="T81" s="13">
        <f>(((Table5[[#This Row],[deadline]]/60)/60)/24)+DATE(1970,1,1)</f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ROUND((Table1[[#This Row],[pledged]]/Table1[[#This Row],[goal]])*100,0)</f>
        <v>637</v>
      </c>
      <c r="G82" t="s">
        <v>20</v>
      </c>
      <c r="H82">
        <v>127</v>
      </c>
      <c r="I82">
        <f>IF(Table2[[#This Row],[backers_count]]=0,0,ROUND(Table1[[#This Row],[pledged]]/Table2[[#This Row],[backers_count]],2))</f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6" t="s">
        <v>2050</v>
      </c>
      <c r="R82" s="6" t="s">
        <v>2051</v>
      </c>
      <c r="S82" s="13">
        <f>(((Table5[[#This Row],[launched_at]]/60)/60)/24)+DATE(1970,1,1)</f>
        <v>42976.208333333328</v>
      </c>
      <c r="T82" s="13">
        <f>(((Table5[[#This Row],[deadline]]/60)/60)/24)+DATE(1970,1,1)</f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ROUND((Table1[[#This Row],[pledged]]/Table1[[#This Row],[goal]])*100,0)</f>
        <v>225</v>
      </c>
      <c r="G83" t="s">
        <v>20</v>
      </c>
      <c r="H83">
        <v>411</v>
      </c>
      <c r="I83">
        <f>IF(Table2[[#This Row],[backers_count]]=0,0,ROUND(Table1[[#This Row],[pledged]]/Table2[[#This Row],[backers_count]],2))</f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6" t="s">
        <v>2035</v>
      </c>
      <c r="R83" s="6" t="s">
        <v>2036</v>
      </c>
      <c r="S83" s="13">
        <f>(((Table5[[#This Row],[launched_at]]/60)/60)/24)+DATE(1970,1,1)</f>
        <v>43062.25</v>
      </c>
      <c r="T83" s="13">
        <f>(((Table5[[#This Row],[deadline]]/60)/60)/24)+DATE(1970,1,1)</f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ROUND((Table1[[#This Row],[pledged]]/Table1[[#This Row],[goal]])*100,0)</f>
        <v>1497</v>
      </c>
      <c r="G84" t="s">
        <v>20</v>
      </c>
      <c r="H84">
        <v>180</v>
      </c>
      <c r="I84">
        <f>IF(Table2[[#This Row],[backers_count]]=0,0,ROUND(Table1[[#This Row],[pledged]]/Table2[[#This Row],[backers_count]],2))</f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6" t="s">
        <v>2050</v>
      </c>
      <c r="R84" s="6" t="s">
        <v>2051</v>
      </c>
      <c r="S84" s="13">
        <f>(((Table5[[#This Row],[launched_at]]/60)/60)/24)+DATE(1970,1,1)</f>
        <v>43482.25</v>
      </c>
      <c r="T84" s="13">
        <f>(((Table5[[#This Row],[deadline]]/60)/60)/24)+DATE(1970,1,1)</f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ROUND((Table1[[#This Row],[pledged]]/Table1[[#This Row],[goal]])*100,0)</f>
        <v>38</v>
      </c>
      <c r="G85" t="s">
        <v>14</v>
      </c>
      <c r="H85">
        <v>1000</v>
      </c>
      <c r="I85">
        <f>IF(Table2[[#This Row],[backers_count]]=0,0,ROUND(Table1[[#This Row],[pledged]]/Table2[[#This Row],[backers_count]],2))</f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6" t="s">
        <v>2035</v>
      </c>
      <c r="R85" s="6" t="s">
        <v>2043</v>
      </c>
      <c r="S85" s="13">
        <f>(((Table5[[#This Row],[launched_at]]/60)/60)/24)+DATE(1970,1,1)</f>
        <v>42579.208333333328</v>
      </c>
      <c r="T85" s="13">
        <f>(((Table5[[#This Row],[deadline]]/60)/60)/24)+DATE(1970,1,1)</f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ROUND((Table1[[#This Row],[pledged]]/Table1[[#This Row],[goal]])*100,0)</f>
        <v>132</v>
      </c>
      <c r="G86" t="s">
        <v>20</v>
      </c>
      <c r="H86">
        <v>374</v>
      </c>
      <c r="I86">
        <f>IF(Table2[[#This Row],[backers_count]]=0,0,ROUND(Table1[[#This Row],[pledged]]/Table2[[#This Row],[backers_count]],2))</f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6" t="s">
        <v>2037</v>
      </c>
      <c r="R86" s="6" t="s">
        <v>2046</v>
      </c>
      <c r="S86" s="13">
        <f>(((Table5[[#This Row],[launched_at]]/60)/60)/24)+DATE(1970,1,1)</f>
        <v>41118.208333333336</v>
      </c>
      <c r="T86" s="13">
        <f>(((Table5[[#This Row],[deadline]]/60)/60)/24)+DATE(1970,1,1)</f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ROUND((Table1[[#This Row],[pledged]]/Table1[[#This Row],[goal]])*100,0)</f>
        <v>131</v>
      </c>
      <c r="G87" t="s">
        <v>20</v>
      </c>
      <c r="H87">
        <v>71</v>
      </c>
      <c r="I87">
        <f>IF(Table2[[#This Row],[backers_count]]=0,0,ROUND(Table1[[#This Row],[pledged]]/Table2[[#This Row],[backers_count]],2))</f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6" t="s">
        <v>2035</v>
      </c>
      <c r="R87" s="6" t="s">
        <v>2045</v>
      </c>
      <c r="S87" s="13">
        <f>(((Table5[[#This Row],[launched_at]]/60)/60)/24)+DATE(1970,1,1)</f>
        <v>40797.208333333336</v>
      </c>
      <c r="T87" s="13">
        <f>(((Table5[[#This Row],[deadline]]/60)/60)/24)+DATE(1970,1,1)</f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ROUND((Table1[[#This Row],[pledged]]/Table1[[#This Row],[goal]])*100,0)</f>
        <v>168</v>
      </c>
      <c r="G88" t="s">
        <v>20</v>
      </c>
      <c r="H88">
        <v>203</v>
      </c>
      <c r="I88">
        <f>IF(Table2[[#This Row],[backers_count]]=0,0,ROUND(Table1[[#This Row],[pledged]]/Table2[[#This Row],[backers_count]],2))</f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6" t="s">
        <v>2039</v>
      </c>
      <c r="R88" s="6" t="s">
        <v>2040</v>
      </c>
      <c r="S88" s="13">
        <f>(((Table5[[#This Row],[launched_at]]/60)/60)/24)+DATE(1970,1,1)</f>
        <v>42128.208333333328</v>
      </c>
      <c r="T88" s="13">
        <f>(((Table5[[#This Row],[deadline]]/60)/60)/24)+DATE(1970,1,1)</f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ROUND((Table1[[#This Row],[pledged]]/Table1[[#This Row],[goal]])*100,0)</f>
        <v>62</v>
      </c>
      <c r="G89" t="s">
        <v>14</v>
      </c>
      <c r="H89">
        <v>1482</v>
      </c>
      <c r="I89">
        <f>IF(Table2[[#This Row],[backers_count]]=0,0,ROUND(Table1[[#This Row],[pledged]]/Table2[[#This Row],[backers_count]],2))</f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6" t="s">
        <v>2035</v>
      </c>
      <c r="R89" s="6" t="s">
        <v>2036</v>
      </c>
      <c r="S89" s="13">
        <f>(((Table5[[#This Row],[launched_at]]/60)/60)/24)+DATE(1970,1,1)</f>
        <v>40610.25</v>
      </c>
      <c r="T89" s="13">
        <f>(((Table5[[#This Row],[deadline]]/60)/60)/24)+DATE(1970,1,1)</f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ROUND((Table1[[#This Row],[pledged]]/Table1[[#This Row],[goal]])*100,0)</f>
        <v>261</v>
      </c>
      <c r="G90" t="s">
        <v>20</v>
      </c>
      <c r="H90">
        <v>113</v>
      </c>
      <c r="I90">
        <f>IF(Table2[[#This Row],[backers_count]]=0,0,ROUND(Table1[[#This Row],[pledged]]/Table2[[#This Row],[backers_count]],2))</f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6" t="s">
        <v>2047</v>
      </c>
      <c r="R90" s="6" t="s">
        <v>2059</v>
      </c>
      <c r="S90" s="13">
        <f>(((Table5[[#This Row],[launched_at]]/60)/60)/24)+DATE(1970,1,1)</f>
        <v>42110.208333333328</v>
      </c>
      <c r="T90" s="13">
        <f>(((Table5[[#This Row],[deadline]]/60)/60)/24)+DATE(1970,1,1)</f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ROUND((Table1[[#This Row],[pledged]]/Table1[[#This Row],[goal]])*100,0)</f>
        <v>253</v>
      </c>
      <c r="G91" t="s">
        <v>20</v>
      </c>
      <c r="H91">
        <v>96</v>
      </c>
      <c r="I91">
        <f>IF(Table2[[#This Row],[backers_count]]=0,0,ROUND(Table1[[#This Row],[pledged]]/Table2[[#This Row],[backers_count]],2))</f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6" t="s">
        <v>2039</v>
      </c>
      <c r="R91" s="6" t="s">
        <v>2040</v>
      </c>
      <c r="S91" s="13">
        <f>(((Table5[[#This Row],[launched_at]]/60)/60)/24)+DATE(1970,1,1)</f>
        <v>40283.208333333336</v>
      </c>
      <c r="T91" s="13">
        <f>(((Table5[[#This Row],[deadline]]/60)/60)/24)+DATE(1970,1,1)</f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ROUND((Table1[[#This Row],[pledged]]/Table1[[#This Row],[goal]])*100,0)</f>
        <v>79</v>
      </c>
      <c r="G92" t="s">
        <v>14</v>
      </c>
      <c r="H92">
        <v>106</v>
      </c>
      <c r="I92">
        <f>IF(Table2[[#This Row],[backers_count]]=0,0,ROUND(Table1[[#This Row],[pledged]]/Table2[[#This Row],[backers_count]],2))</f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6" t="s">
        <v>2039</v>
      </c>
      <c r="R92" s="6" t="s">
        <v>2040</v>
      </c>
      <c r="S92" s="13">
        <f>(((Table5[[#This Row],[launched_at]]/60)/60)/24)+DATE(1970,1,1)</f>
        <v>42425.25</v>
      </c>
      <c r="T92" s="13">
        <f>(((Table5[[#This Row],[deadline]]/60)/60)/24)+DATE(1970,1,1)</f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ROUND((Table1[[#This Row],[pledged]]/Table1[[#This Row],[goal]])*100,0)</f>
        <v>48</v>
      </c>
      <c r="G93" t="s">
        <v>14</v>
      </c>
      <c r="H93">
        <v>679</v>
      </c>
      <c r="I93">
        <f>IF(Table2[[#This Row],[backers_count]]=0,0,ROUND(Table1[[#This Row],[pledged]]/Table2[[#This Row],[backers_count]],2))</f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6" t="s">
        <v>2047</v>
      </c>
      <c r="R93" s="6" t="s">
        <v>2059</v>
      </c>
      <c r="S93" s="13">
        <f>(((Table5[[#This Row],[launched_at]]/60)/60)/24)+DATE(1970,1,1)</f>
        <v>42588.208333333328</v>
      </c>
      <c r="T93" s="13">
        <f>(((Table5[[#This Row],[deadline]]/60)/60)/24)+DATE(1970,1,1)</f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ROUND((Table1[[#This Row],[pledged]]/Table1[[#This Row],[goal]])*100,0)</f>
        <v>259</v>
      </c>
      <c r="G94" t="s">
        <v>20</v>
      </c>
      <c r="H94">
        <v>498</v>
      </c>
      <c r="I94">
        <f>IF(Table2[[#This Row],[backers_count]]=0,0,ROUND(Table1[[#This Row],[pledged]]/Table2[[#This Row],[backers_count]],2))</f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6" t="s">
        <v>2050</v>
      </c>
      <c r="R94" s="6" t="s">
        <v>2051</v>
      </c>
      <c r="S94" s="13">
        <f>(((Table5[[#This Row],[launched_at]]/60)/60)/24)+DATE(1970,1,1)</f>
        <v>40352.208333333336</v>
      </c>
      <c r="T94" s="13">
        <f>(((Table5[[#This Row],[deadline]]/60)/60)/24)+DATE(1970,1,1)</f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ROUND((Table1[[#This Row],[pledged]]/Table1[[#This Row],[goal]])*100,0)</f>
        <v>61</v>
      </c>
      <c r="G95" t="s">
        <v>74</v>
      </c>
      <c r="H95">
        <v>610</v>
      </c>
      <c r="I95">
        <f>IF(Table2[[#This Row],[backers_count]]=0,0,ROUND(Table1[[#This Row],[pledged]]/Table2[[#This Row],[backers_count]],2))</f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6" t="s">
        <v>2039</v>
      </c>
      <c r="R95" s="6" t="s">
        <v>2040</v>
      </c>
      <c r="S95" s="13">
        <f>(((Table5[[#This Row],[launched_at]]/60)/60)/24)+DATE(1970,1,1)</f>
        <v>41202.208333333336</v>
      </c>
      <c r="T95" s="13">
        <f>(((Table5[[#This Row],[deadline]]/60)/60)/24)+DATE(1970,1,1)</f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ROUND((Table1[[#This Row],[pledged]]/Table1[[#This Row],[goal]])*100,0)</f>
        <v>304</v>
      </c>
      <c r="G96" t="s">
        <v>20</v>
      </c>
      <c r="H96">
        <v>180</v>
      </c>
      <c r="I96">
        <f>IF(Table2[[#This Row],[backers_count]]=0,0,ROUND(Table1[[#This Row],[pledged]]/Table2[[#This Row],[backers_count]],2))</f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6" t="s">
        <v>2037</v>
      </c>
      <c r="R96" s="6" t="s">
        <v>2038</v>
      </c>
      <c r="S96" s="13">
        <f>(((Table5[[#This Row],[launched_at]]/60)/60)/24)+DATE(1970,1,1)</f>
        <v>43562.208333333328</v>
      </c>
      <c r="T96" s="13">
        <f>(((Table5[[#This Row],[deadline]]/60)/60)/24)+DATE(1970,1,1)</f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ROUND((Table1[[#This Row],[pledged]]/Table1[[#This Row],[goal]])*100,0)</f>
        <v>113</v>
      </c>
      <c r="G97" t="s">
        <v>20</v>
      </c>
      <c r="H97">
        <v>27</v>
      </c>
      <c r="I97">
        <f>IF(Table2[[#This Row],[backers_count]]=0,0,ROUND(Table1[[#This Row],[pledged]]/Table2[[#This Row],[backers_count]],2))</f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6" t="s">
        <v>2041</v>
      </c>
      <c r="R97" s="6" t="s">
        <v>2042</v>
      </c>
      <c r="S97" s="13">
        <f>(((Table5[[#This Row],[launched_at]]/60)/60)/24)+DATE(1970,1,1)</f>
        <v>43752.208333333328</v>
      </c>
      <c r="T97" s="13">
        <f>(((Table5[[#This Row],[deadline]]/60)/60)/24)+DATE(1970,1,1)</f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ROUND((Table1[[#This Row],[pledged]]/Table1[[#This Row],[goal]])*100,0)</f>
        <v>217</v>
      </c>
      <c r="G98" t="s">
        <v>20</v>
      </c>
      <c r="H98">
        <v>2331</v>
      </c>
      <c r="I98">
        <f>IF(Table2[[#This Row],[backers_count]]=0,0,ROUND(Table1[[#This Row],[pledged]]/Table2[[#This Row],[backers_count]],2))</f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6" t="s">
        <v>2039</v>
      </c>
      <c r="R98" s="6" t="s">
        <v>2040</v>
      </c>
      <c r="S98" s="13">
        <f>(((Table5[[#This Row],[launched_at]]/60)/60)/24)+DATE(1970,1,1)</f>
        <v>40612.25</v>
      </c>
      <c r="T98" s="13">
        <f>(((Table5[[#This Row],[deadline]]/60)/60)/24)+DATE(1970,1,1)</f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ROUND((Table1[[#This Row],[pledged]]/Table1[[#This Row],[goal]])*100,0)</f>
        <v>927</v>
      </c>
      <c r="G99" t="s">
        <v>20</v>
      </c>
      <c r="H99">
        <v>113</v>
      </c>
      <c r="I99">
        <f>IF(Table2[[#This Row],[backers_count]]=0,0,ROUND(Table1[[#This Row],[pledged]]/Table2[[#This Row],[backers_count]],2))</f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6" t="s">
        <v>2031</v>
      </c>
      <c r="R99" s="6" t="s">
        <v>2032</v>
      </c>
      <c r="S99" s="13">
        <f>(((Table5[[#This Row],[launched_at]]/60)/60)/24)+DATE(1970,1,1)</f>
        <v>42180.208333333328</v>
      </c>
      <c r="T99" s="13">
        <f>(((Table5[[#This Row],[deadline]]/60)/60)/24)+DATE(1970,1,1)</f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ROUND((Table1[[#This Row],[pledged]]/Table1[[#This Row],[goal]])*100,0)</f>
        <v>34</v>
      </c>
      <c r="G100" t="s">
        <v>14</v>
      </c>
      <c r="H100">
        <v>1220</v>
      </c>
      <c r="I100">
        <f>IF(Table2[[#This Row],[backers_count]]=0,0,ROUND(Table1[[#This Row],[pledged]]/Table2[[#This Row],[backers_count]],2))</f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6" t="s">
        <v>2050</v>
      </c>
      <c r="R100" s="6" t="s">
        <v>2051</v>
      </c>
      <c r="S100" s="13">
        <f>(((Table5[[#This Row],[launched_at]]/60)/60)/24)+DATE(1970,1,1)</f>
        <v>42212.208333333328</v>
      </c>
      <c r="T100" s="13">
        <f>(((Table5[[#This Row],[deadline]]/60)/60)/24)+DATE(1970,1,1)</f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ROUND((Table1[[#This Row],[pledged]]/Table1[[#This Row],[goal]])*100,0)</f>
        <v>197</v>
      </c>
      <c r="G101" t="s">
        <v>20</v>
      </c>
      <c r="H101">
        <v>164</v>
      </c>
      <c r="I101">
        <f>IF(Table2[[#This Row],[backers_count]]=0,0,ROUND(Table1[[#This Row],[pledged]]/Table2[[#This Row],[backers_count]],2))</f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6" t="s">
        <v>2039</v>
      </c>
      <c r="R101" s="6" t="s">
        <v>2040</v>
      </c>
      <c r="S101" s="13">
        <f>(((Table5[[#This Row],[launched_at]]/60)/60)/24)+DATE(1970,1,1)</f>
        <v>41968.25</v>
      </c>
      <c r="T101" s="13">
        <f>(((Table5[[#This Row],[deadline]]/60)/60)/24)+DATE(1970,1,1)</f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ROUND((Table1[[#This Row],[pledged]]/Table1[[#This Row],[goal]])*100,0)</f>
        <v>1</v>
      </c>
      <c r="G102" t="s">
        <v>14</v>
      </c>
      <c r="H102">
        <v>1</v>
      </c>
      <c r="I102">
        <f>IF(Table2[[#This Row],[backers_count]]=0,0,ROUND(Table1[[#This Row],[pledged]]/Table2[[#This Row],[backers_count]],2))</f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6" t="s">
        <v>2039</v>
      </c>
      <c r="R102" s="6" t="s">
        <v>2040</v>
      </c>
      <c r="S102" s="13">
        <f>(((Table5[[#This Row],[launched_at]]/60)/60)/24)+DATE(1970,1,1)</f>
        <v>40835.208333333336</v>
      </c>
      <c r="T102" s="13">
        <f>(((Table5[[#This Row],[deadline]]/60)/60)/24)+DATE(1970,1,1)</f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ROUND((Table1[[#This Row],[pledged]]/Table1[[#This Row],[goal]])*100,0)</f>
        <v>1021</v>
      </c>
      <c r="G103" t="s">
        <v>20</v>
      </c>
      <c r="H103">
        <v>164</v>
      </c>
      <c r="I103">
        <f>IF(Table2[[#This Row],[backers_count]]=0,0,ROUND(Table1[[#This Row],[pledged]]/Table2[[#This Row],[backers_count]],2))</f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6" t="s">
        <v>2035</v>
      </c>
      <c r="R103" s="6" t="s">
        <v>2043</v>
      </c>
      <c r="S103" s="13">
        <f>(((Table5[[#This Row],[launched_at]]/60)/60)/24)+DATE(1970,1,1)</f>
        <v>42056.25</v>
      </c>
      <c r="T103" s="13">
        <f>(((Table5[[#This Row],[deadline]]/60)/60)/24)+DATE(1970,1,1)</f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ROUND((Table1[[#This Row],[pledged]]/Table1[[#This Row],[goal]])*100,0)</f>
        <v>282</v>
      </c>
      <c r="G104" t="s">
        <v>20</v>
      </c>
      <c r="H104">
        <v>336</v>
      </c>
      <c r="I104">
        <f>IF(Table2[[#This Row],[backers_count]]=0,0,ROUND(Table1[[#This Row],[pledged]]/Table2[[#This Row],[backers_count]],2))</f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6" t="s">
        <v>2037</v>
      </c>
      <c r="R104" s="6" t="s">
        <v>2046</v>
      </c>
      <c r="S104" s="13">
        <f>(((Table5[[#This Row],[launched_at]]/60)/60)/24)+DATE(1970,1,1)</f>
        <v>43234.208333333328</v>
      </c>
      <c r="T104" s="13">
        <f>(((Table5[[#This Row],[deadline]]/60)/60)/24)+DATE(1970,1,1)</f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ROUND((Table1[[#This Row],[pledged]]/Table1[[#This Row],[goal]])*100,0)</f>
        <v>25</v>
      </c>
      <c r="G105" t="s">
        <v>14</v>
      </c>
      <c r="H105">
        <v>37</v>
      </c>
      <c r="I105">
        <f>IF(Table2[[#This Row],[backers_count]]=0,0,ROUND(Table1[[#This Row],[pledged]]/Table2[[#This Row],[backers_count]],2))</f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6" t="s">
        <v>2035</v>
      </c>
      <c r="R105" s="6" t="s">
        <v>2043</v>
      </c>
      <c r="S105" s="13">
        <f>(((Table5[[#This Row],[launched_at]]/60)/60)/24)+DATE(1970,1,1)</f>
        <v>40475.208333333336</v>
      </c>
      <c r="T105" s="13">
        <f>(((Table5[[#This Row],[deadline]]/60)/60)/24)+DATE(1970,1,1)</f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ROUND((Table1[[#This Row],[pledged]]/Table1[[#This Row],[goal]])*100,0)</f>
        <v>143</v>
      </c>
      <c r="G106" t="s">
        <v>20</v>
      </c>
      <c r="H106">
        <v>1917</v>
      </c>
      <c r="I106">
        <f>IF(Table2[[#This Row],[backers_count]]=0,0,ROUND(Table1[[#This Row],[pledged]]/Table2[[#This Row],[backers_count]],2))</f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6" t="s">
        <v>2035</v>
      </c>
      <c r="R106" s="6" t="s">
        <v>2045</v>
      </c>
      <c r="S106" s="13">
        <f>(((Table5[[#This Row],[launched_at]]/60)/60)/24)+DATE(1970,1,1)</f>
        <v>42878.208333333328</v>
      </c>
      <c r="T106" s="13">
        <f>(((Table5[[#This Row],[deadline]]/60)/60)/24)+DATE(1970,1,1)</f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ROUND((Table1[[#This Row],[pledged]]/Table1[[#This Row],[goal]])*100,0)</f>
        <v>145</v>
      </c>
      <c r="G107" t="s">
        <v>20</v>
      </c>
      <c r="H107">
        <v>95</v>
      </c>
      <c r="I107">
        <f>IF(Table2[[#This Row],[backers_count]]=0,0,ROUND(Table1[[#This Row],[pledged]]/Table2[[#This Row],[backers_count]],2))</f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6" t="s">
        <v>2037</v>
      </c>
      <c r="R107" s="6" t="s">
        <v>2038</v>
      </c>
      <c r="S107" s="13">
        <f>(((Table5[[#This Row],[launched_at]]/60)/60)/24)+DATE(1970,1,1)</f>
        <v>41366.208333333336</v>
      </c>
      <c r="T107" s="13">
        <f>(((Table5[[#This Row],[deadline]]/60)/60)/24)+DATE(1970,1,1)</f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ROUND((Table1[[#This Row],[pledged]]/Table1[[#This Row],[goal]])*100,0)</f>
        <v>359</v>
      </c>
      <c r="G108" t="s">
        <v>20</v>
      </c>
      <c r="H108">
        <v>147</v>
      </c>
      <c r="I108">
        <f>IF(Table2[[#This Row],[backers_count]]=0,0,ROUND(Table1[[#This Row],[pledged]]/Table2[[#This Row],[backers_count]],2))</f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6" t="s">
        <v>2039</v>
      </c>
      <c r="R108" s="6" t="s">
        <v>2040</v>
      </c>
      <c r="S108" s="13">
        <f>(((Table5[[#This Row],[launched_at]]/60)/60)/24)+DATE(1970,1,1)</f>
        <v>43716.208333333328</v>
      </c>
      <c r="T108" s="13">
        <f>(((Table5[[#This Row],[deadline]]/60)/60)/24)+DATE(1970,1,1)</f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ROUND((Table1[[#This Row],[pledged]]/Table1[[#This Row],[goal]])*100,0)</f>
        <v>186</v>
      </c>
      <c r="G109" t="s">
        <v>20</v>
      </c>
      <c r="H109">
        <v>86</v>
      </c>
      <c r="I109">
        <f>IF(Table2[[#This Row],[backers_count]]=0,0,ROUND(Table1[[#This Row],[pledged]]/Table2[[#This Row],[backers_count]],2))</f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6" t="s">
        <v>2039</v>
      </c>
      <c r="R109" s="6" t="s">
        <v>2040</v>
      </c>
      <c r="S109" s="13">
        <f>(((Table5[[#This Row],[launched_at]]/60)/60)/24)+DATE(1970,1,1)</f>
        <v>43213.208333333328</v>
      </c>
      <c r="T109" s="13">
        <f>(((Table5[[#This Row],[deadline]]/60)/60)/24)+DATE(1970,1,1)</f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ROUND((Table1[[#This Row],[pledged]]/Table1[[#This Row],[goal]])*100,0)</f>
        <v>595</v>
      </c>
      <c r="G110" t="s">
        <v>20</v>
      </c>
      <c r="H110">
        <v>83</v>
      </c>
      <c r="I110">
        <f>IF(Table2[[#This Row],[backers_count]]=0,0,ROUND(Table1[[#This Row],[pledged]]/Table2[[#This Row],[backers_count]],2))</f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6" t="s">
        <v>2041</v>
      </c>
      <c r="R110" s="6" t="s">
        <v>2042</v>
      </c>
      <c r="S110" s="13">
        <f>(((Table5[[#This Row],[launched_at]]/60)/60)/24)+DATE(1970,1,1)</f>
        <v>41005.208333333336</v>
      </c>
      <c r="T110" s="13">
        <f>(((Table5[[#This Row],[deadline]]/60)/60)/24)+DATE(1970,1,1)</f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ROUND((Table1[[#This Row],[pledged]]/Table1[[#This Row],[goal]])*100,0)</f>
        <v>59</v>
      </c>
      <c r="G111" t="s">
        <v>14</v>
      </c>
      <c r="H111">
        <v>60</v>
      </c>
      <c r="I111">
        <f>IF(Table2[[#This Row],[backers_count]]=0,0,ROUND(Table1[[#This Row],[pledged]]/Table2[[#This Row],[backers_count]],2))</f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6" t="s">
        <v>2041</v>
      </c>
      <c r="R111" s="6" t="s">
        <v>2060</v>
      </c>
      <c r="S111" s="13">
        <f>(((Table5[[#This Row],[launched_at]]/60)/60)/24)+DATE(1970,1,1)</f>
        <v>41651.25</v>
      </c>
      <c r="T111" s="13">
        <f>(((Table5[[#This Row],[deadline]]/60)/60)/24)+DATE(1970,1,1)</f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ROUND((Table1[[#This Row],[pledged]]/Table1[[#This Row],[goal]])*100,0)</f>
        <v>15</v>
      </c>
      <c r="G112" t="s">
        <v>14</v>
      </c>
      <c r="H112">
        <v>296</v>
      </c>
      <c r="I112">
        <f>IF(Table2[[#This Row],[backers_count]]=0,0,ROUND(Table1[[#This Row],[pledged]]/Table2[[#This Row],[backers_count]],2))</f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6" t="s">
        <v>2031</v>
      </c>
      <c r="R112" s="6" t="s">
        <v>2032</v>
      </c>
      <c r="S112" s="13">
        <f>(((Table5[[#This Row],[launched_at]]/60)/60)/24)+DATE(1970,1,1)</f>
        <v>43354.208333333328</v>
      </c>
      <c r="T112" s="13">
        <f>(((Table5[[#This Row],[deadline]]/60)/60)/24)+DATE(1970,1,1)</f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ROUND((Table1[[#This Row],[pledged]]/Table1[[#This Row],[goal]])*100,0)</f>
        <v>120</v>
      </c>
      <c r="G113" t="s">
        <v>20</v>
      </c>
      <c r="H113">
        <v>676</v>
      </c>
      <c r="I113">
        <f>IF(Table2[[#This Row],[backers_count]]=0,0,ROUND(Table1[[#This Row],[pledged]]/Table2[[#This Row],[backers_count]],2))</f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6" t="s">
        <v>2047</v>
      </c>
      <c r="R113" s="6" t="s">
        <v>2056</v>
      </c>
      <c r="S113" s="13">
        <f>(((Table5[[#This Row],[launched_at]]/60)/60)/24)+DATE(1970,1,1)</f>
        <v>41174.208333333336</v>
      </c>
      <c r="T113" s="13">
        <f>(((Table5[[#This Row],[deadline]]/60)/60)/24)+DATE(1970,1,1)</f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ROUND((Table1[[#This Row],[pledged]]/Table1[[#This Row],[goal]])*100,0)</f>
        <v>269</v>
      </c>
      <c r="G114" t="s">
        <v>20</v>
      </c>
      <c r="H114">
        <v>361</v>
      </c>
      <c r="I114">
        <f>IF(Table2[[#This Row],[backers_count]]=0,0,ROUND(Table1[[#This Row],[pledged]]/Table2[[#This Row],[backers_count]],2))</f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6" t="s">
        <v>2037</v>
      </c>
      <c r="R114" s="6" t="s">
        <v>2038</v>
      </c>
      <c r="S114" s="13">
        <f>(((Table5[[#This Row],[launched_at]]/60)/60)/24)+DATE(1970,1,1)</f>
        <v>41875.208333333336</v>
      </c>
      <c r="T114" s="13">
        <f>(((Table5[[#This Row],[deadline]]/60)/60)/24)+DATE(1970,1,1)</f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ROUND((Table1[[#This Row],[pledged]]/Table1[[#This Row],[goal]])*100,0)</f>
        <v>377</v>
      </c>
      <c r="G115" t="s">
        <v>20</v>
      </c>
      <c r="H115">
        <v>131</v>
      </c>
      <c r="I115">
        <f>IF(Table2[[#This Row],[backers_count]]=0,0,ROUND(Table1[[#This Row],[pledged]]/Table2[[#This Row],[backers_count]],2))</f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6" t="s">
        <v>2031</v>
      </c>
      <c r="R115" s="6" t="s">
        <v>2032</v>
      </c>
      <c r="S115" s="13">
        <f>(((Table5[[#This Row],[launched_at]]/60)/60)/24)+DATE(1970,1,1)</f>
        <v>42990.208333333328</v>
      </c>
      <c r="T115" s="13">
        <f>(((Table5[[#This Row],[deadline]]/60)/60)/24)+DATE(1970,1,1)</f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ROUND((Table1[[#This Row],[pledged]]/Table1[[#This Row],[goal]])*100,0)</f>
        <v>727</v>
      </c>
      <c r="G116" t="s">
        <v>20</v>
      </c>
      <c r="H116">
        <v>126</v>
      </c>
      <c r="I116">
        <f>IF(Table2[[#This Row],[backers_count]]=0,0,ROUND(Table1[[#This Row],[pledged]]/Table2[[#This Row],[backers_count]],2))</f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6" t="s">
        <v>2037</v>
      </c>
      <c r="R116" s="6" t="s">
        <v>2046</v>
      </c>
      <c r="S116" s="13">
        <f>(((Table5[[#This Row],[launched_at]]/60)/60)/24)+DATE(1970,1,1)</f>
        <v>43564.208333333328</v>
      </c>
      <c r="T116" s="13">
        <f>(((Table5[[#This Row],[deadline]]/60)/60)/24)+DATE(1970,1,1)</f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ROUND((Table1[[#This Row],[pledged]]/Table1[[#This Row],[goal]])*100,0)</f>
        <v>87</v>
      </c>
      <c r="G117" t="s">
        <v>14</v>
      </c>
      <c r="H117">
        <v>3304</v>
      </c>
      <c r="I117">
        <f>IF(Table2[[#This Row],[backers_count]]=0,0,ROUND(Table1[[#This Row],[pledged]]/Table2[[#This Row],[backers_count]],2))</f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6" t="s">
        <v>2047</v>
      </c>
      <c r="R117" s="6" t="s">
        <v>2053</v>
      </c>
      <c r="S117" s="13">
        <f>(((Table5[[#This Row],[launched_at]]/60)/60)/24)+DATE(1970,1,1)</f>
        <v>43056.25</v>
      </c>
      <c r="T117" s="13">
        <f>(((Table5[[#This Row],[deadline]]/60)/60)/24)+DATE(1970,1,1)</f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ROUND((Table1[[#This Row],[pledged]]/Table1[[#This Row],[goal]])*100,0)</f>
        <v>88</v>
      </c>
      <c r="G118" t="s">
        <v>14</v>
      </c>
      <c r="H118">
        <v>73</v>
      </c>
      <c r="I118">
        <f>IF(Table2[[#This Row],[backers_count]]=0,0,ROUND(Table1[[#This Row],[pledged]]/Table2[[#This Row],[backers_count]],2))</f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6" t="s">
        <v>2039</v>
      </c>
      <c r="R118" s="6" t="s">
        <v>2040</v>
      </c>
      <c r="S118" s="13">
        <f>(((Table5[[#This Row],[launched_at]]/60)/60)/24)+DATE(1970,1,1)</f>
        <v>42265.208333333328</v>
      </c>
      <c r="T118" s="13">
        <f>(((Table5[[#This Row],[deadline]]/60)/60)/24)+DATE(1970,1,1)</f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ROUND((Table1[[#This Row],[pledged]]/Table1[[#This Row],[goal]])*100,0)</f>
        <v>174</v>
      </c>
      <c r="G119" t="s">
        <v>20</v>
      </c>
      <c r="H119">
        <v>275</v>
      </c>
      <c r="I119">
        <f>IF(Table2[[#This Row],[backers_count]]=0,0,ROUND(Table1[[#This Row],[pledged]]/Table2[[#This Row],[backers_count]],2))</f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6" t="s">
        <v>2041</v>
      </c>
      <c r="R119" s="6" t="s">
        <v>2060</v>
      </c>
      <c r="S119" s="13">
        <f>(((Table5[[#This Row],[launched_at]]/60)/60)/24)+DATE(1970,1,1)</f>
        <v>40808.208333333336</v>
      </c>
      <c r="T119" s="13">
        <f>(((Table5[[#This Row],[deadline]]/60)/60)/24)+DATE(1970,1,1)</f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ROUND((Table1[[#This Row],[pledged]]/Table1[[#This Row],[goal]])*100,0)</f>
        <v>118</v>
      </c>
      <c r="G120" t="s">
        <v>20</v>
      </c>
      <c r="H120">
        <v>67</v>
      </c>
      <c r="I120">
        <f>IF(Table2[[#This Row],[backers_count]]=0,0,ROUND(Table1[[#This Row],[pledged]]/Table2[[#This Row],[backers_count]],2))</f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6" t="s">
        <v>2054</v>
      </c>
      <c r="R120" s="6" t="s">
        <v>2055</v>
      </c>
      <c r="S120" s="13">
        <f>(((Table5[[#This Row],[launched_at]]/60)/60)/24)+DATE(1970,1,1)</f>
        <v>41665.25</v>
      </c>
      <c r="T120" s="13">
        <f>(((Table5[[#This Row],[deadline]]/60)/60)/24)+DATE(1970,1,1)</f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ROUND((Table1[[#This Row],[pledged]]/Table1[[#This Row],[goal]])*100,0)</f>
        <v>215</v>
      </c>
      <c r="G121" t="s">
        <v>20</v>
      </c>
      <c r="H121">
        <v>154</v>
      </c>
      <c r="I121">
        <f>IF(Table2[[#This Row],[backers_count]]=0,0,ROUND(Table1[[#This Row],[pledged]]/Table2[[#This Row],[backers_count]],2))</f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6" t="s">
        <v>2041</v>
      </c>
      <c r="R121" s="6" t="s">
        <v>2042</v>
      </c>
      <c r="S121" s="13">
        <f>(((Table5[[#This Row],[launched_at]]/60)/60)/24)+DATE(1970,1,1)</f>
        <v>41806.208333333336</v>
      </c>
      <c r="T121" s="13">
        <f>(((Table5[[#This Row],[deadline]]/60)/60)/24)+DATE(1970,1,1)</f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ROUND((Table1[[#This Row],[pledged]]/Table1[[#This Row],[goal]])*100,0)</f>
        <v>149</v>
      </c>
      <c r="G122" t="s">
        <v>20</v>
      </c>
      <c r="H122">
        <v>1782</v>
      </c>
      <c r="I122">
        <f>IF(Table2[[#This Row],[backers_count]]=0,0,ROUND(Table1[[#This Row],[pledged]]/Table2[[#This Row],[backers_count]],2))</f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6" t="s">
        <v>2050</v>
      </c>
      <c r="R122" s="6" t="s">
        <v>2061</v>
      </c>
      <c r="S122" s="13">
        <f>(((Table5[[#This Row],[launched_at]]/60)/60)/24)+DATE(1970,1,1)</f>
        <v>42111.208333333328</v>
      </c>
      <c r="T122" s="13">
        <f>(((Table5[[#This Row],[deadline]]/60)/60)/24)+DATE(1970,1,1)</f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ROUND((Table1[[#This Row],[pledged]]/Table1[[#This Row],[goal]])*100,0)</f>
        <v>219</v>
      </c>
      <c r="G123" t="s">
        <v>20</v>
      </c>
      <c r="H123">
        <v>903</v>
      </c>
      <c r="I123">
        <f>IF(Table2[[#This Row],[backers_count]]=0,0,ROUND(Table1[[#This Row],[pledged]]/Table2[[#This Row],[backers_count]],2))</f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6" t="s">
        <v>2050</v>
      </c>
      <c r="R123" s="6" t="s">
        <v>2051</v>
      </c>
      <c r="S123" s="13">
        <f>(((Table5[[#This Row],[launched_at]]/60)/60)/24)+DATE(1970,1,1)</f>
        <v>41917.208333333336</v>
      </c>
      <c r="T123" s="13">
        <f>(((Table5[[#This Row],[deadline]]/60)/60)/24)+DATE(1970,1,1)</f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ROUND((Table1[[#This Row],[pledged]]/Table1[[#This Row],[goal]])*100,0)</f>
        <v>64</v>
      </c>
      <c r="G124" t="s">
        <v>14</v>
      </c>
      <c r="H124">
        <v>3387</v>
      </c>
      <c r="I124">
        <f>IF(Table2[[#This Row],[backers_count]]=0,0,ROUND(Table1[[#This Row],[pledged]]/Table2[[#This Row],[backers_count]],2))</f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6" t="s">
        <v>2047</v>
      </c>
      <c r="R124" s="6" t="s">
        <v>2053</v>
      </c>
      <c r="S124" s="13">
        <f>(((Table5[[#This Row],[launched_at]]/60)/60)/24)+DATE(1970,1,1)</f>
        <v>41970.25</v>
      </c>
      <c r="T124" s="13">
        <f>(((Table5[[#This Row],[deadline]]/60)/60)/24)+DATE(1970,1,1)</f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ROUND((Table1[[#This Row],[pledged]]/Table1[[#This Row],[goal]])*100,0)</f>
        <v>19</v>
      </c>
      <c r="G125" t="s">
        <v>14</v>
      </c>
      <c r="H125">
        <v>662</v>
      </c>
      <c r="I125">
        <f>IF(Table2[[#This Row],[backers_count]]=0,0,ROUND(Table1[[#This Row],[pledged]]/Table2[[#This Row],[backers_count]],2))</f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6" t="s">
        <v>2039</v>
      </c>
      <c r="R125" s="6" t="s">
        <v>2040</v>
      </c>
      <c r="S125" s="13">
        <f>(((Table5[[#This Row],[launched_at]]/60)/60)/24)+DATE(1970,1,1)</f>
        <v>42332.25</v>
      </c>
      <c r="T125" s="13">
        <f>(((Table5[[#This Row],[deadline]]/60)/60)/24)+DATE(1970,1,1)</f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ROUND((Table1[[#This Row],[pledged]]/Table1[[#This Row],[goal]])*100,0)</f>
        <v>368</v>
      </c>
      <c r="G126" t="s">
        <v>20</v>
      </c>
      <c r="H126">
        <v>94</v>
      </c>
      <c r="I126">
        <f>IF(Table2[[#This Row],[backers_count]]=0,0,ROUND(Table1[[#This Row],[pledged]]/Table2[[#This Row],[backers_count]],2))</f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6" t="s">
        <v>2054</v>
      </c>
      <c r="R126" s="6" t="s">
        <v>2055</v>
      </c>
      <c r="S126" s="13">
        <f>(((Table5[[#This Row],[launched_at]]/60)/60)/24)+DATE(1970,1,1)</f>
        <v>43598.208333333328</v>
      </c>
      <c r="T126" s="13">
        <f>(((Table5[[#This Row],[deadline]]/60)/60)/24)+DATE(1970,1,1)</f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ROUND((Table1[[#This Row],[pledged]]/Table1[[#This Row],[goal]])*100,0)</f>
        <v>160</v>
      </c>
      <c r="G127" t="s">
        <v>20</v>
      </c>
      <c r="H127">
        <v>180</v>
      </c>
      <c r="I127">
        <f>IF(Table2[[#This Row],[backers_count]]=0,0,ROUND(Table1[[#This Row],[pledged]]/Table2[[#This Row],[backers_count]],2))</f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6" t="s">
        <v>2039</v>
      </c>
      <c r="R127" s="6" t="s">
        <v>2040</v>
      </c>
      <c r="S127" s="13">
        <f>(((Table5[[#This Row],[launched_at]]/60)/60)/24)+DATE(1970,1,1)</f>
        <v>43362.208333333328</v>
      </c>
      <c r="T127" s="13">
        <f>(((Table5[[#This Row],[deadline]]/60)/60)/24)+DATE(1970,1,1)</f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ROUND((Table1[[#This Row],[pledged]]/Table1[[#This Row],[goal]])*100,0)</f>
        <v>39</v>
      </c>
      <c r="G128" t="s">
        <v>14</v>
      </c>
      <c r="H128">
        <v>774</v>
      </c>
      <c r="I128">
        <f>IF(Table2[[#This Row],[backers_count]]=0,0,ROUND(Table1[[#This Row],[pledged]]/Table2[[#This Row],[backers_count]],2))</f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6" t="s">
        <v>2039</v>
      </c>
      <c r="R128" s="6" t="s">
        <v>2040</v>
      </c>
      <c r="S128" s="13">
        <f>(((Table5[[#This Row],[launched_at]]/60)/60)/24)+DATE(1970,1,1)</f>
        <v>42596.208333333328</v>
      </c>
      <c r="T128" s="13">
        <f>(((Table5[[#This Row],[deadline]]/60)/60)/24)+DATE(1970,1,1)</f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ROUND((Table1[[#This Row],[pledged]]/Table1[[#This Row],[goal]])*100,0)</f>
        <v>51</v>
      </c>
      <c r="G129" t="s">
        <v>14</v>
      </c>
      <c r="H129">
        <v>672</v>
      </c>
      <c r="I129">
        <f>IF(Table2[[#This Row],[backers_count]]=0,0,ROUND(Table1[[#This Row],[pledged]]/Table2[[#This Row],[backers_count]],2))</f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6" t="s">
        <v>2039</v>
      </c>
      <c r="R129" s="6" t="s">
        <v>2040</v>
      </c>
      <c r="S129" s="13">
        <f>(((Table5[[#This Row],[launched_at]]/60)/60)/24)+DATE(1970,1,1)</f>
        <v>40310.208333333336</v>
      </c>
      <c r="T129" s="13">
        <f>(((Table5[[#This Row],[deadline]]/60)/60)/24)+DATE(1970,1,1)</f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ROUND((Table1[[#This Row],[pledged]]/Table1[[#This Row],[goal]])*100,0)</f>
        <v>60</v>
      </c>
      <c r="G130" t="s">
        <v>74</v>
      </c>
      <c r="H130">
        <v>532</v>
      </c>
      <c r="I130">
        <f>IF(Table2[[#This Row],[backers_count]]=0,0,ROUND(Table1[[#This Row],[pledged]]/Table2[[#This Row],[backers_count]],2))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6" t="s">
        <v>2035</v>
      </c>
      <c r="R130" s="6" t="s">
        <v>2036</v>
      </c>
      <c r="S130" s="13">
        <f>(((Table5[[#This Row],[launched_at]]/60)/60)/24)+DATE(1970,1,1)</f>
        <v>40417.208333333336</v>
      </c>
      <c r="T130" s="13">
        <f>(((Table5[[#This Row],[deadline]]/60)/60)/24)+DATE(1970,1,1)</f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ROUND((Table1[[#This Row],[pledged]]/Table1[[#This Row],[goal]])*100,0)</f>
        <v>3</v>
      </c>
      <c r="G131" t="s">
        <v>74</v>
      </c>
      <c r="H131">
        <v>55</v>
      </c>
      <c r="I131">
        <f>IF(Table2[[#This Row],[backers_count]]=0,0,ROUND(Table1[[#This Row],[pledged]]/Table2[[#This Row],[backers_count]],2))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6" t="s">
        <v>2031</v>
      </c>
      <c r="R131" s="6" t="s">
        <v>2032</v>
      </c>
      <c r="S131" s="13">
        <f>(((Table5[[#This Row],[launched_at]]/60)/60)/24)+DATE(1970,1,1)</f>
        <v>42038.25</v>
      </c>
      <c r="T131" s="13">
        <f>(((Table5[[#This Row],[deadline]]/60)/60)/24)+DATE(1970,1,1)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ROUND((Table1[[#This Row],[pledged]]/Table1[[#This Row],[goal]])*100,0)</f>
        <v>155</v>
      </c>
      <c r="G132" t="s">
        <v>20</v>
      </c>
      <c r="H132">
        <v>533</v>
      </c>
      <c r="I132">
        <f>IF(Table2[[#This Row],[backers_count]]=0,0,ROUND(Table1[[#This Row],[pledged]]/Table2[[#This Row],[backers_count]],2))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6" t="s">
        <v>2041</v>
      </c>
      <c r="R132" s="6" t="s">
        <v>2044</v>
      </c>
      <c r="S132" s="13">
        <f>(((Table5[[#This Row],[launched_at]]/60)/60)/24)+DATE(1970,1,1)</f>
        <v>40842.208333333336</v>
      </c>
      <c r="T132" s="13">
        <f>(((Table5[[#This Row],[deadline]]/60)/60)/24)+DATE(1970,1,1)</f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ROUND((Table1[[#This Row],[pledged]]/Table1[[#This Row],[goal]])*100,0)</f>
        <v>101</v>
      </c>
      <c r="G133" t="s">
        <v>20</v>
      </c>
      <c r="H133">
        <v>2443</v>
      </c>
      <c r="I133">
        <f>IF(Table2[[#This Row],[backers_count]]=0,0,ROUND(Table1[[#This Row],[pledged]]/Table2[[#This Row],[backers_count]],2))</f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6" t="s">
        <v>2037</v>
      </c>
      <c r="R133" s="6" t="s">
        <v>2038</v>
      </c>
      <c r="S133" s="13">
        <f>(((Table5[[#This Row],[launched_at]]/60)/60)/24)+DATE(1970,1,1)</f>
        <v>41607.25</v>
      </c>
      <c r="T133" s="13">
        <f>(((Table5[[#This Row],[deadline]]/60)/60)/24)+DATE(1970,1,1)</f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ROUND((Table1[[#This Row],[pledged]]/Table1[[#This Row],[goal]])*100,0)</f>
        <v>116</v>
      </c>
      <c r="G134" t="s">
        <v>20</v>
      </c>
      <c r="H134">
        <v>89</v>
      </c>
      <c r="I134">
        <f>IF(Table2[[#This Row],[backers_count]]=0,0,ROUND(Table1[[#This Row],[pledged]]/Table2[[#This Row],[backers_count]],2))</f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6" t="s">
        <v>2039</v>
      </c>
      <c r="R134" s="6" t="s">
        <v>2040</v>
      </c>
      <c r="S134" s="13">
        <f>(((Table5[[#This Row],[launched_at]]/60)/60)/24)+DATE(1970,1,1)</f>
        <v>43112.25</v>
      </c>
      <c r="T134" s="13">
        <f>(((Table5[[#This Row],[deadline]]/60)/60)/24)+DATE(1970,1,1)</f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ROUND((Table1[[#This Row],[pledged]]/Table1[[#This Row],[goal]])*100,0)</f>
        <v>311</v>
      </c>
      <c r="G135" t="s">
        <v>20</v>
      </c>
      <c r="H135">
        <v>159</v>
      </c>
      <c r="I135">
        <f>IF(Table2[[#This Row],[backers_count]]=0,0,ROUND(Table1[[#This Row],[pledged]]/Table2[[#This Row],[backers_count]],2))</f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6" t="s">
        <v>2035</v>
      </c>
      <c r="R135" s="6" t="s">
        <v>2062</v>
      </c>
      <c r="S135" s="13">
        <f>(((Table5[[#This Row],[launched_at]]/60)/60)/24)+DATE(1970,1,1)</f>
        <v>40767.208333333336</v>
      </c>
      <c r="T135" s="13">
        <f>(((Table5[[#This Row],[deadline]]/60)/60)/24)+DATE(1970,1,1)</f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ROUND((Table1[[#This Row],[pledged]]/Table1[[#This Row],[goal]])*100,0)</f>
        <v>90</v>
      </c>
      <c r="G136" t="s">
        <v>14</v>
      </c>
      <c r="H136">
        <v>940</v>
      </c>
      <c r="I136">
        <f>IF(Table2[[#This Row],[backers_count]]=0,0,ROUND(Table1[[#This Row],[pledged]]/Table2[[#This Row],[backers_count]],2))</f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6" t="s">
        <v>2041</v>
      </c>
      <c r="R136" s="6" t="s">
        <v>2042</v>
      </c>
      <c r="S136" s="13">
        <f>(((Table5[[#This Row],[launched_at]]/60)/60)/24)+DATE(1970,1,1)</f>
        <v>40713.208333333336</v>
      </c>
      <c r="T136" s="13">
        <f>(((Table5[[#This Row],[deadline]]/60)/60)/24)+DATE(1970,1,1)</f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ROUND((Table1[[#This Row],[pledged]]/Table1[[#This Row],[goal]])*100,0)</f>
        <v>71</v>
      </c>
      <c r="G137" t="s">
        <v>14</v>
      </c>
      <c r="H137">
        <v>117</v>
      </c>
      <c r="I137">
        <f>IF(Table2[[#This Row],[backers_count]]=0,0,ROUND(Table1[[#This Row],[pledged]]/Table2[[#This Row],[backers_count]],2))</f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6" t="s">
        <v>2039</v>
      </c>
      <c r="R137" s="6" t="s">
        <v>2040</v>
      </c>
      <c r="S137" s="13">
        <f>(((Table5[[#This Row],[launched_at]]/60)/60)/24)+DATE(1970,1,1)</f>
        <v>41340.25</v>
      </c>
      <c r="T137" s="13">
        <f>(((Table5[[#This Row],[deadline]]/60)/60)/24)+DATE(1970,1,1)</f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ROUND((Table1[[#This Row],[pledged]]/Table1[[#This Row],[goal]])*100,0)</f>
        <v>3</v>
      </c>
      <c r="G138" t="s">
        <v>74</v>
      </c>
      <c r="H138">
        <v>58</v>
      </c>
      <c r="I138">
        <f>IF(Table2[[#This Row],[backers_count]]=0,0,ROUND(Table1[[#This Row],[pledged]]/Table2[[#This Row],[backers_count]],2))</f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6" t="s">
        <v>2041</v>
      </c>
      <c r="R138" s="6" t="s">
        <v>2044</v>
      </c>
      <c r="S138" s="13">
        <f>(((Table5[[#This Row],[launched_at]]/60)/60)/24)+DATE(1970,1,1)</f>
        <v>41797.208333333336</v>
      </c>
      <c r="T138" s="13">
        <f>(((Table5[[#This Row],[deadline]]/60)/60)/24)+DATE(1970,1,1)</f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ROUND((Table1[[#This Row],[pledged]]/Table1[[#This Row],[goal]])*100,0)</f>
        <v>262</v>
      </c>
      <c r="G139" t="s">
        <v>20</v>
      </c>
      <c r="H139">
        <v>50</v>
      </c>
      <c r="I139">
        <f>IF(Table2[[#This Row],[backers_count]]=0,0,ROUND(Table1[[#This Row],[pledged]]/Table2[[#This Row],[backers_count]],2))</f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6" t="s">
        <v>2047</v>
      </c>
      <c r="R139" s="6" t="s">
        <v>2048</v>
      </c>
      <c r="S139" s="13">
        <f>(((Table5[[#This Row],[launched_at]]/60)/60)/24)+DATE(1970,1,1)</f>
        <v>40457.208333333336</v>
      </c>
      <c r="T139" s="13">
        <f>(((Table5[[#This Row],[deadline]]/60)/60)/24)+DATE(1970,1,1)</f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ROUND((Table1[[#This Row],[pledged]]/Table1[[#This Row],[goal]])*100,0)</f>
        <v>96</v>
      </c>
      <c r="G140" t="s">
        <v>14</v>
      </c>
      <c r="H140">
        <v>115</v>
      </c>
      <c r="I140">
        <f>IF(Table2[[#This Row],[backers_count]]=0,0,ROUND(Table1[[#This Row],[pledged]]/Table2[[#This Row],[backers_count]],2))</f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6" t="s">
        <v>2050</v>
      </c>
      <c r="R140" s="6" t="s">
        <v>2061</v>
      </c>
      <c r="S140" s="13">
        <f>(((Table5[[#This Row],[launched_at]]/60)/60)/24)+DATE(1970,1,1)</f>
        <v>41180.208333333336</v>
      </c>
      <c r="T140" s="13">
        <f>(((Table5[[#This Row],[deadline]]/60)/60)/24)+DATE(1970,1,1)</f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ROUND((Table1[[#This Row],[pledged]]/Table1[[#This Row],[goal]])*100,0)</f>
        <v>21</v>
      </c>
      <c r="G141" t="s">
        <v>14</v>
      </c>
      <c r="H141">
        <v>326</v>
      </c>
      <c r="I141">
        <f>IF(Table2[[#This Row],[backers_count]]=0,0,ROUND(Table1[[#This Row],[pledged]]/Table2[[#This Row],[backers_count]],2))</f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6" t="s">
        <v>2037</v>
      </c>
      <c r="R141" s="6" t="s">
        <v>2046</v>
      </c>
      <c r="S141" s="13">
        <f>(((Table5[[#This Row],[launched_at]]/60)/60)/24)+DATE(1970,1,1)</f>
        <v>42115.208333333328</v>
      </c>
      <c r="T141" s="13">
        <f>(((Table5[[#This Row],[deadline]]/60)/60)/24)+DATE(1970,1,1)</f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ROUND((Table1[[#This Row],[pledged]]/Table1[[#This Row],[goal]])*100,0)</f>
        <v>223</v>
      </c>
      <c r="G142" t="s">
        <v>20</v>
      </c>
      <c r="H142">
        <v>186</v>
      </c>
      <c r="I142">
        <f>IF(Table2[[#This Row],[backers_count]]=0,0,ROUND(Table1[[#This Row],[pledged]]/Table2[[#This Row],[backers_count]],2))</f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6" t="s">
        <v>2041</v>
      </c>
      <c r="R142" s="6" t="s">
        <v>2042</v>
      </c>
      <c r="S142" s="13">
        <f>(((Table5[[#This Row],[launched_at]]/60)/60)/24)+DATE(1970,1,1)</f>
        <v>43156.25</v>
      </c>
      <c r="T142" s="13">
        <f>(((Table5[[#This Row],[deadline]]/60)/60)/24)+DATE(1970,1,1)</f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ROUND((Table1[[#This Row],[pledged]]/Table1[[#This Row],[goal]])*100,0)</f>
        <v>102</v>
      </c>
      <c r="G143" t="s">
        <v>20</v>
      </c>
      <c r="H143">
        <v>1071</v>
      </c>
      <c r="I143">
        <f>IF(Table2[[#This Row],[backers_count]]=0,0,ROUND(Table1[[#This Row],[pledged]]/Table2[[#This Row],[backers_count]],2))</f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6" t="s">
        <v>2037</v>
      </c>
      <c r="R143" s="6" t="s">
        <v>2038</v>
      </c>
      <c r="S143" s="13">
        <f>(((Table5[[#This Row],[launched_at]]/60)/60)/24)+DATE(1970,1,1)</f>
        <v>42167.208333333328</v>
      </c>
      <c r="T143" s="13">
        <f>(((Table5[[#This Row],[deadline]]/60)/60)/24)+DATE(1970,1,1)</f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ROUND((Table1[[#This Row],[pledged]]/Table1[[#This Row],[goal]])*100,0)</f>
        <v>230</v>
      </c>
      <c r="G144" t="s">
        <v>20</v>
      </c>
      <c r="H144">
        <v>117</v>
      </c>
      <c r="I144">
        <f>IF(Table2[[#This Row],[backers_count]]=0,0,ROUND(Table1[[#This Row],[pledged]]/Table2[[#This Row],[backers_count]],2))</f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6" t="s">
        <v>2037</v>
      </c>
      <c r="R144" s="6" t="s">
        <v>2038</v>
      </c>
      <c r="S144" s="13">
        <f>(((Table5[[#This Row],[launched_at]]/60)/60)/24)+DATE(1970,1,1)</f>
        <v>41005.208333333336</v>
      </c>
      <c r="T144" s="13">
        <f>(((Table5[[#This Row],[deadline]]/60)/60)/24)+DATE(1970,1,1)</f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ROUND((Table1[[#This Row],[pledged]]/Table1[[#This Row],[goal]])*100,0)</f>
        <v>136</v>
      </c>
      <c r="G145" t="s">
        <v>20</v>
      </c>
      <c r="H145">
        <v>70</v>
      </c>
      <c r="I145">
        <f>IF(Table2[[#This Row],[backers_count]]=0,0,ROUND(Table1[[#This Row],[pledged]]/Table2[[#This Row],[backers_count]],2))</f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6" t="s">
        <v>2035</v>
      </c>
      <c r="R145" s="6" t="s">
        <v>2045</v>
      </c>
      <c r="S145" s="13">
        <f>(((Table5[[#This Row],[launched_at]]/60)/60)/24)+DATE(1970,1,1)</f>
        <v>40357.208333333336</v>
      </c>
      <c r="T145" s="13">
        <f>(((Table5[[#This Row],[deadline]]/60)/60)/24)+DATE(1970,1,1)</f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ROUND((Table1[[#This Row],[pledged]]/Table1[[#This Row],[goal]])*100,0)</f>
        <v>129</v>
      </c>
      <c r="G146" t="s">
        <v>20</v>
      </c>
      <c r="H146">
        <v>135</v>
      </c>
      <c r="I146">
        <f>IF(Table2[[#This Row],[backers_count]]=0,0,ROUND(Table1[[#This Row],[pledged]]/Table2[[#This Row],[backers_count]],2))</f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6" t="s">
        <v>2039</v>
      </c>
      <c r="R146" s="6" t="s">
        <v>2040</v>
      </c>
      <c r="S146" s="13">
        <f>(((Table5[[#This Row],[launched_at]]/60)/60)/24)+DATE(1970,1,1)</f>
        <v>43633.208333333328</v>
      </c>
      <c r="T146" s="13">
        <f>(((Table5[[#This Row],[deadline]]/60)/60)/24)+DATE(1970,1,1)</f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ROUND((Table1[[#This Row],[pledged]]/Table1[[#This Row],[goal]])*100,0)</f>
        <v>237</v>
      </c>
      <c r="G147" t="s">
        <v>20</v>
      </c>
      <c r="H147">
        <v>768</v>
      </c>
      <c r="I147">
        <f>IF(Table2[[#This Row],[backers_count]]=0,0,ROUND(Table1[[#This Row],[pledged]]/Table2[[#This Row],[backers_count]],2))</f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6" t="s">
        <v>2037</v>
      </c>
      <c r="R147" s="6" t="s">
        <v>2046</v>
      </c>
      <c r="S147" s="13">
        <f>(((Table5[[#This Row],[launched_at]]/60)/60)/24)+DATE(1970,1,1)</f>
        <v>41889.208333333336</v>
      </c>
      <c r="T147" s="13">
        <f>(((Table5[[#This Row],[deadline]]/60)/60)/24)+DATE(1970,1,1)</f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ROUND((Table1[[#This Row],[pledged]]/Table1[[#This Row],[goal]])*100,0)</f>
        <v>17</v>
      </c>
      <c r="G148" t="s">
        <v>74</v>
      </c>
      <c r="H148">
        <v>51</v>
      </c>
      <c r="I148">
        <f>IF(Table2[[#This Row],[backers_count]]=0,0,ROUND(Table1[[#This Row],[pledged]]/Table2[[#This Row],[backers_count]],2))</f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6" t="s">
        <v>2039</v>
      </c>
      <c r="R148" s="6" t="s">
        <v>2040</v>
      </c>
      <c r="S148" s="13">
        <f>(((Table5[[#This Row],[launched_at]]/60)/60)/24)+DATE(1970,1,1)</f>
        <v>40855.25</v>
      </c>
      <c r="T148" s="13">
        <f>(((Table5[[#This Row],[deadline]]/60)/60)/24)+DATE(1970,1,1)</f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ROUND((Table1[[#This Row],[pledged]]/Table1[[#This Row],[goal]])*100,0)</f>
        <v>112</v>
      </c>
      <c r="G149" t="s">
        <v>20</v>
      </c>
      <c r="H149">
        <v>199</v>
      </c>
      <c r="I149">
        <f>IF(Table2[[#This Row],[backers_count]]=0,0,ROUND(Table1[[#This Row],[pledged]]/Table2[[#This Row],[backers_count]],2))</f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6" t="s">
        <v>2039</v>
      </c>
      <c r="R149" s="6" t="s">
        <v>2040</v>
      </c>
      <c r="S149" s="13">
        <f>(((Table5[[#This Row],[launched_at]]/60)/60)/24)+DATE(1970,1,1)</f>
        <v>42534.208333333328</v>
      </c>
      <c r="T149" s="13">
        <f>(((Table5[[#This Row],[deadline]]/60)/60)/24)+DATE(1970,1,1)</f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ROUND((Table1[[#This Row],[pledged]]/Table1[[#This Row],[goal]])*100,0)</f>
        <v>121</v>
      </c>
      <c r="G150" t="s">
        <v>20</v>
      </c>
      <c r="H150">
        <v>107</v>
      </c>
      <c r="I150">
        <f>IF(Table2[[#This Row],[backers_count]]=0,0,ROUND(Table1[[#This Row],[pledged]]/Table2[[#This Row],[backers_count]],2))</f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6" t="s">
        <v>2037</v>
      </c>
      <c r="R150" s="6" t="s">
        <v>2046</v>
      </c>
      <c r="S150" s="13">
        <f>(((Table5[[#This Row],[launched_at]]/60)/60)/24)+DATE(1970,1,1)</f>
        <v>42941.208333333328</v>
      </c>
      <c r="T150" s="13">
        <f>(((Table5[[#This Row],[deadline]]/60)/60)/24)+DATE(1970,1,1)</f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ROUND((Table1[[#This Row],[pledged]]/Table1[[#This Row],[goal]])*100,0)</f>
        <v>220</v>
      </c>
      <c r="G151" t="s">
        <v>20</v>
      </c>
      <c r="H151">
        <v>195</v>
      </c>
      <c r="I151">
        <f>IF(Table2[[#This Row],[backers_count]]=0,0,ROUND(Table1[[#This Row],[pledged]]/Table2[[#This Row],[backers_count]],2))</f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6" t="s">
        <v>2035</v>
      </c>
      <c r="R151" s="6" t="s">
        <v>2045</v>
      </c>
      <c r="S151" s="13">
        <f>(((Table5[[#This Row],[launched_at]]/60)/60)/24)+DATE(1970,1,1)</f>
        <v>41275.25</v>
      </c>
      <c r="T151" s="13">
        <f>(((Table5[[#This Row],[deadline]]/60)/60)/24)+DATE(1970,1,1)</f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ROUND((Table1[[#This Row],[pledged]]/Table1[[#This Row],[goal]])*100,0)</f>
        <v>1</v>
      </c>
      <c r="G152" t="s">
        <v>14</v>
      </c>
      <c r="H152">
        <v>1</v>
      </c>
      <c r="I152">
        <f>IF(Table2[[#This Row],[backers_count]]=0,0,ROUND(Table1[[#This Row],[pledged]]/Table2[[#This Row],[backers_count]],2))</f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6" t="s">
        <v>2035</v>
      </c>
      <c r="R152" s="6" t="s">
        <v>2036</v>
      </c>
      <c r="S152" s="13">
        <f>(((Table5[[#This Row],[launched_at]]/60)/60)/24)+DATE(1970,1,1)</f>
        <v>43450.25</v>
      </c>
      <c r="T152" s="13">
        <f>(((Table5[[#This Row],[deadline]]/60)/60)/24)+DATE(1970,1,1)</f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ROUND((Table1[[#This Row],[pledged]]/Table1[[#This Row],[goal]])*100,0)</f>
        <v>64</v>
      </c>
      <c r="G153" t="s">
        <v>14</v>
      </c>
      <c r="H153">
        <v>1467</v>
      </c>
      <c r="I153">
        <f>IF(Table2[[#This Row],[backers_count]]=0,0,ROUND(Table1[[#This Row],[pledged]]/Table2[[#This Row],[backers_count]],2))</f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6" t="s">
        <v>2035</v>
      </c>
      <c r="R153" s="6" t="s">
        <v>2043</v>
      </c>
      <c r="S153" s="13">
        <f>(((Table5[[#This Row],[launched_at]]/60)/60)/24)+DATE(1970,1,1)</f>
        <v>41799.208333333336</v>
      </c>
      <c r="T153" s="13">
        <f>(((Table5[[#This Row],[deadline]]/60)/60)/24)+DATE(1970,1,1)</f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ROUND((Table1[[#This Row],[pledged]]/Table1[[#This Row],[goal]])*100,0)</f>
        <v>423</v>
      </c>
      <c r="G154" t="s">
        <v>20</v>
      </c>
      <c r="H154">
        <v>3376</v>
      </c>
      <c r="I154">
        <f>IF(Table2[[#This Row],[backers_count]]=0,0,ROUND(Table1[[#This Row],[pledged]]/Table2[[#This Row],[backers_count]],2))</f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6" t="s">
        <v>2035</v>
      </c>
      <c r="R154" s="6" t="s">
        <v>2045</v>
      </c>
      <c r="S154" s="13">
        <f>(((Table5[[#This Row],[launched_at]]/60)/60)/24)+DATE(1970,1,1)</f>
        <v>42783.25</v>
      </c>
      <c r="T154" s="13">
        <f>(((Table5[[#This Row],[deadline]]/60)/60)/24)+DATE(1970,1,1)</f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ROUND((Table1[[#This Row],[pledged]]/Table1[[#This Row],[goal]])*100,0)</f>
        <v>93</v>
      </c>
      <c r="G155" t="s">
        <v>14</v>
      </c>
      <c r="H155">
        <v>5681</v>
      </c>
      <c r="I155">
        <f>IF(Table2[[#This Row],[backers_count]]=0,0,ROUND(Table1[[#This Row],[pledged]]/Table2[[#This Row],[backers_count]],2))</f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6" t="s">
        <v>2039</v>
      </c>
      <c r="R155" s="6" t="s">
        <v>2040</v>
      </c>
      <c r="S155" s="13">
        <f>(((Table5[[#This Row],[launched_at]]/60)/60)/24)+DATE(1970,1,1)</f>
        <v>41201.208333333336</v>
      </c>
      <c r="T155" s="13">
        <f>(((Table5[[#This Row],[deadline]]/60)/60)/24)+DATE(1970,1,1)</f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ROUND((Table1[[#This Row],[pledged]]/Table1[[#This Row],[goal]])*100,0)</f>
        <v>59</v>
      </c>
      <c r="G156" t="s">
        <v>14</v>
      </c>
      <c r="H156">
        <v>1059</v>
      </c>
      <c r="I156">
        <f>IF(Table2[[#This Row],[backers_count]]=0,0,ROUND(Table1[[#This Row],[pledged]]/Table2[[#This Row],[backers_count]],2))</f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6" t="s">
        <v>2035</v>
      </c>
      <c r="R156" s="6" t="s">
        <v>2045</v>
      </c>
      <c r="S156" s="13">
        <f>(((Table5[[#This Row],[launched_at]]/60)/60)/24)+DATE(1970,1,1)</f>
        <v>42502.208333333328</v>
      </c>
      <c r="T156" s="13">
        <f>(((Table5[[#This Row],[deadline]]/60)/60)/24)+DATE(1970,1,1)</f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ROUND((Table1[[#This Row],[pledged]]/Table1[[#This Row],[goal]])*100,0)</f>
        <v>65</v>
      </c>
      <c r="G157" t="s">
        <v>14</v>
      </c>
      <c r="H157">
        <v>1194</v>
      </c>
      <c r="I157">
        <f>IF(Table2[[#This Row],[backers_count]]=0,0,ROUND(Table1[[#This Row],[pledged]]/Table2[[#This Row],[backers_count]],2))</f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6" t="s">
        <v>2039</v>
      </c>
      <c r="R157" s="6" t="s">
        <v>2040</v>
      </c>
      <c r="S157" s="13">
        <f>(((Table5[[#This Row],[launched_at]]/60)/60)/24)+DATE(1970,1,1)</f>
        <v>40262.208333333336</v>
      </c>
      <c r="T157" s="13">
        <f>(((Table5[[#This Row],[deadline]]/60)/60)/24)+DATE(1970,1,1)</f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ROUND((Table1[[#This Row],[pledged]]/Table1[[#This Row],[goal]])*100,0)</f>
        <v>74</v>
      </c>
      <c r="G158" t="s">
        <v>74</v>
      </c>
      <c r="H158">
        <v>379</v>
      </c>
      <c r="I158">
        <f>IF(Table2[[#This Row],[backers_count]]=0,0,ROUND(Table1[[#This Row],[pledged]]/Table2[[#This Row],[backers_count]],2))</f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6" t="s">
        <v>2035</v>
      </c>
      <c r="R158" s="6" t="s">
        <v>2036</v>
      </c>
      <c r="S158" s="13">
        <f>(((Table5[[#This Row],[launched_at]]/60)/60)/24)+DATE(1970,1,1)</f>
        <v>43743.208333333328</v>
      </c>
      <c r="T158" s="13">
        <f>(((Table5[[#This Row],[deadline]]/60)/60)/24)+DATE(1970,1,1)</f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ROUND((Table1[[#This Row],[pledged]]/Table1[[#This Row],[goal]])*100,0)</f>
        <v>53</v>
      </c>
      <c r="G159" t="s">
        <v>14</v>
      </c>
      <c r="H159">
        <v>30</v>
      </c>
      <c r="I159">
        <f>IF(Table2[[#This Row],[backers_count]]=0,0,ROUND(Table1[[#This Row],[pledged]]/Table2[[#This Row],[backers_count]],2))</f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6" t="s">
        <v>2054</v>
      </c>
      <c r="R159" s="6" t="s">
        <v>2055</v>
      </c>
      <c r="S159" s="13">
        <f>(((Table5[[#This Row],[launched_at]]/60)/60)/24)+DATE(1970,1,1)</f>
        <v>41638.25</v>
      </c>
      <c r="T159" s="13">
        <f>(((Table5[[#This Row],[deadline]]/60)/60)/24)+DATE(1970,1,1)</f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ROUND((Table1[[#This Row],[pledged]]/Table1[[#This Row],[goal]])*100,0)</f>
        <v>221</v>
      </c>
      <c r="G160" t="s">
        <v>20</v>
      </c>
      <c r="H160">
        <v>41</v>
      </c>
      <c r="I160">
        <f>IF(Table2[[#This Row],[backers_count]]=0,0,ROUND(Table1[[#This Row],[pledged]]/Table2[[#This Row],[backers_count]],2))</f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6" t="s">
        <v>2035</v>
      </c>
      <c r="R160" s="6" t="s">
        <v>2036</v>
      </c>
      <c r="S160" s="13">
        <f>(((Table5[[#This Row],[launched_at]]/60)/60)/24)+DATE(1970,1,1)</f>
        <v>42346.25</v>
      </c>
      <c r="T160" s="13">
        <f>(((Table5[[#This Row],[deadline]]/60)/60)/24)+DATE(1970,1,1)</f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ROUND((Table1[[#This Row],[pledged]]/Table1[[#This Row],[goal]])*100,0)</f>
        <v>100</v>
      </c>
      <c r="G161" t="s">
        <v>20</v>
      </c>
      <c r="H161">
        <v>1821</v>
      </c>
      <c r="I161">
        <f>IF(Table2[[#This Row],[backers_count]]=0,0,ROUND(Table1[[#This Row],[pledged]]/Table2[[#This Row],[backers_count]],2))</f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6" t="s">
        <v>2039</v>
      </c>
      <c r="R161" s="6" t="s">
        <v>2040</v>
      </c>
      <c r="S161" s="13">
        <f>(((Table5[[#This Row],[launched_at]]/60)/60)/24)+DATE(1970,1,1)</f>
        <v>43551.208333333328</v>
      </c>
      <c r="T161" s="13">
        <f>(((Table5[[#This Row],[deadline]]/60)/60)/24)+DATE(1970,1,1)</f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ROUND((Table1[[#This Row],[pledged]]/Table1[[#This Row],[goal]])*100,0)</f>
        <v>162</v>
      </c>
      <c r="G162" t="s">
        <v>20</v>
      </c>
      <c r="H162">
        <v>164</v>
      </c>
      <c r="I162">
        <f>IF(Table2[[#This Row],[backers_count]]=0,0,ROUND(Table1[[#This Row],[pledged]]/Table2[[#This Row],[backers_count]],2))</f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6" t="s">
        <v>2037</v>
      </c>
      <c r="R162" s="6" t="s">
        <v>2046</v>
      </c>
      <c r="S162" s="13">
        <f>(((Table5[[#This Row],[launched_at]]/60)/60)/24)+DATE(1970,1,1)</f>
        <v>43582.208333333328</v>
      </c>
      <c r="T162" s="13">
        <f>(((Table5[[#This Row],[deadline]]/60)/60)/24)+DATE(1970,1,1)</f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ROUND((Table1[[#This Row],[pledged]]/Table1[[#This Row],[goal]])*100,0)</f>
        <v>78</v>
      </c>
      <c r="G163" t="s">
        <v>14</v>
      </c>
      <c r="H163">
        <v>75</v>
      </c>
      <c r="I163">
        <f>IF(Table2[[#This Row],[backers_count]]=0,0,ROUND(Table1[[#This Row],[pledged]]/Table2[[#This Row],[backers_count]],2))</f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6" t="s">
        <v>2037</v>
      </c>
      <c r="R163" s="6" t="s">
        <v>2038</v>
      </c>
      <c r="S163" s="13">
        <f>(((Table5[[#This Row],[launched_at]]/60)/60)/24)+DATE(1970,1,1)</f>
        <v>42270.208333333328</v>
      </c>
      <c r="T163" s="13">
        <f>(((Table5[[#This Row],[deadline]]/60)/60)/24)+DATE(1970,1,1)</f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ROUND((Table1[[#This Row],[pledged]]/Table1[[#This Row],[goal]])*100,0)</f>
        <v>150</v>
      </c>
      <c r="G164" t="s">
        <v>20</v>
      </c>
      <c r="H164">
        <v>157</v>
      </c>
      <c r="I164">
        <f>IF(Table2[[#This Row],[backers_count]]=0,0,ROUND(Table1[[#This Row],[pledged]]/Table2[[#This Row],[backers_count]],2))</f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6" t="s">
        <v>2035</v>
      </c>
      <c r="R164" s="6" t="s">
        <v>2036</v>
      </c>
      <c r="S164" s="13">
        <f>(((Table5[[#This Row],[launched_at]]/60)/60)/24)+DATE(1970,1,1)</f>
        <v>43442.25</v>
      </c>
      <c r="T164" s="13">
        <f>(((Table5[[#This Row],[deadline]]/60)/60)/24)+DATE(1970,1,1)</f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ROUND((Table1[[#This Row],[pledged]]/Table1[[#This Row],[goal]])*100,0)</f>
        <v>253</v>
      </c>
      <c r="G165" t="s">
        <v>20</v>
      </c>
      <c r="H165">
        <v>246</v>
      </c>
      <c r="I165">
        <f>IF(Table2[[#This Row],[backers_count]]=0,0,ROUND(Table1[[#This Row],[pledged]]/Table2[[#This Row],[backers_count]],2))</f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6" t="s">
        <v>2054</v>
      </c>
      <c r="R165" s="6" t="s">
        <v>2055</v>
      </c>
      <c r="S165" s="13">
        <f>(((Table5[[#This Row],[launched_at]]/60)/60)/24)+DATE(1970,1,1)</f>
        <v>43028.208333333328</v>
      </c>
      <c r="T165" s="13">
        <f>(((Table5[[#This Row],[deadline]]/60)/60)/24)+DATE(1970,1,1)</f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ROUND((Table1[[#This Row],[pledged]]/Table1[[#This Row],[goal]])*100,0)</f>
        <v>100</v>
      </c>
      <c r="G166" t="s">
        <v>20</v>
      </c>
      <c r="H166">
        <v>1396</v>
      </c>
      <c r="I166">
        <f>IF(Table2[[#This Row],[backers_count]]=0,0,ROUND(Table1[[#This Row],[pledged]]/Table2[[#This Row],[backers_count]],2))</f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6" t="s">
        <v>2039</v>
      </c>
      <c r="R166" s="6" t="s">
        <v>2040</v>
      </c>
      <c r="S166" s="13">
        <f>(((Table5[[#This Row],[launched_at]]/60)/60)/24)+DATE(1970,1,1)</f>
        <v>43016.208333333328</v>
      </c>
      <c r="T166" s="13">
        <f>(((Table5[[#This Row],[deadline]]/60)/60)/24)+DATE(1970,1,1)</f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ROUND((Table1[[#This Row],[pledged]]/Table1[[#This Row],[goal]])*100,0)</f>
        <v>122</v>
      </c>
      <c r="G167" t="s">
        <v>20</v>
      </c>
      <c r="H167">
        <v>2506</v>
      </c>
      <c r="I167">
        <f>IF(Table2[[#This Row],[backers_count]]=0,0,ROUND(Table1[[#This Row],[pledged]]/Table2[[#This Row],[backers_count]],2))</f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6" t="s">
        <v>2037</v>
      </c>
      <c r="R167" s="6" t="s">
        <v>2038</v>
      </c>
      <c r="S167" s="13">
        <f>(((Table5[[#This Row],[launched_at]]/60)/60)/24)+DATE(1970,1,1)</f>
        <v>42948.208333333328</v>
      </c>
      <c r="T167" s="13">
        <f>(((Table5[[#This Row],[deadline]]/60)/60)/24)+DATE(1970,1,1)</f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ROUND((Table1[[#This Row],[pledged]]/Table1[[#This Row],[goal]])*100,0)</f>
        <v>137</v>
      </c>
      <c r="G168" t="s">
        <v>20</v>
      </c>
      <c r="H168">
        <v>244</v>
      </c>
      <c r="I168">
        <f>IF(Table2[[#This Row],[backers_count]]=0,0,ROUND(Table1[[#This Row],[pledged]]/Table2[[#This Row],[backers_count]],2))</f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6" t="s">
        <v>2054</v>
      </c>
      <c r="R168" s="6" t="s">
        <v>2055</v>
      </c>
      <c r="S168" s="13">
        <f>(((Table5[[#This Row],[launched_at]]/60)/60)/24)+DATE(1970,1,1)</f>
        <v>40534.25</v>
      </c>
      <c r="T168" s="13">
        <f>(((Table5[[#This Row],[deadline]]/60)/60)/24)+DATE(1970,1,1)</f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ROUND((Table1[[#This Row],[pledged]]/Table1[[#This Row],[goal]])*100,0)</f>
        <v>416</v>
      </c>
      <c r="G169" t="s">
        <v>20</v>
      </c>
      <c r="H169">
        <v>146</v>
      </c>
      <c r="I169">
        <f>IF(Table2[[#This Row],[backers_count]]=0,0,ROUND(Table1[[#This Row],[pledged]]/Table2[[#This Row],[backers_count]],2))</f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6" t="s">
        <v>2039</v>
      </c>
      <c r="R169" s="6" t="s">
        <v>2040</v>
      </c>
      <c r="S169" s="13">
        <f>(((Table5[[#This Row],[launched_at]]/60)/60)/24)+DATE(1970,1,1)</f>
        <v>41435.208333333336</v>
      </c>
      <c r="T169" s="13">
        <f>(((Table5[[#This Row],[deadline]]/60)/60)/24)+DATE(1970,1,1)</f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ROUND((Table1[[#This Row],[pledged]]/Table1[[#This Row],[goal]])*100,0)</f>
        <v>31</v>
      </c>
      <c r="G170" t="s">
        <v>14</v>
      </c>
      <c r="H170">
        <v>955</v>
      </c>
      <c r="I170">
        <f>IF(Table2[[#This Row],[backers_count]]=0,0,ROUND(Table1[[#This Row],[pledged]]/Table2[[#This Row],[backers_count]],2))</f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6" t="s">
        <v>2035</v>
      </c>
      <c r="R170" s="6" t="s">
        <v>2045</v>
      </c>
      <c r="S170" s="13">
        <f>(((Table5[[#This Row],[launched_at]]/60)/60)/24)+DATE(1970,1,1)</f>
        <v>43518.25</v>
      </c>
      <c r="T170" s="13">
        <f>(((Table5[[#This Row],[deadline]]/60)/60)/24)+DATE(1970,1,1)</f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ROUND((Table1[[#This Row],[pledged]]/Table1[[#This Row],[goal]])*100,0)</f>
        <v>424</v>
      </c>
      <c r="G171" t="s">
        <v>20</v>
      </c>
      <c r="H171">
        <v>1267</v>
      </c>
      <c r="I171">
        <f>IF(Table2[[#This Row],[backers_count]]=0,0,ROUND(Table1[[#This Row],[pledged]]/Table2[[#This Row],[backers_count]],2))</f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6" t="s">
        <v>2041</v>
      </c>
      <c r="R171" s="6" t="s">
        <v>2052</v>
      </c>
      <c r="S171" s="13">
        <f>(((Table5[[#This Row],[launched_at]]/60)/60)/24)+DATE(1970,1,1)</f>
        <v>41077.208333333336</v>
      </c>
      <c r="T171" s="13">
        <f>(((Table5[[#This Row],[deadline]]/60)/60)/24)+DATE(1970,1,1)</f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ROUND((Table1[[#This Row],[pledged]]/Table1[[#This Row],[goal]])*100,0)</f>
        <v>3</v>
      </c>
      <c r="G172" t="s">
        <v>14</v>
      </c>
      <c r="H172">
        <v>67</v>
      </c>
      <c r="I172">
        <f>IF(Table2[[#This Row],[backers_count]]=0,0,ROUND(Table1[[#This Row],[pledged]]/Table2[[#This Row],[backers_count]],2))</f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6" t="s">
        <v>2035</v>
      </c>
      <c r="R172" s="6" t="s">
        <v>2045</v>
      </c>
      <c r="S172" s="13">
        <f>(((Table5[[#This Row],[launched_at]]/60)/60)/24)+DATE(1970,1,1)</f>
        <v>42950.208333333328</v>
      </c>
      <c r="T172" s="13">
        <f>(((Table5[[#This Row],[deadline]]/60)/60)/24)+DATE(1970,1,1)</f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ROUND((Table1[[#This Row],[pledged]]/Table1[[#This Row],[goal]])*100,0)</f>
        <v>11</v>
      </c>
      <c r="G173" t="s">
        <v>14</v>
      </c>
      <c r="H173">
        <v>5</v>
      </c>
      <c r="I173">
        <f>IF(Table2[[#This Row],[backers_count]]=0,0,ROUND(Table1[[#This Row],[pledged]]/Table2[[#This Row],[backers_count]],2))</f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6" t="s">
        <v>2047</v>
      </c>
      <c r="R173" s="6" t="s">
        <v>2059</v>
      </c>
      <c r="S173" s="13">
        <f>(((Table5[[#This Row],[launched_at]]/60)/60)/24)+DATE(1970,1,1)</f>
        <v>41718.208333333336</v>
      </c>
      <c r="T173" s="13">
        <f>(((Table5[[#This Row],[deadline]]/60)/60)/24)+DATE(1970,1,1)</f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ROUND((Table1[[#This Row],[pledged]]/Table1[[#This Row],[goal]])*100,0)</f>
        <v>83</v>
      </c>
      <c r="G174" t="s">
        <v>14</v>
      </c>
      <c r="H174">
        <v>26</v>
      </c>
      <c r="I174">
        <f>IF(Table2[[#This Row],[backers_count]]=0,0,ROUND(Table1[[#This Row],[pledged]]/Table2[[#This Row],[backers_count]],2))</f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6" t="s">
        <v>2041</v>
      </c>
      <c r="R174" s="6" t="s">
        <v>2042</v>
      </c>
      <c r="S174" s="13">
        <f>(((Table5[[#This Row],[launched_at]]/60)/60)/24)+DATE(1970,1,1)</f>
        <v>41839.208333333336</v>
      </c>
      <c r="T174" s="13">
        <f>(((Table5[[#This Row],[deadline]]/60)/60)/24)+DATE(1970,1,1)</f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ROUND((Table1[[#This Row],[pledged]]/Table1[[#This Row],[goal]])*100,0)</f>
        <v>163</v>
      </c>
      <c r="G175" t="s">
        <v>20</v>
      </c>
      <c r="H175">
        <v>1561</v>
      </c>
      <c r="I175">
        <f>IF(Table2[[#This Row],[backers_count]]=0,0,ROUND(Table1[[#This Row],[pledged]]/Table2[[#This Row],[backers_count]],2))</f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6" t="s">
        <v>2039</v>
      </c>
      <c r="R175" s="6" t="s">
        <v>2040</v>
      </c>
      <c r="S175" s="13">
        <f>(((Table5[[#This Row],[launched_at]]/60)/60)/24)+DATE(1970,1,1)</f>
        <v>41412.208333333336</v>
      </c>
      <c r="T175" s="13">
        <f>(((Table5[[#This Row],[deadline]]/60)/60)/24)+DATE(1970,1,1)</f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ROUND((Table1[[#This Row],[pledged]]/Table1[[#This Row],[goal]])*100,0)</f>
        <v>895</v>
      </c>
      <c r="G176" t="s">
        <v>20</v>
      </c>
      <c r="H176">
        <v>48</v>
      </c>
      <c r="I176">
        <f>IF(Table2[[#This Row],[backers_count]]=0,0,ROUND(Table1[[#This Row],[pledged]]/Table2[[#This Row],[backers_count]],2))</f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6" t="s">
        <v>2037</v>
      </c>
      <c r="R176" s="6" t="s">
        <v>2046</v>
      </c>
      <c r="S176" s="13">
        <f>(((Table5[[#This Row],[launched_at]]/60)/60)/24)+DATE(1970,1,1)</f>
        <v>42282.208333333328</v>
      </c>
      <c r="T176" s="13">
        <f>(((Table5[[#This Row],[deadline]]/60)/60)/24)+DATE(1970,1,1)</f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ROUND((Table1[[#This Row],[pledged]]/Table1[[#This Row],[goal]])*100,0)</f>
        <v>26</v>
      </c>
      <c r="G177" t="s">
        <v>14</v>
      </c>
      <c r="H177">
        <v>1130</v>
      </c>
      <c r="I177">
        <f>IF(Table2[[#This Row],[backers_count]]=0,0,ROUND(Table1[[#This Row],[pledged]]/Table2[[#This Row],[backers_count]],2))</f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6" t="s">
        <v>2039</v>
      </c>
      <c r="R177" s="6" t="s">
        <v>2040</v>
      </c>
      <c r="S177" s="13">
        <f>(((Table5[[#This Row],[launched_at]]/60)/60)/24)+DATE(1970,1,1)</f>
        <v>42613.208333333328</v>
      </c>
      <c r="T177" s="13">
        <f>(((Table5[[#This Row],[deadline]]/60)/60)/24)+DATE(1970,1,1)</f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ROUND((Table1[[#This Row],[pledged]]/Table1[[#This Row],[goal]])*100,0)</f>
        <v>75</v>
      </c>
      <c r="G178" t="s">
        <v>14</v>
      </c>
      <c r="H178">
        <v>782</v>
      </c>
      <c r="I178">
        <f>IF(Table2[[#This Row],[backers_count]]=0,0,ROUND(Table1[[#This Row],[pledged]]/Table2[[#This Row],[backers_count]],2))</f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6" t="s">
        <v>2039</v>
      </c>
      <c r="R178" s="6" t="s">
        <v>2040</v>
      </c>
      <c r="S178" s="13">
        <f>(((Table5[[#This Row],[launched_at]]/60)/60)/24)+DATE(1970,1,1)</f>
        <v>42616.208333333328</v>
      </c>
      <c r="T178" s="13">
        <f>(((Table5[[#This Row],[deadline]]/60)/60)/24)+DATE(1970,1,1)</f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ROUND((Table1[[#This Row],[pledged]]/Table1[[#This Row],[goal]])*100,0)</f>
        <v>416</v>
      </c>
      <c r="G179" t="s">
        <v>20</v>
      </c>
      <c r="H179">
        <v>2739</v>
      </c>
      <c r="I179">
        <f>IF(Table2[[#This Row],[backers_count]]=0,0,ROUND(Table1[[#This Row],[pledged]]/Table2[[#This Row],[backers_count]],2))</f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6" t="s">
        <v>2039</v>
      </c>
      <c r="R179" s="6" t="s">
        <v>2040</v>
      </c>
      <c r="S179" s="13">
        <f>(((Table5[[#This Row],[launched_at]]/60)/60)/24)+DATE(1970,1,1)</f>
        <v>40497.25</v>
      </c>
      <c r="T179" s="13">
        <f>(((Table5[[#This Row],[deadline]]/60)/60)/24)+DATE(1970,1,1)</f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ROUND((Table1[[#This Row],[pledged]]/Table1[[#This Row],[goal]])*100,0)</f>
        <v>96</v>
      </c>
      <c r="G180" t="s">
        <v>14</v>
      </c>
      <c r="H180">
        <v>210</v>
      </c>
      <c r="I180">
        <f>IF(Table2[[#This Row],[backers_count]]=0,0,ROUND(Table1[[#This Row],[pledged]]/Table2[[#This Row],[backers_count]],2))</f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6" t="s">
        <v>2031</v>
      </c>
      <c r="R180" s="6" t="s">
        <v>2032</v>
      </c>
      <c r="S180" s="13">
        <f>(((Table5[[#This Row],[launched_at]]/60)/60)/24)+DATE(1970,1,1)</f>
        <v>42999.208333333328</v>
      </c>
      <c r="T180" s="13">
        <f>(((Table5[[#This Row],[deadline]]/60)/60)/24)+DATE(1970,1,1)</f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ROUND((Table1[[#This Row],[pledged]]/Table1[[#This Row],[goal]])*100,0)</f>
        <v>358</v>
      </c>
      <c r="G181" t="s">
        <v>20</v>
      </c>
      <c r="H181">
        <v>3537</v>
      </c>
      <c r="I181">
        <f>IF(Table2[[#This Row],[backers_count]]=0,0,ROUND(Table1[[#This Row],[pledged]]/Table2[[#This Row],[backers_count]],2))</f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6" t="s">
        <v>2039</v>
      </c>
      <c r="R181" s="6" t="s">
        <v>2040</v>
      </c>
      <c r="S181" s="13">
        <f>(((Table5[[#This Row],[launched_at]]/60)/60)/24)+DATE(1970,1,1)</f>
        <v>41350.208333333336</v>
      </c>
      <c r="T181" s="13">
        <f>(((Table5[[#This Row],[deadline]]/60)/60)/24)+DATE(1970,1,1)</f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ROUND((Table1[[#This Row],[pledged]]/Table1[[#This Row],[goal]])*100,0)</f>
        <v>308</v>
      </c>
      <c r="G182" t="s">
        <v>20</v>
      </c>
      <c r="H182">
        <v>2107</v>
      </c>
      <c r="I182">
        <f>IF(Table2[[#This Row],[backers_count]]=0,0,ROUND(Table1[[#This Row],[pledged]]/Table2[[#This Row],[backers_count]],2))</f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6" t="s">
        <v>2037</v>
      </c>
      <c r="R182" s="6" t="s">
        <v>2046</v>
      </c>
      <c r="S182" s="13">
        <f>(((Table5[[#This Row],[launched_at]]/60)/60)/24)+DATE(1970,1,1)</f>
        <v>40259.208333333336</v>
      </c>
      <c r="T182" s="13">
        <f>(((Table5[[#This Row],[deadline]]/60)/60)/24)+DATE(1970,1,1)</f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ROUND((Table1[[#This Row],[pledged]]/Table1[[#This Row],[goal]])*100,0)</f>
        <v>62</v>
      </c>
      <c r="G183" t="s">
        <v>14</v>
      </c>
      <c r="H183">
        <v>136</v>
      </c>
      <c r="I183">
        <f>IF(Table2[[#This Row],[backers_count]]=0,0,ROUND(Table1[[#This Row],[pledged]]/Table2[[#This Row],[backers_count]],2))</f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6" t="s">
        <v>2037</v>
      </c>
      <c r="R183" s="6" t="s">
        <v>2038</v>
      </c>
      <c r="S183" s="13">
        <f>(((Table5[[#This Row],[launched_at]]/60)/60)/24)+DATE(1970,1,1)</f>
        <v>43012.208333333328</v>
      </c>
      <c r="T183" s="13">
        <f>(((Table5[[#This Row],[deadline]]/60)/60)/24)+DATE(1970,1,1)</f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ROUND((Table1[[#This Row],[pledged]]/Table1[[#This Row],[goal]])*100,0)</f>
        <v>722</v>
      </c>
      <c r="G184" t="s">
        <v>20</v>
      </c>
      <c r="H184">
        <v>3318</v>
      </c>
      <c r="I184">
        <f>IF(Table2[[#This Row],[backers_count]]=0,0,ROUND(Table1[[#This Row],[pledged]]/Table2[[#This Row],[backers_count]],2))</f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6" t="s">
        <v>2039</v>
      </c>
      <c r="R184" s="6" t="s">
        <v>2040</v>
      </c>
      <c r="S184" s="13">
        <f>(((Table5[[#This Row],[launched_at]]/60)/60)/24)+DATE(1970,1,1)</f>
        <v>43631.208333333328</v>
      </c>
      <c r="T184" s="13">
        <f>(((Table5[[#This Row],[deadline]]/60)/60)/24)+DATE(1970,1,1)</f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ROUND((Table1[[#This Row],[pledged]]/Table1[[#This Row],[goal]])*100,0)</f>
        <v>69</v>
      </c>
      <c r="G185" t="s">
        <v>14</v>
      </c>
      <c r="H185">
        <v>86</v>
      </c>
      <c r="I185">
        <f>IF(Table2[[#This Row],[backers_count]]=0,0,ROUND(Table1[[#This Row],[pledged]]/Table2[[#This Row],[backers_count]],2))</f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6" t="s">
        <v>2035</v>
      </c>
      <c r="R185" s="6" t="s">
        <v>2036</v>
      </c>
      <c r="S185" s="13">
        <f>(((Table5[[#This Row],[launched_at]]/60)/60)/24)+DATE(1970,1,1)</f>
        <v>40430.208333333336</v>
      </c>
      <c r="T185" s="13">
        <f>(((Table5[[#This Row],[deadline]]/60)/60)/24)+DATE(1970,1,1)</f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ROUND((Table1[[#This Row],[pledged]]/Table1[[#This Row],[goal]])*100,0)</f>
        <v>293</v>
      </c>
      <c r="G186" t="s">
        <v>20</v>
      </c>
      <c r="H186">
        <v>340</v>
      </c>
      <c r="I186">
        <f>IF(Table2[[#This Row],[backers_count]]=0,0,ROUND(Table1[[#This Row],[pledged]]/Table2[[#This Row],[backers_count]],2))</f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6" t="s">
        <v>2039</v>
      </c>
      <c r="R186" s="6" t="s">
        <v>2040</v>
      </c>
      <c r="S186" s="13">
        <f>(((Table5[[#This Row],[launched_at]]/60)/60)/24)+DATE(1970,1,1)</f>
        <v>43588.208333333328</v>
      </c>
      <c r="T186" s="13">
        <f>(((Table5[[#This Row],[deadline]]/60)/60)/24)+DATE(1970,1,1)</f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ROUND((Table1[[#This Row],[pledged]]/Table1[[#This Row],[goal]])*100,0)</f>
        <v>72</v>
      </c>
      <c r="G187" t="s">
        <v>14</v>
      </c>
      <c r="H187">
        <v>19</v>
      </c>
      <c r="I187">
        <f>IF(Table2[[#This Row],[backers_count]]=0,0,ROUND(Table1[[#This Row],[pledged]]/Table2[[#This Row],[backers_count]],2))</f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6" t="s">
        <v>2041</v>
      </c>
      <c r="R187" s="6" t="s">
        <v>2060</v>
      </c>
      <c r="S187" s="13">
        <f>(((Table5[[#This Row],[launched_at]]/60)/60)/24)+DATE(1970,1,1)</f>
        <v>43233.208333333328</v>
      </c>
      <c r="T187" s="13">
        <f>(((Table5[[#This Row],[deadline]]/60)/60)/24)+DATE(1970,1,1)</f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ROUND((Table1[[#This Row],[pledged]]/Table1[[#This Row],[goal]])*100,0)</f>
        <v>32</v>
      </c>
      <c r="G188" t="s">
        <v>14</v>
      </c>
      <c r="H188">
        <v>886</v>
      </c>
      <c r="I188">
        <f>IF(Table2[[#This Row],[backers_count]]=0,0,ROUND(Table1[[#This Row],[pledged]]/Table2[[#This Row],[backers_count]],2))</f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6" t="s">
        <v>2039</v>
      </c>
      <c r="R188" s="6" t="s">
        <v>2040</v>
      </c>
      <c r="S188" s="13">
        <f>(((Table5[[#This Row],[launched_at]]/60)/60)/24)+DATE(1970,1,1)</f>
        <v>41782.208333333336</v>
      </c>
      <c r="T188" s="13">
        <f>(((Table5[[#This Row],[deadline]]/60)/60)/24)+DATE(1970,1,1)</f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ROUND((Table1[[#This Row],[pledged]]/Table1[[#This Row],[goal]])*100,0)</f>
        <v>230</v>
      </c>
      <c r="G189" t="s">
        <v>20</v>
      </c>
      <c r="H189">
        <v>1442</v>
      </c>
      <c r="I189">
        <f>IF(Table2[[#This Row],[backers_count]]=0,0,ROUND(Table1[[#This Row],[pledged]]/Table2[[#This Row],[backers_count]],2))</f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6" t="s">
        <v>2041</v>
      </c>
      <c r="R189" s="6" t="s">
        <v>2052</v>
      </c>
      <c r="S189" s="13">
        <f>(((Table5[[#This Row],[launched_at]]/60)/60)/24)+DATE(1970,1,1)</f>
        <v>41328.25</v>
      </c>
      <c r="T189" s="13">
        <f>(((Table5[[#This Row],[deadline]]/60)/60)/24)+DATE(1970,1,1)</f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ROUND((Table1[[#This Row],[pledged]]/Table1[[#This Row],[goal]])*100,0)</f>
        <v>32</v>
      </c>
      <c r="G190" t="s">
        <v>14</v>
      </c>
      <c r="H190">
        <v>35</v>
      </c>
      <c r="I190">
        <f>IF(Table2[[#This Row],[backers_count]]=0,0,ROUND(Table1[[#This Row],[pledged]]/Table2[[#This Row],[backers_count]],2))</f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6" t="s">
        <v>2039</v>
      </c>
      <c r="R190" s="6" t="s">
        <v>2040</v>
      </c>
      <c r="S190" s="13">
        <f>(((Table5[[#This Row],[launched_at]]/60)/60)/24)+DATE(1970,1,1)</f>
        <v>41975.25</v>
      </c>
      <c r="T190" s="13">
        <f>(((Table5[[#This Row],[deadline]]/60)/60)/24)+DATE(1970,1,1)</f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ROUND((Table1[[#This Row],[pledged]]/Table1[[#This Row],[goal]])*100,0)</f>
        <v>24</v>
      </c>
      <c r="G191" t="s">
        <v>74</v>
      </c>
      <c r="H191">
        <v>441</v>
      </c>
      <c r="I191">
        <f>IF(Table2[[#This Row],[backers_count]]=0,0,ROUND(Table1[[#This Row],[pledged]]/Table2[[#This Row],[backers_count]],2))</f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6" t="s">
        <v>2039</v>
      </c>
      <c r="R191" s="6" t="s">
        <v>2040</v>
      </c>
      <c r="S191" s="13">
        <f>(((Table5[[#This Row],[launched_at]]/60)/60)/24)+DATE(1970,1,1)</f>
        <v>42433.25</v>
      </c>
      <c r="T191" s="13">
        <f>(((Table5[[#This Row],[deadline]]/60)/60)/24)+DATE(1970,1,1)</f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ROUND((Table1[[#This Row],[pledged]]/Table1[[#This Row],[goal]])*100,0)</f>
        <v>69</v>
      </c>
      <c r="G192" t="s">
        <v>14</v>
      </c>
      <c r="H192">
        <v>24</v>
      </c>
      <c r="I192">
        <f>IF(Table2[[#This Row],[backers_count]]=0,0,ROUND(Table1[[#This Row],[pledged]]/Table2[[#This Row],[backers_count]],2))</f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6" t="s">
        <v>2039</v>
      </c>
      <c r="R192" s="6" t="s">
        <v>2040</v>
      </c>
      <c r="S192" s="13">
        <f>(((Table5[[#This Row],[launched_at]]/60)/60)/24)+DATE(1970,1,1)</f>
        <v>41429.208333333336</v>
      </c>
      <c r="T192" s="13">
        <f>(((Table5[[#This Row],[deadline]]/60)/60)/24)+DATE(1970,1,1)</f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ROUND((Table1[[#This Row],[pledged]]/Table1[[#This Row],[goal]])*100,0)</f>
        <v>38</v>
      </c>
      <c r="G193" t="s">
        <v>14</v>
      </c>
      <c r="H193">
        <v>86</v>
      </c>
      <c r="I193">
        <f>IF(Table2[[#This Row],[backers_count]]=0,0,ROUND(Table1[[#This Row],[pledged]]/Table2[[#This Row],[backers_count]],2))</f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6" t="s">
        <v>2039</v>
      </c>
      <c r="R193" s="6" t="s">
        <v>2040</v>
      </c>
      <c r="S193" s="13">
        <f>(((Table5[[#This Row],[launched_at]]/60)/60)/24)+DATE(1970,1,1)</f>
        <v>43536.208333333328</v>
      </c>
      <c r="T193" s="13">
        <f>(((Table5[[#This Row],[deadline]]/60)/60)/24)+DATE(1970,1,1)</f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ROUND((Table1[[#This Row],[pledged]]/Table1[[#This Row],[goal]])*100,0)</f>
        <v>20</v>
      </c>
      <c r="G194" t="s">
        <v>14</v>
      </c>
      <c r="H194">
        <v>243</v>
      </c>
      <c r="I194">
        <f>IF(Table2[[#This Row],[backers_count]]=0,0,ROUND(Table1[[#This Row],[pledged]]/Table2[[#This Row],[backers_count]],2))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6" t="s">
        <v>2035</v>
      </c>
      <c r="R194" s="6" t="s">
        <v>2036</v>
      </c>
      <c r="S194" s="13">
        <f>(((Table5[[#This Row],[launched_at]]/60)/60)/24)+DATE(1970,1,1)</f>
        <v>41817.208333333336</v>
      </c>
      <c r="T194" s="13">
        <f>(((Table5[[#This Row],[deadline]]/60)/60)/24)+DATE(1970,1,1)</f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ROUND((Table1[[#This Row],[pledged]]/Table1[[#This Row],[goal]])*100,0)</f>
        <v>46</v>
      </c>
      <c r="G195" t="s">
        <v>14</v>
      </c>
      <c r="H195">
        <v>65</v>
      </c>
      <c r="I195">
        <f>IF(Table2[[#This Row],[backers_count]]=0,0,ROUND(Table1[[#This Row],[pledged]]/Table2[[#This Row],[backers_count]],2))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6" t="s">
        <v>2035</v>
      </c>
      <c r="R195" s="6" t="s">
        <v>2045</v>
      </c>
      <c r="S195" s="13">
        <f>(((Table5[[#This Row],[launched_at]]/60)/60)/24)+DATE(1970,1,1)</f>
        <v>43198.208333333328</v>
      </c>
      <c r="T195" s="13">
        <f>(((Table5[[#This Row],[deadline]]/60)/60)/24)+DATE(1970,1,1)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ROUND((Table1[[#This Row],[pledged]]/Table1[[#This Row],[goal]])*100,0)</f>
        <v>123</v>
      </c>
      <c r="G196" t="s">
        <v>20</v>
      </c>
      <c r="H196">
        <v>126</v>
      </c>
      <c r="I196">
        <f>IF(Table2[[#This Row],[backers_count]]=0,0,ROUND(Table1[[#This Row],[pledged]]/Table2[[#This Row],[backers_count]],2))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6" t="s">
        <v>2035</v>
      </c>
      <c r="R196" s="6" t="s">
        <v>2057</v>
      </c>
      <c r="S196" s="13">
        <f>(((Table5[[#This Row],[launched_at]]/60)/60)/24)+DATE(1970,1,1)</f>
        <v>42261.208333333328</v>
      </c>
      <c r="T196" s="13">
        <f>(((Table5[[#This Row],[deadline]]/60)/60)/24)+DATE(1970,1,1)</f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ROUND((Table1[[#This Row],[pledged]]/Table1[[#This Row],[goal]])*100,0)</f>
        <v>362</v>
      </c>
      <c r="G197" t="s">
        <v>20</v>
      </c>
      <c r="H197">
        <v>524</v>
      </c>
      <c r="I197">
        <f>IF(Table2[[#This Row],[backers_count]]=0,0,ROUND(Table1[[#This Row],[pledged]]/Table2[[#This Row],[backers_count]],2))</f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6" t="s">
        <v>2035</v>
      </c>
      <c r="R197" s="6" t="s">
        <v>2043</v>
      </c>
      <c r="S197" s="13">
        <f>(((Table5[[#This Row],[launched_at]]/60)/60)/24)+DATE(1970,1,1)</f>
        <v>43310.208333333328</v>
      </c>
      <c r="T197" s="13">
        <f>(((Table5[[#This Row],[deadline]]/60)/60)/24)+DATE(1970,1,1)</f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ROUND((Table1[[#This Row],[pledged]]/Table1[[#This Row],[goal]])*100,0)</f>
        <v>63</v>
      </c>
      <c r="G198" t="s">
        <v>14</v>
      </c>
      <c r="H198">
        <v>100</v>
      </c>
      <c r="I198">
        <f>IF(Table2[[#This Row],[backers_count]]=0,0,ROUND(Table1[[#This Row],[pledged]]/Table2[[#This Row],[backers_count]],2))</f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6" t="s">
        <v>2037</v>
      </c>
      <c r="R198" s="6" t="s">
        <v>2046</v>
      </c>
      <c r="S198" s="13">
        <f>(((Table5[[#This Row],[launched_at]]/60)/60)/24)+DATE(1970,1,1)</f>
        <v>42616.208333333328</v>
      </c>
      <c r="T198" s="13">
        <f>(((Table5[[#This Row],[deadline]]/60)/60)/24)+DATE(1970,1,1)</f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ROUND((Table1[[#This Row],[pledged]]/Table1[[#This Row],[goal]])*100,0)</f>
        <v>298</v>
      </c>
      <c r="G199" t="s">
        <v>20</v>
      </c>
      <c r="H199">
        <v>1989</v>
      </c>
      <c r="I199">
        <f>IF(Table2[[#This Row],[backers_count]]=0,0,ROUND(Table1[[#This Row],[pledged]]/Table2[[#This Row],[backers_count]],2))</f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6" t="s">
        <v>2041</v>
      </c>
      <c r="R199" s="6" t="s">
        <v>2044</v>
      </c>
      <c r="S199" s="13">
        <f>(((Table5[[#This Row],[launched_at]]/60)/60)/24)+DATE(1970,1,1)</f>
        <v>42909.208333333328</v>
      </c>
      <c r="T199" s="13">
        <f>(((Table5[[#This Row],[deadline]]/60)/60)/24)+DATE(1970,1,1)</f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ROUND((Table1[[#This Row],[pledged]]/Table1[[#This Row],[goal]])*100,0)</f>
        <v>10</v>
      </c>
      <c r="G200" t="s">
        <v>14</v>
      </c>
      <c r="H200">
        <v>168</v>
      </c>
      <c r="I200">
        <f>IF(Table2[[#This Row],[backers_count]]=0,0,ROUND(Table1[[#This Row],[pledged]]/Table2[[#This Row],[backers_count]],2))</f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6" t="s">
        <v>2035</v>
      </c>
      <c r="R200" s="6" t="s">
        <v>2043</v>
      </c>
      <c r="S200" s="13">
        <f>(((Table5[[#This Row],[launched_at]]/60)/60)/24)+DATE(1970,1,1)</f>
        <v>40396.208333333336</v>
      </c>
      <c r="T200" s="13">
        <f>(((Table5[[#This Row],[deadline]]/60)/60)/24)+DATE(1970,1,1)</f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ROUND((Table1[[#This Row],[pledged]]/Table1[[#This Row],[goal]])*100,0)</f>
        <v>54</v>
      </c>
      <c r="G201" t="s">
        <v>14</v>
      </c>
      <c r="H201">
        <v>13</v>
      </c>
      <c r="I201">
        <f>IF(Table2[[#This Row],[backers_count]]=0,0,ROUND(Table1[[#This Row],[pledged]]/Table2[[#This Row],[backers_count]],2))</f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6" t="s">
        <v>2035</v>
      </c>
      <c r="R201" s="6" t="s">
        <v>2036</v>
      </c>
      <c r="S201" s="13">
        <f>(((Table5[[#This Row],[launched_at]]/60)/60)/24)+DATE(1970,1,1)</f>
        <v>42192.208333333328</v>
      </c>
      <c r="T201" s="13">
        <f>(((Table5[[#This Row],[deadline]]/60)/60)/24)+DATE(1970,1,1)</f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ROUND((Table1[[#This Row],[pledged]]/Table1[[#This Row],[goal]])*100,0)</f>
        <v>2</v>
      </c>
      <c r="G202" t="s">
        <v>14</v>
      </c>
      <c r="H202">
        <v>1</v>
      </c>
      <c r="I202">
        <f>IF(Table2[[#This Row],[backers_count]]=0,0,ROUND(Table1[[#This Row],[pledged]]/Table2[[#This Row],[backers_count]],2))</f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6" t="s">
        <v>2039</v>
      </c>
      <c r="R202" s="6" t="s">
        <v>2040</v>
      </c>
      <c r="S202" s="13">
        <f>(((Table5[[#This Row],[launched_at]]/60)/60)/24)+DATE(1970,1,1)</f>
        <v>40262.208333333336</v>
      </c>
      <c r="T202" s="13">
        <f>(((Table5[[#This Row],[deadline]]/60)/60)/24)+DATE(1970,1,1)</f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ROUND((Table1[[#This Row],[pledged]]/Table1[[#This Row],[goal]])*100,0)</f>
        <v>681</v>
      </c>
      <c r="G203" t="s">
        <v>20</v>
      </c>
      <c r="H203">
        <v>157</v>
      </c>
      <c r="I203">
        <f>IF(Table2[[#This Row],[backers_count]]=0,0,ROUND(Table1[[#This Row],[pledged]]/Table2[[#This Row],[backers_count]],2))</f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6" t="s">
        <v>2037</v>
      </c>
      <c r="R203" s="6" t="s">
        <v>2038</v>
      </c>
      <c r="S203" s="13">
        <f>(((Table5[[#This Row],[launched_at]]/60)/60)/24)+DATE(1970,1,1)</f>
        <v>41845.208333333336</v>
      </c>
      <c r="T203" s="13">
        <f>(((Table5[[#This Row],[deadline]]/60)/60)/24)+DATE(1970,1,1)</f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ROUND((Table1[[#This Row],[pledged]]/Table1[[#This Row],[goal]])*100,0)</f>
        <v>79</v>
      </c>
      <c r="G204" t="s">
        <v>74</v>
      </c>
      <c r="H204">
        <v>82</v>
      </c>
      <c r="I204">
        <f>IF(Table2[[#This Row],[backers_count]]=0,0,ROUND(Table1[[#This Row],[pledged]]/Table2[[#This Row],[backers_count]],2))</f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6" t="s">
        <v>2031</v>
      </c>
      <c r="R204" s="6" t="s">
        <v>2032</v>
      </c>
      <c r="S204" s="13">
        <f>(((Table5[[#This Row],[launched_at]]/60)/60)/24)+DATE(1970,1,1)</f>
        <v>40818.208333333336</v>
      </c>
      <c r="T204" s="13">
        <f>(((Table5[[#This Row],[deadline]]/60)/60)/24)+DATE(1970,1,1)</f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ROUND((Table1[[#This Row],[pledged]]/Table1[[#This Row],[goal]])*100,0)</f>
        <v>134</v>
      </c>
      <c r="G205" t="s">
        <v>20</v>
      </c>
      <c r="H205">
        <v>4498</v>
      </c>
      <c r="I205">
        <f>IF(Table2[[#This Row],[backers_count]]=0,0,ROUND(Table1[[#This Row],[pledged]]/Table2[[#This Row],[backers_count]],2))</f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6" t="s">
        <v>2039</v>
      </c>
      <c r="R205" s="6" t="s">
        <v>2040</v>
      </c>
      <c r="S205" s="13">
        <f>(((Table5[[#This Row],[launched_at]]/60)/60)/24)+DATE(1970,1,1)</f>
        <v>42752.25</v>
      </c>
      <c r="T205" s="13">
        <f>(((Table5[[#This Row],[deadline]]/60)/60)/24)+DATE(1970,1,1)</f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ROUND((Table1[[#This Row],[pledged]]/Table1[[#This Row],[goal]])*100,0)</f>
        <v>3</v>
      </c>
      <c r="G206" t="s">
        <v>14</v>
      </c>
      <c r="H206">
        <v>40</v>
      </c>
      <c r="I206">
        <f>IF(Table2[[#This Row],[backers_count]]=0,0,ROUND(Table1[[#This Row],[pledged]]/Table2[[#This Row],[backers_count]],2))</f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6" t="s">
        <v>2035</v>
      </c>
      <c r="R206" s="6" t="s">
        <v>2058</v>
      </c>
      <c r="S206" s="13">
        <f>(((Table5[[#This Row],[launched_at]]/60)/60)/24)+DATE(1970,1,1)</f>
        <v>40636.208333333336</v>
      </c>
      <c r="T206" s="13">
        <f>(((Table5[[#This Row],[deadline]]/60)/60)/24)+DATE(1970,1,1)</f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ROUND((Table1[[#This Row],[pledged]]/Table1[[#This Row],[goal]])*100,0)</f>
        <v>432</v>
      </c>
      <c r="G207" t="s">
        <v>20</v>
      </c>
      <c r="H207">
        <v>80</v>
      </c>
      <c r="I207">
        <f>IF(Table2[[#This Row],[backers_count]]=0,0,ROUND(Table1[[#This Row],[pledged]]/Table2[[#This Row],[backers_count]],2))</f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6" t="s">
        <v>2039</v>
      </c>
      <c r="R207" s="6" t="s">
        <v>2040</v>
      </c>
      <c r="S207" s="13">
        <f>(((Table5[[#This Row],[launched_at]]/60)/60)/24)+DATE(1970,1,1)</f>
        <v>43390.208333333328</v>
      </c>
      <c r="T207" s="13">
        <f>(((Table5[[#This Row],[deadline]]/60)/60)/24)+DATE(1970,1,1)</f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ROUND((Table1[[#This Row],[pledged]]/Table1[[#This Row],[goal]])*100,0)</f>
        <v>39</v>
      </c>
      <c r="G208" t="s">
        <v>74</v>
      </c>
      <c r="H208">
        <v>57</v>
      </c>
      <c r="I208">
        <f>IF(Table2[[#This Row],[backers_count]]=0,0,ROUND(Table1[[#This Row],[pledged]]/Table2[[#This Row],[backers_count]],2))</f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6" t="s">
        <v>2047</v>
      </c>
      <c r="R208" s="6" t="s">
        <v>2053</v>
      </c>
      <c r="S208" s="13">
        <f>(((Table5[[#This Row],[launched_at]]/60)/60)/24)+DATE(1970,1,1)</f>
        <v>40236.25</v>
      </c>
      <c r="T208" s="13">
        <f>(((Table5[[#This Row],[deadline]]/60)/60)/24)+DATE(1970,1,1)</f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ROUND((Table1[[#This Row],[pledged]]/Table1[[#This Row],[goal]])*100,0)</f>
        <v>426</v>
      </c>
      <c r="G209" t="s">
        <v>20</v>
      </c>
      <c r="H209">
        <v>43</v>
      </c>
      <c r="I209">
        <f>IF(Table2[[#This Row],[backers_count]]=0,0,ROUND(Table1[[#This Row],[pledged]]/Table2[[#This Row],[backers_count]],2))</f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6" t="s">
        <v>2035</v>
      </c>
      <c r="R209" s="6" t="s">
        <v>2036</v>
      </c>
      <c r="S209" s="13">
        <f>(((Table5[[#This Row],[launched_at]]/60)/60)/24)+DATE(1970,1,1)</f>
        <v>43340.208333333328</v>
      </c>
      <c r="T209" s="13">
        <f>(((Table5[[#This Row],[deadline]]/60)/60)/24)+DATE(1970,1,1)</f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ROUND((Table1[[#This Row],[pledged]]/Table1[[#This Row],[goal]])*100,0)</f>
        <v>101</v>
      </c>
      <c r="G210" t="s">
        <v>20</v>
      </c>
      <c r="H210">
        <v>2053</v>
      </c>
      <c r="I210">
        <f>IF(Table2[[#This Row],[backers_count]]=0,0,ROUND(Table1[[#This Row],[pledged]]/Table2[[#This Row],[backers_count]],2))</f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6" t="s">
        <v>2041</v>
      </c>
      <c r="R210" s="6" t="s">
        <v>2042</v>
      </c>
      <c r="S210" s="13">
        <f>(((Table5[[#This Row],[launched_at]]/60)/60)/24)+DATE(1970,1,1)</f>
        <v>43048.25</v>
      </c>
      <c r="T210" s="13">
        <f>(((Table5[[#This Row],[deadline]]/60)/60)/24)+DATE(1970,1,1)</f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ROUND((Table1[[#This Row],[pledged]]/Table1[[#This Row],[goal]])*100,0)</f>
        <v>21</v>
      </c>
      <c r="G211" t="s">
        <v>47</v>
      </c>
      <c r="H211">
        <v>808</v>
      </c>
      <c r="I211">
        <f>IF(Table2[[#This Row],[backers_count]]=0,0,ROUND(Table1[[#This Row],[pledged]]/Table2[[#This Row],[backers_count]],2))</f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6" t="s">
        <v>2041</v>
      </c>
      <c r="R211" s="6" t="s">
        <v>2042</v>
      </c>
      <c r="S211" s="13">
        <f>(((Table5[[#This Row],[launched_at]]/60)/60)/24)+DATE(1970,1,1)</f>
        <v>42496.208333333328</v>
      </c>
      <c r="T211" s="13">
        <f>(((Table5[[#This Row],[deadline]]/60)/60)/24)+DATE(1970,1,1)</f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ROUND((Table1[[#This Row],[pledged]]/Table1[[#This Row],[goal]])*100,0)</f>
        <v>67</v>
      </c>
      <c r="G212" t="s">
        <v>14</v>
      </c>
      <c r="H212">
        <v>226</v>
      </c>
      <c r="I212">
        <f>IF(Table2[[#This Row],[backers_count]]=0,0,ROUND(Table1[[#This Row],[pledged]]/Table2[[#This Row],[backers_count]],2))</f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6" t="s">
        <v>2041</v>
      </c>
      <c r="R212" s="6" t="s">
        <v>2063</v>
      </c>
      <c r="S212" s="13">
        <f>(((Table5[[#This Row],[launched_at]]/60)/60)/24)+DATE(1970,1,1)</f>
        <v>42797.25</v>
      </c>
      <c r="T212" s="13">
        <f>(((Table5[[#This Row],[deadline]]/60)/60)/24)+DATE(1970,1,1)</f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ROUND((Table1[[#This Row],[pledged]]/Table1[[#This Row],[goal]])*100,0)</f>
        <v>95</v>
      </c>
      <c r="G213" t="s">
        <v>14</v>
      </c>
      <c r="H213">
        <v>1625</v>
      </c>
      <c r="I213">
        <f>IF(Table2[[#This Row],[backers_count]]=0,0,ROUND(Table1[[#This Row],[pledged]]/Table2[[#This Row],[backers_count]],2))</f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6" t="s">
        <v>2039</v>
      </c>
      <c r="R213" s="6" t="s">
        <v>2040</v>
      </c>
      <c r="S213" s="13">
        <f>(((Table5[[#This Row],[launched_at]]/60)/60)/24)+DATE(1970,1,1)</f>
        <v>41513.208333333336</v>
      </c>
      <c r="T213" s="13">
        <f>(((Table5[[#This Row],[deadline]]/60)/60)/24)+DATE(1970,1,1)</f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ROUND((Table1[[#This Row],[pledged]]/Table1[[#This Row],[goal]])*100,0)</f>
        <v>152</v>
      </c>
      <c r="G214" t="s">
        <v>20</v>
      </c>
      <c r="H214">
        <v>168</v>
      </c>
      <c r="I214">
        <f>IF(Table2[[#This Row],[backers_count]]=0,0,ROUND(Table1[[#This Row],[pledged]]/Table2[[#This Row],[backers_count]],2))</f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6" t="s">
        <v>2039</v>
      </c>
      <c r="R214" s="6" t="s">
        <v>2040</v>
      </c>
      <c r="S214" s="13">
        <f>(((Table5[[#This Row],[launched_at]]/60)/60)/24)+DATE(1970,1,1)</f>
        <v>43814.25</v>
      </c>
      <c r="T214" s="13">
        <f>(((Table5[[#This Row],[deadline]]/60)/60)/24)+DATE(1970,1,1)</f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ROUND((Table1[[#This Row],[pledged]]/Table1[[#This Row],[goal]])*100,0)</f>
        <v>195</v>
      </c>
      <c r="G215" t="s">
        <v>20</v>
      </c>
      <c r="H215">
        <v>4289</v>
      </c>
      <c r="I215">
        <f>IF(Table2[[#This Row],[backers_count]]=0,0,ROUND(Table1[[#This Row],[pledged]]/Table2[[#This Row],[backers_count]],2))</f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6" t="s">
        <v>2035</v>
      </c>
      <c r="R215" s="6" t="s">
        <v>2045</v>
      </c>
      <c r="S215" s="13">
        <f>(((Table5[[#This Row],[launched_at]]/60)/60)/24)+DATE(1970,1,1)</f>
        <v>40488.208333333336</v>
      </c>
      <c r="T215" s="13">
        <f>(((Table5[[#This Row],[deadline]]/60)/60)/24)+DATE(1970,1,1)</f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ROUND((Table1[[#This Row],[pledged]]/Table1[[#This Row],[goal]])*100,0)</f>
        <v>1023</v>
      </c>
      <c r="G216" t="s">
        <v>20</v>
      </c>
      <c r="H216">
        <v>165</v>
      </c>
      <c r="I216">
        <f>IF(Table2[[#This Row],[backers_count]]=0,0,ROUND(Table1[[#This Row],[pledged]]/Table2[[#This Row],[backers_count]],2))</f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6" t="s">
        <v>2035</v>
      </c>
      <c r="R216" s="6" t="s">
        <v>2036</v>
      </c>
      <c r="S216" s="13">
        <f>(((Table5[[#This Row],[launched_at]]/60)/60)/24)+DATE(1970,1,1)</f>
        <v>40409.208333333336</v>
      </c>
      <c r="T216" s="13">
        <f>(((Table5[[#This Row],[deadline]]/60)/60)/24)+DATE(1970,1,1)</f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ROUND((Table1[[#This Row],[pledged]]/Table1[[#This Row],[goal]])*100,0)</f>
        <v>4</v>
      </c>
      <c r="G217" t="s">
        <v>14</v>
      </c>
      <c r="H217">
        <v>143</v>
      </c>
      <c r="I217">
        <f>IF(Table2[[#This Row],[backers_count]]=0,0,ROUND(Table1[[#This Row],[pledged]]/Table2[[#This Row],[backers_count]],2))</f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6" t="s">
        <v>2039</v>
      </c>
      <c r="R217" s="6" t="s">
        <v>2040</v>
      </c>
      <c r="S217" s="13">
        <f>(((Table5[[#This Row],[launched_at]]/60)/60)/24)+DATE(1970,1,1)</f>
        <v>43509.25</v>
      </c>
      <c r="T217" s="13">
        <f>(((Table5[[#This Row],[deadline]]/60)/60)/24)+DATE(1970,1,1)</f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ROUND((Table1[[#This Row],[pledged]]/Table1[[#This Row],[goal]])*100,0)</f>
        <v>155</v>
      </c>
      <c r="G218" t="s">
        <v>20</v>
      </c>
      <c r="H218">
        <v>1815</v>
      </c>
      <c r="I218">
        <f>IF(Table2[[#This Row],[backers_count]]=0,0,ROUND(Table1[[#This Row],[pledged]]/Table2[[#This Row],[backers_count]],2))</f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6" t="s">
        <v>2039</v>
      </c>
      <c r="R218" s="6" t="s">
        <v>2040</v>
      </c>
      <c r="S218" s="13">
        <f>(((Table5[[#This Row],[launched_at]]/60)/60)/24)+DATE(1970,1,1)</f>
        <v>40869.25</v>
      </c>
      <c r="T218" s="13">
        <f>(((Table5[[#This Row],[deadline]]/60)/60)/24)+DATE(1970,1,1)</f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ROUND((Table1[[#This Row],[pledged]]/Table1[[#This Row],[goal]])*100,0)</f>
        <v>45</v>
      </c>
      <c r="G219" t="s">
        <v>14</v>
      </c>
      <c r="H219">
        <v>934</v>
      </c>
      <c r="I219">
        <f>IF(Table2[[#This Row],[backers_count]]=0,0,ROUND(Table1[[#This Row],[pledged]]/Table2[[#This Row],[backers_count]],2))</f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6" t="s">
        <v>2041</v>
      </c>
      <c r="R219" s="6" t="s">
        <v>2063</v>
      </c>
      <c r="S219" s="13">
        <f>(((Table5[[#This Row],[launched_at]]/60)/60)/24)+DATE(1970,1,1)</f>
        <v>43583.208333333328</v>
      </c>
      <c r="T219" s="13">
        <f>(((Table5[[#This Row],[deadline]]/60)/60)/24)+DATE(1970,1,1)</f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ROUND((Table1[[#This Row],[pledged]]/Table1[[#This Row],[goal]])*100,0)</f>
        <v>216</v>
      </c>
      <c r="G220" t="s">
        <v>20</v>
      </c>
      <c r="H220">
        <v>397</v>
      </c>
      <c r="I220">
        <f>IF(Table2[[#This Row],[backers_count]]=0,0,ROUND(Table1[[#This Row],[pledged]]/Table2[[#This Row],[backers_count]],2))</f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6" t="s">
        <v>2041</v>
      </c>
      <c r="R220" s="6" t="s">
        <v>2052</v>
      </c>
      <c r="S220" s="13">
        <f>(((Table5[[#This Row],[launched_at]]/60)/60)/24)+DATE(1970,1,1)</f>
        <v>40858.25</v>
      </c>
      <c r="T220" s="13">
        <f>(((Table5[[#This Row],[deadline]]/60)/60)/24)+DATE(1970,1,1)</f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ROUND((Table1[[#This Row],[pledged]]/Table1[[#This Row],[goal]])*100,0)</f>
        <v>332</v>
      </c>
      <c r="G221" t="s">
        <v>20</v>
      </c>
      <c r="H221">
        <v>1539</v>
      </c>
      <c r="I221">
        <f>IF(Table2[[#This Row],[backers_count]]=0,0,ROUND(Table1[[#This Row],[pledged]]/Table2[[#This Row],[backers_count]],2))</f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6" t="s">
        <v>2041</v>
      </c>
      <c r="R221" s="6" t="s">
        <v>2049</v>
      </c>
      <c r="S221" s="13">
        <f>(((Table5[[#This Row],[launched_at]]/60)/60)/24)+DATE(1970,1,1)</f>
        <v>41137.208333333336</v>
      </c>
      <c r="T221" s="13">
        <f>(((Table5[[#This Row],[deadline]]/60)/60)/24)+DATE(1970,1,1)</f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ROUND((Table1[[#This Row],[pledged]]/Table1[[#This Row],[goal]])*100,0)</f>
        <v>8</v>
      </c>
      <c r="G222" t="s">
        <v>14</v>
      </c>
      <c r="H222">
        <v>17</v>
      </c>
      <c r="I222">
        <f>IF(Table2[[#This Row],[backers_count]]=0,0,ROUND(Table1[[#This Row],[pledged]]/Table2[[#This Row],[backers_count]],2))</f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6" t="s">
        <v>2039</v>
      </c>
      <c r="R222" s="6" t="s">
        <v>2040</v>
      </c>
      <c r="S222" s="13">
        <f>(((Table5[[#This Row],[launched_at]]/60)/60)/24)+DATE(1970,1,1)</f>
        <v>40725.208333333336</v>
      </c>
      <c r="T222" s="13">
        <f>(((Table5[[#This Row],[deadline]]/60)/60)/24)+DATE(1970,1,1)</f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ROUND((Table1[[#This Row],[pledged]]/Table1[[#This Row],[goal]])*100,0)</f>
        <v>99</v>
      </c>
      <c r="G223" t="s">
        <v>14</v>
      </c>
      <c r="H223">
        <v>2179</v>
      </c>
      <c r="I223">
        <f>IF(Table2[[#This Row],[backers_count]]=0,0,ROUND(Table1[[#This Row],[pledged]]/Table2[[#This Row],[backers_count]],2))</f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6" t="s">
        <v>2031</v>
      </c>
      <c r="R223" s="6" t="s">
        <v>2032</v>
      </c>
      <c r="S223" s="13">
        <f>(((Table5[[#This Row],[launched_at]]/60)/60)/24)+DATE(1970,1,1)</f>
        <v>41081.208333333336</v>
      </c>
      <c r="T223" s="13">
        <f>(((Table5[[#This Row],[deadline]]/60)/60)/24)+DATE(1970,1,1)</f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ROUND((Table1[[#This Row],[pledged]]/Table1[[#This Row],[goal]])*100,0)</f>
        <v>138</v>
      </c>
      <c r="G224" t="s">
        <v>20</v>
      </c>
      <c r="H224">
        <v>138</v>
      </c>
      <c r="I224">
        <f>IF(Table2[[#This Row],[backers_count]]=0,0,ROUND(Table1[[#This Row],[pledged]]/Table2[[#This Row],[backers_count]],2))</f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6" t="s">
        <v>2054</v>
      </c>
      <c r="R224" s="6" t="s">
        <v>2055</v>
      </c>
      <c r="S224" s="13">
        <f>(((Table5[[#This Row],[launched_at]]/60)/60)/24)+DATE(1970,1,1)</f>
        <v>41914.208333333336</v>
      </c>
      <c r="T224" s="13">
        <f>(((Table5[[#This Row],[deadline]]/60)/60)/24)+DATE(1970,1,1)</f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ROUND((Table1[[#This Row],[pledged]]/Table1[[#This Row],[goal]])*100,0)</f>
        <v>94</v>
      </c>
      <c r="G225" t="s">
        <v>14</v>
      </c>
      <c r="H225">
        <v>931</v>
      </c>
      <c r="I225">
        <f>IF(Table2[[#This Row],[backers_count]]=0,0,ROUND(Table1[[#This Row],[pledged]]/Table2[[#This Row],[backers_count]],2))</f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6" t="s">
        <v>2039</v>
      </c>
      <c r="R225" s="6" t="s">
        <v>2040</v>
      </c>
      <c r="S225" s="13">
        <f>(((Table5[[#This Row],[launched_at]]/60)/60)/24)+DATE(1970,1,1)</f>
        <v>42445.208333333328</v>
      </c>
      <c r="T225" s="13">
        <f>(((Table5[[#This Row],[deadline]]/60)/60)/24)+DATE(1970,1,1)</f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ROUND((Table1[[#This Row],[pledged]]/Table1[[#This Row],[goal]])*100,0)</f>
        <v>404</v>
      </c>
      <c r="G226" t="s">
        <v>20</v>
      </c>
      <c r="H226">
        <v>3594</v>
      </c>
      <c r="I226">
        <f>IF(Table2[[#This Row],[backers_count]]=0,0,ROUND(Table1[[#This Row],[pledged]]/Table2[[#This Row],[backers_count]],2))</f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6" t="s">
        <v>2041</v>
      </c>
      <c r="R226" s="6" t="s">
        <v>2063</v>
      </c>
      <c r="S226" s="13">
        <f>(((Table5[[#This Row],[launched_at]]/60)/60)/24)+DATE(1970,1,1)</f>
        <v>41906.208333333336</v>
      </c>
      <c r="T226" s="13">
        <f>(((Table5[[#This Row],[deadline]]/60)/60)/24)+DATE(1970,1,1)</f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ROUND((Table1[[#This Row],[pledged]]/Table1[[#This Row],[goal]])*100,0)</f>
        <v>260</v>
      </c>
      <c r="G227" t="s">
        <v>20</v>
      </c>
      <c r="H227">
        <v>5880</v>
      </c>
      <c r="I227">
        <f>IF(Table2[[#This Row],[backers_count]]=0,0,ROUND(Table1[[#This Row],[pledged]]/Table2[[#This Row],[backers_count]],2))</f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6" t="s">
        <v>2035</v>
      </c>
      <c r="R227" s="6" t="s">
        <v>2036</v>
      </c>
      <c r="S227" s="13">
        <f>(((Table5[[#This Row],[launched_at]]/60)/60)/24)+DATE(1970,1,1)</f>
        <v>41762.208333333336</v>
      </c>
      <c r="T227" s="13">
        <f>(((Table5[[#This Row],[deadline]]/60)/60)/24)+DATE(1970,1,1)</f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ROUND((Table1[[#This Row],[pledged]]/Table1[[#This Row],[goal]])*100,0)</f>
        <v>367</v>
      </c>
      <c r="G228" t="s">
        <v>20</v>
      </c>
      <c r="H228">
        <v>112</v>
      </c>
      <c r="I228">
        <f>IF(Table2[[#This Row],[backers_count]]=0,0,ROUND(Table1[[#This Row],[pledged]]/Table2[[#This Row],[backers_count]],2))</f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6" t="s">
        <v>2054</v>
      </c>
      <c r="R228" s="6" t="s">
        <v>2055</v>
      </c>
      <c r="S228" s="13">
        <f>(((Table5[[#This Row],[launched_at]]/60)/60)/24)+DATE(1970,1,1)</f>
        <v>40276.208333333336</v>
      </c>
      <c r="T228" s="13">
        <f>(((Table5[[#This Row],[deadline]]/60)/60)/24)+DATE(1970,1,1)</f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ROUND((Table1[[#This Row],[pledged]]/Table1[[#This Row],[goal]])*100,0)</f>
        <v>169</v>
      </c>
      <c r="G229" t="s">
        <v>20</v>
      </c>
      <c r="H229">
        <v>943</v>
      </c>
      <c r="I229">
        <f>IF(Table2[[#This Row],[backers_count]]=0,0,ROUND(Table1[[#This Row],[pledged]]/Table2[[#This Row],[backers_count]],2))</f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6" t="s">
        <v>2050</v>
      </c>
      <c r="R229" s="6" t="s">
        <v>2061</v>
      </c>
      <c r="S229" s="13">
        <f>(((Table5[[#This Row],[launched_at]]/60)/60)/24)+DATE(1970,1,1)</f>
        <v>42139.208333333328</v>
      </c>
      <c r="T229" s="13">
        <f>(((Table5[[#This Row],[deadline]]/60)/60)/24)+DATE(1970,1,1)</f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ROUND((Table1[[#This Row],[pledged]]/Table1[[#This Row],[goal]])*100,0)</f>
        <v>120</v>
      </c>
      <c r="G230" t="s">
        <v>20</v>
      </c>
      <c r="H230">
        <v>2468</v>
      </c>
      <c r="I230">
        <f>IF(Table2[[#This Row],[backers_count]]=0,0,ROUND(Table1[[#This Row],[pledged]]/Table2[[#This Row],[backers_count]],2))</f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6" t="s">
        <v>2041</v>
      </c>
      <c r="R230" s="6" t="s">
        <v>2049</v>
      </c>
      <c r="S230" s="13">
        <f>(((Table5[[#This Row],[launched_at]]/60)/60)/24)+DATE(1970,1,1)</f>
        <v>42613.208333333328</v>
      </c>
      <c r="T230" s="13">
        <f>(((Table5[[#This Row],[deadline]]/60)/60)/24)+DATE(1970,1,1)</f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ROUND((Table1[[#This Row],[pledged]]/Table1[[#This Row],[goal]])*100,0)</f>
        <v>194</v>
      </c>
      <c r="G231" t="s">
        <v>20</v>
      </c>
      <c r="H231">
        <v>2551</v>
      </c>
      <c r="I231">
        <f>IF(Table2[[#This Row],[backers_count]]=0,0,ROUND(Table1[[#This Row],[pledged]]/Table2[[#This Row],[backers_count]],2))</f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6" t="s">
        <v>2050</v>
      </c>
      <c r="R231" s="6" t="s">
        <v>2061</v>
      </c>
      <c r="S231" s="13">
        <f>(((Table5[[#This Row],[launched_at]]/60)/60)/24)+DATE(1970,1,1)</f>
        <v>42887.208333333328</v>
      </c>
      <c r="T231" s="13">
        <f>(((Table5[[#This Row],[deadline]]/60)/60)/24)+DATE(1970,1,1)</f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ROUND((Table1[[#This Row],[pledged]]/Table1[[#This Row],[goal]])*100,0)</f>
        <v>420</v>
      </c>
      <c r="G232" t="s">
        <v>20</v>
      </c>
      <c r="H232">
        <v>101</v>
      </c>
      <c r="I232">
        <f>IF(Table2[[#This Row],[backers_count]]=0,0,ROUND(Table1[[#This Row],[pledged]]/Table2[[#This Row],[backers_count]],2))</f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6" t="s">
        <v>2050</v>
      </c>
      <c r="R232" s="6" t="s">
        <v>2051</v>
      </c>
      <c r="S232" s="13">
        <f>(((Table5[[#This Row],[launched_at]]/60)/60)/24)+DATE(1970,1,1)</f>
        <v>43805.25</v>
      </c>
      <c r="T232" s="13">
        <f>(((Table5[[#This Row],[deadline]]/60)/60)/24)+DATE(1970,1,1)</f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ROUND((Table1[[#This Row],[pledged]]/Table1[[#This Row],[goal]])*100,0)</f>
        <v>77</v>
      </c>
      <c r="G233" t="s">
        <v>74</v>
      </c>
      <c r="H233">
        <v>67</v>
      </c>
      <c r="I233">
        <f>IF(Table2[[#This Row],[backers_count]]=0,0,ROUND(Table1[[#This Row],[pledged]]/Table2[[#This Row],[backers_count]],2))</f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6" t="s">
        <v>2039</v>
      </c>
      <c r="R233" s="6" t="s">
        <v>2040</v>
      </c>
      <c r="S233" s="13">
        <f>(((Table5[[#This Row],[launched_at]]/60)/60)/24)+DATE(1970,1,1)</f>
        <v>41415.208333333336</v>
      </c>
      <c r="T233" s="13">
        <f>(((Table5[[#This Row],[deadline]]/60)/60)/24)+DATE(1970,1,1)</f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ROUND((Table1[[#This Row],[pledged]]/Table1[[#This Row],[goal]])*100,0)</f>
        <v>171</v>
      </c>
      <c r="G234" t="s">
        <v>20</v>
      </c>
      <c r="H234">
        <v>92</v>
      </c>
      <c r="I234">
        <f>IF(Table2[[#This Row],[backers_count]]=0,0,ROUND(Table1[[#This Row],[pledged]]/Table2[[#This Row],[backers_count]],2))</f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6" t="s">
        <v>2039</v>
      </c>
      <c r="R234" s="6" t="s">
        <v>2040</v>
      </c>
      <c r="S234" s="13">
        <f>(((Table5[[#This Row],[launched_at]]/60)/60)/24)+DATE(1970,1,1)</f>
        <v>42576.208333333328</v>
      </c>
      <c r="T234" s="13">
        <f>(((Table5[[#This Row],[deadline]]/60)/60)/24)+DATE(1970,1,1)</f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ROUND((Table1[[#This Row],[pledged]]/Table1[[#This Row],[goal]])*100,0)</f>
        <v>158</v>
      </c>
      <c r="G235" t="s">
        <v>20</v>
      </c>
      <c r="H235">
        <v>62</v>
      </c>
      <c r="I235">
        <f>IF(Table2[[#This Row],[backers_count]]=0,0,ROUND(Table1[[#This Row],[pledged]]/Table2[[#This Row],[backers_count]],2))</f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6" t="s">
        <v>2041</v>
      </c>
      <c r="R235" s="6" t="s">
        <v>2049</v>
      </c>
      <c r="S235" s="13">
        <f>(((Table5[[#This Row],[launched_at]]/60)/60)/24)+DATE(1970,1,1)</f>
        <v>40706.208333333336</v>
      </c>
      <c r="T235" s="13">
        <f>(((Table5[[#This Row],[deadline]]/60)/60)/24)+DATE(1970,1,1)</f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ROUND((Table1[[#This Row],[pledged]]/Table1[[#This Row],[goal]])*100,0)</f>
        <v>109</v>
      </c>
      <c r="G236" t="s">
        <v>20</v>
      </c>
      <c r="H236">
        <v>149</v>
      </c>
      <c r="I236">
        <f>IF(Table2[[#This Row],[backers_count]]=0,0,ROUND(Table1[[#This Row],[pledged]]/Table2[[#This Row],[backers_count]],2))</f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6" t="s">
        <v>2050</v>
      </c>
      <c r="R236" s="6" t="s">
        <v>2051</v>
      </c>
      <c r="S236" s="13">
        <f>(((Table5[[#This Row],[launched_at]]/60)/60)/24)+DATE(1970,1,1)</f>
        <v>42969.208333333328</v>
      </c>
      <c r="T236" s="13">
        <f>(((Table5[[#This Row],[deadline]]/60)/60)/24)+DATE(1970,1,1)</f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ROUND((Table1[[#This Row],[pledged]]/Table1[[#This Row],[goal]])*100,0)</f>
        <v>42</v>
      </c>
      <c r="G237" t="s">
        <v>14</v>
      </c>
      <c r="H237">
        <v>92</v>
      </c>
      <c r="I237">
        <f>IF(Table2[[#This Row],[backers_count]]=0,0,ROUND(Table1[[#This Row],[pledged]]/Table2[[#This Row],[backers_count]],2))</f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6" t="s">
        <v>2041</v>
      </c>
      <c r="R237" s="6" t="s">
        <v>2049</v>
      </c>
      <c r="S237" s="13">
        <f>(((Table5[[#This Row],[launched_at]]/60)/60)/24)+DATE(1970,1,1)</f>
        <v>42779.25</v>
      </c>
      <c r="T237" s="13">
        <f>(((Table5[[#This Row],[deadline]]/60)/60)/24)+DATE(1970,1,1)</f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ROUND((Table1[[#This Row],[pledged]]/Table1[[#This Row],[goal]])*100,0)</f>
        <v>11</v>
      </c>
      <c r="G238" t="s">
        <v>14</v>
      </c>
      <c r="H238">
        <v>57</v>
      </c>
      <c r="I238">
        <f>IF(Table2[[#This Row],[backers_count]]=0,0,ROUND(Table1[[#This Row],[pledged]]/Table2[[#This Row],[backers_count]],2))</f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6" t="s">
        <v>2035</v>
      </c>
      <c r="R238" s="6" t="s">
        <v>2036</v>
      </c>
      <c r="S238" s="13">
        <f>(((Table5[[#This Row],[launched_at]]/60)/60)/24)+DATE(1970,1,1)</f>
        <v>43641.208333333328</v>
      </c>
      <c r="T238" s="13">
        <f>(((Table5[[#This Row],[deadline]]/60)/60)/24)+DATE(1970,1,1)</f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ROUND((Table1[[#This Row],[pledged]]/Table1[[#This Row],[goal]])*100,0)</f>
        <v>159</v>
      </c>
      <c r="G239" t="s">
        <v>20</v>
      </c>
      <c r="H239">
        <v>329</v>
      </c>
      <c r="I239">
        <f>IF(Table2[[#This Row],[backers_count]]=0,0,ROUND(Table1[[#This Row],[pledged]]/Table2[[#This Row],[backers_count]],2))</f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6" t="s">
        <v>2041</v>
      </c>
      <c r="R239" s="6" t="s">
        <v>2049</v>
      </c>
      <c r="S239" s="13">
        <f>(((Table5[[#This Row],[launched_at]]/60)/60)/24)+DATE(1970,1,1)</f>
        <v>41754.208333333336</v>
      </c>
      <c r="T239" s="13">
        <f>(((Table5[[#This Row],[deadline]]/60)/60)/24)+DATE(1970,1,1)</f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ROUND((Table1[[#This Row],[pledged]]/Table1[[#This Row],[goal]])*100,0)</f>
        <v>422</v>
      </c>
      <c r="G240" t="s">
        <v>20</v>
      </c>
      <c r="H240">
        <v>97</v>
      </c>
      <c r="I240">
        <f>IF(Table2[[#This Row],[backers_count]]=0,0,ROUND(Table1[[#This Row],[pledged]]/Table2[[#This Row],[backers_count]],2))</f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6" t="s">
        <v>2039</v>
      </c>
      <c r="R240" s="6" t="s">
        <v>2040</v>
      </c>
      <c r="S240" s="13">
        <f>(((Table5[[#This Row],[launched_at]]/60)/60)/24)+DATE(1970,1,1)</f>
        <v>43083.25</v>
      </c>
      <c r="T240" s="13">
        <f>(((Table5[[#This Row],[deadline]]/60)/60)/24)+DATE(1970,1,1)</f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ROUND((Table1[[#This Row],[pledged]]/Table1[[#This Row],[goal]])*100,0)</f>
        <v>98</v>
      </c>
      <c r="G241" t="s">
        <v>14</v>
      </c>
      <c r="H241">
        <v>41</v>
      </c>
      <c r="I241">
        <f>IF(Table2[[#This Row],[backers_count]]=0,0,ROUND(Table1[[#This Row],[pledged]]/Table2[[#This Row],[backers_count]],2))</f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6" t="s">
        <v>2037</v>
      </c>
      <c r="R241" s="6" t="s">
        <v>2046</v>
      </c>
      <c r="S241" s="13">
        <f>(((Table5[[#This Row],[launched_at]]/60)/60)/24)+DATE(1970,1,1)</f>
        <v>42245.208333333328</v>
      </c>
      <c r="T241" s="13">
        <f>(((Table5[[#This Row],[deadline]]/60)/60)/24)+DATE(1970,1,1)</f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ROUND((Table1[[#This Row],[pledged]]/Table1[[#This Row],[goal]])*100,0)</f>
        <v>419</v>
      </c>
      <c r="G242" t="s">
        <v>20</v>
      </c>
      <c r="H242">
        <v>1784</v>
      </c>
      <c r="I242">
        <f>IF(Table2[[#This Row],[backers_count]]=0,0,ROUND(Table1[[#This Row],[pledged]]/Table2[[#This Row],[backers_count]],2))</f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6" t="s">
        <v>2039</v>
      </c>
      <c r="R242" s="6" t="s">
        <v>2040</v>
      </c>
      <c r="S242" s="13">
        <f>(((Table5[[#This Row],[launched_at]]/60)/60)/24)+DATE(1970,1,1)</f>
        <v>40396.208333333336</v>
      </c>
      <c r="T242" s="13">
        <f>(((Table5[[#This Row],[deadline]]/60)/60)/24)+DATE(1970,1,1)</f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ROUND((Table1[[#This Row],[pledged]]/Table1[[#This Row],[goal]])*100,0)</f>
        <v>102</v>
      </c>
      <c r="G243" t="s">
        <v>20</v>
      </c>
      <c r="H243">
        <v>1684</v>
      </c>
      <c r="I243">
        <f>IF(Table2[[#This Row],[backers_count]]=0,0,ROUND(Table1[[#This Row],[pledged]]/Table2[[#This Row],[backers_count]],2))</f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6" t="s">
        <v>2047</v>
      </c>
      <c r="R243" s="6" t="s">
        <v>2048</v>
      </c>
      <c r="S243" s="13">
        <f>(((Table5[[#This Row],[launched_at]]/60)/60)/24)+DATE(1970,1,1)</f>
        <v>41742.208333333336</v>
      </c>
      <c r="T243" s="13">
        <f>(((Table5[[#This Row],[deadline]]/60)/60)/24)+DATE(1970,1,1)</f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ROUND((Table1[[#This Row],[pledged]]/Table1[[#This Row],[goal]])*100,0)</f>
        <v>128</v>
      </c>
      <c r="G244" t="s">
        <v>20</v>
      </c>
      <c r="H244">
        <v>250</v>
      </c>
      <c r="I244">
        <f>IF(Table2[[#This Row],[backers_count]]=0,0,ROUND(Table1[[#This Row],[pledged]]/Table2[[#This Row],[backers_count]],2))</f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6" t="s">
        <v>2035</v>
      </c>
      <c r="R244" s="6" t="s">
        <v>2036</v>
      </c>
      <c r="S244" s="13">
        <f>(((Table5[[#This Row],[launched_at]]/60)/60)/24)+DATE(1970,1,1)</f>
        <v>42865.208333333328</v>
      </c>
      <c r="T244" s="13">
        <f>(((Table5[[#This Row],[deadline]]/60)/60)/24)+DATE(1970,1,1)</f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ROUND((Table1[[#This Row],[pledged]]/Table1[[#This Row],[goal]])*100,0)</f>
        <v>445</v>
      </c>
      <c r="G245" t="s">
        <v>20</v>
      </c>
      <c r="H245">
        <v>238</v>
      </c>
      <c r="I245">
        <f>IF(Table2[[#This Row],[backers_count]]=0,0,ROUND(Table1[[#This Row],[pledged]]/Table2[[#This Row],[backers_count]],2))</f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6" t="s">
        <v>2039</v>
      </c>
      <c r="R245" s="6" t="s">
        <v>2040</v>
      </c>
      <c r="S245" s="13">
        <f>(((Table5[[#This Row],[launched_at]]/60)/60)/24)+DATE(1970,1,1)</f>
        <v>43163.25</v>
      </c>
      <c r="T245" s="13">
        <f>(((Table5[[#This Row],[deadline]]/60)/60)/24)+DATE(1970,1,1)</f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ROUND((Table1[[#This Row],[pledged]]/Table1[[#This Row],[goal]])*100,0)</f>
        <v>570</v>
      </c>
      <c r="G246" t="s">
        <v>20</v>
      </c>
      <c r="H246">
        <v>53</v>
      </c>
      <c r="I246">
        <f>IF(Table2[[#This Row],[backers_count]]=0,0,ROUND(Table1[[#This Row],[pledged]]/Table2[[#This Row],[backers_count]],2))</f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6" t="s">
        <v>2039</v>
      </c>
      <c r="R246" s="6" t="s">
        <v>2040</v>
      </c>
      <c r="S246" s="13">
        <f>(((Table5[[#This Row],[launched_at]]/60)/60)/24)+DATE(1970,1,1)</f>
        <v>41834.208333333336</v>
      </c>
      <c r="T246" s="13">
        <f>(((Table5[[#This Row],[deadline]]/60)/60)/24)+DATE(1970,1,1)</f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ROUND((Table1[[#This Row],[pledged]]/Table1[[#This Row],[goal]])*100,0)</f>
        <v>509</v>
      </c>
      <c r="G247" t="s">
        <v>20</v>
      </c>
      <c r="H247">
        <v>214</v>
      </c>
      <c r="I247">
        <f>IF(Table2[[#This Row],[backers_count]]=0,0,ROUND(Table1[[#This Row],[pledged]]/Table2[[#This Row],[backers_count]],2))</f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6" t="s">
        <v>2039</v>
      </c>
      <c r="R247" s="6" t="s">
        <v>2040</v>
      </c>
      <c r="S247" s="13">
        <f>(((Table5[[#This Row],[launched_at]]/60)/60)/24)+DATE(1970,1,1)</f>
        <v>41736.208333333336</v>
      </c>
      <c r="T247" s="13">
        <f>(((Table5[[#This Row],[deadline]]/60)/60)/24)+DATE(1970,1,1)</f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ROUND((Table1[[#This Row],[pledged]]/Table1[[#This Row],[goal]])*100,0)</f>
        <v>326</v>
      </c>
      <c r="G248" t="s">
        <v>20</v>
      </c>
      <c r="H248">
        <v>222</v>
      </c>
      <c r="I248">
        <f>IF(Table2[[#This Row],[backers_count]]=0,0,ROUND(Table1[[#This Row],[pledged]]/Table2[[#This Row],[backers_count]],2))</f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6" t="s">
        <v>2037</v>
      </c>
      <c r="R248" s="6" t="s">
        <v>2038</v>
      </c>
      <c r="S248" s="13">
        <f>(((Table5[[#This Row],[launched_at]]/60)/60)/24)+DATE(1970,1,1)</f>
        <v>41491.208333333336</v>
      </c>
      <c r="T248" s="13">
        <f>(((Table5[[#This Row],[deadline]]/60)/60)/24)+DATE(1970,1,1)</f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ROUND((Table1[[#This Row],[pledged]]/Table1[[#This Row],[goal]])*100,0)</f>
        <v>933</v>
      </c>
      <c r="G249" t="s">
        <v>20</v>
      </c>
      <c r="H249">
        <v>1884</v>
      </c>
      <c r="I249">
        <f>IF(Table2[[#This Row],[backers_count]]=0,0,ROUND(Table1[[#This Row],[pledged]]/Table2[[#This Row],[backers_count]],2))</f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6" t="s">
        <v>2047</v>
      </c>
      <c r="R249" s="6" t="s">
        <v>2053</v>
      </c>
      <c r="S249" s="13">
        <f>(((Table5[[#This Row],[launched_at]]/60)/60)/24)+DATE(1970,1,1)</f>
        <v>42726.25</v>
      </c>
      <c r="T249" s="13">
        <f>(((Table5[[#This Row],[deadline]]/60)/60)/24)+DATE(1970,1,1)</f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ROUND((Table1[[#This Row],[pledged]]/Table1[[#This Row],[goal]])*100,0)</f>
        <v>211</v>
      </c>
      <c r="G250" t="s">
        <v>20</v>
      </c>
      <c r="H250">
        <v>218</v>
      </c>
      <c r="I250">
        <f>IF(Table2[[#This Row],[backers_count]]=0,0,ROUND(Table1[[#This Row],[pledged]]/Table2[[#This Row],[backers_count]],2))</f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6" t="s">
        <v>2050</v>
      </c>
      <c r="R250" s="6" t="s">
        <v>2061</v>
      </c>
      <c r="S250" s="13">
        <f>(((Table5[[#This Row],[launched_at]]/60)/60)/24)+DATE(1970,1,1)</f>
        <v>42004.25</v>
      </c>
      <c r="T250" s="13">
        <f>(((Table5[[#This Row],[deadline]]/60)/60)/24)+DATE(1970,1,1)</f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ROUND((Table1[[#This Row],[pledged]]/Table1[[#This Row],[goal]])*100,0)</f>
        <v>273</v>
      </c>
      <c r="G251" t="s">
        <v>20</v>
      </c>
      <c r="H251">
        <v>6465</v>
      </c>
      <c r="I251">
        <f>IF(Table2[[#This Row],[backers_count]]=0,0,ROUND(Table1[[#This Row],[pledged]]/Table2[[#This Row],[backers_count]],2))</f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6" t="s">
        <v>2047</v>
      </c>
      <c r="R251" s="6" t="s">
        <v>2059</v>
      </c>
      <c r="S251" s="13">
        <f>(((Table5[[#This Row],[launched_at]]/60)/60)/24)+DATE(1970,1,1)</f>
        <v>42006.25</v>
      </c>
      <c r="T251" s="13">
        <f>(((Table5[[#This Row],[deadline]]/60)/60)/24)+DATE(1970,1,1)</f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ROUND((Table1[[#This Row],[pledged]]/Table1[[#This Row],[goal]])*100,0)</f>
        <v>3</v>
      </c>
      <c r="G252" t="s">
        <v>14</v>
      </c>
      <c r="H252">
        <v>1</v>
      </c>
      <c r="I252">
        <f>IF(Table2[[#This Row],[backers_count]]=0,0,ROUND(Table1[[#This Row],[pledged]]/Table2[[#This Row],[backers_count]],2))</f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6" t="s">
        <v>2035</v>
      </c>
      <c r="R252" s="6" t="s">
        <v>2036</v>
      </c>
      <c r="S252" s="13">
        <f>(((Table5[[#This Row],[launched_at]]/60)/60)/24)+DATE(1970,1,1)</f>
        <v>40203.25</v>
      </c>
      <c r="T252" s="13">
        <f>(((Table5[[#This Row],[deadline]]/60)/60)/24)+DATE(1970,1,1)</f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ROUND((Table1[[#This Row],[pledged]]/Table1[[#This Row],[goal]])*100,0)</f>
        <v>54</v>
      </c>
      <c r="G253" t="s">
        <v>14</v>
      </c>
      <c r="H253">
        <v>101</v>
      </c>
      <c r="I253">
        <f>IF(Table2[[#This Row],[backers_count]]=0,0,ROUND(Table1[[#This Row],[pledged]]/Table2[[#This Row],[backers_count]],2))</f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6" t="s">
        <v>2039</v>
      </c>
      <c r="R253" s="6" t="s">
        <v>2040</v>
      </c>
      <c r="S253" s="13">
        <f>(((Table5[[#This Row],[launched_at]]/60)/60)/24)+DATE(1970,1,1)</f>
        <v>41252.25</v>
      </c>
      <c r="T253" s="13">
        <f>(((Table5[[#This Row],[deadline]]/60)/60)/24)+DATE(1970,1,1)</f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ROUND((Table1[[#This Row],[pledged]]/Table1[[#This Row],[goal]])*100,0)</f>
        <v>626</v>
      </c>
      <c r="G254" t="s">
        <v>20</v>
      </c>
      <c r="H254">
        <v>59</v>
      </c>
      <c r="I254">
        <f>IF(Table2[[#This Row],[backers_count]]=0,0,ROUND(Table1[[#This Row],[pledged]]/Table2[[#This Row],[backers_count]],2))</f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6" t="s">
        <v>2039</v>
      </c>
      <c r="R254" s="6" t="s">
        <v>2040</v>
      </c>
      <c r="S254" s="13">
        <f>(((Table5[[#This Row],[launched_at]]/60)/60)/24)+DATE(1970,1,1)</f>
        <v>41572.208333333336</v>
      </c>
      <c r="T254" s="13">
        <f>(((Table5[[#This Row],[deadline]]/60)/60)/24)+DATE(1970,1,1)</f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ROUND((Table1[[#This Row],[pledged]]/Table1[[#This Row],[goal]])*100,0)</f>
        <v>89</v>
      </c>
      <c r="G255" t="s">
        <v>14</v>
      </c>
      <c r="H255">
        <v>1335</v>
      </c>
      <c r="I255">
        <f>IF(Table2[[#This Row],[backers_count]]=0,0,ROUND(Table1[[#This Row],[pledged]]/Table2[[#This Row],[backers_count]],2))</f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6" t="s">
        <v>2041</v>
      </c>
      <c r="R255" s="6" t="s">
        <v>2044</v>
      </c>
      <c r="S255" s="13">
        <f>(((Table5[[#This Row],[launched_at]]/60)/60)/24)+DATE(1970,1,1)</f>
        <v>40641.208333333336</v>
      </c>
      <c r="T255" s="13">
        <f>(((Table5[[#This Row],[deadline]]/60)/60)/24)+DATE(1970,1,1)</f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ROUND((Table1[[#This Row],[pledged]]/Table1[[#This Row],[goal]])*100,0)</f>
        <v>185</v>
      </c>
      <c r="G256" t="s">
        <v>20</v>
      </c>
      <c r="H256">
        <v>88</v>
      </c>
      <c r="I256">
        <f>IF(Table2[[#This Row],[backers_count]]=0,0,ROUND(Table1[[#This Row],[pledged]]/Table2[[#This Row],[backers_count]],2))</f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6" t="s">
        <v>2047</v>
      </c>
      <c r="R256" s="6" t="s">
        <v>2048</v>
      </c>
      <c r="S256" s="13">
        <f>(((Table5[[#This Row],[launched_at]]/60)/60)/24)+DATE(1970,1,1)</f>
        <v>42787.25</v>
      </c>
      <c r="T256" s="13">
        <f>(((Table5[[#This Row],[deadline]]/60)/60)/24)+DATE(1970,1,1)</f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ROUND((Table1[[#This Row],[pledged]]/Table1[[#This Row],[goal]])*100,0)</f>
        <v>120</v>
      </c>
      <c r="G257" t="s">
        <v>20</v>
      </c>
      <c r="H257">
        <v>1697</v>
      </c>
      <c r="I257">
        <f>IF(Table2[[#This Row],[backers_count]]=0,0,ROUND(Table1[[#This Row],[pledged]]/Table2[[#This Row],[backers_count]],2))</f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6" t="s">
        <v>2035</v>
      </c>
      <c r="R257" s="6" t="s">
        <v>2036</v>
      </c>
      <c r="S257" s="13">
        <f>(((Table5[[#This Row],[launched_at]]/60)/60)/24)+DATE(1970,1,1)</f>
        <v>40590.25</v>
      </c>
      <c r="T257" s="13">
        <f>(((Table5[[#This Row],[deadline]]/60)/60)/24)+DATE(1970,1,1)</f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ROUND((Table1[[#This Row],[pledged]]/Table1[[#This Row],[goal]])*100,0)</f>
        <v>23</v>
      </c>
      <c r="G258" t="s">
        <v>14</v>
      </c>
      <c r="H258">
        <v>15</v>
      </c>
      <c r="I258">
        <f>IF(Table2[[#This Row],[backers_count]]=0,0,ROUND(Table1[[#This Row],[pledged]]/Table2[[#This Row],[backers_count]],2))</f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6" t="s">
        <v>2035</v>
      </c>
      <c r="R258" s="6" t="s">
        <v>2036</v>
      </c>
      <c r="S258" s="13">
        <f>(((Table5[[#This Row],[launched_at]]/60)/60)/24)+DATE(1970,1,1)</f>
        <v>42393.25</v>
      </c>
      <c r="T258" s="13">
        <f>(((Table5[[#This Row],[deadline]]/60)/60)/24)+DATE(1970,1,1)</f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ROUND((Table1[[#This Row],[pledged]]/Table1[[#This Row],[goal]])*100,0)</f>
        <v>146</v>
      </c>
      <c r="G259" t="s">
        <v>20</v>
      </c>
      <c r="H259">
        <v>92</v>
      </c>
      <c r="I259">
        <f>IF(Table2[[#This Row],[backers_count]]=0,0,ROUND(Table1[[#This Row],[pledged]]/Table2[[#This Row],[backers_count]],2))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6" t="s">
        <v>2039</v>
      </c>
      <c r="R259" s="6" t="s">
        <v>2040</v>
      </c>
      <c r="S259" s="13">
        <f>(((Table5[[#This Row],[launched_at]]/60)/60)/24)+DATE(1970,1,1)</f>
        <v>41338.25</v>
      </c>
      <c r="T259" s="13">
        <f>(((Table5[[#This Row],[deadline]]/60)/60)/24)+DATE(1970,1,1)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ROUND((Table1[[#This Row],[pledged]]/Table1[[#This Row],[goal]])*100,0)</f>
        <v>268</v>
      </c>
      <c r="G260" t="s">
        <v>20</v>
      </c>
      <c r="H260">
        <v>186</v>
      </c>
      <c r="I260">
        <f>IF(Table2[[#This Row],[backers_count]]=0,0,ROUND(Table1[[#This Row],[pledged]]/Table2[[#This Row],[backers_count]],2))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6" t="s">
        <v>2039</v>
      </c>
      <c r="R260" s="6" t="s">
        <v>2040</v>
      </c>
      <c r="S260" s="13">
        <f>(((Table5[[#This Row],[launched_at]]/60)/60)/24)+DATE(1970,1,1)</f>
        <v>42712.25</v>
      </c>
      <c r="T260" s="13">
        <f>(((Table5[[#This Row],[deadline]]/60)/60)/24)+DATE(1970,1,1)</f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ROUND((Table1[[#This Row],[pledged]]/Table1[[#This Row],[goal]])*100,0)</f>
        <v>598</v>
      </c>
      <c r="G261" t="s">
        <v>20</v>
      </c>
      <c r="H261">
        <v>138</v>
      </c>
      <c r="I261">
        <f>IF(Table2[[#This Row],[backers_count]]=0,0,ROUND(Table1[[#This Row],[pledged]]/Table2[[#This Row],[backers_count]],2))</f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6" t="s">
        <v>2054</v>
      </c>
      <c r="R261" s="6" t="s">
        <v>2055</v>
      </c>
      <c r="S261" s="13">
        <f>(((Table5[[#This Row],[launched_at]]/60)/60)/24)+DATE(1970,1,1)</f>
        <v>41251.25</v>
      </c>
      <c r="T261" s="13">
        <f>(((Table5[[#This Row],[deadline]]/60)/60)/24)+DATE(1970,1,1)</f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ROUND((Table1[[#This Row],[pledged]]/Table1[[#This Row],[goal]])*100,0)</f>
        <v>158</v>
      </c>
      <c r="G262" t="s">
        <v>20</v>
      </c>
      <c r="H262">
        <v>261</v>
      </c>
      <c r="I262">
        <f>IF(Table2[[#This Row],[backers_count]]=0,0,ROUND(Table1[[#This Row],[pledged]]/Table2[[#This Row],[backers_count]],2))</f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6" t="s">
        <v>2035</v>
      </c>
      <c r="R262" s="6" t="s">
        <v>2036</v>
      </c>
      <c r="S262" s="13">
        <f>(((Table5[[#This Row],[launched_at]]/60)/60)/24)+DATE(1970,1,1)</f>
        <v>41180.208333333336</v>
      </c>
      <c r="T262" s="13">
        <f>(((Table5[[#This Row],[deadline]]/60)/60)/24)+DATE(1970,1,1)</f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ROUND((Table1[[#This Row],[pledged]]/Table1[[#This Row],[goal]])*100,0)</f>
        <v>31</v>
      </c>
      <c r="G263" t="s">
        <v>14</v>
      </c>
      <c r="H263">
        <v>454</v>
      </c>
      <c r="I263">
        <f>IF(Table2[[#This Row],[backers_count]]=0,0,ROUND(Table1[[#This Row],[pledged]]/Table2[[#This Row],[backers_count]],2))</f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6" t="s">
        <v>2035</v>
      </c>
      <c r="R263" s="6" t="s">
        <v>2036</v>
      </c>
      <c r="S263" s="13">
        <f>(((Table5[[#This Row],[launched_at]]/60)/60)/24)+DATE(1970,1,1)</f>
        <v>40415.208333333336</v>
      </c>
      <c r="T263" s="13">
        <f>(((Table5[[#This Row],[deadline]]/60)/60)/24)+DATE(1970,1,1)</f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ROUND((Table1[[#This Row],[pledged]]/Table1[[#This Row],[goal]])*100,0)</f>
        <v>313</v>
      </c>
      <c r="G264" t="s">
        <v>20</v>
      </c>
      <c r="H264">
        <v>107</v>
      </c>
      <c r="I264">
        <f>IF(Table2[[#This Row],[backers_count]]=0,0,ROUND(Table1[[#This Row],[pledged]]/Table2[[#This Row],[backers_count]],2))</f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6" t="s">
        <v>2035</v>
      </c>
      <c r="R264" s="6" t="s">
        <v>2045</v>
      </c>
      <c r="S264" s="13">
        <f>(((Table5[[#This Row],[launched_at]]/60)/60)/24)+DATE(1970,1,1)</f>
        <v>40638.208333333336</v>
      </c>
      <c r="T264" s="13">
        <f>(((Table5[[#This Row],[deadline]]/60)/60)/24)+DATE(1970,1,1)</f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ROUND((Table1[[#This Row],[pledged]]/Table1[[#This Row],[goal]])*100,0)</f>
        <v>371</v>
      </c>
      <c r="G265" t="s">
        <v>20</v>
      </c>
      <c r="H265">
        <v>199</v>
      </c>
      <c r="I265">
        <f>IF(Table2[[#This Row],[backers_count]]=0,0,ROUND(Table1[[#This Row],[pledged]]/Table2[[#This Row],[backers_count]],2))</f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6" t="s">
        <v>2054</v>
      </c>
      <c r="R265" s="6" t="s">
        <v>2055</v>
      </c>
      <c r="S265" s="13">
        <f>(((Table5[[#This Row],[launched_at]]/60)/60)/24)+DATE(1970,1,1)</f>
        <v>40187.25</v>
      </c>
      <c r="T265" s="13">
        <f>(((Table5[[#This Row],[deadline]]/60)/60)/24)+DATE(1970,1,1)</f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ROUND((Table1[[#This Row],[pledged]]/Table1[[#This Row],[goal]])*100,0)</f>
        <v>363</v>
      </c>
      <c r="G266" t="s">
        <v>20</v>
      </c>
      <c r="H266">
        <v>5512</v>
      </c>
      <c r="I266">
        <f>IF(Table2[[#This Row],[backers_count]]=0,0,ROUND(Table1[[#This Row],[pledged]]/Table2[[#This Row],[backers_count]],2))</f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6" t="s">
        <v>2039</v>
      </c>
      <c r="R266" s="6" t="s">
        <v>2040</v>
      </c>
      <c r="S266" s="13">
        <f>(((Table5[[#This Row],[launched_at]]/60)/60)/24)+DATE(1970,1,1)</f>
        <v>41317.25</v>
      </c>
      <c r="T266" s="13">
        <f>(((Table5[[#This Row],[deadline]]/60)/60)/24)+DATE(1970,1,1)</f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ROUND((Table1[[#This Row],[pledged]]/Table1[[#This Row],[goal]])*100,0)</f>
        <v>123</v>
      </c>
      <c r="G267" t="s">
        <v>20</v>
      </c>
      <c r="H267">
        <v>86</v>
      </c>
      <c r="I267">
        <f>IF(Table2[[#This Row],[backers_count]]=0,0,ROUND(Table1[[#This Row],[pledged]]/Table2[[#This Row],[backers_count]],2))</f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6" t="s">
        <v>2039</v>
      </c>
      <c r="R267" s="6" t="s">
        <v>2040</v>
      </c>
      <c r="S267" s="13">
        <f>(((Table5[[#This Row],[launched_at]]/60)/60)/24)+DATE(1970,1,1)</f>
        <v>42372.25</v>
      </c>
      <c r="T267" s="13">
        <f>(((Table5[[#This Row],[deadline]]/60)/60)/24)+DATE(1970,1,1)</f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ROUND((Table1[[#This Row],[pledged]]/Table1[[#This Row],[goal]])*100,0)</f>
        <v>77</v>
      </c>
      <c r="G268" t="s">
        <v>14</v>
      </c>
      <c r="H268">
        <v>3182</v>
      </c>
      <c r="I268">
        <f>IF(Table2[[#This Row],[backers_count]]=0,0,ROUND(Table1[[#This Row],[pledged]]/Table2[[#This Row],[backers_count]],2))</f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6" t="s">
        <v>2035</v>
      </c>
      <c r="R268" s="6" t="s">
        <v>2058</v>
      </c>
      <c r="S268" s="13">
        <f>(((Table5[[#This Row],[launched_at]]/60)/60)/24)+DATE(1970,1,1)</f>
        <v>41950.25</v>
      </c>
      <c r="T268" s="13">
        <f>(((Table5[[#This Row],[deadline]]/60)/60)/24)+DATE(1970,1,1)</f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ROUND((Table1[[#This Row],[pledged]]/Table1[[#This Row],[goal]])*100,0)</f>
        <v>234</v>
      </c>
      <c r="G269" t="s">
        <v>20</v>
      </c>
      <c r="H269">
        <v>2768</v>
      </c>
      <c r="I269">
        <f>IF(Table2[[#This Row],[backers_count]]=0,0,ROUND(Table1[[#This Row],[pledged]]/Table2[[#This Row],[backers_count]],2))</f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6" t="s">
        <v>2039</v>
      </c>
      <c r="R269" s="6" t="s">
        <v>2040</v>
      </c>
      <c r="S269" s="13">
        <f>(((Table5[[#This Row],[launched_at]]/60)/60)/24)+DATE(1970,1,1)</f>
        <v>41206.208333333336</v>
      </c>
      <c r="T269" s="13">
        <f>(((Table5[[#This Row],[deadline]]/60)/60)/24)+DATE(1970,1,1)</f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ROUND((Table1[[#This Row],[pledged]]/Table1[[#This Row],[goal]])*100,0)</f>
        <v>181</v>
      </c>
      <c r="G270" t="s">
        <v>20</v>
      </c>
      <c r="H270">
        <v>48</v>
      </c>
      <c r="I270">
        <f>IF(Table2[[#This Row],[backers_count]]=0,0,ROUND(Table1[[#This Row],[pledged]]/Table2[[#This Row],[backers_count]],2))</f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6" t="s">
        <v>2041</v>
      </c>
      <c r="R270" s="6" t="s">
        <v>2042</v>
      </c>
      <c r="S270" s="13">
        <f>(((Table5[[#This Row],[launched_at]]/60)/60)/24)+DATE(1970,1,1)</f>
        <v>41186.208333333336</v>
      </c>
      <c r="T270" s="13">
        <f>(((Table5[[#This Row],[deadline]]/60)/60)/24)+DATE(1970,1,1)</f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ROUND((Table1[[#This Row],[pledged]]/Table1[[#This Row],[goal]])*100,0)</f>
        <v>253</v>
      </c>
      <c r="G271" t="s">
        <v>20</v>
      </c>
      <c r="H271">
        <v>87</v>
      </c>
      <c r="I271">
        <f>IF(Table2[[#This Row],[backers_count]]=0,0,ROUND(Table1[[#This Row],[pledged]]/Table2[[#This Row],[backers_count]],2))</f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6" t="s">
        <v>2041</v>
      </c>
      <c r="R271" s="6" t="s">
        <v>2060</v>
      </c>
      <c r="S271" s="13">
        <f>(((Table5[[#This Row],[launched_at]]/60)/60)/24)+DATE(1970,1,1)</f>
        <v>43496.25</v>
      </c>
      <c r="T271" s="13">
        <f>(((Table5[[#This Row],[deadline]]/60)/60)/24)+DATE(1970,1,1)</f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ROUND((Table1[[#This Row],[pledged]]/Table1[[#This Row],[goal]])*100,0)</f>
        <v>27</v>
      </c>
      <c r="G272" t="s">
        <v>74</v>
      </c>
      <c r="H272">
        <v>1890</v>
      </c>
      <c r="I272">
        <f>IF(Table2[[#This Row],[backers_count]]=0,0,ROUND(Table1[[#This Row],[pledged]]/Table2[[#This Row],[backers_count]],2))</f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6" t="s">
        <v>2050</v>
      </c>
      <c r="R272" s="6" t="s">
        <v>2051</v>
      </c>
      <c r="S272" s="13">
        <f>(((Table5[[#This Row],[launched_at]]/60)/60)/24)+DATE(1970,1,1)</f>
        <v>40514.25</v>
      </c>
      <c r="T272" s="13">
        <f>(((Table5[[#This Row],[deadline]]/60)/60)/24)+DATE(1970,1,1)</f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ROUND((Table1[[#This Row],[pledged]]/Table1[[#This Row],[goal]])*100,0)</f>
        <v>1</v>
      </c>
      <c r="G273" t="s">
        <v>47</v>
      </c>
      <c r="H273">
        <v>61</v>
      </c>
      <c r="I273">
        <f>IF(Table2[[#This Row],[backers_count]]=0,0,ROUND(Table1[[#This Row],[pledged]]/Table2[[#This Row],[backers_count]],2))</f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6" t="s">
        <v>2054</v>
      </c>
      <c r="R273" s="6" t="s">
        <v>2055</v>
      </c>
      <c r="S273" s="13">
        <f>(((Table5[[#This Row],[launched_at]]/60)/60)/24)+DATE(1970,1,1)</f>
        <v>42345.25</v>
      </c>
      <c r="T273" s="13">
        <f>(((Table5[[#This Row],[deadline]]/60)/60)/24)+DATE(1970,1,1)</f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ROUND((Table1[[#This Row],[pledged]]/Table1[[#This Row],[goal]])*100,0)</f>
        <v>304</v>
      </c>
      <c r="G274" t="s">
        <v>20</v>
      </c>
      <c r="H274">
        <v>1894</v>
      </c>
      <c r="I274">
        <f>IF(Table2[[#This Row],[backers_count]]=0,0,ROUND(Table1[[#This Row],[pledged]]/Table2[[#This Row],[backers_count]],2))</f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6" t="s">
        <v>2039</v>
      </c>
      <c r="R274" s="6" t="s">
        <v>2040</v>
      </c>
      <c r="S274" s="13">
        <f>(((Table5[[#This Row],[launched_at]]/60)/60)/24)+DATE(1970,1,1)</f>
        <v>43656.208333333328</v>
      </c>
      <c r="T274" s="13">
        <f>(((Table5[[#This Row],[deadline]]/60)/60)/24)+DATE(1970,1,1)</f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ROUND((Table1[[#This Row],[pledged]]/Table1[[#This Row],[goal]])*100,0)</f>
        <v>137</v>
      </c>
      <c r="G275" t="s">
        <v>20</v>
      </c>
      <c r="H275">
        <v>282</v>
      </c>
      <c r="I275">
        <f>IF(Table2[[#This Row],[backers_count]]=0,0,ROUND(Table1[[#This Row],[pledged]]/Table2[[#This Row],[backers_count]],2))</f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6" t="s">
        <v>2039</v>
      </c>
      <c r="R275" s="6" t="s">
        <v>2040</v>
      </c>
      <c r="S275" s="13">
        <f>(((Table5[[#This Row],[launched_at]]/60)/60)/24)+DATE(1970,1,1)</f>
        <v>42995.208333333328</v>
      </c>
      <c r="T275" s="13">
        <f>(((Table5[[#This Row],[deadline]]/60)/60)/24)+DATE(1970,1,1)</f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ROUND((Table1[[#This Row],[pledged]]/Table1[[#This Row],[goal]])*100,0)</f>
        <v>32</v>
      </c>
      <c r="G276" t="s">
        <v>14</v>
      </c>
      <c r="H276">
        <v>15</v>
      </c>
      <c r="I276">
        <f>IF(Table2[[#This Row],[backers_count]]=0,0,ROUND(Table1[[#This Row],[pledged]]/Table2[[#This Row],[backers_count]],2))</f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6" t="s">
        <v>2039</v>
      </c>
      <c r="R276" s="6" t="s">
        <v>2040</v>
      </c>
      <c r="S276" s="13">
        <f>(((Table5[[#This Row],[launched_at]]/60)/60)/24)+DATE(1970,1,1)</f>
        <v>43045.25</v>
      </c>
      <c r="T276" s="13">
        <f>(((Table5[[#This Row],[deadline]]/60)/60)/24)+DATE(1970,1,1)</f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ROUND((Table1[[#This Row],[pledged]]/Table1[[#This Row],[goal]])*100,0)</f>
        <v>242</v>
      </c>
      <c r="G277" t="s">
        <v>20</v>
      </c>
      <c r="H277">
        <v>116</v>
      </c>
      <c r="I277">
        <f>IF(Table2[[#This Row],[backers_count]]=0,0,ROUND(Table1[[#This Row],[pledged]]/Table2[[#This Row],[backers_count]],2))</f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6" t="s">
        <v>2047</v>
      </c>
      <c r="R277" s="6" t="s">
        <v>2059</v>
      </c>
      <c r="S277" s="13">
        <f>(((Table5[[#This Row],[launched_at]]/60)/60)/24)+DATE(1970,1,1)</f>
        <v>43561.208333333328</v>
      </c>
      <c r="T277" s="13">
        <f>(((Table5[[#This Row],[deadline]]/60)/60)/24)+DATE(1970,1,1)</f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ROUND((Table1[[#This Row],[pledged]]/Table1[[#This Row],[goal]])*100,0)</f>
        <v>97</v>
      </c>
      <c r="G278" t="s">
        <v>14</v>
      </c>
      <c r="H278">
        <v>133</v>
      </c>
      <c r="I278">
        <f>IF(Table2[[#This Row],[backers_count]]=0,0,ROUND(Table1[[#This Row],[pledged]]/Table2[[#This Row],[backers_count]],2))</f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6" t="s">
        <v>2050</v>
      </c>
      <c r="R278" s="6" t="s">
        <v>2051</v>
      </c>
      <c r="S278" s="13">
        <f>(((Table5[[#This Row],[launched_at]]/60)/60)/24)+DATE(1970,1,1)</f>
        <v>41018.208333333336</v>
      </c>
      <c r="T278" s="13">
        <f>(((Table5[[#This Row],[deadline]]/60)/60)/24)+DATE(1970,1,1)</f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ROUND((Table1[[#This Row],[pledged]]/Table1[[#This Row],[goal]])*100,0)</f>
        <v>1066</v>
      </c>
      <c r="G279" t="s">
        <v>20</v>
      </c>
      <c r="H279">
        <v>83</v>
      </c>
      <c r="I279">
        <f>IF(Table2[[#This Row],[backers_count]]=0,0,ROUND(Table1[[#This Row],[pledged]]/Table2[[#This Row],[backers_count]],2))</f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6" t="s">
        <v>2039</v>
      </c>
      <c r="R279" s="6" t="s">
        <v>2040</v>
      </c>
      <c r="S279" s="13">
        <f>(((Table5[[#This Row],[launched_at]]/60)/60)/24)+DATE(1970,1,1)</f>
        <v>40378.208333333336</v>
      </c>
      <c r="T279" s="13">
        <f>(((Table5[[#This Row],[deadline]]/60)/60)/24)+DATE(1970,1,1)</f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ROUND((Table1[[#This Row],[pledged]]/Table1[[#This Row],[goal]])*100,0)</f>
        <v>326</v>
      </c>
      <c r="G280" t="s">
        <v>20</v>
      </c>
      <c r="H280">
        <v>91</v>
      </c>
      <c r="I280">
        <f>IF(Table2[[#This Row],[backers_count]]=0,0,ROUND(Table1[[#This Row],[pledged]]/Table2[[#This Row],[backers_count]],2))</f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6" t="s">
        <v>2037</v>
      </c>
      <c r="R280" s="6" t="s">
        <v>2038</v>
      </c>
      <c r="S280" s="13">
        <f>(((Table5[[#This Row],[launched_at]]/60)/60)/24)+DATE(1970,1,1)</f>
        <v>41239.25</v>
      </c>
      <c r="T280" s="13">
        <f>(((Table5[[#This Row],[deadline]]/60)/60)/24)+DATE(1970,1,1)</f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ROUND((Table1[[#This Row],[pledged]]/Table1[[#This Row],[goal]])*100,0)</f>
        <v>171</v>
      </c>
      <c r="G281" t="s">
        <v>20</v>
      </c>
      <c r="H281">
        <v>546</v>
      </c>
      <c r="I281">
        <f>IF(Table2[[#This Row],[backers_count]]=0,0,ROUND(Table1[[#This Row],[pledged]]/Table2[[#This Row],[backers_count]],2))</f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6" t="s">
        <v>2039</v>
      </c>
      <c r="R281" s="6" t="s">
        <v>2040</v>
      </c>
      <c r="S281" s="13">
        <f>(((Table5[[#This Row],[launched_at]]/60)/60)/24)+DATE(1970,1,1)</f>
        <v>43346.208333333328</v>
      </c>
      <c r="T281" s="13">
        <f>(((Table5[[#This Row],[deadline]]/60)/60)/24)+DATE(1970,1,1)</f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ROUND((Table1[[#This Row],[pledged]]/Table1[[#This Row],[goal]])*100,0)</f>
        <v>581</v>
      </c>
      <c r="G282" t="s">
        <v>20</v>
      </c>
      <c r="H282">
        <v>393</v>
      </c>
      <c r="I282">
        <f>IF(Table2[[#This Row],[backers_count]]=0,0,ROUND(Table1[[#This Row],[pledged]]/Table2[[#This Row],[backers_count]],2))</f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6" t="s">
        <v>2041</v>
      </c>
      <c r="R282" s="6" t="s">
        <v>2049</v>
      </c>
      <c r="S282" s="13">
        <f>(((Table5[[#This Row],[launched_at]]/60)/60)/24)+DATE(1970,1,1)</f>
        <v>43060.25</v>
      </c>
      <c r="T282" s="13">
        <f>(((Table5[[#This Row],[deadline]]/60)/60)/24)+DATE(1970,1,1)</f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ROUND((Table1[[#This Row],[pledged]]/Table1[[#This Row],[goal]])*100,0)</f>
        <v>92</v>
      </c>
      <c r="G283" t="s">
        <v>14</v>
      </c>
      <c r="H283">
        <v>2062</v>
      </c>
      <c r="I283">
        <f>IF(Table2[[#This Row],[backers_count]]=0,0,ROUND(Table1[[#This Row],[pledged]]/Table2[[#This Row],[backers_count]],2))</f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6" t="s">
        <v>2039</v>
      </c>
      <c r="R283" s="6" t="s">
        <v>2040</v>
      </c>
      <c r="S283" s="13">
        <f>(((Table5[[#This Row],[launched_at]]/60)/60)/24)+DATE(1970,1,1)</f>
        <v>40979.25</v>
      </c>
      <c r="T283" s="13">
        <f>(((Table5[[#This Row],[deadline]]/60)/60)/24)+DATE(1970,1,1)</f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ROUND((Table1[[#This Row],[pledged]]/Table1[[#This Row],[goal]])*100,0)</f>
        <v>108</v>
      </c>
      <c r="G284" t="s">
        <v>20</v>
      </c>
      <c r="H284">
        <v>133</v>
      </c>
      <c r="I284">
        <f>IF(Table2[[#This Row],[backers_count]]=0,0,ROUND(Table1[[#This Row],[pledged]]/Table2[[#This Row],[backers_count]],2))</f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6" t="s">
        <v>2041</v>
      </c>
      <c r="R284" s="6" t="s">
        <v>2060</v>
      </c>
      <c r="S284" s="13">
        <f>(((Table5[[#This Row],[launched_at]]/60)/60)/24)+DATE(1970,1,1)</f>
        <v>42701.25</v>
      </c>
      <c r="T284" s="13">
        <f>(((Table5[[#This Row],[deadline]]/60)/60)/24)+DATE(1970,1,1)</f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ROUND((Table1[[#This Row],[pledged]]/Table1[[#This Row],[goal]])*100,0)</f>
        <v>19</v>
      </c>
      <c r="G285" t="s">
        <v>14</v>
      </c>
      <c r="H285">
        <v>29</v>
      </c>
      <c r="I285">
        <f>IF(Table2[[#This Row],[backers_count]]=0,0,ROUND(Table1[[#This Row],[pledged]]/Table2[[#This Row],[backers_count]],2))</f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6" t="s">
        <v>2035</v>
      </c>
      <c r="R285" s="6" t="s">
        <v>2036</v>
      </c>
      <c r="S285" s="13">
        <f>(((Table5[[#This Row],[launched_at]]/60)/60)/24)+DATE(1970,1,1)</f>
        <v>42520.208333333328</v>
      </c>
      <c r="T285" s="13">
        <f>(((Table5[[#This Row],[deadline]]/60)/60)/24)+DATE(1970,1,1)</f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ROUND((Table1[[#This Row],[pledged]]/Table1[[#This Row],[goal]])*100,0)</f>
        <v>83</v>
      </c>
      <c r="G286" t="s">
        <v>14</v>
      </c>
      <c r="H286">
        <v>132</v>
      </c>
      <c r="I286">
        <f>IF(Table2[[#This Row],[backers_count]]=0,0,ROUND(Table1[[#This Row],[pledged]]/Table2[[#This Row],[backers_count]],2))</f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6" t="s">
        <v>2037</v>
      </c>
      <c r="R286" s="6" t="s">
        <v>2038</v>
      </c>
      <c r="S286" s="13">
        <f>(((Table5[[#This Row],[launched_at]]/60)/60)/24)+DATE(1970,1,1)</f>
        <v>41030.208333333336</v>
      </c>
      <c r="T286" s="13">
        <f>(((Table5[[#This Row],[deadline]]/60)/60)/24)+DATE(1970,1,1)</f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ROUND((Table1[[#This Row],[pledged]]/Table1[[#This Row],[goal]])*100,0)</f>
        <v>706</v>
      </c>
      <c r="G287" t="s">
        <v>20</v>
      </c>
      <c r="H287">
        <v>254</v>
      </c>
      <c r="I287">
        <f>IF(Table2[[#This Row],[backers_count]]=0,0,ROUND(Table1[[#This Row],[pledged]]/Table2[[#This Row],[backers_count]],2))</f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6" t="s">
        <v>2039</v>
      </c>
      <c r="R287" s="6" t="s">
        <v>2040</v>
      </c>
      <c r="S287" s="13">
        <f>(((Table5[[#This Row],[launched_at]]/60)/60)/24)+DATE(1970,1,1)</f>
        <v>42623.208333333328</v>
      </c>
      <c r="T287" s="13">
        <f>(((Table5[[#This Row],[deadline]]/60)/60)/24)+DATE(1970,1,1)</f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ROUND((Table1[[#This Row],[pledged]]/Table1[[#This Row],[goal]])*100,0)</f>
        <v>17</v>
      </c>
      <c r="G288" t="s">
        <v>74</v>
      </c>
      <c r="H288">
        <v>184</v>
      </c>
      <c r="I288">
        <f>IF(Table2[[#This Row],[backers_count]]=0,0,ROUND(Table1[[#This Row],[pledged]]/Table2[[#This Row],[backers_count]],2))</f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6" t="s">
        <v>2039</v>
      </c>
      <c r="R288" s="6" t="s">
        <v>2040</v>
      </c>
      <c r="S288" s="13">
        <f>(((Table5[[#This Row],[launched_at]]/60)/60)/24)+DATE(1970,1,1)</f>
        <v>42697.25</v>
      </c>
      <c r="T288" s="13">
        <f>(((Table5[[#This Row],[deadline]]/60)/60)/24)+DATE(1970,1,1)</f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ROUND((Table1[[#This Row],[pledged]]/Table1[[#This Row],[goal]])*100,0)</f>
        <v>210</v>
      </c>
      <c r="G289" t="s">
        <v>20</v>
      </c>
      <c r="H289">
        <v>176</v>
      </c>
      <c r="I289">
        <f>IF(Table2[[#This Row],[backers_count]]=0,0,ROUND(Table1[[#This Row],[pledged]]/Table2[[#This Row],[backers_count]],2))</f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6" t="s">
        <v>2035</v>
      </c>
      <c r="R289" s="6" t="s">
        <v>2043</v>
      </c>
      <c r="S289" s="13">
        <f>(((Table5[[#This Row],[launched_at]]/60)/60)/24)+DATE(1970,1,1)</f>
        <v>42122.208333333328</v>
      </c>
      <c r="T289" s="13">
        <f>(((Table5[[#This Row],[deadline]]/60)/60)/24)+DATE(1970,1,1)</f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ROUND((Table1[[#This Row],[pledged]]/Table1[[#This Row],[goal]])*100,0)</f>
        <v>98</v>
      </c>
      <c r="G290" t="s">
        <v>14</v>
      </c>
      <c r="H290">
        <v>137</v>
      </c>
      <c r="I290">
        <f>IF(Table2[[#This Row],[backers_count]]=0,0,ROUND(Table1[[#This Row],[pledged]]/Table2[[#This Row],[backers_count]],2))</f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6" t="s">
        <v>2035</v>
      </c>
      <c r="R290" s="6" t="s">
        <v>2057</v>
      </c>
      <c r="S290" s="13">
        <f>(((Table5[[#This Row],[launched_at]]/60)/60)/24)+DATE(1970,1,1)</f>
        <v>40982.208333333336</v>
      </c>
      <c r="T290" s="13">
        <f>(((Table5[[#This Row],[deadline]]/60)/60)/24)+DATE(1970,1,1)</f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ROUND((Table1[[#This Row],[pledged]]/Table1[[#This Row],[goal]])*100,0)</f>
        <v>1684</v>
      </c>
      <c r="G291" t="s">
        <v>20</v>
      </c>
      <c r="H291">
        <v>337</v>
      </c>
      <c r="I291">
        <f>IF(Table2[[#This Row],[backers_count]]=0,0,ROUND(Table1[[#This Row],[pledged]]/Table2[[#This Row],[backers_count]],2))</f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6" t="s">
        <v>2039</v>
      </c>
      <c r="R291" s="6" t="s">
        <v>2040</v>
      </c>
      <c r="S291" s="13">
        <f>(((Table5[[#This Row],[launched_at]]/60)/60)/24)+DATE(1970,1,1)</f>
        <v>42219.208333333328</v>
      </c>
      <c r="T291" s="13">
        <f>(((Table5[[#This Row],[deadline]]/60)/60)/24)+DATE(1970,1,1)</f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ROUND((Table1[[#This Row],[pledged]]/Table1[[#This Row],[goal]])*100,0)</f>
        <v>54</v>
      </c>
      <c r="G292" t="s">
        <v>14</v>
      </c>
      <c r="H292">
        <v>908</v>
      </c>
      <c r="I292">
        <f>IF(Table2[[#This Row],[backers_count]]=0,0,ROUND(Table1[[#This Row],[pledged]]/Table2[[#This Row],[backers_count]],2))</f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6" t="s">
        <v>2041</v>
      </c>
      <c r="R292" s="6" t="s">
        <v>2042</v>
      </c>
      <c r="S292" s="13">
        <f>(((Table5[[#This Row],[launched_at]]/60)/60)/24)+DATE(1970,1,1)</f>
        <v>41404.208333333336</v>
      </c>
      <c r="T292" s="13">
        <f>(((Table5[[#This Row],[deadline]]/60)/60)/24)+DATE(1970,1,1)</f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ROUND((Table1[[#This Row],[pledged]]/Table1[[#This Row],[goal]])*100,0)</f>
        <v>457</v>
      </c>
      <c r="G293" t="s">
        <v>20</v>
      </c>
      <c r="H293">
        <v>107</v>
      </c>
      <c r="I293">
        <f>IF(Table2[[#This Row],[backers_count]]=0,0,ROUND(Table1[[#This Row],[pledged]]/Table2[[#This Row],[backers_count]],2))</f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6" t="s">
        <v>2037</v>
      </c>
      <c r="R293" s="6" t="s">
        <v>2038</v>
      </c>
      <c r="S293" s="13">
        <f>(((Table5[[#This Row],[launched_at]]/60)/60)/24)+DATE(1970,1,1)</f>
        <v>40831.208333333336</v>
      </c>
      <c r="T293" s="13">
        <f>(((Table5[[#This Row],[deadline]]/60)/60)/24)+DATE(1970,1,1)</f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ROUND((Table1[[#This Row],[pledged]]/Table1[[#This Row],[goal]])*100,0)</f>
        <v>10</v>
      </c>
      <c r="G294" t="s">
        <v>14</v>
      </c>
      <c r="H294">
        <v>10</v>
      </c>
      <c r="I294">
        <f>IF(Table2[[#This Row],[backers_count]]=0,0,ROUND(Table1[[#This Row],[pledged]]/Table2[[#This Row],[backers_count]],2))</f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6" t="s">
        <v>2031</v>
      </c>
      <c r="R294" s="6" t="s">
        <v>2032</v>
      </c>
      <c r="S294" s="13">
        <f>(((Table5[[#This Row],[launched_at]]/60)/60)/24)+DATE(1970,1,1)</f>
        <v>40984.208333333336</v>
      </c>
      <c r="T294" s="13">
        <f>(((Table5[[#This Row],[deadline]]/60)/60)/24)+DATE(1970,1,1)</f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ROUND((Table1[[#This Row],[pledged]]/Table1[[#This Row],[goal]])*100,0)</f>
        <v>16</v>
      </c>
      <c r="G295" t="s">
        <v>74</v>
      </c>
      <c r="H295">
        <v>32</v>
      </c>
      <c r="I295">
        <f>IF(Table2[[#This Row],[backers_count]]=0,0,ROUND(Table1[[#This Row],[pledged]]/Table2[[#This Row],[backers_count]],2))</f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6" t="s">
        <v>2039</v>
      </c>
      <c r="R295" s="6" t="s">
        <v>2040</v>
      </c>
      <c r="S295" s="13">
        <f>(((Table5[[#This Row],[launched_at]]/60)/60)/24)+DATE(1970,1,1)</f>
        <v>40456.208333333336</v>
      </c>
      <c r="T295" s="13">
        <f>(((Table5[[#This Row],[deadline]]/60)/60)/24)+DATE(1970,1,1)</f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ROUND((Table1[[#This Row],[pledged]]/Table1[[#This Row],[goal]])*100,0)</f>
        <v>1340</v>
      </c>
      <c r="G296" t="s">
        <v>20</v>
      </c>
      <c r="H296">
        <v>183</v>
      </c>
      <c r="I296">
        <f>IF(Table2[[#This Row],[backers_count]]=0,0,ROUND(Table1[[#This Row],[pledged]]/Table2[[#This Row],[backers_count]],2))</f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6" t="s">
        <v>2039</v>
      </c>
      <c r="R296" s="6" t="s">
        <v>2040</v>
      </c>
      <c r="S296" s="13">
        <f>(((Table5[[#This Row],[launched_at]]/60)/60)/24)+DATE(1970,1,1)</f>
        <v>43399.208333333328</v>
      </c>
      <c r="T296" s="13">
        <f>(((Table5[[#This Row],[deadline]]/60)/60)/24)+DATE(1970,1,1)</f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ROUND((Table1[[#This Row],[pledged]]/Table1[[#This Row],[goal]])*100,0)</f>
        <v>36</v>
      </c>
      <c r="G297" t="s">
        <v>14</v>
      </c>
      <c r="H297">
        <v>1910</v>
      </c>
      <c r="I297">
        <f>IF(Table2[[#This Row],[backers_count]]=0,0,ROUND(Table1[[#This Row],[pledged]]/Table2[[#This Row],[backers_count]],2))</f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6" t="s">
        <v>2039</v>
      </c>
      <c r="R297" s="6" t="s">
        <v>2040</v>
      </c>
      <c r="S297" s="13">
        <f>(((Table5[[#This Row],[launched_at]]/60)/60)/24)+DATE(1970,1,1)</f>
        <v>41562.208333333336</v>
      </c>
      <c r="T297" s="13">
        <f>(((Table5[[#This Row],[deadline]]/60)/60)/24)+DATE(1970,1,1)</f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ROUND((Table1[[#This Row],[pledged]]/Table1[[#This Row],[goal]])*100,0)</f>
        <v>55</v>
      </c>
      <c r="G298" t="s">
        <v>14</v>
      </c>
      <c r="H298">
        <v>38</v>
      </c>
      <c r="I298">
        <f>IF(Table2[[#This Row],[backers_count]]=0,0,ROUND(Table1[[#This Row],[pledged]]/Table2[[#This Row],[backers_count]],2))</f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6" t="s">
        <v>2039</v>
      </c>
      <c r="R298" s="6" t="s">
        <v>2040</v>
      </c>
      <c r="S298" s="13">
        <f>(((Table5[[#This Row],[launched_at]]/60)/60)/24)+DATE(1970,1,1)</f>
        <v>43493.25</v>
      </c>
      <c r="T298" s="13">
        <f>(((Table5[[#This Row],[deadline]]/60)/60)/24)+DATE(1970,1,1)</f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ROUND((Table1[[#This Row],[pledged]]/Table1[[#This Row],[goal]])*100,0)</f>
        <v>94</v>
      </c>
      <c r="G299" t="s">
        <v>14</v>
      </c>
      <c r="H299">
        <v>104</v>
      </c>
      <c r="I299">
        <f>IF(Table2[[#This Row],[backers_count]]=0,0,ROUND(Table1[[#This Row],[pledged]]/Table2[[#This Row],[backers_count]],2))</f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6" t="s">
        <v>2039</v>
      </c>
      <c r="R299" s="6" t="s">
        <v>2040</v>
      </c>
      <c r="S299" s="13">
        <f>(((Table5[[#This Row],[launched_at]]/60)/60)/24)+DATE(1970,1,1)</f>
        <v>41653.25</v>
      </c>
      <c r="T299" s="13">
        <f>(((Table5[[#This Row],[deadline]]/60)/60)/24)+DATE(1970,1,1)</f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ROUND((Table1[[#This Row],[pledged]]/Table1[[#This Row],[goal]])*100,0)</f>
        <v>144</v>
      </c>
      <c r="G300" t="s">
        <v>20</v>
      </c>
      <c r="H300">
        <v>72</v>
      </c>
      <c r="I300">
        <f>IF(Table2[[#This Row],[backers_count]]=0,0,ROUND(Table1[[#This Row],[pledged]]/Table2[[#This Row],[backers_count]],2))</f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6" t="s">
        <v>2035</v>
      </c>
      <c r="R300" s="6" t="s">
        <v>2036</v>
      </c>
      <c r="S300" s="13">
        <f>(((Table5[[#This Row],[launched_at]]/60)/60)/24)+DATE(1970,1,1)</f>
        <v>42426.25</v>
      </c>
      <c r="T300" s="13">
        <f>(((Table5[[#This Row],[deadline]]/60)/60)/24)+DATE(1970,1,1)</f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ROUND((Table1[[#This Row],[pledged]]/Table1[[#This Row],[goal]])*100,0)</f>
        <v>51</v>
      </c>
      <c r="G301" t="s">
        <v>14</v>
      </c>
      <c r="H301">
        <v>49</v>
      </c>
      <c r="I301">
        <f>IF(Table2[[#This Row],[backers_count]]=0,0,ROUND(Table1[[#This Row],[pledged]]/Table2[[#This Row],[backers_count]],2))</f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6" t="s">
        <v>2031</v>
      </c>
      <c r="R301" s="6" t="s">
        <v>2032</v>
      </c>
      <c r="S301" s="13">
        <f>(((Table5[[#This Row],[launched_at]]/60)/60)/24)+DATE(1970,1,1)</f>
        <v>42432.25</v>
      </c>
      <c r="T301" s="13">
        <f>(((Table5[[#This Row],[deadline]]/60)/60)/24)+DATE(1970,1,1)</f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ROUND((Table1[[#This Row],[pledged]]/Table1[[#This Row],[goal]])*100,0)</f>
        <v>5</v>
      </c>
      <c r="G302" t="s">
        <v>14</v>
      </c>
      <c r="H302">
        <v>1</v>
      </c>
      <c r="I302">
        <f>IF(Table2[[#This Row],[backers_count]]=0,0,ROUND(Table1[[#This Row],[pledged]]/Table2[[#This Row],[backers_count]],2))</f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6" t="s">
        <v>2047</v>
      </c>
      <c r="R302" s="6" t="s">
        <v>2048</v>
      </c>
      <c r="S302" s="13">
        <f>(((Table5[[#This Row],[launched_at]]/60)/60)/24)+DATE(1970,1,1)</f>
        <v>42977.208333333328</v>
      </c>
      <c r="T302" s="13">
        <f>(((Table5[[#This Row],[deadline]]/60)/60)/24)+DATE(1970,1,1)</f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ROUND((Table1[[#This Row],[pledged]]/Table1[[#This Row],[goal]])*100,0)</f>
        <v>1345</v>
      </c>
      <c r="G303" t="s">
        <v>20</v>
      </c>
      <c r="H303">
        <v>295</v>
      </c>
      <c r="I303">
        <f>IF(Table2[[#This Row],[backers_count]]=0,0,ROUND(Table1[[#This Row],[pledged]]/Table2[[#This Row],[backers_count]],2))</f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6" t="s">
        <v>2041</v>
      </c>
      <c r="R303" s="6" t="s">
        <v>2042</v>
      </c>
      <c r="S303" s="13">
        <f>(((Table5[[#This Row],[launched_at]]/60)/60)/24)+DATE(1970,1,1)</f>
        <v>42061.25</v>
      </c>
      <c r="T303" s="13">
        <f>(((Table5[[#This Row],[deadline]]/60)/60)/24)+DATE(1970,1,1)</f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ROUND((Table1[[#This Row],[pledged]]/Table1[[#This Row],[goal]])*100,0)</f>
        <v>32</v>
      </c>
      <c r="G304" t="s">
        <v>14</v>
      </c>
      <c r="H304">
        <v>245</v>
      </c>
      <c r="I304">
        <f>IF(Table2[[#This Row],[backers_count]]=0,0,ROUND(Table1[[#This Row],[pledged]]/Table2[[#This Row],[backers_count]],2))</f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6" t="s">
        <v>2039</v>
      </c>
      <c r="R304" s="6" t="s">
        <v>2040</v>
      </c>
      <c r="S304" s="13">
        <f>(((Table5[[#This Row],[launched_at]]/60)/60)/24)+DATE(1970,1,1)</f>
        <v>43345.208333333328</v>
      </c>
      <c r="T304" s="13">
        <f>(((Table5[[#This Row],[deadline]]/60)/60)/24)+DATE(1970,1,1)</f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ROUND((Table1[[#This Row],[pledged]]/Table1[[#This Row],[goal]])*100,0)</f>
        <v>83</v>
      </c>
      <c r="G305" t="s">
        <v>14</v>
      </c>
      <c r="H305">
        <v>32</v>
      </c>
      <c r="I305">
        <f>IF(Table2[[#This Row],[backers_count]]=0,0,ROUND(Table1[[#This Row],[pledged]]/Table2[[#This Row],[backers_count]],2))</f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6" t="s">
        <v>2035</v>
      </c>
      <c r="R305" s="6" t="s">
        <v>2045</v>
      </c>
      <c r="S305" s="13">
        <f>(((Table5[[#This Row],[launched_at]]/60)/60)/24)+DATE(1970,1,1)</f>
        <v>42376.25</v>
      </c>
      <c r="T305" s="13">
        <f>(((Table5[[#This Row],[deadline]]/60)/60)/24)+DATE(1970,1,1)</f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ROUND((Table1[[#This Row],[pledged]]/Table1[[#This Row],[goal]])*100,0)</f>
        <v>546</v>
      </c>
      <c r="G306" t="s">
        <v>20</v>
      </c>
      <c r="H306">
        <v>142</v>
      </c>
      <c r="I306">
        <f>IF(Table2[[#This Row],[backers_count]]=0,0,ROUND(Table1[[#This Row],[pledged]]/Table2[[#This Row],[backers_count]],2))</f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6" t="s">
        <v>2041</v>
      </c>
      <c r="R306" s="6" t="s">
        <v>2042</v>
      </c>
      <c r="S306" s="13">
        <f>(((Table5[[#This Row],[launched_at]]/60)/60)/24)+DATE(1970,1,1)</f>
        <v>42589.208333333328</v>
      </c>
      <c r="T306" s="13">
        <f>(((Table5[[#This Row],[deadline]]/60)/60)/24)+DATE(1970,1,1)</f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ROUND((Table1[[#This Row],[pledged]]/Table1[[#This Row],[goal]])*100,0)</f>
        <v>286</v>
      </c>
      <c r="G307" t="s">
        <v>20</v>
      </c>
      <c r="H307">
        <v>85</v>
      </c>
      <c r="I307">
        <f>IF(Table2[[#This Row],[backers_count]]=0,0,ROUND(Table1[[#This Row],[pledged]]/Table2[[#This Row],[backers_count]],2))</f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6" t="s">
        <v>2039</v>
      </c>
      <c r="R307" s="6" t="s">
        <v>2040</v>
      </c>
      <c r="S307" s="13">
        <f>(((Table5[[#This Row],[launched_at]]/60)/60)/24)+DATE(1970,1,1)</f>
        <v>42448.208333333328</v>
      </c>
      <c r="T307" s="13">
        <f>(((Table5[[#This Row],[deadline]]/60)/60)/24)+DATE(1970,1,1)</f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ROUND((Table1[[#This Row],[pledged]]/Table1[[#This Row],[goal]])*100,0)</f>
        <v>8</v>
      </c>
      <c r="G308" t="s">
        <v>14</v>
      </c>
      <c r="H308">
        <v>7</v>
      </c>
      <c r="I308">
        <f>IF(Table2[[#This Row],[backers_count]]=0,0,ROUND(Table1[[#This Row],[pledged]]/Table2[[#This Row],[backers_count]],2))</f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6" t="s">
        <v>2039</v>
      </c>
      <c r="R308" s="6" t="s">
        <v>2040</v>
      </c>
      <c r="S308" s="13">
        <f>(((Table5[[#This Row],[launched_at]]/60)/60)/24)+DATE(1970,1,1)</f>
        <v>42930.208333333328</v>
      </c>
      <c r="T308" s="13">
        <f>(((Table5[[#This Row],[deadline]]/60)/60)/24)+DATE(1970,1,1)</f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ROUND((Table1[[#This Row],[pledged]]/Table1[[#This Row],[goal]])*100,0)</f>
        <v>132</v>
      </c>
      <c r="G309" t="s">
        <v>20</v>
      </c>
      <c r="H309">
        <v>659</v>
      </c>
      <c r="I309">
        <f>IF(Table2[[#This Row],[backers_count]]=0,0,ROUND(Table1[[#This Row],[pledged]]/Table2[[#This Row],[backers_count]],2))</f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6" t="s">
        <v>2047</v>
      </c>
      <c r="R309" s="6" t="s">
        <v>2053</v>
      </c>
      <c r="S309" s="13">
        <f>(((Table5[[#This Row],[launched_at]]/60)/60)/24)+DATE(1970,1,1)</f>
        <v>41066.208333333336</v>
      </c>
      <c r="T309" s="13">
        <f>(((Table5[[#This Row],[deadline]]/60)/60)/24)+DATE(1970,1,1)</f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ROUND((Table1[[#This Row],[pledged]]/Table1[[#This Row],[goal]])*100,0)</f>
        <v>74</v>
      </c>
      <c r="G310" t="s">
        <v>14</v>
      </c>
      <c r="H310">
        <v>803</v>
      </c>
      <c r="I310">
        <f>IF(Table2[[#This Row],[backers_count]]=0,0,ROUND(Table1[[#This Row],[pledged]]/Table2[[#This Row],[backers_count]],2))</f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6" t="s">
        <v>2039</v>
      </c>
      <c r="R310" s="6" t="s">
        <v>2040</v>
      </c>
      <c r="S310" s="13">
        <f>(((Table5[[#This Row],[launched_at]]/60)/60)/24)+DATE(1970,1,1)</f>
        <v>40651.208333333336</v>
      </c>
      <c r="T310" s="13">
        <f>(((Table5[[#This Row],[deadline]]/60)/60)/24)+DATE(1970,1,1)</f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ROUND((Table1[[#This Row],[pledged]]/Table1[[#This Row],[goal]])*100,0)</f>
        <v>75</v>
      </c>
      <c r="G311" t="s">
        <v>74</v>
      </c>
      <c r="H311">
        <v>75</v>
      </c>
      <c r="I311">
        <f>IF(Table2[[#This Row],[backers_count]]=0,0,ROUND(Table1[[#This Row],[pledged]]/Table2[[#This Row],[backers_count]],2))</f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6" t="s">
        <v>2035</v>
      </c>
      <c r="R311" s="6" t="s">
        <v>2045</v>
      </c>
      <c r="S311" s="13">
        <f>(((Table5[[#This Row],[launched_at]]/60)/60)/24)+DATE(1970,1,1)</f>
        <v>40807.208333333336</v>
      </c>
      <c r="T311" s="13">
        <f>(((Table5[[#This Row],[deadline]]/60)/60)/24)+DATE(1970,1,1)</f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ROUND((Table1[[#This Row],[pledged]]/Table1[[#This Row],[goal]])*100,0)</f>
        <v>20</v>
      </c>
      <c r="G312" t="s">
        <v>14</v>
      </c>
      <c r="H312">
        <v>16</v>
      </c>
      <c r="I312">
        <f>IF(Table2[[#This Row],[backers_count]]=0,0,ROUND(Table1[[#This Row],[pledged]]/Table2[[#This Row],[backers_count]],2))</f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6" t="s">
        <v>2050</v>
      </c>
      <c r="R312" s="6" t="s">
        <v>2051</v>
      </c>
      <c r="S312" s="13">
        <f>(((Table5[[#This Row],[launched_at]]/60)/60)/24)+DATE(1970,1,1)</f>
        <v>40277.208333333336</v>
      </c>
      <c r="T312" s="13">
        <f>(((Table5[[#This Row],[deadline]]/60)/60)/24)+DATE(1970,1,1)</f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ROUND((Table1[[#This Row],[pledged]]/Table1[[#This Row],[goal]])*100,0)</f>
        <v>203</v>
      </c>
      <c r="G313" t="s">
        <v>20</v>
      </c>
      <c r="H313">
        <v>121</v>
      </c>
      <c r="I313">
        <f>IF(Table2[[#This Row],[backers_count]]=0,0,ROUND(Table1[[#This Row],[pledged]]/Table2[[#This Row],[backers_count]],2))</f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6" t="s">
        <v>2039</v>
      </c>
      <c r="R313" s="6" t="s">
        <v>2040</v>
      </c>
      <c r="S313" s="13">
        <f>(((Table5[[#This Row],[launched_at]]/60)/60)/24)+DATE(1970,1,1)</f>
        <v>40590.25</v>
      </c>
      <c r="T313" s="13">
        <f>(((Table5[[#This Row],[deadline]]/60)/60)/24)+DATE(1970,1,1)</f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ROUND((Table1[[#This Row],[pledged]]/Table1[[#This Row],[goal]])*100,0)</f>
        <v>310</v>
      </c>
      <c r="G314" t="s">
        <v>20</v>
      </c>
      <c r="H314">
        <v>3742</v>
      </c>
      <c r="I314">
        <f>IF(Table2[[#This Row],[backers_count]]=0,0,ROUND(Table1[[#This Row],[pledged]]/Table2[[#This Row],[backers_count]],2))</f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6" t="s">
        <v>2039</v>
      </c>
      <c r="R314" s="6" t="s">
        <v>2040</v>
      </c>
      <c r="S314" s="13">
        <f>(((Table5[[#This Row],[launched_at]]/60)/60)/24)+DATE(1970,1,1)</f>
        <v>41572.208333333336</v>
      </c>
      <c r="T314" s="13">
        <f>(((Table5[[#This Row],[deadline]]/60)/60)/24)+DATE(1970,1,1)</f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ROUND((Table1[[#This Row],[pledged]]/Table1[[#This Row],[goal]])*100,0)</f>
        <v>395</v>
      </c>
      <c r="G315" t="s">
        <v>20</v>
      </c>
      <c r="H315">
        <v>223</v>
      </c>
      <c r="I315">
        <f>IF(Table2[[#This Row],[backers_count]]=0,0,ROUND(Table1[[#This Row],[pledged]]/Table2[[#This Row],[backers_count]],2))</f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6" t="s">
        <v>2035</v>
      </c>
      <c r="R315" s="6" t="s">
        <v>2036</v>
      </c>
      <c r="S315" s="13">
        <f>(((Table5[[#This Row],[launched_at]]/60)/60)/24)+DATE(1970,1,1)</f>
        <v>40966.25</v>
      </c>
      <c r="T315" s="13">
        <f>(((Table5[[#This Row],[deadline]]/60)/60)/24)+DATE(1970,1,1)</f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ROUND((Table1[[#This Row],[pledged]]/Table1[[#This Row],[goal]])*100,0)</f>
        <v>295</v>
      </c>
      <c r="G316" t="s">
        <v>20</v>
      </c>
      <c r="H316">
        <v>133</v>
      </c>
      <c r="I316">
        <f>IF(Table2[[#This Row],[backers_count]]=0,0,ROUND(Table1[[#This Row],[pledged]]/Table2[[#This Row],[backers_count]],2))</f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6" t="s">
        <v>2041</v>
      </c>
      <c r="R316" s="6" t="s">
        <v>2042</v>
      </c>
      <c r="S316" s="13">
        <f>(((Table5[[#This Row],[launched_at]]/60)/60)/24)+DATE(1970,1,1)</f>
        <v>43536.208333333328</v>
      </c>
      <c r="T316" s="13">
        <f>(((Table5[[#This Row],[deadline]]/60)/60)/24)+DATE(1970,1,1)</f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ROUND((Table1[[#This Row],[pledged]]/Table1[[#This Row],[goal]])*100,0)</f>
        <v>34</v>
      </c>
      <c r="G317" t="s">
        <v>14</v>
      </c>
      <c r="H317">
        <v>31</v>
      </c>
      <c r="I317">
        <f>IF(Table2[[#This Row],[backers_count]]=0,0,ROUND(Table1[[#This Row],[pledged]]/Table2[[#This Row],[backers_count]],2))</f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6" t="s">
        <v>2039</v>
      </c>
      <c r="R317" s="6" t="s">
        <v>2040</v>
      </c>
      <c r="S317" s="13">
        <f>(((Table5[[#This Row],[launched_at]]/60)/60)/24)+DATE(1970,1,1)</f>
        <v>41783.208333333336</v>
      </c>
      <c r="T317" s="13">
        <f>(((Table5[[#This Row],[deadline]]/60)/60)/24)+DATE(1970,1,1)</f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ROUND((Table1[[#This Row],[pledged]]/Table1[[#This Row],[goal]])*100,0)</f>
        <v>67</v>
      </c>
      <c r="G318" t="s">
        <v>14</v>
      </c>
      <c r="H318">
        <v>108</v>
      </c>
      <c r="I318">
        <f>IF(Table2[[#This Row],[backers_count]]=0,0,ROUND(Table1[[#This Row],[pledged]]/Table2[[#This Row],[backers_count]],2))</f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6" t="s">
        <v>2031</v>
      </c>
      <c r="R318" s="6" t="s">
        <v>2032</v>
      </c>
      <c r="S318" s="13">
        <f>(((Table5[[#This Row],[launched_at]]/60)/60)/24)+DATE(1970,1,1)</f>
        <v>43788.25</v>
      </c>
      <c r="T318" s="13">
        <f>(((Table5[[#This Row],[deadline]]/60)/60)/24)+DATE(1970,1,1)</f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ROUND((Table1[[#This Row],[pledged]]/Table1[[#This Row],[goal]])*100,0)</f>
        <v>19</v>
      </c>
      <c r="G319" t="s">
        <v>14</v>
      </c>
      <c r="H319">
        <v>30</v>
      </c>
      <c r="I319">
        <f>IF(Table2[[#This Row],[backers_count]]=0,0,ROUND(Table1[[#This Row],[pledged]]/Table2[[#This Row],[backers_count]],2))</f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6" t="s">
        <v>2039</v>
      </c>
      <c r="R319" s="6" t="s">
        <v>2040</v>
      </c>
      <c r="S319" s="13">
        <f>(((Table5[[#This Row],[launched_at]]/60)/60)/24)+DATE(1970,1,1)</f>
        <v>42869.208333333328</v>
      </c>
      <c r="T319" s="13">
        <f>(((Table5[[#This Row],[deadline]]/60)/60)/24)+DATE(1970,1,1)</f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ROUND((Table1[[#This Row],[pledged]]/Table1[[#This Row],[goal]])*100,0)</f>
        <v>16</v>
      </c>
      <c r="G320" t="s">
        <v>14</v>
      </c>
      <c r="H320">
        <v>17</v>
      </c>
      <c r="I320">
        <f>IF(Table2[[#This Row],[backers_count]]=0,0,ROUND(Table1[[#This Row],[pledged]]/Table2[[#This Row],[backers_count]],2))</f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6" t="s">
        <v>2035</v>
      </c>
      <c r="R320" s="6" t="s">
        <v>2036</v>
      </c>
      <c r="S320" s="13">
        <f>(((Table5[[#This Row],[launched_at]]/60)/60)/24)+DATE(1970,1,1)</f>
        <v>41684.25</v>
      </c>
      <c r="T320" s="13">
        <f>(((Table5[[#This Row],[deadline]]/60)/60)/24)+DATE(1970,1,1)</f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ROUND((Table1[[#This Row],[pledged]]/Table1[[#This Row],[goal]])*100,0)</f>
        <v>39</v>
      </c>
      <c r="G321" t="s">
        <v>74</v>
      </c>
      <c r="H321">
        <v>64</v>
      </c>
      <c r="I321">
        <f>IF(Table2[[#This Row],[backers_count]]=0,0,ROUND(Table1[[#This Row],[pledged]]/Table2[[#This Row],[backers_count]],2))</f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6" t="s">
        <v>2037</v>
      </c>
      <c r="R321" s="6" t="s">
        <v>2038</v>
      </c>
      <c r="S321" s="13">
        <f>(((Table5[[#This Row],[launched_at]]/60)/60)/24)+DATE(1970,1,1)</f>
        <v>40402.208333333336</v>
      </c>
      <c r="T321" s="13">
        <f>(((Table5[[#This Row],[deadline]]/60)/60)/24)+DATE(1970,1,1)</f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ROUND((Table1[[#This Row],[pledged]]/Table1[[#This Row],[goal]])*100,0)</f>
        <v>10</v>
      </c>
      <c r="G322" t="s">
        <v>14</v>
      </c>
      <c r="H322">
        <v>80</v>
      </c>
      <c r="I322">
        <f>IF(Table2[[#This Row],[backers_count]]=0,0,ROUND(Table1[[#This Row],[pledged]]/Table2[[#This Row],[backers_count]],2))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6" t="s">
        <v>2047</v>
      </c>
      <c r="R322" s="6" t="s">
        <v>2053</v>
      </c>
      <c r="S322" s="13">
        <f>(((Table5[[#This Row],[launched_at]]/60)/60)/24)+DATE(1970,1,1)</f>
        <v>40673.208333333336</v>
      </c>
      <c r="T322" s="13">
        <f>(((Table5[[#This Row],[deadline]]/60)/60)/24)+DATE(1970,1,1)</f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ROUND((Table1[[#This Row],[pledged]]/Table1[[#This Row],[goal]])*100,0)</f>
        <v>94</v>
      </c>
      <c r="G323" t="s">
        <v>14</v>
      </c>
      <c r="H323">
        <v>2468</v>
      </c>
      <c r="I323">
        <f>IF(Table2[[#This Row],[backers_count]]=0,0,ROUND(Table1[[#This Row],[pledged]]/Table2[[#This Row],[backers_count]],2))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6" t="s">
        <v>2041</v>
      </c>
      <c r="R323" s="6" t="s">
        <v>2052</v>
      </c>
      <c r="S323" s="13">
        <f>(((Table5[[#This Row],[launched_at]]/60)/60)/24)+DATE(1970,1,1)</f>
        <v>40634.208333333336</v>
      </c>
      <c r="T323" s="13">
        <f>(((Table5[[#This Row],[deadline]]/60)/60)/24)+DATE(1970,1,1)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ROUND((Table1[[#This Row],[pledged]]/Table1[[#This Row],[goal]])*100,0)</f>
        <v>167</v>
      </c>
      <c r="G324" t="s">
        <v>20</v>
      </c>
      <c r="H324">
        <v>5168</v>
      </c>
      <c r="I324">
        <f>IF(Table2[[#This Row],[backers_count]]=0,0,ROUND(Table1[[#This Row],[pledged]]/Table2[[#This Row],[backers_count]],2))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6" t="s">
        <v>2039</v>
      </c>
      <c r="R324" s="6" t="s">
        <v>2040</v>
      </c>
      <c r="S324" s="13">
        <f>(((Table5[[#This Row],[launched_at]]/60)/60)/24)+DATE(1970,1,1)</f>
        <v>40507.25</v>
      </c>
      <c r="T324" s="13">
        <f>(((Table5[[#This Row],[deadline]]/60)/60)/24)+DATE(1970,1,1)</f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ROUND((Table1[[#This Row],[pledged]]/Table1[[#This Row],[goal]])*100,0)</f>
        <v>24</v>
      </c>
      <c r="G325" t="s">
        <v>14</v>
      </c>
      <c r="H325">
        <v>26</v>
      </c>
      <c r="I325">
        <f>IF(Table2[[#This Row],[backers_count]]=0,0,ROUND(Table1[[#This Row],[pledged]]/Table2[[#This Row],[backers_count]],2))</f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6" t="s">
        <v>2041</v>
      </c>
      <c r="R325" s="6" t="s">
        <v>2042</v>
      </c>
      <c r="S325" s="13">
        <f>(((Table5[[#This Row],[launched_at]]/60)/60)/24)+DATE(1970,1,1)</f>
        <v>41725.208333333336</v>
      </c>
      <c r="T325" s="13">
        <f>(((Table5[[#This Row],[deadline]]/60)/60)/24)+DATE(1970,1,1)</f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ROUND((Table1[[#This Row],[pledged]]/Table1[[#This Row],[goal]])*100,0)</f>
        <v>164</v>
      </c>
      <c r="G326" t="s">
        <v>20</v>
      </c>
      <c r="H326">
        <v>307</v>
      </c>
      <c r="I326">
        <f>IF(Table2[[#This Row],[backers_count]]=0,0,ROUND(Table1[[#This Row],[pledged]]/Table2[[#This Row],[backers_count]],2))</f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6" t="s">
        <v>2039</v>
      </c>
      <c r="R326" s="6" t="s">
        <v>2040</v>
      </c>
      <c r="S326" s="13">
        <f>(((Table5[[#This Row],[launched_at]]/60)/60)/24)+DATE(1970,1,1)</f>
        <v>42176.208333333328</v>
      </c>
      <c r="T326" s="13">
        <f>(((Table5[[#This Row],[deadline]]/60)/60)/24)+DATE(1970,1,1)</f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ROUND((Table1[[#This Row],[pledged]]/Table1[[#This Row],[goal]])*100,0)</f>
        <v>91</v>
      </c>
      <c r="G327" t="s">
        <v>14</v>
      </c>
      <c r="H327">
        <v>73</v>
      </c>
      <c r="I327">
        <f>IF(Table2[[#This Row],[backers_count]]=0,0,ROUND(Table1[[#This Row],[pledged]]/Table2[[#This Row],[backers_count]],2))</f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6" t="s">
        <v>2039</v>
      </c>
      <c r="R327" s="6" t="s">
        <v>2040</v>
      </c>
      <c r="S327" s="13">
        <f>(((Table5[[#This Row],[launched_at]]/60)/60)/24)+DATE(1970,1,1)</f>
        <v>43267.208333333328</v>
      </c>
      <c r="T327" s="13">
        <f>(((Table5[[#This Row],[deadline]]/60)/60)/24)+DATE(1970,1,1)</f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ROUND((Table1[[#This Row],[pledged]]/Table1[[#This Row],[goal]])*100,0)</f>
        <v>46</v>
      </c>
      <c r="G328" t="s">
        <v>14</v>
      </c>
      <c r="H328">
        <v>128</v>
      </c>
      <c r="I328">
        <f>IF(Table2[[#This Row],[backers_count]]=0,0,ROUND(Table1[[#This Row],[pledged]]/Table2[[#This Row],[backers_count]],2))</f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6" t="s">
        <v>2041</v>
      </c>
      <c r="R328" s="6" t="s">
        <v>2049</v>
      </c>
      <c r="S328" s="13">
        <f>(((Table5[[#This Row],[launched_at]]/60)/60)/24)+DATE(1970,1,1)</f>
        <v>42364.25</v>
      </c>
      <c r="T328" s="13">
        <f>(((Table5[[#This Row],[deadline]]/60)/60)/24)+DATE(1970,1,1)</f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ROUND((Table1[[#This Row],[pledged]]/Table1[[#This Row],[goal]])*100,0)</f>
        <v>39</v>
      </c>
      <c r="G329" t="s">
        <v>14</v>
      </c>
      <c r="H329">
        <v>33</v>
      </c>
      <c r="I329">
        <f>IF(Table2[[#This Row],[backers_count]]=0,0,ROUND(Table1[[#This Row],[pledged]]/Table2[[#This Row],[backers_count]],2))</f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6" t="s">
        <v>2039</v>
      </c>
      <c r="R329" s="6" t="s">
        <v>2040</v>
      </c>
      <c r="S329" s="13">
        <f>(((Table5[[#This Row],[launched_at]]/60)/60)/24)+DATE(1970,1,1)</f>
        <v>43705.208333333328</v>
      </c>
      <c r="T329" s="13">
        <f>(((Table5[[#This Row],[deadline]]/60)/60)/24)+DATE(1970,1,1)</f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ROUND((Table1[[#This Row],[pledged]]/Table1[[#This Row],[goal]])*100,0)</f>
        <v>134</v>
      </c>
      <c r="G330" t="s">
        <v>20</v>
      </c>
      <c r="H330">
        <v>2441</v>
      </c>
      <c r="I330">
        <f>IF(Table2[[#This Row],[backers_count]]=0,0,ROUND(Table1[[#This Row],[pledged]]/Table2[[#This Row],[backers_count]],2))</f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6" t="s">
        <v>2035</v>
      </c>
      <c r="R330" s="6" t="s">
        <v>2036</v>
      </c>
      <c r="S330" s="13">
        <f>(((Table5[[#This Row],[launched_at]]/60)/60)/24)+DATE(1970,1,1)</f>
        <v>43434.25</v>
      </c>
      <c r="T330" s="13">
        <f>(((Table5[[#This Row],[deadline]]/60)/60)/24)+DATE(1970,1,1)</f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ROUND((Table1[[#This Row],[pledged]]/Table1[[#This Row],[goal]])*100,0)</f>
        <v>23</v>
      </c>
      <c r="G331" t="s">
        <v>47</v>
      </c>
      <c r="H331">
        <v>211</v>
      </c>
      <c r="I331">
        <f>IF(Table2[[#This Row],[backers_count]]=0,0,ROUND(Table1[[#This Row],[pledged]]/Table2[[#This Row],[backers_count]],2))</f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6" t="s">
        <v>2050</v>
      </c>
      <c r="R331" s="6" t="s">
        <v>2051</v>
      </c>
      <c r="S331" s="13">
        <f>(((Table5[[#This Row],[launched_at]]/60)/60)/24)+DATE(1970,1,1)</f>
        <v>42716.25</v>
      </c>
      <c r="T331" s="13">
        <f>(((Table5[[#This Row],[deadline]]/60)/60)/24)+DATE(1970,1,1)</f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ROUND((Table1[[#This Row],[pledged]]/Table1[[#This Row],[goal]])*100,0)</f>
        <v>185</v>
      </c>
      <c r="G332" t="s">
        <v>20</v>
      </c>
      <c r="H332">
        <v>1385</v>
      </c>
      <c r="I332">
        <f>IF(Table2[[#This Row],[backers_count]]=0,0,ROUND(Table1[[#This Row],[pledged]]/Table2[[#This Row],[backers_count]],2))</f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6" t="s">
        <v>2041</v>
      </c>
      <c r="R332" s="6" t="s">
        <v>2042</v>
      </c>
      <c r="S332" s="13">
        <f>(((Table5[[#This Row],[launched_at]]/60)/60)/24)+DATE(1970,1,1)</f>
        <v>43077.25</v>
      </c>
      <c r="T332" s="13">
        <f>(((Table5[[#This Row],[deadline]]/60)/60)/24)+DATE(1970,1,1)</f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ROUND((Table1[[#This Row],[pledged]]/Table1[[#This Row],[goal]])*100,0)</f>
        <v>444</v>
      </c>
      <c r="G333" t="s">
        <v>20</v>
      </c>
      <c r="H333">
        <v>190</v>
      </c>
      <c r="I333">
        <f>IF(Table2[[#This Row],[backers_count]]=0,0,ROUND(Table1[[#This Row],[pledged]]/Table2[[#This Row],[backers_count]],2))</f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6" t="s">
        <v>2031</v>
      </c>
      <c r="R333" s="6" t="s">
        <v>2032</v>
      </c>
      <c r="S333" s="13">
        <f>(((Table5[[#This Row],[launched_at]]/60)/60)/24)+DATE(1970,1,1)</f>
        <v>40896.25</v>
      </c>
      <c r="T333" s="13">
        <f>(((Table5[[#This Row],[deadline]]/60)/60)/24)+DATE(1970,1,1)</f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ROUND((Table1[[#This Row],[pledged]]/Table1[[#This Row],[goal]])*100,0)</f>
        <v>200</v>
      </c>
      <c r="G334" t="s">
        <v>20</v>
      </c>
      <c r="H334">
        <v>470</v>
      </c>
      <c r="I334">
        <f>IF(Table2[[#This Row],[backers_count]]=0,0,ROUND(Table1[[#This Row],[pledged]]/Table2[[#This Row],[backers_count]],2))</f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6" t="s">
        <v>2037</v>
      </c>
      <c r="R334" s="6" t="s">
        <v>2046</v>
      </c>
      <c r="S334" s="13">
        <f>(((Table5[[#This Row],[launched_at]]/60)/60)/24)+DATE(1970,1,1)</f>
        <v>41361.208333333336</v>
      </c>
      <c r="T334" s="13">
        <f>(((Table5[[#This Row],[deadline]]/60)/60)/24)+DATE(1970,1,1)</f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ROUND((Table1[[#This Row],[pledged]]/Table1[[#This Row],[goal]])*100,0)</f>
        <v>124</v>
      </c>
      <c r="G335" t="s">
        <v>20</v>
      </c>
      <c r="H335">
        <v>253</v>
      </c>
      <c r="I335">
        <f>IF(Table2[[#This Row],[backers_count]]=0,0,ROUND(Table1[[#This Row],[pledged]]/Table2[[#This Row],[backers_count]],2))</f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6" t="s">
        <v>2039</v>
      </c>
      <c r="R335" s="6" t="s">
        <v>2040</v>
      </c>
      <c r="S335" s="13">
        <f>(((Table5[[#This Row],[launched_at]]/60)/60)/24)+DATE(1970,1,1)</f>
        <v>43424.25</v>
      </c>
      <c r="T335" s="13">
        <f>(((Table5[[#This Row],[deadline]]/60)/60)/24)+DATE(1970,1,1)</f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ROUND((Table1[[#This Row],[pledged]]/Table1[[#This Row],[goal]])*100,0)</f>
        <v>187</v>
      </c>
      <c r="G336" t="s">
        <v>20</v>
      </c>
      <c r="H336">
        <v>1113</v>
      </c>
      <c r="I336">
        <f>IF(Table2[[#This Row],[backers_count]]=0,0,ROUND(Table1[[#This Row],[pledged]]/Table2[[#This Row],[backers_count]],2))</f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6" t="s">
        <v>2035</v>
      </c>
      <c r="R336" s="6" t="s">
        <v>2036</v>
      </c>
      <c r="S336" s="13">
        <f>(((Table5[[#This Row],[launched_at]]/60)/60)/24)+DATE(1970,1,1)</f>
        <v>43110.25</v>
      </c>
      <c r="T336" s="13">
        <f>(((Table5[[#This Row],[deadline]]/60)/60)/24)+DATE(1970,1,1)</f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ROUND((Table1[[#This Row],[pledged]]/Table1[[#This Row],[goal]])*100,0)</f>
        <v>114</v>
      </c>
      <c r="G337" t="s">
        <v>20</v>
      </c>
      <c r="H337">
        <v>2283</v>
      </c>
      <c r="I337">
        <f>IF(Table2[[#This Row],[backers_count]]=0,0,ROUND(Table1[[#This Row],[pledged]]/Table2[[#This Row],[backers_count]],2))</f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6" t="s">
        <v>2035</v>
      </c>
      <c r="R337" s="6" t="s">
        <v>2036</v>
      </c>
      <c r="S337" s="13">
        <f>(((Table5[[#This Row],[launched_at]]/60)/60)/24)+DATE(1970,1,1)</f>
        <v>43784.25</v>
      </c>
      <c r="T337" s="13">
        <f>(((Table5[[#This Row],[deadline]]/60)/60)/24)+DATE(1970,1,1)</f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ROUND((Table1[[#This Row],[pledged]]/Table1[[#This Row],[goal]])*100,0)</f>
        <v>97</v>
      </c>
      <c r="G338" t="s">
        <v>14</v>
      </c>
      <c r="H338">
        <v>1072</v>
      </c>
      <c r="I338">
        <f>IF(Table2[[#This Row],[backers_count]]=0,0,ROUND(Table1[[#This Row],[pledged]]/Table2[[#This Row],[backers_count]],2))</f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6" t="s">
        <v>2035</v>
      </c>
      <c r="R338" s="6" t="s">
        <v>2036</v>
      </c>
      <c r="S338" s="13">
        <f>(((Table5[[#This Row],[launched_at]]/60)/60)/24)+DATE(1970,1,1)</f>
        <v>40527.25</v>
      </c>
      <c r="T338" s="13">
        <f>(((Table5[[#This Row],[deadline]]/60)/60)/24)+DATE(1970,1,1)</f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ROUND((Table1[[#This Row],[pledged]]/Table1[[#This Row],[goal]])*100,0)</f>
        <v>123</v>
      </c>
      <c r="G339" t="s">
        <v>20</v>
      </c>
      <c r="H339">
        <v>1095</v>
      </c>
      <c r="I339">
        <f>IF(Table2[[#This Row],[backers_count]]=0,0,ROUND(Table1[[#This Row],[pledged]]/Table2[[#This Row],[backers_count]],2))</f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6" t="s">
        <v>2039</v>
      </c>
      <c r="R339" s="6" t="s">
        <v>2040</v>
      </c>
      <c r="S339" s="13">
        <f>(((Table5[[#This Row],[launched_at]]/60)/60)/24)+DATE(1970,1,1)</f>
        <v>43780.25</v>
      </c>
      <c r="T339" s="13">
        <f>(((Table5[[#This Row],[deadline]]/60)/60)/24)+DATE(1970,1,1)</f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ROUND((Table1[[#This Row],[pledged]]/Table1[[#This Row],[goal]])*100,0)</f>
        <v>179</v>
      </c>
      <c r="G340" t="s">
        <v>20</v>
      </c>
      <c r="H340">
        <v>1690</v>
      </c>
      <c r="I340">
        <f>IF(Table2[[#This Row],[backers_count]]=0,0,ROUND(Table1[[#This Row],[pledged]]/Table2[[#This Row],[backers_count]],2))</f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6" t="s">
        <v>2039</v>
      </c>
      <c r="R340" s="6" t="s">
        <v>2040</v>
      </c>
      <c r="S340" s="13">
        <f>(((Table5[[#This Row],[launched_at]]/60)/60)/24)+DATE(1970,1,1)</f>
        <v>40821.208333333336</v>
      </c>
      <c r="T340" s="13">
        <f>(((Table5[[#This Row],[deadline]]/60)/60)/24)+DATE(1970,1,1)</f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ROUND((Table1[[#This Row],[pledged]]/Table1[[#This Row],[goal]])*100,0)</f>
        <v>80</v>
      </c>
      <c r="G341" t="s">
        <v>74</v>
      </c>
      <c r="H341">
        <v>1297</v>
      </c>
      <c r="I341">
        <f>IF(Table2[[#This Row],[backers_count]]=0,0,ROUND(Table1[[#This Row],[pledged]]/Table2[[#This Row],[backers_count]],2))</f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6" t="s">
        <v>2039</v>
      </c>
      <c r="R341" s="6" t="s">
        <v>2040</v>
      </c>
      <c r="S341" s="13">
        <f>(((Table5[[#This Row],[launched_at]]/60)/60)/24)+DATE(1970,1,1)</f>
        <v>42949.208333333328</v>
      </c>
      <c r="T341" s="13">
        <f>(((Table5[[#This Row],[deadline]]/60)/60)/24)+DATE(1970,1,1)</f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ROUND((Table1[[#This Row],[pledged]]/Table1[[#This Row],[goal]])*100,0)</f>
        <v>94</v>
      </c>
      <c r="G342" t="s">
        <v>14</v>
      </c>
      <c r="H342">
        <v>393</v>
      </c>
      <c r="I342">
        <f>IF(Table2[[#This Row],[backers_count]]=0,0,ROUND(Table1[[#This Row],[pledged]]/Table2[[#This Row],[backers_count]],2))</f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6" t="s">
        <v>2054</v>
      </c>
      <c r="R342" s="6" t="s">
        <v>2055</v>
      </c>
      <c r="S342" s="13">
        <f>(((Table5[[#This Row],[launched_at]]/60)/60)/24)+DATE(1970,1,1)</f>
        <v>40889.25</v>
      </c>
      <c r="T342" s="13">
        <f>(((Table5[[#This Row],[deadline]]/60)/60)/24)+DATE(1970,1,1)</f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ROUND((Table1[[#This Row],[pledged]]/Table1[[#This Row],[goal]])*100,0)</f>
        <v>85</v>
      </c>
      <c r="G343" t="s">
        <v>14</v>
      </c>
      <c r="H343">
        <v>1257</v>
      </c>
      <c r="I343">
        <f>IF(Table2[[#This Row],[backers_count]]=0,0,ROUND(Table1[[#This Row],[pledged]]/Table2[[#This Row],[backers_count]],2))</f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6" t="s">
        <v>2035</v>
      </c>
      <c r="R343" s="6" t="s">
        <v>2045</v>
      </c>
      <c r="S343" s="13">
        <f>(((Table5[[#This Row],[launched_at]]/60)/60)/24)+DATE(1970,1,1)</f>
        <v>42244.208333333328</v>
      </c>
      <c r="T343" s="13">
        <f>(((Table5[[#This Row],[deadline]]/60)/60)/24)+DATE(1970,1,1)</f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ROUND((Table1[[#This Row],[pledged]]/Table1[[#This Row],[goal]])*100,0)</f>
        <v>67</v>
      </c>
      <c r="G344" t="s">
        <v>14</v>
      </c>
      <c r="H344">
        <v>328</v>
      </c>
      <c r="I344">
        <f>IF(Table2[[#This Row],[backers_count]]=0,0,ROUND(Table1[[#This Row],[pledged]]/Table2[[#This Row],[backers_count]],2))</f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6" t="s">
        <v>2039</v>
      </c>
      <c r="R344" s="6" t="s">
        <v>2040</v>
      </c>
      <c r="S344" s="13">
        <f>(((Table5[[#This Row],[launched_at]]/60)/60)/24)+DATE(1970,1,1)</f>
        <v>41475.208333333336</v>
      </c>
      <c r="T344" s="13">
        <f>(((Table5[[#This Row],[deadline]]/60)/60)/24)+DATE(1970,1,1)</f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ROUND((Table1[[#This Row],[pledged]]/Table1[[#This Row],[goal]])*100,0)</f>
        <v>54</v>
      </c>
      <c r="G345" t="s">
        <v>14</v>
      </c>
      <c r="H345">
        <v>147</v>
      </c>
      <c r="I345">
        <f>IF(Table2[[#This Row],[backers_count]]=0,0,ROUND(Table1[[#This Row],[pledged]]/Table2[[#This Row],[backers_count]],2))</f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6" t="s">
        <v>2039</v>
      </c>
      <c r="R345" s="6" t="s">
        <v>2040</v>
      </c>
      <c r="S345" s="13">
        <f>(((Table5[[#This Row],[launched_at]]/60)/60)/24)+DATE(1970,1,1)</f>
        <v>41597.25</v>
      </c>
      <c r="T345" s="13">
        <f>(((Table5[[#This Row],[deadline]]/60)/60)/24)+DATE(1970,1,1)</f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ROUND((Table1[[#This Row],[pledged]]/Table1[[#This Row],[goal]])*100,0)</f>
        <v>42</v>
      </c>
      <c r="G346" t="s">
        <v>14</v>
      </c>
      <c r="H346">
        <v>830</v>
      </c>
      <c r="I346">
        <f>IF(Table2[[#This Row],[backers_count]]=0,0,ROUND(Table1[[#This Row],[pledged]]/Table2[[#This Row],[backers_count]],2))</f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6" t="s">
        <v>2050</v>
      </c>
      <c r="R346" s="6" t="s">
        <v>2051</v>
      </c>
      <c r="S346" s="13">
        <f>(((Table5[[#This Row],[launched_at]]/60)/60)/24)+DATE(1970,1,1)</f>
        <v>43122.25</v>
      </c>
      <c r="T346" s="13">
        <f>(((Table5[[#This Row],[deadline]]/60)/60)/24)+DATE(1970,1,1)</f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ROUND((Table1[[#This Row],[pledged]]/Table1[[#This Row],[goal]])*100,0)</f>
        <v>15</v>
      </c>
      <c r="G347" t="s">
        <v>14</v>
      </c>
      <c r="H347">
        <v>331</v>
      </c>
      <c r="I347">
        <f>IF(Table2[[#This Row],[backers_count]]=0,0,ROUND(Table1[[#This Row],[pledged]]/Table2[[#This Row],[backers_count]],2))</f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6" t="s">
        <v>2041</v>
      </c>
      <c r="R347" s="6" t="s">
        <v>2044</v>
      </c>
      <c r="S347" s="13">
        <f>(((Table5[[#This Row],[launched_at]]/60)/60)/24)+DATE(1970,1,1)</f>
        <v>42194.208333333328</v>
      </c>
      <c r="T347" s="13">
        <f>(((Table5[[#This Row],[deadline]]/60)/60)/24)+DATE(1970,1,1)</f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ROUND((Table1[[#This Row],[pledged]]/Table1[[#This Row],[goal]])*100,0)</f>
        <v>34</v>
      </c>
      <c r="G348" t="s">
        <v>14</v>
      </c>
      <c r="H348">
        <v>25</v>
      </c>
      <c r="I348">
        <f>IF(Table2[[#This Row],[backers_count]]=0,0,ROUND(Table1[[#This Row],[pledged]]/Table2[[#This Row],[backers_count]],2))</f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6" t="s">
        <v>2035</v>
      </c>
      <c r="R348" s="6" t="s">
        <v>2045</v>
      </c>
      <c r="S348" s="13">
        <f>(((Table5[[#This Row],[launched_at]]/60)/60)/24)+DATE(1970,1,1)</f>
        <v>42971.208333333328</v>
      </c>
      <c r="T348" s="13">
        <f>(((Table5[[#This Row],[deadline]]/60)/60)/24)+DATE(1970,1,1)</f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ROUND((Table1[[#This Row],[pledged]]/Table1[[#This Row],[goal]])*100,0)</f>
        <v>1401</v>
      </c>
      <c r="G349" t="s">
        <v>20</v>
      </c>
      <c r="H349">
        <v>191</v>
      </c>
      <c r="I349">
        <f>IF(Table2[[#This Row],[backers_count]]=0,0,ROUND(Table1[[#This Row],[pledged]]/Table2[[#This Row],[backers_count]],2))</f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6" t="s">
        <v>2037</v>
      </c>
      <c r="R349" s="6" t="s">
        <v>2038</v>
      </c>
      <c r="S349" s="13">
        <f>(((Table5[[#This Row],[launched_at]]/60)/60)/24)+DATE(1970,1,1)</f>
        <v>42046.25</v>
      </c>
      <c r="T349" s="13">
        <f>(((Table5[[#This Row],[deadline]]/60)/60)/24)+DATE(1970,1,1)</f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ROUND((Table1[[#This Row],[pledged]]/Table1[[#This Row],[goal]])*100,0)</f>
        <v>72</v>
      </c>
      <c r="G350" t="s">
        <v>14</v>
      </c>
      <c r="H350">
        <v>3483</v>
      </c>
      <c r="I350">
        <f>IF(Table2[[#This Row],[backers_count]]=0,0,ROUND(Table1[[#This Row],[pledged]]/Table2[[#This Row],[backers_count]],2))</f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6" t="s">
        <v>2031</v>
      </c>
      <c r="R350" s="6" t="s">
        <v>2032</v>
      </c>
      <c r="S350" s="13">
        <f>(((Table5[[#This Row],[launched_at]]/60)/60)/24)+DATE(1970,1,1)</f>
        <v>42782.25</v>
      </c>
      <c r="T350" s="13">
        <f>(((Table5[[#This Row],[deadline]]/60)/60)/24)+DATE(1970,1,1)</f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ROUND((Table1[[#This Row],[pledged]]/Table1[[#This Row],[goal]])*100,0)</f>
        <v>53</v>
      </c>
      <c r="G351" t="s">
        <v>14</v>
      </c>
      <c r="H351">
        <v>923</v>
      </c>
      <c r="I351">
        <f>IF(Table2[[#This Row],[backers_count]]=0,0,ROUND(Table1[[#This Row],[pledged]]/Table2[[#This Row],[backers_count]],2))</f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6" t="s">
        <v>2039</v>
      </c>
      <c r="R351" s="6" t="s">
        <v>2040</v>
      </c>
      <c r="S351" s="13">
        <f>(((Table5[[#This Row],[launched_at]]/60)/60)/24)+DATE(1970,1,1)</f>
        <v>42930.208333333328</v>
      </c>
      <c r="T351" s="13">
        <f>(((Table5[[#This Row],[deadline]]/60)/60)/24)+DATE(1970,1,1)</f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ROUND((Table1[[#This Row],[pledged]]/Table1[[#This Row],[goal]])*100,0)</f>
        <v>5</v>
      </c>
      <c r="G352" t="s">
        <v>14</v>
      </c>
      <c r="H352">
        <v>1</v>
      </c>
      <c r="I352">
        <f>IF(Table2[[#This Row],[backers_count]]=0,0,ROUND(Table1[[#This Row],[pledged]]/Table2[[#This Row],[backers_count]],2))</f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6" t="s">
        <v>2035</v>
      </c>
      <c r="R352" s="6" t="s">
        <v>2058</v>
      </c>
      <c r="S352" s="13">
        <f>(((Table5[[#This Row],[launched_at]]/60)/60)/24)+DATE(1970,1,1)</f>
        <v>42144.208333333328</v>
      </c>
      <c r="T352" s="13">
        <f>(((Table5[[#This Row],[deadline]]/60)/60)/24)+DATE(1970,1,1)</f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ROUND((Table1[[#This Row],[pledged]]/Table1[[#This Row],[goal]])*100,0)</f>
        <v>128</v>
      </c>
      <c r="G353" t="s">
        <v>20</v>
      </c>
      <c r="H353">
        <v>2013</v>
      </c>
      <c r="I353">
        <f>IF(Table2[[#This Row],[backers_count]]=0,0,ROUND(Table1[[#This Row],[pledged]]/Table2[[#This Row],[backers_count]],2))</f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6" t="s">
        <v>2035</v>
      </c>
      <c r="R353" s="6" t="s">
        <v>2036</v>
      </c>
      <c r="S353" s="13">
        <f>(((Table5[[#This Row],[launched_at]]/60)/60)/24)+DATE(1970,1,1)</f>
        <v>42240.208333333328</v>
      </c>
      <c r="T353" s="13">
        <f>(((Table5[[#This Row],[deadline]]/60)/60)/24)+DATE(1970,1,1)</f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ROUND((Table1[[#This Row],[pledged]]/Table1[[#This Row],[goal]])*100,0)</f>
        <v>35</v>
      </c>
      <c r="G354" t="s">
        <v>14</v>
      </c>
      <c r="H354">
        <v>33</v>
      </c>
      <c r="I354">
        <f>IF(Table2[[#This Row],[backers_count]]=0,0,ROUND(Table1[[#This Row],[pledged]]/Table2[[#This Row],[backers_count]],2))</f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6" t="s">
        <v>2039</v>
      </c>
      <c r="R354" s="6" t="s">
        <v>2040</v>
      </c>
      <c r="S354" s="13">
        <f>(((Table5[[#This Row],[launched_at]]/60)/60)/24)+DATE(1970,1,1)</f>
        <v>42315.25</v>
      </c>
      <c r="T354" s="13">
        <f>(((Table5[[#This Row],[deadline]]/60)/60)/24)+DATE(1970,1,1)</f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ROUND((Table1[[#This Row],[pledged]]/Table1[[#This Row],[goal]])*100,0)</f>
        <v>411</v>
      </c>
      <c r="G355" t="s">
        <v>20</v>
      </c>
      <c r="H355">
        <v>1703</v>
      </c>
      <c r="I355">
        <f>IF(Table2[[#This Row],[backers_count]]=0,0,ROUND(Table1[[#This Row],[pledged]]/Table2[[#This Row],[backers_count]],2))</f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6" t="s">
        <v>2039</v>
      </c>
      <c r="R355" s="6" t="s">
        <v>2040</v>
      </c>
      <c r="S355" s="13">
        <f>(((Table5[[#This Row],[launched_at]]/60)/60)/24)+DATE(1970,1,1)</f>
        <v>43651.208333333328</v>
      </c>
      <c r="T355" s="13">
        <f>(((Table5[[#This Row],[deadline]]/60)/60)/24)+DATE(1970,1,1)</f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ROUND((Table1[[#This Row],[pledged]]/Table1[[#This Row],[goal]])*100,0)</f>
        <v>124</v>
      </c>
      <c r="G356" t="s">
        <v>20</v>
      </c>
      <c r="H356">
        <v>80</v>
      </c>
      <c r="I356">
        <f>IF(Table2[[#This Row],[backers_count]]=0,0,ROUND(Table1[[#This Row],[pledged]]/Table2[[#This Row],[backers_count]],2))</f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6" t="s">
        <v>2041</v>
      </c>
      <c r="R356" s="6" t="s">
        <v>2042</v>
      </c>
      <c r="S356" s="13">
        <f>(((Table5[[#This Row],[launched_at]]/60)/60)/24)+DATE(1970,1,1)</f>
        <v>41520.208333333336</v>
      </c>
      <c r="T356" s="13">
        <f>(((Table5[[#This Row],[deadline]]/60)/60)/24)+DATE(1970,1,1)</f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ROUND((Table1[[#This Row],[pledged]]/Table1[[#This Row],[goal]])*100,0)</f>
        <v>59</v>
      </c>
      <c r="G357" t="s">
        <v>47</v>
      </c>
      <c r="H357">
        <v>86</v>
      </c>
      <c r="I357">
        <f>IF(Table2[[#This Row],[backers_count]]=0,0,ROUND(Table1[[#This Row],[pledged]]/Table2[[#This Row],[backers_count]],2))</f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6" t="s">
        <v>2037</v>
      </c>
      <c r="R357" s="6" t="s">
        <v>2046</v>
      </c>
      <c r="S357" s="13">
        <f>(((Table5[[#This Row],[launched_at]]/60)/60)/24)+DATE(1970,1,1)</f>
        <v>42757.25</v>
      </c>
      <c r="T357" s="13">
        <f>(((Table5[[#This Row],[deadline]]/60)/60)/24)+DATE(1970,1,1)</f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ROUND((Table1[[#This Row],[pledged]]/Table1[[#This Row],[goal]])*100,0)</f>
        <v>37</v>
      </c>
      <c r="G358" t="s">
        <v>14</v>
      </c>
      <c r="H358">
        <v>40</v>
      </c>
      <c r="I358">
        <f>IF(Table2[[#This Row],[backers_count]]=0,0,ROUND(Table1[[#This Row],[pledged]]/Table2[[#This Row],[backers_count]],2))</f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6" t="s">
        <v>2039</v>
      </c>
      <c r="R358" s="6" t="s">
        <v>2040</v>
      </c>
      <c r="S358" s="13">
        <f>(((Table5[[#This Row],[launched_at]]/60)/60)/24)+DATE(1970,1,1)</f>
        <v>40922.25</v>
      </c>
      <c r="T358" s="13">
        <f>(((Table5[[#This Row],[deadline]]/60)/60)/24)+DATE(1970,1,1)</f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ROUND((Table1[[#This Row],[pledged]]/Table1[[#This Row],[goal]])*100,0)</f>
        <v>185</v>
      </c>
      <c r="G359" t="s">
        <v>20</v>
      </c>
      <c r="H359">
        <v>41</v>
      </c>
      <c r="I359">
        <f>IF(Table2[[#This Row],[backers_count]]=0,0,ROUND(Table1[[#This Row],[pledged]]/Table2[[#This Row],[backers_count]],2))</f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6" t="s">
        <v>2050</v>
      </c>
      <c r="R359" s="6" t="s">
        <v>2051</v>
      </c>
      <c r="S359" s="13">
        <f>(((Table5[[#This Row],[launched_at]]/60)/60)/24)+DATE(1970,1,1)</f>
        <v>42250.208333333328</v>
      </c>
      <c r="T359" s="13">
        <f>(((Table5[[#This Row],[deadline]]/60)/60)/24)+DATE(1970,1,1)</f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ROUND((Table1[[#This Row],[pledged]]/Table1[[#This Row],[goal]])*100,0)</f>
        <v>12</v>
      </c>
      <c r="G360" t="s">
        <v>14</v>
      </c>
      <c r="H360">
        <v>23</v>
      </c>
      <c r="I360">
        <f>IF(Table2[[#This Row],[backers_count]]=0,0,ROUND(Table1[[#This Row],[pledged]]/Table2[[#This Row],[backers_count]],2))</f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6" t="s">
        <v>2054</v>
      </c>
      <c r="R360" s="6" t="s">
        <v>2055</v>
      </c>
      <c r="S360" s="13">
        <f>(((Table5[[#This Row],[launched_at]]/60)/60)/24)+DATE(1970,1,1)</f>
        <v>43322.208333333328</v>
      </c>
      <c r="T360" s="13">
        <f>(((Table5[[#This Row],[deadline]]/60)/60)/24)+DATE(1970,1,1)</f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ROUND((Table1[[#This Row],[pledged]]/Table1[[#This Row],[goal]])*100,0)</f>
        <v>299</v>
      </c>
      <c r="G361" t="s">
        <v>20</v>
      </c>
      <c r="H361">
        <v>187</v>
      </c>
      <c r="I361">
        <f>IF(Table2[[#This Row],[backers_count]]=0,0,ROUND(Table1[[#This Row],[pledged]]/Table2[[#This Row],[backers_count]],2))</f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6" t="s">
        <v>2041</v>
      </c>
      <c r="R361" s="6" t="s">
        <v>2049</v>
      </c>
      <c r="S361" s="13">
        <f>(((Table5[[#This Row],[launched_at]]/60)/60)/24)+DATE(1970,1,1)</f>
        <v>40782.208333333336</v>
      </c>
      <c r="T361" s="13">
        <f>(((Table5[[#This Row],[deadline]]/60)/60)/24)+DATE(1970,1,1)</f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ROUND((Table1[[#This Row],[pledged]]/Table1[[#This Row],[goal]])*100,0)</f>
        <v>226</v>
      </c>
      <c r="G362" t="s">
        <v>20</v>
      </c>
      <c r="H362">
        <v>2875</v>
      </c>
      <c r="I362">
        <f>IF(Table2[[#This Row],[backers_count]]=0,0,ROUND(Table1[[#This Row],[pledged]]/Table2[[#This Row],[backers_count]],2))</f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6" t="s">
        <v>2039</v>
      </c>
      <c r="R362" s="6" t="s">
        <v>2040</v>
      </c>
      <c r="S362" s="13">
        <f>(((Table5[[#This Row],[launched_at]]/60)/60)/24)+DATE(1970,1,1)</f>
        <v>40544.25</v>
      </c>
      <c r="T362" s="13">
        <f>(((Table5[[#This Row],[deadline]]/60)/60)/24)+DATE(1970,1,1)</f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ROUND((Table1[[#This Row],[pledged]]/Table1[[#This Row],[goal]])*100,0)</f>
        <v>174</v>
      </c>
      <c r="G363" t="s">
        <v>20</v>
      </c>
      <c r="H363">
        <v>88</v>
      </c>
      <c r="I363">
        <f>IF(Table2[[#This Row],[backers_count]]=0,0,ROUND(Table1[[#This Row],[pledged]]/Table2[[#This Row],[backers_count]],2))</f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6" t="s">
        <v>2039</v>
      </c>
      <c r="R363" s="6" t="s">
        <v>2040</v>
      </c>
      <c r="S363" s="13">
        <f>(((Table5[[#This Row],[launched_at]]/60)/60)/24)+DATE(1970,1,1)</f>
        <v>43015.208333333328</v>
      </c>
      <c r="T363" s="13">
        <f>(((Table5[[#This Row],[deadline]]/60)/60)/24)+DATE(1970,1,1)</f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ROUND((Table1[[#This Row],[pledged]]/Table1[[#This Row],[goal]])*100,0)</f>
        <v>372</v>
      </c>
      <c r="G364" t="s">
        <v>20</v>
      </c>
      <c r="H364">
        <v>191</v>
      </c>
      <c r="I364">
        <f>IF(Table2[[#This Row],[backers_count]]=0,0,ROUND(Table1[[#This Row],[pledged]]/Table2[[#This Row],[backers_count]],2))</f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6" t="s">
        <v>2035</v>
      </c>
      <c r="R364" s="6" t="s">
        <v>2036</v>
      </c>
      <c r="S364" s="13">
        <f>(((Table5[[#This Row],[launched_at]]/60)/60)/24)+DATE(1970,1,1)</f>
        <v>40570.25</v>
      </c>
      <c r="T364" s="13">
        <f>(((Table5[[#This Row],[deadline]]/60)/60)/24)+DATE(1970,1,1)</f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ROUND((Table1[[#This Row],[pledged]]/Table1[[#This Row],[goal]])*100,0)</f>
        <v>160</v>
      </c>
      <c r="G365" t="s">
        <v>20</v>
      </c>
      <c r="H365">
        <v>139</v>
      </c>
      <c r="I365">
        <f>IF(Table2[[#This Row],[backers_count]]=0,0,ROUND(Table1[[#This Row],[pledged]]/Table2[[#This Row],[backers_count]],2))</f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6" t="s">
        <v>2035</v>
      </c>
      <c r="R365" s="6" t="s">
        <v>2036</v>
      </c>
      <c r="S365" s="13">
        <f>(((Table5[[#This Row],[launched_at]]/60)/60)/24)+DATE(1970,1,1)</f>
        <v>40904.25</v>
      </c>
      <c r="T365" s="13">
        <f>(((Table5[[#This Row],[deadline]]/60)/60)/24)+DATE(1970,1,1)</f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ROUND((Table1[[#This Row],[pledged]]/Table1[[#This Row],[goal]])*100,0)</f>
        <v>1616</v>
      </c>
      <c r="G366" t="s">
        <v>20</v>
      </c>
      <c r="H366">
        <v>186</v>
      </c>
      <c r="I366">
        <f>IF(Table2[[#This Row],[backers_count]]=0,0,ROUND(Table1[[#This Row],[pledged]]/Table2[[#This Row],[backers_count]],2))</f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6" t="s">
        <v>2035</v>
      </c>
      <c r="R366" s="6" t="s">
        <v>2045</v>
      </c>
      <c r="S366" s="13">
        <f>(((Table5[[#This Row],[launched_at]]/60)/60)/24)+DATE(1970,1,1)</f>
        <v>43164.25</v>
      </c>
      <c r="T366" s="13">
        <f>(((Table5[[#This Row],[deadline]]/60)/60)/24)+DATE(1970,1,1)</f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ROUND((Table1[[#This Row],[pledged]]/Table1[[#This Row],[goal]])*100,0)</f>
        <v>733</v>
      </c>
      <c r="G367" t="s">
        <v>20</v>
      </c>
      <c r="H367">
        <v>112</v>
      </c>
      <c r="I367">
        <f>IF(Table2[[#This Row],[backers_count]]=0,0,ROUND(Table1[[#This Row],[pledged]]/Table2[[#This Row],[backers_count]],2))</f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6" t="s">
        <v>2039</v>
      </c>
      <c r="R367" s="6" t="s">
        <v>2040</v>
      </c>
      <c r="S367" s="13">
        <f>(((Table5[[#This Row],[launched_at]]/60)/60)/24)+DATE(1970,1,1)</f>
        <v>42733.25</v>
      </c>
      <c r="T367" s="13">
        <f>(((Table5[[#This Row],[deadline]]/60)/60)/24)+DATE(1970,1,1)</f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ROUND((Table1[[#This Row],[pledged]]/Table1[[#This Row],[goal]])*100,0)</f>
        <v>592</v>
      </c>
      <c r="G368" t="s">
        <v>20</v>
      </c>
      <c r="H368">
        <v>101</v>
      </c>
      <c r="I368">
        <f>IF(Table2[[#This Row],[backers_count]]=0,0,ROUND(Table1[[#This Row],[pledged]]/Table2[[#This Row],[backers_count]],2))</f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6" t="s">
        <v>2039</v>
      </c>
      <c r="R368" s="6" t="s">
        <v>2040</v>
      </c>
      <c r="S368" s="13">
        <f>(((Table5[[#This Row],[launched_at]]/60)/60)/24)+DATE(1970,1,1)</f>
        <v>40546.25</v>
      </c>
      <c r="T368" s="13">
        <f>(((Table5[[#This Row],[deadline]]/60)/60)/24)+DATE(1970,1,1)</f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ROUND((Table1[[#This Row],[pledged]]/Table1[[#This Row],[goal]])*100,0)</f>
        <v>19</v>
      </c>
      <c r="G369" t="s">
        <v>14</v>
      </c>
      <c r="H369">
        <v>75</v>
      </c>
      <c r="I369">
        <f>IF(Table2[[#This Row],[backers_count]]=0,0,ROUND(Table1[[#This Row],[pledged]]/Table2[[#This Row],[backers_count]],2))</f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6" t="s">
        <v>2039</v>
      </c>
      <c r="R369" s="6" t="s">
        <v>2040</v>
      </c>
      <c r="S369" s="13">
        <f>(((Table5[[#This Row],[launched_at]]/60)/60)/24)+DATE(1970,1,1)</f>
        <v>41930.208333333336</v>
      </c>
      <c r="T369" s="13">
        <f>(((Table5[[#This Row],[deadline]]/60)/60)/24)+DATE(1970,1,1)</f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ROUND((Table1[[#This Row],[pledged]]/Table1[[#This Row],[goal]])*100,0)</f>
        <v>277</v>
      </c>
      <c r="G370" t="s">
        <v>20</v>
      </c>
      <c r="H370">
        <v>206</v>
      </c>
      <c r="I370">
        <f>IF(Table2[[#This Row],[backers_count]]=0,0,ROUND(Table1[[#This Row],[pledged]]/Table2[[#This Row],[backers_count]],2))</f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6" t="s">
        <v>2041</v>
      </c>
      <c r="R370" s="6" t="s">
        <v>2042</v>
      </c>
      <c r="S370" s="13">
        <f>(((Table5[[#This Row],[launched_at]]/60)/60)/24)+DATE(1970,1,1)</f>
        <v>40464.208333333336</v>
      </c>
      <c r="T370" s="13">
        <f>(((Table5[[#This Row],[deadline]]/60)/60)/24)+DATE(1970,1,1)</f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ROUND((Table1[[#This Row],[pledged]]/Table1[[#This Row],[goal]])*100,0)</f>
        <v>273</v>
      </c>
      <c r="G371" t="s">
        <v>20</v>
      </c>
      <c r="H371">
        <v>154</v>
      </c>
      <c r="I371">
        <f>IF(Table2[[#This Row],[backers_count]]=0,0,ROUND(Table1[[#This Row],[pledged]]/Table2[[#This Row],[backers_count]],2))</f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6" t="s">
        <v>2041</v>
      </c>
      <c r="R371" s="6" t="s">
        <v>2060</v>
      </c>
      <c r="S371" s="13">
        <f>(((Table5[[#This Row],[launched_at]]/60)/60)/24)+DATE(1970,1,1)</f>
        <v>41308.25</v>
      </c>
      <c r="T371" s="13">
        <f>(((Table5[[#This Row],[deadline]]/60)/60)/24)+DATE(1970,1,1)</f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ROUND((Table1[[#This Row],[pledged]]/Table1[[#This Row],[goal]])*100,0)</f>
        <v>159</v>
      </c>
      <c r="G372" t="s">
        <v>20</v>
      </c>
      <c r="H372">
        <v>5966</v>
      </c>
      <c r="I372">
        <f>IF(Table2[[#This Row],[backers_count]]=0,0,ROUND(Table1[[#This Row],[pledged]]/Table2[[#This Row],[backers_count]],2))</f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6" t="s">
        <v>2039</v>
      </c>
      <c r="R372" s="6" t="s">
        <v>2040</v>
      </c>
      <c r="S372" s="13">
        <f>(((Table5[[#This Row],[launched_at]]/60)/60)/24)+DATE(1970,1,1)</f>
        <v>43570.208333333328</v>
      </c>
      <c r="T372" s="13">
        <f>(((Table5[[#This Row],[deadline]]/60)/60)/24)+DATE(1970,1,1)</f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ROUND((Table1[[#This Row],[pledged]]/Table1[[#This Row],[goal]])*100,0)</f>
        <v>68</v>
      </c>
      <c r="G373" t="s">
        <v>14</v>
      </c>
      <c r="H373">
        <v>2176</v>
      </c>
      <c r="I373">
        <f>IF(Table2[[#This Row],[backers_count]]=0,0,ROUND(Table1[[#This Row],[pledged]]/Table2[[#This Row],[backers_count]],2))</f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6" t="s">
        <v>2039</v>
      </c>
      <c r="R373" s="6" t="s">
        <v>2040</v>
      </c>
      <c r="S373" s="13">
        <f>(((Table5[[#This Row],[launched_at]]/60)/60)/24)+DATE(1970,1,1)</f>
        <v>42043.25</v>
      </c>
      <c r="T373" s="13">
        <f>(((Table5[[#This Row],[deadline]]/60)/60)/24)+DATE(1970,1,1)</f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ROUND((Table1[[#This Row],[pledged]]/Table1[[#This Row],[goal]])*100,0)</f>
        <v>1592</v>
      </c>
      <c r="G374" t="s">
        <v>20</v>
      </c>
      <c r="H374">
        <v>169</v>
      </c>
      <c r="I374">
        <f>IF(Table2[[#This Row],[backers_count]]=0,0,ROUND(Table1[[#This Row],[pledged]]/Table2[[#This Row],[backers_count]],2))</f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6" t="s">
        <v>2041</v>
      </c>
      <c r="R374" s="6" t="s">
        <v>2042</v>
      </c>
      <c r="S374" s="13">
        <f>(((Table5[[#This Row],[launched_at]]/60)/60)/24)+DATE(1970,1,1)</f>
        <v>42012.25</v>
      </c>
      <c r="T374" s="13">
        <f>(((Table5[[#This Row],[deadline]]/60)/60)/24)+DATE(1970,1,1)</f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ROUND((Table1[[#This Row],[pledged]]/Table1[[#This Row],[goal]])*100,0)</f>
        <v>730</v>
      </c>
      <c r="G375" t="s">
        <v>20</v>
      </c>
      <c r="H375">
        <v>2106</v>
      </c>
      <c r="I375">
        <f>IF(Table2[[#This Row],[backers_count]]=0,0,ROUND(Table1[[#This Row],[pledged]]/Table2[[#This Row],[backers_count]],2))</f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6" t="s">
        <v>2039</v>
      </c>
      <c r="R375" s="6" t="s">
        <v>2040</v>
      </c>
      <c r="S375" s="13">
        <f>(((Table5[[#This Row],[launched_at]]/60)/60)/24)+DATE(1970,1,1)</f>
        <v>42964.208333333328</v>
      </c>
      <c r="T375" s="13">
        <f>(((Table5[[#This Row],[deadline]]/60)/60)/24)+DATE(1970,1,1)</f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ROUND((Table1[[#This Row],[pledged]]/Table1[[#This Row],[goal]])*100,0)</f>
        <v>13</v>
      </c>
      <c r="G376" t="s">
        <v>14</v>
      </c>
      <c r="H376">
        <v>441</v>
      </c>
      <c r="I376">
        <f>IF(Table2[[#This Row],[backers_count]]=0,0,ROUND(Table1[[#This Row],[pledged]]/Table2[[#This Row],[backers_count]],2))</f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6" t="s">
        <v>2041</v>
      </c>
      <c r="R376" s="6" t="s">
        <v>2042</v>
      </c>
      <c r="S376" s="13">
        <f>(((Table5[[#This Row],[launched_at]]/60)/60)/24)+DATE(1970,1,1)</f>
        <v>43476.25</v>
      </c>
      <c r="T376" s="13">
        <f>(((Table5[[#This Row],[deadline]]/60)/60)/24)+DATE(1970,1,1)</f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ROUND((Table1[[#This Row],[pledged]]/Table1[[#This Row],[goal]])*100,0)</f>
        <v>55</v>
      </c>
      <c r="G377" t="s">
        <v>14</v>
      </c>
      <c r="H377">
        <v>25</v>
      </c>
      <c r="I377">
        <f>IF(Table2[[#This Row],[backers_count]]=0,0,ROUND(Table1[[#This Row],[pledged]]/Table2[[#This Row],[backers_count]],2))</f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6" t="s">
        <v>2035</v>
      </c>
      <c r="R377" s="6" t="s">
        <v>2045</v>
      </c>
      <c r="S377" s="13">
        <f>(((Table5[[#This Row],[launched_at]]/60)/60)/24)+DATE(1970,1,1)</f>
        <v>42293.208333333328</v>
      </c>
      <c r="T377" s="13">
        <f>(((Table5[[#This Row],[deadline]]/60)/60)/24)+DATE(1970,1,1)</f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ROUND((Table1[[#This Row],[pledged]]/Table1[[#This Row],[goal]])*100,0)</f>
        <v>361</v>
      </c>
      <c r="G378" t="s">
        <v>20</v>
      </c>
      <c r="H378">
        <v>131</v>
      </c>
      <c r="I378">
        <f>IF(Table2[[#This Row],[backers_count]]=0,0,ROUND(Table1[[#This Row],[pledged]]/Table2[[#This Row],[backers_count]],2))</f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6" t="s">
        <v>2035</v>
      </c>
      <c r="R378" s="6" t="s">
        <v>2036</v>
      </c>
      <c r="S378" s="13">
        <f>(((Table5[[#This Row],[launched_at]]/60)/60)/24)+DATE(1970,1,1)</f>
        <v>41826.208333333336</v>
      </c>
      <c r="T378" s="13">
        <f>(((Table5[[#This Row],[deadline]]/60)/60)/24)+DATE(1970,1,1)</f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ROUND((Table1[[#This Row],[pledged]]/Table1[[#This Row],[goal]])*100,0)</f>
        <v>10</v>
      </c>
      <c r="G379" t="s">
        <v>14</v>
      </c>
      <c r="H379">
        <v>127</v>
      </c>
      <c r="I379">
        <f>IF(Table2[[#This Row],[backers_count]]=0,0,ROUND(Table1[[#This Row],[pledged]]/Table2[[#This Row],[backers_count]],2))</f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6" t="s">
        <v>2039</v>
      </c>
      <c r="R379" s="6" t="s">
        <v>2040</v>
      </c>
      <c r="S379" s="13">
        <f>(((Table5[[#This Row],[launched_at]]/60)/60)/24)+DATE(1970,1,1)</f>
        <v>43760.208333333328</v>
      </c>
      <c r="T379" s="13">
        <f>(((Table5[[#This Row],[deadline]]/60)/60)/24)+DATE(1970,1,1)</f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ROUND((Table1[[#This Row],[pledged]]/Table1[[#This Row],[goal]])*100,0)</f>
        <v>14</v>
      </c>
      <c r="G380" t="s">
        <v>14</v>
      </c>
      <c r="H380">
        <v>355</v>
      </c>
      <c r="I380">
        <f>IF(Table2[[#This Row],[backers_count]]=0,0,ROUND(Table1[[#This Row],[pledged]]/Table2[[#This Row],[backers_count]],2))</f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6" t="s">
        <v>2041</v>
      </c>
      <c r="R380" s="6" t="s">
        <v>2042</v>
      </c>
      <c r="S380" s="13">
        <f>(((Table5[[#This Row],[launched_at]]/60)/60)/24)+DATE(1970,1,1)</f>
        <v>43241.208333333328</v>
      </c>
      <c r="T380" s="13">
        <f>(((Table5[[#This Row],[deadline]]/60)/60)/24)+DATE(1970,1,1)</f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ROUND((Table1[[#This Row],[pledged]]/Table1[[#This Row],[goal]])*100,0)</f>
        <v>40</v>
      </c>
      <c r="G381" t="s">
        <v>14</v>
      </c>
      <c r="H381">
        <v>44</v>
      </c>
      <c r="I381">
        <f>IF(Table2[[#This Row],[backers_count]]=0,0,ROUND(Table1[[#This Row],[pledged]]/Table2[[#This Row],[backers_count]],2))</f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6" t="s">
        <v>2039</v>
      </c>
      <c r="R381" s="6" t="s">
        <v>2040</v>
      </c>
      <c r="S381" s="13">
        <f>(((Table5[[#This Row],[launched_at]]/60)/60)/24)+DATE(1970,1,1)</f>
        <v>40843.208333333336</v>
      </c>
      <c r="T381" s="13">
        <f>(((Table5[[#This Row],[deadline]]/60)/60)/24)+DATE(1970,1,1)</f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ROUND((Table1[[#This Row],[pledged]]/Table1[[#This Row],[goal]])*100,0)</f>
        <v>160</v>
      </c>
      <c r="G382" t="s">
        <v>20</v>
      </c>
      <c r="H382">
        <v>84</v>
      </c>
      <c r="I382">
        <f>IF(Table2[[#This Row],[backers_count]]=0,0,ROUND(Table1[[#This Row],[pledged]]/Table2[[#This Row],[backers_count]],2))</f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6" t="s">
        <v>2039</v>
      </c>
      <c r="R382" s="6" t="s">
        <v>2040</v>
      </c>
      <c r="S382" s="13">
        <f>(((Table5[[#This Row],[launched_at]]/60)/60)/24)+DATE(1970,1,1)</f>
        <v>41448.208333333336</v>
      </c>
      <c r="T382" s="13">
        <f>(((Table5[[#This Row],[deadline]]/60)/60)/24)+DATE(1970,1,1)</f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ROUND((Table1[[#This Row],[pledged]]/Table1[[#This Row],[goal]])*100,0)</f>
        <v>184</v>
      </c>
      <c r="G383" t="s">
        <v>20</v>
      </c>
      <c r="H383">
        <v>155</v>
      </c>
      <c r="I383">
        <f>IF(Table2[[#This Row],[backers_count]]=0,0,ROUND(Table1[[#This Row],[pledged]]/Table2[[#This Row],[backers_count]],2))</f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6" t="s">
        <v>2039</v>
      </c>
      <c r="R383" s="6" t="s">
        <v>2040</v>
      </c>
      <c r="S383" s="13">
        <f>(((Table5[[#This Row],[launched_at]]/60)/60)/24)+DATE(1970,1,1)</f>
        <v>42163.208333333328</v>
      </c>
      <c r="T383" s="13">
        <f>(((Table5[[#This Row],[deadline]]/60)/60)/24)+DATE(1970,1,1)</f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ROUND((Table1[[#This Row],[pledged]]/Table1[[#This Row],[goal]])*100,0)</f>
        <v>64</v>
      </c>
      <c r="G384" t="s">
        <v>14</v>
      </c>
      <c r="H384">
        <v>67</v>
      </c>
      <c r="I384">
        <f>IF(Table2[[#This Row],[backers_count]]=0,0,ROUND(Table1[[#This Row],[pledged]]/Table2[[#This Row],[backers_count]],2))</f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6" t="s">
        <v>2054</v>
      </c>
      <c r="R384" s="6" t="s">
        <v>2055</v>
      </c>
      <c r="S384" s="13">
        <f>(((Table5[[#This Row],[launched_at]]/60)/60)/24)+DATE(1970,1,1)</f>
        <v>43024.208333333328</v>
      </c>
      <c r="T384" s="13">
        <f>(((Table5[[#This Row],[deadline]]/60)/60)/24)+DATE(1970,1,1)</f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ROUND((Table1[[#This Row],[pledged]]/Table1[[#This Row],[goal]])*100,0)</f>
        <v>225</v>
      </c>
      <c r="G385" t="s">
        <v>20</v>
      </c>
      <c r="H385">
        <v>189</v>
      </c>
      <c r="I385">
        <f>IF(Table2[[#This Row],[backers_count]]=0,0,ROUND(Table1[[#This Row],[pledged]]/Table2[[#This Row],[backers_count]],2))</f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6" t="s">
        <v>2031</v>
      </c>
      <c r="R385" s="6" t="s">
        <v>2032</v>
      </c>
      <c r="S385" s="13">
        <f>(((Table5[[#This Row],[launched_at]]/60)/60)/24)+DATE(1970,1,1)</f>
        <v>43509.25</v>
      </c>
      <c r="T385" s="13">
        <f>(((Table5[[#This Row],[deadline]]/60)/60)/24)+DATE(1970,1,1)</f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ROUND((Table1[[#This Row],[pledged]]/Table1[[#This Row],[goal]])*100,0)</f>
        <v>172</v>
      </c>
      <c r="G386" t="s">
        <v>20</v>
      </c>
      <c r="H386">
        <v>4799</v>
      </c>
      <c r="I386">
        <f>IF(Table2[[#This Row],[backers_count]]=0,0,ROUND(Table1[[#This Row],[pledged]]/Table2[[#This Row],[backers_count]],2))</f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6" t="s">
        <v>2041</v>
      </c>
      <c r="R386" s="6" t="s">
        <v>2042</v>
      </c>
      <c r="S386" s="13">
        <f>(((Table5[[#This Row],[launched_at]]/60)/60)/24)+DATE(1970,1,1)</f>
        <v>42776.25</v>
      </c>
      <c r="T386" s="13">
        <f>(((Table5[[#This Row],[deadline]]/60)/60)/24)+DATE(1970,1,1)</f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ROUND((Table1[[#This Row],[pledged]]/Table1[[#This Row],[goal]])*100,0)</f>
        <v>146</v>
      </c>
      <c r="G387" t="s">
        <v>20</v>
      </c>
      <c r="H387">
        <v>1137</v>
      </c>
      <c r="I387">
        <f>IF(Table2[[#This Row],[backers_count]]=0,0,ROUND(Table1[[#This Row],[pledged]]/Table2[[#This Row],[backers_count]],2))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6" t="s">
        <v>2047</v>
      </c>
      <c r="R387" s="6" t="s">
        <v>2048</v>
      </c>
      <c r="S387" s="13">
        <f>(((Table5[[#This Row],[launched_at]]/60)/60)/24)+DATE(1970,1,1)</f>
        <v>43553.208333333328</v>
      </c>
      <c r="T387" s="13">
        <f>(((Table5[[#This Row],[deadline]]/60)/60)/24)+DATE(1970,1,1)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ROUND((Table1[[#This Row],[pledged]]/Table1[[#This Row],[goal]])*100,0)</f>
        <v>76</v>
      </c>
      <c r="G388" t="s">
        <v>14</v>
      </c>
      <c r="H388">
        <v>1068</v>
      </c>
      <c r="I388">
        <f>IF(Table2[[#This Row],[backers_count]]=0,0,ROUND(Table1[[#This Row],[pledged]]/Table2[[#This Row],[backers_count]],2))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6" t="s">
        <v>2039</v>
      </c>
      <c r="R388" s="6" t="s">
        <v>2040</v>
      </c>
      <c r="S388" s="13">
        <f>(((Table5[[#This Row],[launched_at]]/60)/60)/24)+DATE(1970,1,1)</f>
        <v>40355.208333333336</v>
      </c>
      <c r="T388" s="13">
        <f>(((Table5[[#This Row],[deadline]]/60)/60)/24)+DATE(1970,1,1)</f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ROUND((Table1[[#This Row],[pledged]]/Table1[[#This Row],[goal]])*100,0)</f>
        <v>39</v>
      </c>
      <c r="G389" t="s">
        <v>14</v>
      </c>
      <c r="H389">
        <v>424</v>
      </c>
      <c r="I389">
        <f>IF(Table2[[#This Row],[backers_count]]=0,0,ROUND(Table1[[#This Row],[pledged]]/Table2[[#This Row],[backers_count]],2))</f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6" t="s">
        <v>2037</v>
      </c>
      <c r="R389" s="6" t="s">
        <v>2046</v>
      </c>
      <c r="S389" s="13">
        <f>(((Table5[[#This Row],[launched_at]]/60)/60)/24)+DATE(1970,1,1)</f>
        <v>41072.208333333336</v>
      </c>
      <c r="T389" s="13">
        <f>(((Table5[[#This Row],[deadline]]/60)/60)/24)+DATE(1970,1,1)</f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ROUND((Table1[[#This Row],[pledged]]/Table1[[#This Row],[goal]])*100,0)</f>
        <v>11</v>
      </c>
      <c r="G390" t="s">
        <v>74</v>
      </c>
      <c r="H390">
        <v>145</v>
      </c>
      <c r="I390">
        <f>IF(Table2[[#This Row],[backers_count]]=0,0,ROUND(Table1[[#This Row],[pledged]]/Table2[[#This Row],[backers_count]],2))</f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6" t="s">
        <v>2035</v>
      </c>
      <c r="R390" s="6" t="s">
        <v>2045</v>
      </c>
      <c r="S390" s="13">
        <f>(((Table5[[#This Row],[launched_at]]/60)/60)/24)+DATE(1970,1,1)</f>
        <v>40912.25</v>
      </c>
      <c r="T390" s="13">
        <f>(((Table5[[#This Row],[deadline]]/60)/60)/24)+DATE(1970,1,1)</f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ROUND((Table1[[#This Row],[pledged]]/Table1[[#This Row],[goal]])*100,0)</f>
        <v>122</v>
      </c>
      <c r="G391" t="s">
        <v>20</v>
      </c>
      <c r="H391">
        <v>1152</v>
      </c>
      <c r="I391">
        <f>IF(Table2[[#This Row],[backers_count]]=0,0,ROUND(Table1[[#This Row],[pledged]]/Table2[[#This Row],[backers_count]],2))</f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6" t="s">
        <v>2039</v>
      </c>
      <c r="R391" s="6" t="s">
        <v>2040</v>
      </c>
      <c r="S391" s="13">
        <f>(((Table5[[#This Row],[launched_at]]/60)/60)/24)+DATE(1970,1,1)</f>
        <v>40479.208333333336</v>
      </c>
      <c r="T391" s="13">
        <f>(((Table5[[#This Row],[deadline]]/60)/60)/24)+DATE(1970,1,1)</f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ROUND((Table1[[#This Row],[pledged]]/Table1[[#This Row],[goal]])*100,0)</f>
        <v>187</v>
      </c>
      <c r="G392" t="s">
        <v>20</v>
      </c>
      <c r="H392">
        <v>50</v>
      </c>
      <c r="I392">
        <f>IF(Table2[[#This Row],[backers_count]]=0,0,ROUND(Table1[[#This Row],[pledged]]/Table2[[#This Row],[backers_count]],2))</f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6" t="s">
        <v>2054</v>
      </c>
      <c r="R392" s="6" t="s">
        <v>2055</v>
      </c>
      <c r="S392" s="13">
        <f>(((Table5[[#This Row],[launched_at]]/60)/60)/24)+DATE(1970,1,1)</f>
        <v>41530.208333333336</v>
      </c>
      <c r="T392" s="13">
        <f>(((Table5[[#This Row],[deadline]]/60)/60)/24)+DATE(1970,1,1)</f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ROUND((Table1[[#This Row],[pledged]]/Table1[[#This Row],[goal]])*100,0)</f>
        <v>7</v>
      </c>
      <c r="G393" t="s">
        <v>14</v>
      </c>
      <c r="H393">
        <v>151</v>
      </c>
      <c r="I393">
        <f>IF(Table2[[#This Row],[backers_count]]=0,0,ROUND(Table1[[#This Row],[pledged]]/Table2[[#This Row],[backers_count]],2))</f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6" t="s">
        <v>2047</v>
      </c>
      <c r="R393" s="6" t="s">
        <v>2048</v>
      </c>
      <c r="S393" s="13">
        <f>(((Table5[[#This Row],[launched_at]]/60)/60)/24)+DATE(1970,1,1)</f>
        <v>41653.25</v>
      </c>
      <c r="T393" s="13">
        <f>(((Table5[[#This Row],[deadline]]/60)/60)/24)+DATE(1970,1,1)</f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ROUND((Table1[[#This Row],[pledged]]/Table1[[#This Row],[goal]])*100,0)</f>
        <v>66</v>
      </c>
      <c r="G394" t="s">
        <v>14</v>
      </c>
      <c r="H394">
        <v>1608</v>
      </c>
      <c r="I394">
        <f>IF(Table2[[#This Row],[backers_count]]=0,0,ROUND(Table1[[#This Row],[pledged]]/Table2[[#This Row],[backers_count]],2))</f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6" t="s">
        <v>2037</v>
      </c>
      <c r="R394" s="6" t="s">
        <v>2046</v>
      </c>
      <c r="S394" s="13">
        <f>(((Table5[[#This Row],[launched_at]]/60)/60)/24)+DATE(1970,1,1)</f>
        <v>40549.25</v>
      </c>
      <c r="T394" s="13">
        <f>(((Table5[[#This Row],[deadline]]/60)/60)/24)+DATE(1970,1,1)</f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ROUND((Table1[[#This Row],[pledged]]/Table1[[#This Row],[goal]])*100,0)</f>
        <v>229</v>
      </c>
      <c r="G395" t="s">
        <v>20</v>
      </c>
      <c r="H395">
        <v>3059</v>
      </c>
      <c r="I395">
        <f>IF(Table2[[#This Row],[backers_count]]=0,0,ROUND(Table1[[#This Row],[pledged]]/Table2[[#This Row],[backers_count]],2))</f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6" t="s">
        <v>2035</v>
      </c>
      <c r="R395" s="6" t="s">
        <v>2058</v>
      </c>
      <c r="S395" s="13">
        <f>(((Table5[[#This Row],[launched_at]]/60)/60)/24)+DATE(1970,1,1)</f>
        <v>42933.208333333328</v>
      </c>
      <c r="T395" s="13">
        <f>(((Table5[[#This Row],[deadline]]/60)/60)/24)+DATE(1970,1,1)</f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ROUND((Table1[[#This Row],[pledged]]/Table1[[#This Row],[goal]])*100,0)</f>
        <v>469</v>
      </c>
      <c r="G396" t="s">
        <v>20</v>
      </c>
      <c r="H396">
        <v>34</v>
      </c>
      <c r="I396">
        <f>IF(Table2[[#This Row],[backers_count]]=0,0,ROUND(Table1[[#This Row],[pledged]]/Table2[[#This Row],[backers_count]],2))</f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6" t="s">
        <v>2041</v>
      </c>
      <c r="R396" s="6" t="s">
        <v>2042</v>
      </c>
      <c r="S396" s="13">
        <f>(((Table5[[#This Row],[launched_at]]/60)/60)/24)+DATE(1970,1,1)</f>
        <v>41484.208333333336</v>
      </c>
      <c r="T396" s="13">
        <f>(((Table5[[#This Row],[deadline]]/60)/60)/24)+DATE(1970,1,1)</f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ROUND((Table1[[#This Row],[pledged]]/Table1[[#This Row],[goal]])*100,0)</f>
        <v>130</v>
      </c>
      <c r="G397" t="s">
        <v>20</v>
      </c>
      <c r="H397">
        <v>220</v>
      </c>
      <c r="I397">
        <f>IF(Table2[[#This Row],[backers_count]]=0,0,ROUND(Table1[[#This Row],[pledged]]/Table2[[#This Row],[backers_count]],2))</f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6" t="s">
        <v>2039</v>
      </c>
      <c r="R397" s="6" t="s">
        <v>2040</v>
      </c>
      <c r="S397" s="13">
        <f>(((Table5[[#This Row],[launched_at]]/60)/60)/24)+DATE(1970,1,1)</f>
        <v>40885.25</v>
      </c>
      <c r="T397" s="13">
        <f>(((Table5[[#This Row],[deadline]]/60)/60)/24)+DATE(1970,1,1)</f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ROUND((Table1[[#This Row],[pledged]]/Table1[[#This Row],[goal]])*100,0)</f>
        <v>167</v>
      </c>
      <c r="G398" t="s">
        <v>20</v>
      </c>
      <c r="H398">
        <v>1604</v>
      </c>
      <c r="I398">
        <f>IF(Table2[[#This Row],[backers_count]]=0,0,ROUND(Table1[[#This Row],[pledged]]/Table2[[#This Row],[backers_count]],2))</f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6" t="s">
        <v>2041</v>
      </c>
      <c r="R398" s="6" t="s">
        <v>2044</v>
      </c>
      <c r="S398" s="13">
        <f>(((Table5[[#This Row],[launched_at]]/60)/60)/24)+DATE(1970,1,1)</f>
        <v>43378.208333333328</v>
      </c>
      <c r="T398" s="13">
        <f>(((Table5[[#This Row],[deadline]]/60)/60)/24)+DATE(1970,1,1)</f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ROUND((Table1[[#This Row],[pledged]]/Table1[[#This Row],[goal]])*100,0)</f>
        <v>174</v>
      </c>
      <c r="G399" t="s">
        <v>20</v>
      </c>
      <c r="H399">
        <v>454</v>
      </c>
      <c r="I399">
        <f>IF(Table2[[#This Row],[backers_count]]=0,0,ROUND(Table1[[#This Row],[pledged]]/Table2[[#This Row],[backers_count]],2))</f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6" t="s">
        <v>2035</v>
      </c>
      <c r="R399" s="6" t="s">
        <v>2036</v>
      </c>
      <c r="S399" s="13">
        <f>(((Table5[[#This Row],[launched_at]]/60)/60)/24)+DATE(1970,1,1)</f>
        <v>41417.208333333336</v>
      </c>
      <c r="T399" s="13">
        <f>(((Table5[[#This Row],[deadline]]/60)/60)/24)+DATE(1970,1,1)</f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ROUND((Table1[[#This Row],[pledged]]/Table1[[#This Row],[goal]])*100,0)</f>
        <v>718</v>
      </c>
      <c r="G400" t="s">
        <v>20</v>
      </c>
      <c r="H400">
        <v>123</v>
      </c>
      <c r="I400">
        <f>IF(Table2[[#This Row],[backers_count]]=0,0,ROUND(Table1[[#This Row],[pledged]]/Table2[[#This Row],[backers_count]],2))</f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6" t="s">
        <v>2041</v>
      </c>
      <c r="R400" s="6" t="s">
        <v>2049</v>
      </c>
      <c r="S400" s="13">
        <f>(((Table5[[#This Row],[launched_at]]/60)/60)/24)+DATE(1970,1,1)</f>
        <v>43228.208333333328</v>
      </c>
      <c r="T400" s="13">
        <f>(((Table5[[#This Row],[deadline]]/60)/60)/24)+DATE(1970,1,1)</f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ROUND((Table1[[#This Row],[pledged]]/Table1[[#This Row],[goal]])*100,0)</f>
        <v>64</v>
      </c>
      <c r="G401" t="s">
        <v>14</v>
      </c>
      <c r="H401">
        <v>941</v>
      </c>
      <c r="I401">
        <f>IF(Table2[[#This Row],[backers_count]]=0,0,ROUND(Table1[[#This Row],[pledged]]/Table2[[#This Row],[backers_count]],2))</f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6" t="s">
        <v>2035</v>
      </c>
      <c r="R401" s="6" t="s">
        <v>2045</v>
      </c>
      <c r="S401" s="13">
        <f>(((Table5[[#This Row],[launched_at]]/60)/60)/24)+DATE(1970,1,1)</f>
        <v>40576.25</v>
      </c>
      <c r="T401" s="13">
        <f>(((Table5[[#This Row],[deadline]]/60)/60)/24)+DATE(1970,1,1)</f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ROUND((Table1[[#This Row],[pledged]]/Table1[[#This Row],[goal]])*100,0)</f>
        <v>2</v>
      </c>
      <c r="G402" t="s">
        <v>14</v>
      </c>
      <c r="H402">
        <v>1</v>
      </c>
      <c r="I402">
        <f>IF(Table2[[#This Row],[backers_count]]=0,0,ROUND(Table1[[#This Row],[pledged]]/Table2[[#This Row],[backers_count]],2))</f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6" t="s">
        <v>2054</v>
      </c>
      <c r="R402" s="6" t="s">
        <v>2055</v>
      </c>
      <c r="S402" s="13">
        <f>(((Table5[[#This Row],[launched_at]]/60)/60)/24)+DATE(1970,1,1)</f>
        <v>41502.208333333336</v>
      </c>
      <c r="T402" s="13">
        <f>(((Table5[[#This Row],[deadline]]/60)/60)/24)+DATE(1970,1,1)</f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ROUND((Table1[[#This Row],[pledged]]/Table1[[#This Row],[goal]])*100,0)</f>
        <v>1530</v>
      </c>
      <c r="G403" t="s">
        <v>20</v>
      </c>
      <c r="H403">
        <v>299</v>
      </c>
      <c r="I403">
        <f>IF(Table2[[#This Row],[backers_count]]=0,0,ROUND(Table1[[#This Row],[pledged]]/Table2[[#This Row],[backers_count]],2))</f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6" t="s">
        <v>2039</v>
      </c>
      <c r="R403" s="6" t="s">
        <v>2040</v>
      </c>
      <c r="S403" s="13">
        <f>(((Table5[[#This Row],[launched_at]]/60)/60)/24)+DATE(1970,1,1)</f>
        <v>43765.208333333328</v>
      </c>
      <c r="T403" s="13">
        <f>(((Table5[[#This Row],[deadline]]/60)/60)/24)+DATE(1970,1,1)</f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ROUND((Table1[[#This Row],[pledged]]/Table1[[#This Row],[goal]])*100,0)</f>
        <v>40</v>
      </c>
      <c r="G404" t="s">
        <v>14</v>
      </c>
      <c r="H404">
        <v>40</v>
      </c>
      <c r="I404">
        <f>IF(Table2[[#This Row],[backers_count]]=0,0,ROUND(Table1[[#This Row],[pledged]]/Table2[[#This Row],[backers_count]],2))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6" t="s">
        <v>2041</v>
      </c>
      <c r="R404" s="6" t="s">
        <v>2052</v>
      </c>
      <c r="S404" s="13">
        <f>(((Table5[[#This Row],[launched_at]]/60)/60)/24)+DATE(1970,1,1)</f>
        <v>40914.25</v>
      </c>
      <c r="T404" s="13">
        <f>(((Table5[[#This Row],[deadline]]/60)/60)/24)+DATE(1970,1,1)</f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ROUND((Table1[[#This Row],[pledged]]/Table1[[#This Row],[goal]])*100,0)</f>
        <v>86</v>
      </c>
      <c r="G405" t="s">
        <v>14</v>
      </c>
      <c r="H405">
        <v>3015</v>
      </c>
      <c r="I405">
        <f>IF(Table2[[#This Row],[backers_count]]=0,0,ROUND(Table1[[#This Row],[pledged]]/Table2[[#This Row],[backers_count]],2))</f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6" t="s">
        <v>2039</v>
      </c>
      <c r="R405" s="6" t="s">
        <v>2040</v>
      </c>
      <c r="S405" s="13">
        <f>(((Table5[[#This Row],[launched_at]]/60)/60)/24)+DATE(1970,1,1)</f>
        <v>40310.208333333336</v>
      </c>
      <c r="T405" s="13">
        <f>(((Table5[[#This Row],[deadline]]/60)/60)/24)+DATE(1970,1,1)</f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ROUND((Table1[[#This Row],[pledged]]/Table1[[#This Row],[goal]])*100,0)</f>
        <v>316</v>
      </c>
      <c r="G406" t="s">
        <v>20</v>
      </c>
      <c r="H406">
        <v>2237</v>
      </c>
      <c r="I406">
        <f>IF(Table2[[#This Row],[backers_count]]=0,0,ROUND(Table1[[#This Row],[pledged]]/Table2[[#This Row],[backers_count]],2))</f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6" t="s">
        <v>2039</v>
      </c>
      <c r="R406" s="6" t="s">
        <v>2040</v>
      </c>
      <c r="S406" s="13">
        <f>(((Table5[[#This Row],[launched_at]]/60)/60)/24)+DATE(1970,1,1)</f>
        <v>43053.25</v>
      </c>
      <c r="T406" s="13">
        <f>(((Table5[[#This Row],[deadline]]/60)/60)/24)+DATE(1970,1,1)</f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ROUND((Table1[[#This Row],[pledged]]/Table1[[#This Row],[goal]])*100,0)</f>
        <v>90</v>
      </c>
      <c r="G407" t="s">
        <v>14</v>
      </c>
      <c r="H407">
        <v>435</v>
      </c>
      <c r="I407">
        <f>IF(Table2[[#This Row],[backers_count]]=0,0,ROUND(Table1[[#This Row],[pledged]]/Table2[[#This Row],[backers_count]],2))</f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6" t="s">
        <v>2039</v>
      </c>
      <c r="R407" s="6" t="s">
        <v>2040</v>
      </c>
      <c r="S407" s="13">
        <f>(((Table5[[#This Row],[launched_at]]/60)/60)/24)+DATE(1970,1,1)</f>
        <v>43255.208333333328</v>
      </c>
      <c r="T407" s="13">
        <f>(((Table5[[#This Row],[deadline]]/60)/60)/24)+DATE(1970,1,1)</f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ROUND((Table1[[#This Row],[pledged]]/Table1[[#This Row],[goal]])*100,0)</f>
        <v>182</v>
      </c>
      <c r="G408" t="s">
        <v>20</v>
      </c>
      <c r="H408">
        <v>645</v>
      </c>
      <c r="I408">
        <f>IF(Table2[[#This Row],[backers_count]]=0,0,ROUND(Table1[[#This Row],[pledged]]/Table2[[#This Row],[backers_count]],2))</f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6" t="s">
        <v>2041</v>
      </c>
      <c r="R408" s="6" t="s">
        <v>2042</v>
      </c>
      <c r="S408" s="13">
        <f>(((Table5[[#This Row],[launched_at]]/60)/60)/24)+DATE(1970,1,1)</f>
        <v>41304.25</v>
      </c>
      <c r="T408" s="13">
        <f>(((Table5[[#This Row],[deadline]]/60)/60)/24)+DATE(1970,1,1)</f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ROUND((Table1[[#This Row],[pledged]]/Table1[[#This Row],[goal]])*100,0)</f>
        <v>356</v>
      </c>
      <c r="G409" t="s">
        <v>20</v>
      </c>
      <c r="H409">
        <v>484</v>
      </c>
      <c r="I409">
        <f>IF(Table2[[#This Row],[backers_count]]=0,0,ROUND(Table1[[#This Row],[pledged]]/Table2[[#This Row],[backers_count]],2))</f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6" t="s">
        <v>2039</v>
      </c>
      <c r="R409" s="6" t="s">
        <v>2040</v>
      </c>
      <c r="S409" s="13">
        <f>(((Table5[[#This Row],[launched_at]]/60)/60)/24)+DATE(1970,1,1)</f>
        <v>43751.208333333328</v>
      </c>
      <c r="T409" s="13">
        <f>(((Table5[[#This Row],[deadline]]/60)/60)/24)+DATE(1970,1,1)</f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ROUND((Table1[[#This Row],[pledged]]/Table1[[#This Row],[goal]])*100,0)</f>
        <v>132</v>
      </c>
      <c r="G410" t="s">
        <v>20</v>
      </c>
      <c r="H410">
        <v>154</v>
      </c>
      <c r="I410">
        <f>IF(Table2[[#This Row],[backers_count]]=0,0,ROUND(Table1[[#This Row],[pledged]]/Table2[[#This Row],[backers_count]],2))</f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6" t="s">
        <v>2041</v>
      </c>
      <c r="R410" s="6" t="s">
        <v>2042</v>
      </c>
      <c r="S410" s="13">
        <f>(((Table5[[#This Row],[launched_at]]/60)/60)/24)+DATE(1970,1,1)</f>
        <v>42541.208333333328</v>
      </c>
      <c r="T410" s="13">
        <f>(((Table5[[#This Row],[deadline]]/60)/60)/24)+DATE(1970,1,1)</f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ROUND((Table1[[#This Row],[pledged]]/Table1[[#This Row],[goal]])*100,0)</f>
        <v>46</v>
      </c>
      <c r="G411" t="s">
        <v>14</v>
      </c>
      <c r="H411">
        <v>714</v>
      </c>
      <c r="I411">
        <f>IF(Table2[[#This Row],[backers_count]]=0,0,ROUND(Table1[[#This Row],[pledged]]/Table2[[#This Row],[backers_count]],2))</f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6" t="s">
        <v>2035</v>
      </c>
      <c r="R411" s="6" t="s">
        <v>2036</v>
      </c>
      <c r="S411" s="13">
        <f>(((Table5[[#This Row],[launched_at]]/60)/60)/24)+DATE(1970,1,1)</f>
        <v>42843.208333333328</v>
      </c>
      <c r="T411" s="13">
        <f>(((Table5[[#This Row],[deadline]]/60)/60)/24)+DATE(1970,1,1)</f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ROUND((Table1[[#This Row],[pledged]]/Table1[[#This Row],[goal]])*100,0)</f>
        <v>36</v>
      </c>
      <c r="G412" t="s">
        <v>47</v>
      </c>
      <c r="H412">
        <v>1111</v>
      </c>
      <c r="I412">
        <f>IF(Table2[[#This Row],[backers_count]]=0,0,ROUND(Table1[[#This Row],[pledged]]/Table2[[#This Row],[backers_count]],2))</f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6" t="s">
        <v>2050</v>
      </c>
      <c r="R412" s="6" t="s">
        <v>2061</v>
      </c>
      <c r="S412" s="13">
        <f>(((Table5[[#This Row],[launched_at]]/60)/60)/24)+DATE(1970,1,1)</f>
        <v>42122.208333333328</v>
      </c>
      <c r="T412" s="13">
        <f>(((Table5[[#This Row],[deadline]]/60)/60)/24)+DATE(1970,1,1)</f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ROUND((Table1[[#This Row],[pledged]]/Table1[[#This Row],[goal]])*100,0)</f>
        <v>105</v>
      </c>
      <c r="G413" t="s">
        <v>20</v>
      </c>
      <c r="H413">
        <v>82</v>
      </c>
      <c r="I413">
        <f>IF(Table2[[#This Row],[backers_count]]=0,0,ROUND(Table1[[#This Row],[pledged]]/Table2[[#This Row],[backers_count]],2))</f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6" t="s">
        <v>2039</v>
      </c>
      <c r="R413" s="6" t="s">
        <v>2040</v>
      </c>
      <c r="S413" s="13">
        <f>(((Table5[[#This Row],[launched_at]]/60)/60)/24)+DATE(1970,1,1)</f>
        <v>42884.208333333328</v>
      </c>
      <c r="T413" s="13">
        <f>(((Table5[[#This Row],[deadline]]/60)/60)/24)+DATE(1970,1,1)</f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ROUND((Table1[[#This Row],[pledged]]/Table1[[#This Row],[goal]])*100,0)</f>
        <v>669</v>
      </c>
      <c r="G414" t="s">
        <v>20</v>
      </c>
      <c r="H414">
        <v>134</v>
      </c>
      <c r="I414">
        <f>IF(Table2[[#This Row],[backers_count]]=0,0,ROUND(Table1[[#This Row],[pledged]]/Table2[[#This Row],[backers_count]],2))</f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6" t="s">
        <v>2047</v>
      </c>
      <c r="R414" s="6" t="s">
        <v>2053</v>
      </c>
      <c r="S414" s="13">
        <f>(((Table5[[#This Row],[launched_at]]/60)/60)/24)+DATE(1970,1,1)</f>
        <v>41642.25</v>
      </c>
      <c r="T414" s="13">
        <f>(((Table5[[#This Row],[deadline]]/60)/60)/24)+DATE(1970,1,1)</f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ROUND((Table1[[#This Row],[pledged]]/Table1[[#This Row],[goal]])*100,0)</f>
        <v>62</v>
      </c>
      <c r="G415" t="s">
        <v>47</v>
      </c>
      <c r="H415">
        <v>1089</v>
      </c>
      <c r="I415">
        <f>IF(Table2[[#This Row],[backers_count]]=0,0,ROUND(Table1[[#This Row],[pledged]]/Table2[[#This Row],[backers_count]],2))</f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6" t="s">
        <v>2041</v>
      </c>
      <c r="R415" s="6" t="s">
        <v>2049</v>
      </c>
      <c r="S415" s="13">
        <f>(((Table5[[#This Row],[launched_at]]/60)/60)/24)+DATE(1970,1,1)</f>
        <v>43431.25</v>
      </c>
      <c r="T415" s="13">
        <f>(((Table5[[#This Row],[deadline]]/60)/60)/24)+DATE(1970,1,1)</f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ROUND((Table1[[#This Row],[pledged]]/Table1[[#This Row],[goal]])*100,0)</f>
        <v>85</v>
      </c>
      <c r="G416" t="s">
        <v>14</v>
      </c>
      <c r="H416">
        <v>5497</v>
      </c>
      <c r="I416">
        <f>IF(Table2[[#This Row],[backers_count]]=0,0,ROUND(Table1[[#This Row],[pledged]]/Table2[[#This Row],[backers_count]],2))</f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6" t="s">
        <v>2031</v>
      </c>
      <c r="R416" s="6" t="s">
        <v>2032</v>
      </c>
      <c r="S416" s="13">
        <f>(((Table5[[#This Row],[launched_at]]/60)/60)/24)+DATE(1970,1,1)</f>
        <v>40288.208333333336</v>
      </c>
      <c r="T416" s="13">
        <f>(((Table5[[#This Row],[deadline]]/60)/60)/24)+DATE(1970,1,1)</f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ROUND((Table1[[#This Row],[pledged]]/Table1[[#This Row],[goal]])*100,0)</f>
        <v>11</v>
      </c>
      <c r="G417" t="s">
        <v>14</v>
      </c>
      <c r="H417">
        <v>418</v>
      </c>
      <c r="I417">
        <f>IF(Table2[[#This Row],[backers_count]]=0,0,ROUND(Table1[[#This Row],[pledged]]/Table2[[#This Row],[backers_count]],2))</f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6" t="s">
        <v>2039</v>
      </c>
      <c r="R417" s="6" t="s">
        <v>2040</v>
      </c>
      <c r="S417" s="13">
        <f>(((Table5[[#This Row],[launched_at]]/60)/60)/24)+DATE(1970,1,1)</f>
        <v>40921.25</v>
      </c>
      <c r="T417" s="13">
        <f>(((Table5[[#This Row],[deadline]]/60)/60)/24)+DATE(1970,1,1)</f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ROUND((Table1[[#This Row],[pledged]]/Table1[[#This Row],[goal]])*100,0)</f>
        <v>44</v>
      </c>
      <c r="G418" t="s">
        <v>14</v>
      </c>
      <c r="H418">
        <v>1439</v>
      </c>
      <c r="I418">
        <f>IF(Table2[[#This Row],[backers_count]]=0,0,ROUND(Table1[[#This Row],[pledged]]/Table2[[#This Row],[backers_count]],2))</f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6" t="s">
        <v>2041</v>
      </c>
      <c r="R418" s="6" t="s">
        <v>2042</v>
      </c>
      <c r="S418" s="13">
        <f>(((Table5[[#This Row],[launched_at]]/60)/60)/24)+DATE(1970,1,1)</f>
        <v>40560.25</v>
      </c>
      <c r="T418" s="13">
        <f>(((Table5[[#This Row],[deadline]]/60)/60)/24)+DATE(1970,1,1)</f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ROUND((Table1[[#This Row],[pledged]]/Table1[[#This Row],[goal]])*100,0)</f>
        <v>55</v>
      </c>
      <c r="G419" t="s">
        <v>14</v>
      </c>
      <c r="H419">
        <v>15</v>
      </c>
      <c r="I419">
        <f>IF(Table2[[#This Row],[backers_count]]=0,0,ROUND(Table1[[#This Row],[pledged]]/Table2[[#This Row],[backers_count]],2))</f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6" t="s">
        <v>2039</v>
      </c>
      <c r="R419" s="6" t="s">
        <v>2040</v>
      </c>
      <c r="S419" s="13">
        <f>(((Table5[[#This Row],[launched_at]]/60)/60)/24)+DATE(1970,1,1)</f>
        <v>43407.208333333328</v>
      </c>
      <c r="T419" s="13">
        <f>(((Table5[[#This Row],[deadline]]/60)/60)/24)+DATE(1970,1,1)</f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ROUND((Table1[[#This Row],[pledged]]/Table1[[#This Row],[goal]])*100,0)</f>
        <v>57</v>
      </c>
      <c r="G420" t="s">
        <v>14</v>
      </c>
      <c r="H420">
        <v>1999</v>
      </c>
      <c r="I420">
        <f>IF(Table2[[#This Row],[backers_count]]=0,0,ROUND(Table1[[#This Row],[pledged]]/Table2[[#This Row],[backers_count]],2))</f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6" t="s">
        <v>2041</v>
      </c>
      <c r="R420" s="6" t="s">
        <v>2042</v>
      </c>
      <c r="S420" s="13">
        <f>(((Table5[[#This Row],[launched_at]]/60)/60)/24)+DATE(1970,1,1)</f>
        <v>41035.208333333336</v>
      </c>
      <c r="T420" s="13">
        <f>(((Table5[[#This Row],[deadline]]/60)/60)/24)+DATE(1970,1,1)</f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ROUND((Table1[[#This Row],[pledged]]/Table1[[#This Row],[goal]])*100,0)</f>
        <v>123</v>
      </c>
      <c r="G421" t="s">
        <v>20</v>
      </c>
      <c r="H421">
        <v>5203</v>
      </c>
      <c r="I421">
        <f>IF(Table2[[#This Row],[backers_count]]=0,0,ROUND(Table1[[#This Row],[pledged]]/Table2[[#This Row],[backers_count]],2))</f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6" t="s">
        <v>2037</v>
      </c>
      <c r="R421" s="6" t="s">
        <v>2038</v>
      </c>
      <c r="S421" s="13">
        <f>(((Table5[[#This Row],[launched_at]]/60)/60)/24)+DATE(1970,1,1)</f>
        <v>40899.25</v>
      </c>
      <c r="T421" s="13">
        <f>(((Table5[[#This Row],[deadline]]/60)/60)/24)+DATE(1970,1,1)</f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ROUND((Table1[[#This Row],[pledged]]/Table1[[#This Row],[goal]])*100,0)</f>
        <v>128</v>
      </c>
      <c r="G422" t="s">
        <v>20</v>
      </c>
      <c r="H422">
        <v>94</v>
      </c>
      <c r="I422">
        <f>IF(Table2[[#This Row],[backers_count]]=0,0,ROUND(Table1[[#This Row],[pledged]]/Table2[[#This Row],[backers_count]],2))</f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6" t="s">
        <v>2039</v>
      </c>
      <c r="R422" s="6" t="s">
        <v>2040</v>
      </c>
      <c r="S422" s="13">
        <f>(((Table5[[#This Row],[launched_at]]/60)/60)/24)+DATE(1970,1,1)</f>
        <v>42911.208333333328</v>
      </c>
      <c r="T422" s="13">
        <f>(((Table5[[#This Row],[deadline]]/60)/60)/24)+DATE(1970,1,1)</f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ROUND((Table1[[#This Row],[pledged]]/Table1[[#This Row],[goal]])*100,0)</f>
        <v>64</v>
      </c>
      <c r="G423" t="s">
        <v>14</v>
      </c>
      <c r="H423">
        <v>118</v>
      </c>
      <c r="I423">
        <f>IF(Table2[[#This Row],[backers_count]]=0,0,ROUND(Table1[[#This Row],[pledged]]/Table2[[#This Row],[backers_count]],2))</f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6" t="s">
        <v>2037</v>
      </c>
      <c r="R423" s="6" t="s">
        <v>2046</v>
      </c>
      <c r="S423" s="13">
        <f>(((Table5[[#This Row],[launched_at]]/60)/60)/24)+DATE(1970,1,1)</f>
        <v>42915.208333333328</v>
      </c>
      <c r="T423" s="13">
        <f>(((Table5[[#This Row],[deadline]]/60)/60)/24)+DATE(1970,1,1)</f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ROUND((Table1[[#This Row],[pledged]]/Table1[[#This Row],[goal]])*100,0)</f>
        <v>127</v>
      </c>
      <c r="G424" t="s">
        <v>20</v>
      </c>
      <c r="H424">
        <v>205</v>
      </c>
      <c r="I424">
        <f>IF(Table2[[#This Row],[backers_count]]=0,0,ROUND(Table1[[#This Row],[pledged]]/Table2[[#This Row],[backers_count]],2))</f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6" t="s">
        <v>2039</v>
      </c>
      <c r="R424" s="6" t="s">
        <v>2040</v>
      </c>
      <c r="S424" s="13">
        <f>(((Table5[[#This Row],[launched_at]]/60)/60)/24)+DATE(1970,1,1)</f>
        <v>40285.208333333336</v>
      </c>
      <c r="T424" s="13">
        <f>(((Table5[[#This Row],[deadline]]/60)/60)/24)+DATE(1970,1,1)</f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ROUND((Table1[[#This Row],[pledged]]/Table1[[#This Row],[goal]])*100,0)</f>
        <v>11</v>
      </c>
      <c r="G425" t="s">
        <v>14</v>
      </c>
      <c r="H425">
        <v>162</v>
      </c>
      <c r="I425">
        <f>IF(Table2[[#This Row],[backers_count]]=0,0,ROUND(Table1[[#This Row],[pledged]]/Table2[[#This Row],[backers_count]],2))</f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6" t="s">
        <v>2031</v>
      </c>
      <c r="R425" s="6" t="s">
        <v>2032</v>
      </c>
      <c r="S425" s="13">
        <f>(((Table5[[#This Row],[launched_at]]/60)/60)/24)+DATE(1970,1,1)</f>
        <v>40808.208333333336</v>
      </c>
      <c r="T425" s="13">
        <f>(((Table5[[#This Row],[deadline]]/60)/60)/24)+DATE(1970,1,1)</f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ROUND((Table1[[#This Row],[pledged]]/Table1[[#This Row],[goal]])*100,0)</f>
        <v>40</v>
      </c>
      <c r="G426" t="s">
        <v>14</v>
      </c>
      <c r="H426">
        <v>83</v>
      </c>
      <c r="I426">
        <f>IF(Table2[[#This Row],[backers_count]]=0,0,ROUND(Table1[[#This Row],[pledged]]/Table2[[#This Row],[backers_count]],2))</f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6" t="s">
        <v>2035</v>
      </c>
      <c r="R426" s="6" t="s">
        <v>2045</v>
      </c>
      <c r="S426" s="13">
        <f>(((Table5[[#This Row],[launched_at]]/60)/60)/24)+DATE(1970,1,1)</f>
        <v>43208.208333333328</v>
      </c>
      <c r="T426" s="13">
        <f>(((Table5[[#This Row],[deadline]]/60)/60)/24)+DATE(1970,1,1)</f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ROUND((Table1[[#This Row],[pledged]]/Table1[[#This Row],[goal]])*100,0)</f>
        <v>288</v>
      </c>
      <c r="G427" t="s">
        <v>20</v>
      </c>
      <c r="H427">
        <v>92</v>
      </c>
      <c r="I427">
        <f>IF(Table2[[#This Row],[backers_count]]=0,0,ROUND(Table1[[#This Row],[pledged]]/Table2[[#This Row],[backers_count]],2))</f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6" t="s">
        <v>2054</v>
      </c>
      <c r="R427" s="6" t="s">
        <v>2055</v>
      </c>
      <c r="S427" s="13">
        <f>(((Table5[[#This Row],[launched_at]]/60)/60)/24)+DATE(1970,1,1)</f>
        <v>42213.208333333328</v>
      </c>
      <c r="T427" s="13">
        <f>(((Table5[[#This Row],[deadline]]/60)/60)/24)+DATE(1970,1,1)</f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ROUND((Table1[[#This Row],[pledged]]/Table1[[#This Row],[goal]])*100,0)</f>
        <v>573</v>
      </c>
      <c r="G428" t="s">
        <v>20</v>
      </c>
      <c r="H428">
        <v>219</v>
      </c>
      <c r="I428">
        <f>IF(Table2[[#This Row],[backers_count]]=0,0,ROUND(Table1[[#This Row],[pledged]]/Table2[[#This Row],[backers_count]],2))</f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6" t="s">
        <v>2039</v>
      </c>
      <c r="R428" s="6" t="s">
        <v>2040</v>
      </c>
      <c r="S428" s="13">
        <f>(((Table5[[#This Row],[launched_at]]/60)/60)/24)+DATE(1970,1,1)</f>
        <v>41332.25</v>
      </c>
      <c r="T428" s="13">
        <f>(((Table5[[#This Row],[deadline]]/60)/60)/24)+DATE(1970,1,1)</f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ROUND((Table1[[#This Row],[pledged]]/Table1[[#This Row],[goal]])*100,0)</f>
        <v>113</v>
      </c>
      <c r="G429" t="s">
        <v>20</v>
      </c>
      <c r="H429">
        <v>2526</v>
      </c>
      <c r="I429">
        <f>IF(Table2[[#This Row],[backers_count]]=0,0,ROUND(Table1[[#This Row],[pledged]]/Table2[[#This Row],[backers_count]],2))</f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6" t="s">
        <v>2039</v>
      </c>
      <c r="R429" s="6" t="s">
        <v>2040</v>
      </c>
      <c r="S429" s="13">
        <f>(((Table5[[#This Row],[launched_at]]/60)/60)/24)+DATE(1970,1,1)</f>
        <v>41895.208333333336</v>
      </c>
      <c r="T429" s="13">
        <f>(((Table5[[#This Row],[deadline]]/60)/60)/24)+DATE(1970,1,1)</f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ROUND((Table1[[#This Row],[pledged]]/Table1[[#This Row],[goal]])*100,0)</f>
        <v>46</v>
      </c>
      <c r="G430" t="s">
        <v>14</v>
      </c>
      <c r="H430">
        <v>747</v>
      </c>
      <c r="I430">
        <f>IF(Table2[[#This Row],[backers_count]]=0,0,ROUND(Table1[[#This Row],[pledged]]/Table2[[#This Row],[backers_count]],2))</f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6" t="s">
        <v>2041</v>
      </c>
      <c r="R430" s="6" t="s">
        <v>2049</v>
      </c>
      <c r="S430" s="13">
        <f>(((Table5[[#This Row],[launched_at]]/60)/60)/24)+DATE(1970,1,1)</f>
        <v>40585.25</v>
      </c>
      <c r="T430" s="13">
        <f>(((Table5[[#This Row],[deadline]]/60)/60)/24)+DATE(1970,1,1)</f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ROUND((Table1[[#This Row],[pledged]]/Table1[[#This Row],[goal]])*100,0)</f>
        <v>91</v>
      </c>
      <c r="G431" t="s">
        <v>74</v>
      </c>
      <c r="H431">
        <v>2138</v>
      </c>
      <c r="I431">
        <f>IF(Table2[[#This Row],[backers_count]]=0,0,ROUND(Table1[[#This Row],[pledged]]/Table2[[#This Row],[backers_count]],2))</f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6" t="s">
        <v>2054</v>
      </c>
      <c r="R431" s="6" t="s">
        <v>2055</v>
      </c>
      <c r="S431" s="13">
        <f>(((Table5[[#This Row],[launched_at]]/60)/60)/24)+DATE(1970,1,1)</f>
        <v>41680.25</v>
      </c>
      <c r="T431" s="13">
        <f>(((Table5[[#This Row],[deadline]]/60)/60)/24)+DATE(1970,1,1)</f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ROUND((Table1[[#This Row],[pledged]]/Table1[[#This Row],[goal]])*100,0)</f>
        <v>68</v>
      </c>
      <c r="G432" t="s">
        <v>14</v>
      </c>
      <c r="H432">
        <v>84</v>
      </c>
      <c r="I432">
        <f>IF(Table2[[#This Row],[backers_count]]=0,0,ROUND(Table1[[#This Row],[pledged]]/Table2[[#This Row],[backers_count]],2))</f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6" t="s">
        <v>2039</v>
      </c>
      <c r="R432" s="6" t="s">
        <v>2040</v>
      </c>
      <c r="S432" s="13">
        <f>(((Table5[[#This Row],[launched_at]]/60)/60)/24)+DATE(1970,1,1)</f>
        <v>43737.208333333328</v>
      </c>
      <c r="T432" s="13">
        <f>(((Table5[[#This Row],[deadline]]/60)/60)/24)+DATE(1970,1,1)</f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ROUND((Table1[[#This Row],[pledged]]/Table1[[#This Row],[goal]])*100,0)</f>
        <v>192</v>
      </c>
      <c r="G433" t="s">
        <v>20</v>
      </c>
      <c r="H433">
        <v>94</v>
      </c>
      <c r="I433">
        <f>IF(Table2[[#This Row],[backers_count]]=0,0,ROUND(Table1[[#This Row],[pledged]]/Table2[[#This Row],[backers_count]],2))</f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6" t="s">
        <v>2039</v>
      </c>
      <c r="R433" s="6" t="s">
        <v>2040</v>
      </c>
      <c r="S433" s="13">
        <f>(((Table5[[#This Row],[launched_at]]/60)/60)/24)+DATE(1970,1,1)</f>
        <v>43273.208333333328</v>
      </c>
      <c r="T433" s="13">
        <f>(((Table5[[#This Row],[deadline]]/60)/60)/24)+DATE(1970,1,1)</f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ROUND((Table1[[#This Row],[pledged]]/Table1[[#This Row],[goal]])*100,0)</f>
        <v>83</v>
      </c>
      <c r="G434" t="s">
        <v>14</v>
      </c>
      <c r="H434">
        <v>91</v>
      </c>
      <c r="I434">
        <f>IF(Table2[[#This Row],[backers_count]]=0,0,ROUND(Table1[[#This Row],[pledged]]/Table2[[#This Row],[backers_count]],2))</f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6" t="s">
        <v>2039</v>
      </c>
      <c r="R434" s="6" t="s">
        <v>2040</v>
      </c>
      <c r="S434" s="13">
        <f>(((Table5[[#This Row],[launched_at]]/60)/60)/24)+DATE(1970,1,1)</f>
        <v>41761.208333333336</v>
      </c>
      <c r="T434" s="13">
        <f>(((Table5[[#This Row],[deadline]]/60)/60)/24)+DATE(1970,1,1)</f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ROUND((Table1[[#This Row],[pledged]]/Table1[[#This Row],[goal]])*100,0)</f>
        <v>54</v>
      </c>
      <c r="G435" t="s">
        <v>14</v>
      </c>
      <c r="H435">
        <v>792</v>
      </c>
      <c r="I435">
        <f>IF(Table2[[#This Row],[backers_count]]=0,0,ROUND(Table1[[#This Row],[pledged]]/Table2[[#This Row],[backers_count]],2))</f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6" t="s">
        <v>2041</v>
      </c>
      <c r="R435" s="6" t="s">
        <v>2042</v>
      </c>
      <c r="S435" s="13">
        <f>(((Table5[[#This Row],[launched_at]]/60)/60)/24)+DATE(1970,1,1)</f>
        <v>41603.25</v>
      </c>
      <c r="T435" s="13">
        <f>(((Table5[[#This Row],[deadline]]/60)/60)/24)+DATE(1970,1,1)</f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ROUND((Table1[[#This Row],[pledged]]/Table1[[#This Row],[goal]])*100,0)</f>
        <v>17</v>
      </c>
      <c r="G436" t="s">
        <v>74</v>
      </c>
      <c r="H436">
        <v>10</v>
      </c>
      <c r="I436">
        <f>IF(Table2[[#This Row],[backers_count]]=0,0,ROUND(Table1[[#This Row],[pledged]]/Table2[[#This Row],[backers_count]],2))</f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6" t="s">
        <v>2039</v>
      </c>
      <c r="R436" s="6" t="s">
        <v>2040</v>
      </c>
      <c r="S436" s="13">
        <f>(((Table5[[#This Row],[launched_at]]/60)/60)/24)+DATE(1970,1,1)</f>
        <v>42705.25</v>
      </c>
      <c r="T436" s="13">
        <f>(((Table5[[#This Row],[deadline]]/60)/60)/24)+DATE(1970,1,1)</f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ROUND((Table1[[#This Row],[pledged]]/Table1[[#This Row],[goal]])*100,0)</f>
        <v>117</v>
      </c>
      <c r="G437" t="s">
        <v>20</v>
      </c>
      <c r="H437">
        <v>1713</v>
      </c>
      <c r="I437">
        <f>IF(Table2[[#This Row],[backers_count]]=0,0,ROUND(Table1[[#This Row],[pledged]]/Table2[[#This Row],[backers_count]],2))</f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6" t="s">
        <v>2039</v>
      </c>
      <c r="R437" s="6" t="s">
        <v>2040</v>
      </c>
      <c r="S437" s="13">
        <f>(((Table5[[#This Row],[launched_at]]/60)/60)/24)+DATE(1970,1,1)</f>
        <v>41988.25</v>
      </c>
      <c r="T437" s="13">
        <f>(((Table5[[#This Row],[deadline]]/60)/60)/24)+DATE(1970,1,1)</f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ROUND((Table1[[#This Row],[pledged]]/Table1[[#This Row],[goal]])*100,0)</f>
        <v>1052</v>
      </c>
      <c r="G438" t="s">
        <v>20</v>
      </c>
      <c r="H438">
        <v>249</v>
      </c>
      <c r="I438">
        <f>IF(Table2[[#This Row],[backers_count]]=0,0,ROUND(Table1[[#This Row],[pledged]]/Table2[[#This Row],[backers_count]],2))</f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6" t="s">
        <v>2035</v>
      </c>
      <c r="R438" s="6" t="s">
        <v>2058</v>
      </c>
      <c r="S438" s="13">
        <f>(((Table5[[#This Row],[launched_at]]/60)/60)/24)+DATE(1970,1,1)</f>
        <v>43575.208333333328</v>
      </c>
      <c r="T438" s="13">
        <f>(((Table5[[#This Row],[deadline]]/60)/60)/24)+DATE(1970,1,1)</f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ROUND((Table1[[#This Row],[pledged]]/Table1[[#This Row],[goal]])*100,0)</f>
        <v>123</v>
      </c>
      <c r="G439" t="s">
        <v>20</v>
      </c>
      <c r="H439">
        <v>192</v>
      </c>
      <c r="I439">
        <f>IF(Table2[[#This Row],[backers_count]]=0,0,ROUND(Table1[[#This Row],[pledged]]/Table2[[#This Row],[backers_count]],2))</f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6" t="s">
        <v>2041</v>
      </c>
      <c r="R439" s="6" t="s">
        <v>2049</v>
      </c>
      <c r="S439" s="13">
        <f>(((Table5[[#This Row],[launched_at]]/60)/60)/24)+DATE(1970,1,1)</f>
        <v>42260.208333333328</v>
      </c>
      <c r="T439" s="13">
        <f>(((Table5[[#This Row],[deadline]]/60)/60)/24)+DATE(1970,1,1)</f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ROUND((Table1[[#This Row],[pledged]]/Table1[[#This Row],[goal]])*100,0)</f>
        <v>179</v>
      </c>
      <c r="G440" t="s">
        <v>20</v>
      </c>
      <c r="H440">
        <v>247</v>
      </c>
      <c r="I440">
        <f>IF(Table2[[#This Row],[backers_count]]=0,0,ROUND(Table1[[#This Row],[pledged]]/Table2[[#This Row],[backers_count]],2))</f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6" t="s">
        <v>2039</v>
      </c>
      <c r="R440" s="6" t="s">
        <v>2040</v>
      </c>
      <c r="S440" s="13">
        <f>(((Table5[[#This Row],[launched_at]]/60)/60)/24)+DATE(1970,1,1)</f>
        <v>41337.25</v>
      </c>
      <c r="T440" s="13">
        <f>(((Table5[[#This Row],[deadline]]/60)/60)/24)+DATE(1970,1,1)</f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ROUND((Table1[[#This Row],[pledged]]/Table1[[#This Row],[goal]])*100,0)</f>
        <v>355</v>
      </c>
      <c r="G441" t="s">
        <v>20</v>
      </c>
      <c r="H441">
        <v>2293</v>
      </c>
      <c r="I441">
        <f>IF(Table2[[#This Row],[backers_count]]=0,0,ROUND(Table1[[#This Row],[pledged]]/Table2[[#This Row],[backers_count]],2))</f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6" t="s">
        <v>2041</v>
      </c>
      <c r="R441" s="6" t="s">
        <v>2063</v>
      </c>
      <c r="S441" s="13">
        <f>(((Table5[[#This Row],[launched_at]]/60)/60)/24)+DATE(1970,1,1)</f>
        <v>42680.208333333328</v>
      </c>
      <c r="T441" s="13">
        <f>(((Table5[[#This Row],[deadline]]/60)/60)/24)+DATE(1970,1,1)</f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ROUND((Table1[[#This Row],[pledged]]/Table1[[#This Row],[goal]])*100,0)</f>
        <v>162</v>
      </c>
      <c r="G442" t="s">
        <v>20</v>
      </c>
      <c r="H442">
        <v>3131</v>
      </c>
      <c r="I442">
        <f>IF(Table2[[#This Row],[backers_count]]=0,0,ROUND(Table1[[#This Row],[pledged]]/Table2[[#This Row],[backers_count]],2))</f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6" t="s">
        <v>2041</v>
      </c>
      <c r="R442" s="6" t="s">
        <v>2060</v>
      </c>
      <c r="S442" s="13">
        <f>(((Table5[[#This Row],[launched_at]]/60)/60)/24)+DATE(1970,1,1)</f>
        <v>42916.208333333328</v>
      </c>
      <c r="T442" s="13">
        <f>(((Table5[[#This Row],[deadline]]/60)/60)/24)+DATE(1970,1,1)</f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ROUND((Table1[[#This Row],[pledged]]/Table1[[#This Row],[goal]])*100,0)</f>
        <v>25</v>
      </c>
      <c r="G443" t="s">
        <v>14</v>
      </c>
      <c r="H443">
        <v>32</v>
      </c>
      <c r="I443">
        <f>IF(Table2[[#This Row],[backers_count]]=0,0,ROUND(Table1[[#This Row],[pledged]]/Table2[[#This Row],[backers_count]],2))</f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6" t="s">
        <v>2037</v>
      </c>
      <c r="R443" s="6" t="s">
        <v>2046</v>
      </c>
      <c r="S443" s="13">
        <f>(((Table5[[#This Row],[launched_at]]/60)/60)/24)+DATE(1970,1,1)</f>
        <v>41025.208333333336</v>
      </c>
      <c r="T443" s="13">
        <f>(((Table5[[#This Row],[deadline]]/60)/60)/24)+DATE(1970,1,1)</f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ROUND((Table1[[#This Row],[pledged]]/Table1[[#This Row],[goal]])*100,0)</f>
        <v>199</v>
      </c>
      <c r="G444" t="s">
        <v>20</v>
      </c>
      <c r="H444">
        <v>143</v>
      </c>
      <c r="I444">
        <f>IF(Table2[[#This Row],[backers_count]]=0,0,ROUND(Table1[[#This Row],[pledged]]/Table2[[#This Row],[backers_count]],2))</f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6" t="s">
        <v>2039</v>
      </c>
      <c r="R444" s="6" t="s">
        <v>2040</v>
      </c>
      <c r="S444" s="13">
        <f>(((Table5[[#This Row],[launched_at]]/60)/60)/24)+DATE(1970,1,1)</f>
        <v>42980.208333333328</v>
      </c>
      <c r="T444" s="13">
        <f>(((Table5[[#This Row],[deadline]]/60)/60)/24)+DATE(1970,1,1)</f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ROUND((Table1[[#This Row],[pledged]]/Table1[[#This Row],[goal]])*100,0)</f>
        <v>35</v>
      </c>
      <c r="G445" t="s">
        <v>74</v>
      </c>
      <c r="H445">
        <v>90</v>
      </c>
      <c r="I445">
        <f>IF(Table2[[#This Row],[backers_count]]=0,0,ROUND(Table1[[#This Row],[pledged]]/Table2[[#This Row],[backers_count]],2))</f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6" t="s">
        <v>2039</v>
      </c>
      <c r="R445" s="6" t="s">
        <v>2040</v>
      </c>
      <c r="S445" s="13">
        <f>(((Table5[[#This Row],[launched_at]]/60)/60)/24)+DATE(1970,1,1)</f>
        <v>40451.208333333336</v>
      </c>
      <c r="T445" s="13">
        <f>(((Table5[[#This Row],[deadline]]/60)/60)/24)+DATE(1970,1,1)</f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ROUND((Table1[[#This Row],[pledged]]/Table1[[#This Row],[goal]])*100,0)</f>
        <v>176</v>
      </c>
      <c r="G446" t="s">
        <v>20</v>
      </c>
      <c r="H446">
        <v>296</v>
      </c>
      <c r="I446">
        <f>IF(Table2[[#This Row],[backers_count]]=0,0,ROUND(Table1[[#This Row],[pledged]]/Table2[[#This Row],[backers_count]],2))</f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6" t="s">
        <v>2035</v>
      </c>
      <c r="R446" s="6" t="s">
        <v>2045</v>
      </c>
      <c r="S446" s="13">
        <f>(((Table5[[#This Row],[launched_at]]/60)/60)/24)+DATE(1970,1,1)</f>
        <v>40748.208333333336</v>
      </c>
      <c r="T446" s="13">
        <f>(((Table5[[#This Row],[deadline]]/60)/60)/24)+DATE(1970,1,1)</f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ROUND((Table1[[#This Row],[pledged]]/Table1[[#This Row],[goal]])*100,0)</f>
        <v>511</v>
      </c>
      <c r="G447" t="s">
        <v>20</v>
      </c>
      <c r="H447">
        <v>170</v>
      </c>
      <c r="I447">
        <f>IF(Table2[[#This Row],[backers_count]]=0,0,ROUND(Table1[[#This Row],[pledged]]/Table2[[#This Row],[backers_count]],2))</f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6" t="s">
        <v>2039</v>
      </c>
      <c r="R447" s="6" t="s">
        <v>2040</v>
      </c>
      <c r="S447" s="13">
        <f>(((Table5[[#This Row],[launched_at]]/60)/60)/24)+DATE(1970,1,1)</f>
        <v>40515.25</v>
      </c>
      <c r="T447" s="13">
        <f>(((Table5[[#This Row],[deadline]]/60)/60)/24)+DATE(1970,1,1)</f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ROUND((Table1[[#This Row],[pledged]]/Table1[[#This Row],[goal]])*100,0)</f>
        <v>82</v>
      </c>
      <c r="G448" t="s">
        <v>14</v>
      </c>
      <c r="H448">
        <v>186</v>
      </c>
      <c r="I448">
        <f>IF(Table2[[#This Row],[backers_count]]=0,0,ROUND(Table1[[#This Row],[pledged]]/Table2[[#This Row],[backers_count]],2))</f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6" t="s">
        <v>2037</v>
      </c>
      <c r="R448" s="6" t="s">
        <v>2046</v>
      </c>
      <c r="S448" s="13">
        <f>(((Table5[[#This Row],[launched_at]]/60)/60)/24)+DATE(1970,1,1)</f>
        <v>41261.25</v>
      </c>
      <c r="T448" s="13">
        <f>(((Table5[[#This Row],[deadline]]/60)/60)/24)+DATE(1970,1,1)</f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ROUND((Table1[[#This Row],[pledged]]/Table1[[#This Row],[goal]])*100,0)</f>
        <v>24</v>
      </c>
      <c r="G449" t="s">
        <v>74</v>
      </c>
      <c r="H449">
        <v>439</v>
      </c>
      <c r="I449">
        <f>IF(Table2[[#This Row],[backers_count]]=0,0,ROUND(Table1[[#This Row],[pledged]]/Table2[[#This Row],[backers_count]],2))</f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6" t="s">
        <v>2041</v>
      </c>
      <c r="R449" s="6" t="s">
        <v>2060</v>
      </c>
      <c r="S449" s="13">
        <f>(((Table5[[#This Row],[launched_at]]/60)/60)/24)+DATE(1970,1,1)</f>
        <v>43088.25</v>
      </c>
      <c r="T449" s="13">
        <f>(((Table5[[#This Row],[deadline]]/60)/60)/24)+DATE(1970,1,1)</f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ROUND((Table1[[#This Row],[pledged]]/Table1[[#This Row],[goal]])*100,0)</f>
        <v>50</v>
      </c>
      <c r="G450" t="s">
        <v>14</v>
      </c>
      <c r="H450">
        <v>605</v>
      </c>
      <c r="I450">
        <f>IF(Table2[[#This Row],[backers_count]]=0,0,ROUND(Table1[[#This Row],[pledged]]/Table2[[#This Row],[backers_count]],2))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6" t="s">
        <v>2050</v>
      </c>
      <c r="R450" s="6" t="s">
        <v>2051</v>
      </c>
      <c r="S450" s="13">
        <f>(((Table5[[#This Row],[launched_at]]/60)/60)/24)+DATE(1970,1,1)</f>
        <v>41378.208333333336</v>
      </c>
      <c r="T450" s="13">
        <f>(((Table5[[#This Row],[deadline]]/60)/60)/24)+DATE(1970,1,1)</f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ROUND((Table1[[#This Row],[pledged]]/Table1[[#This Row],[goal]])*100,0)</f>
        <v>967</v>
      </c>
      <c r="G451" t="s">
        <v>20</v>
      </c>
      <c r="H451">
        <v>86</v>
      </c>
      <c r="I451">
        <f>IF(Table2[[#This Row],[backers_count]]=0,0,ROUND(Table1[[#This Row],[pledged]]/Table2[[#This Row],[backers_count]],2))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6" t="s">
        <v>2050</v>
      </c>
      <c r="R451" s="6" t="s">
        <v>2051</v>
      </c>
      <c r="S451" s="13">
        <f>(((Table5[[#This Row],[launched_at]]/60)/60)/24)+DATE(1970,1,1)</f>
        <v>43530.25</v>
      </c>
      <c r="T451" s="13">
        <f>(((Table5[[#This Row],[deadline]]/60)/60)/24)+DATE(1970,1,1)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ROUND((Table1[[#This Row],[pledged]]/Table1[[#This Row],[goal]])*100,0)</f>
        <v>4</v>
      </c>
      <c r="G452" t="s">
        <v>14</v>
      </c>
      <c r="H452">
        <v>1</v>
      </c>
      <c r="I452">
        <f>IF(Table2[[#This Row],[backers_count]]=0,0,ROUND(Table1[[#This Row],[pledged]]/Table2[[#This Row],[backers_count]],2))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6" t="s">
        <v>2041</v>
      </c>
      <c r="R452" s="6" t="s">
        <v>2049</v>
      </c>
      <c r="S452" s="13">
        <f>(((Table5[[#This Row],[launched_at]]/60)/60)/24)+DATE(1970,1,1)</f>
        <v>43394.208333333328</v>
      </c>
      <c r="T452" s="13">
        <f>(((Table5[[#This Row],[deadline]]/60)/60)/24)+DATE(1970,1,1)</f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ROUND((Table1[[#This Row],[pledged]]/Table1[[#This Row],[goal]])*100,0)</f>
        <v>123</v>
      </c>
      <c r="G453" t="s">
        <v>20</v>
      </c>
      <c r="H453">
        <v>6286</v>
      </c>
      <c r="I453">
        <f>IF(Table2[[#This Row],[backers_count]]=0,0,ROUND(Table1[[#This Row],[pledged]]/Table2[[#This Row],[backers_count]],2))</f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6" t="s">
        <v>2035</v>
      </c>
      <c r="R453" s="6" t="s">
        <v>2036</v>
      </c>
      <c r="S453" s="13">
        <f>(((Table5[[#This Row],[launched_at]]/60)/60)/24)+DATE(1970,1,1)</f>
        <v>42935.208333333328</v>
      </c>
      <c r="T453" s="13">
        <f>(((Table5[[#This Row],[deadline]]/60)/60)/24)+DATE(1970,1,1)</f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ROUND((Table1[[#This Row],[pledged]]/Table1[[#This Row],[goal]])*100,0)</f>
        <v>63</v>
      </c>
      <c r="G454" t="s">
        <v>14</v>
      </c>
      <c r="H454">
        <v>31</v>
      </c>
      <c r="I454">
        <f>IF(Table2[[#This Row],[backers_count]]=0,0,ROUND(Table1[[#This Row],[pledged]]/Table2[[#This Row],[backers_count]],2))</f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6" t="s">
        <v>2041</v>
      </c>
      <c r="R454" s="6" t="s">
        <v>2044</v>
      </c>
      <c r="S454" s="13">
        <f>(((Table5[[#This Row],[launched_at]]/60)/60)/24)+DATE(1970,1,1)</f>
        <v>40365.208333333336</v>
      </c>
      <c r="T454" s="13">
        <f>(((Table5[[#This Row],[deadline]]/60)/60)/24)+DATE(1970,1,1)</f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ROUND((Table1[[#This Row],[pledged]]/Table1[[#This Row],[goal]])*100,0)</f>
        <v>56</v>
      </c>
      <c r="G455" t="s">
        <v>14</v>
      </c>
      <c r="H455">
        <v>1181</v>
      </c>
      <c r="I455">
        <f>IF(Table2[[#This Row],[backers_count]]=0,0,ROUND(Table1[[#This Row],[pledged]]/Table2[[#This Row],[backers_count]],2))</f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6" t="s">
        <v>2041</v>
      </c>
      <c r="R455" s="6" t="s">
        <v>2063</v>
      </c>
      <c r="S455" s="13">
        <f>(((Table5[[#This Row],[launched_at]]/60)/60)/24)+DATE(1970,1,1)</f>
        <v>42705.25</v>
      </c>
      <c r="T455" s="13">
        <f>(((Table5[[#This Row],[deadline]]/60)/60)/24)+DATE(1970,1,1)</f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ROUND((Table1[[#This Row],[pledged]]/Table1[[#This Row],[goal]])*100,0)</f>
        <v>44</v>
      </c>
      <c r="G456" t="s">
        <v>14</v>
      </c>
      <c r="H456">
        <v>39</v>
      </c>
      <c r="I456">
        <f>IF(Table2[[#This Row],[backers_count]]=0,0,ROUND(Table1[[#This Row],[pledged]]/Table2[[#This Row],[backers_count]],2))</f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6" t="s">
        <v>2041</v>
      </c>
      <c r="R456" s="6" t="s">
        <v>2044</v>
      </c>
      <c r="S456" s="13">
        <f>(((Table5[[#This Row],[launched_at]]/60)/60)/24)+DATE(1970,1,1)</f>
        <v>41568.208333333336</v>
      </c>
      <c r="T456" s="13">
        <f>(((Table5[[#This Row],[deadline]]/60)/60)/24)+DATE(1970,1,1)</f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ROUND((Table1[[#This Row],[pledged]]/Table1[[#This Row],[goal]])*100,0)</f>
        <v>118</v>
      </c>
      <c r="G457" t="s">
        <v>20</v>
      </c>
      <c r="H457">
        <v>3727</v>
      </c>
      <c r="I457">
        <f>IF(Table2[[#This Row],[backers_count]]=0,0,ROUND(Table1[[#This Row],[pledged]]/Table2[[#This Row],[backers_count]],2))</f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6" t="s">
        <v>2039</v>
      </c>
      <c r="R457" s="6" t="s">
        <v>2040</v>
      </c>
      <c r="S457" s="13">
        <f>(((Table5[[#This Row],[launched_at]]/60)/60)/24)+DATE(1970,1,1)</f>
        <v>40809.208333333336</v>
      </c>
      <c r="T457" s="13">
        <f>(((Table5[[#This Row],[deadline]]/60)/60)/24)+DATE(1970,1,1)</f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ROUND((Table1[[#This Row],[pledged]]/Table1[[#This Row],[goal]])*100,0)</f>
        <v>104</v>
      </c>
      <c r="G458" t="s">
        <v>20</v>
      </c>
      <c r="H458">
        <v>1605</v>
      </c>
      <c r="I458">
        <f>IF(Table2[[#This Row],[backers_count]]=0,0,ROUND(Table1[[#This Row],[pledged]]/Table2[[#This Row],[backers_count]],2))</f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6" t="s">
        <v>2035</v>
      </c>
      <c r="R458" s="6" t="s">
        <v>2045</v>
      </c>
      <c r="S458" s="13">
        <f>(((Table5[[#This Row],[launched_at]]/60)/60)/24)+DATE(1970,1,1)</f>
        <v>43141.25</v>
      </c>
      <c r="T458" s="13">
        <f>(((Table5[[#This Row],[deadline]]/60)/60)/24)+DATE(1970,1,1)</f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ROUND((Table1[[#This Row],[pledged]]/Table1[[#This Row],[goal]])*100,0)</f>
        <v>27</v>
      </c>
      <c r="G459" t="s">
        <v>14</v>
      </c>
      <c r="H459">
        <v>46</v>
      </c>
      <c r="I459">
        <f>IF(Table2[[#This Row],[backers_count]]=0,0,ROUND(Table1[[#This Row],[pledged]]/Table2[[#This Row],[backers_count]],2))</f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6" t="s">
        <v>2039</v>
      </c>
      <c r="R459" s="6" t="s">
        <v>2040</v>
      </c>
      <c r="S459" s="13">
        <f>(((Table5[[#This Row],[launched_at]]/60)/60)/24)+DATE(1970,1,1)</f>
        <v>42657.208333333328</v>
      </c>
      <c r="T459" s="13">
        <f>(((Table5[[#This Row],[deadline]]/60)/60)/24)+DATE(1970,1,1)</f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ROUND((Table1[[#This Row],[pledged]]/Table1[[#This Row],[goal]])*100,0)</f>
        <v>351</v>
      </c>
      <c r="G460" t="s">
        <v>20</v>
      </c>
      <c r="H460">
        <v>2120</v>
      </c>
      <c r="I460">
        <f>IF(Table2[[#This Row],[backers_count]]=0,0,ROUND(Table1[[#This Row],[pledged]]/Table2[[#This Row],[backers_count]],2))</f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6" t="s">
        <v>2039</v>
      </c>
      <c r="R460" s="6" t="s">
        <v>2040</v>
      </c>
      <c r="S460" s="13">
        <f>(((Table5[[#This Row],[launched_at]]/60)/60)/24)+DATE(1970,1,1)</f>
        <v>40265.208333333336</v>
      </c>
      <c r="T460" s="13">
        <f>(((Table5[[#This Row],[deadline]]/60)/60)/24)+DATE(1970,1,1)</f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ROUND((Table1[[#This Row],[pledged]]/Table1[[#This Row],[goal]])*100,0)</f>
        <v>90</v>
      </c>
      <c r="G461" t="s">
        <v>14</v>
      </c>
      <c r="H461">
        <v>105</v>
      </c>
      <c r="I461">
        <f>IF(Table2[[#This Row],[backers_count]]=0,0,ROUND(Table1[[#This Row],[pledged]]/Table2[[#This Row],[backers_count]],2))</f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6" t="s">
        <v>2041</v>
      </c>
      <c r="R461" s="6" t="s">
        <v>2042</v>
      </c>
      <c r="S461" s="13">
        <f>(((Table5[[#This Row],[launched_at]]/60)/60)/24)+DATE(1970,1,1)</f>
        <v>42001.25</v>
      </c>
      <c r="T461" s="13">
        <f>(((Table5[[#This Row],[deadline]]/60)/60)/24)+DATE(1970,1,1)</f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ROUND((Table1[[#This Row],[pledged]]/Table1[[#This Row],[goal]])*100,0)</f>
        <v>172</v>
      </c>
      <c r="G462" t="s">
        <v>20</v>
      </c>
      <c r="H462">
        <v>50</v>
      </c>
      <c r="I462">
        <f>IF(Table2[[#This Row],[backers_count]]=0,0,ROUND(Table1[[#This Row],[pledged]]/Table2[[#This Row],[backers_count]],2))</f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6" t="s">
        <v>2039</v>
      </c>
      <c r="R462" s="6" t="s">
        <v>2040</v>
      </c>
      <c r="S462" s="13">
        <f>(((Table5[[#This Row],[launched_at]]/60)/60)/24)+DATE(1970,1,1)</f>
        <v>40399.208333333336</v>
      </c>
      <c r="T462" s="13">
        <f>(((Table5[[#This Row],[deadline]]/60)/60)/24)+DATE(1970,1,1)</f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ROUND((Table1[[#This Row],[pledged]]/Table1[[#This Row],[goal]])*100,0)</f>
        <v>141</v>
      </c>
      <c r="G463" t="s">
        <v>20</v>
      </c>
      <c r="H463">
        <v>2080</v>
      </c>
      <c r="I463">
        <f>IF(Table2[[#This Row],[backers_count]]=0,0,ROUND(Table1[[#This Row],[pledged]]/Table2[[#This Row],[backers_count]],2))</f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6" t="s">
        <v>2041</v>
      </c>
      <c r="R463" s="6" t="s">
        <v>2044</v>
      </c>
      <c r="S463" s="13">
        <f>(((Table5[[#This Row],[launched_at]]/60)/60)/24)+DATE(1970,1,1)</f>
        <v>41757.208333333336</v>
      </c>
      <c r="T463" s="13">
        <f>(((Table5[[#This Row],[deadline]]/60)/60)/24)+DATE(1970,1,1)</f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ROUND((Table1[[#This Row],[pledged]]/Table1[[#This Row],[goal]])*100,0)</f>
        <v>31</v>
      </c>
      <c r="G464" t="s">
        <v>14</v>
      </c>
      <c r="H464">
        <v>535</v>
      </c>
      <c r="I464">
        <f>IF(Table2[[#This Row],[backers_count]]=0,0,ROUND(Table1[[#This Row],[pledged]]/Table2[[#This Row],[backers_count]],2))</f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6" t="s">
        <v>2050</v>
      </c>
      <c r="R464" s="6" t="s">
        <v>2061</v>
      </c>
      <c r="S464" s="13">
        <f>(((Table5[[#This Row],[launched_at]]/60)/60)/24)+DATE(1970,1,1)</f>
        <v>41304.25</v>
      </c>
      <c r="T464" s="13">
        <f>(((Table5[[#This Row],[deadline]]/60)/60)/24)+DATE(1970,1,1)</f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ROUND((Table1[[#This Row],[pledged]]/Table1[[#This Row],[goal]])*100,0)</f>
        <v>108</v>
      </c>
      <c r="G465" t="s">
        <v>20</v>
      </c>
      <c r="H465">
        <v>2105</v>
      </c>
      <c r="I465">
        <f>IF(Table2[[#This Row],[backers_count]]=0,0,ROUND(Table1[[#This Row],[pledged]]/Table2[[#This Row],[backers_count]],2))</f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6" t="s">
        <v>2041</v>
      </c>
      <c r="R465" s="6" t="s">
        <v>2049</v>
      </c>
      <c r="S465" s="13">
        <f>(((Table5[[#This Row],[launched_at]]/60)/60)/24)+DATE(1970,1,1)</f>
        <v>41639.25</v>
      </c>
      <c r="T465" s="13">
        <f>(((Table5[[#This Row],[deadline]]/60)/60)/24)+DATE(1970,1,1)</f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ROUND((Table1[[#This Row],[pledged]]/Table1[[#This Row],[goal]])*100,0)</f>
        <v>133</v>
      </c>
      <c r="G466" t="s">
        <v>20</v>
      </c>
      <c r="H466">
        <v>2436</v>
      </c>
      <c r="I466">
        <f>IF(Table2[[#This Row],[backers_count]]=0,0,ROUND(Table1[[#This Row],[pledged]]/Table2[[#This Row],[backers_count]],2))</f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6" t="s">
        <v>2039</v>
      </c>
      <c r="R466" s="6" t="s">
        <v>2040</v>
      </c>
      <c r="S466" s="13">
        <f>(((Table5[[#This Row],[launched_at]]/60)/60)/24)+DATE(1970,1,1)</f>
        <v>43142.25</v>
      </c>
      <c r="T466" s="13">
        <f>(((Table5[[#This Row],[deadline]]/60)/60)/24)+DATE(1970,1,1)</f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ROUND((Table1[[#This Row],[pledged]]/Table1[[#This Row],[goal]])*100,0)</f>
        <v>188</v>
      </c>
      <c r="G467" t="s">
        <v>20</v>
      </c>
      <c r="H467">
        <v>80</v>
      </c>
      <c r="I467">
        <f>IF(Table2[[#This Row],[backers_count]]=0,0,ROUND(Table1[[#This Row],[pledged]]/Table2[[#This Row],[backers_count]],2))</f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6" t="s">
        <v>2047</v>
      </c>
      <c r="R467" s="6" t="s">
        <v>2059</v>
      </c>
      <c r="S467" s="13">
        <f>(((Table5[[#This Row],[launched_at]]/60)/60)/24)+DATE(1970,1,1)</f>
        <v>43127.25</v>
      </c>
      <c r="T467" s="13">
        <f>(((Table5[[#This Row],[deadline]]/60)/60)/24)+DATE(1970,1,1)</f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ROUND((Table1[[#This Row],[pledged]]/Table1[[#This Row],[goal]])*100,0)</f>
        <v>332</v>
      </c>
      <c r="G468" t="s">
        <v>20</v>
      </c>
      <c r="H468">
        <v>42</v>
      </c>
      <c r="I468">
        <f>IF(Table2[[#This Row],[backers_count]]=0,0,ROUND(Table1[[#This Row],[pledged]]/Table2[[#This Row],[backers_count]],2))</f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6" t="s">
        <v>2037</v>
      </c>
      <c r="R468" s="6" t="s">
        <v>2046</v>
      </c>
      <c r="S468" s="13">
        <f>(((Table5[[#This Row],[launched_at]]/60)/60)/24)+DATE(1970,1,1)</f>
        <v>41409.208333333336</v>
      </c>
      <c r="T468" s="13">
        <f>(((Table5[[#This Row],[deadline]]/60)/60)/24)+DATE(1970,1,1)</f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ROUND((Table1[[#This Row],[pledged]]/Table1[[#This Row],[goal]])*100,0)</f>
        <v>575</v>
      </c>
      <c r="G469" t="s">
        <v>20</v>
      </c>
      <c r="H469">
        <v>139</v>
      </c>
      <c r="I469">
        <f>IF(Table2[[#This Row],[backers_count]]=0,0,ROUND(Table1[[#This Row],[pledged]]/Table2[[#This Row],[backers_count]],2))</f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6" t="s">
        <v>2037</v>
      </c>
      <c r="R469" s="6" t="s">
        <v>2038</v>
      </c>
      <c r="S469" s="13">
        <f>(((Table5[[#This Row],[launched_at]]/60)/60)/24)+DATE(1970,1,1)</f>
        <v>42331.25</v>
      </c>
      <c r="T469" s="13">
        <f>(((Table5[[#This Row],[deadline]]/60)/60)/24)+DATE(1970,1,1)</f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ROUND((Table1[[#This Row],[pledged]]/Table1[[#This Row],[goal]])*100,0)</f>
        <v>41</v>
      </c>
      <c r="G470" t="s">
        <v>14</v>
      </c>
      <c r="H470">
        <v>16</v>
      </c>
      <c r="I470">
        <f>IF(Table2[[#This Row],[backers_count]]=0,0,ROUND(Table1[[#This Row],[pledged]]/Table2[[#This Row],[backers_count]],2))</f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6" t="s">
        <v>2039</v>
      </c>
      <c r="R470" s="6" t="s">
        <v>2040</v>
      </c>
      <c r="S470" s="13">
        <f>(((Table5[[#This Row],[launched_at]]/60)/60)/24)+DATE(1970,1,1)</f>
        <v>43569.208333333328</v>
      </c>
      <c r="T470" s="13">
        <f>(((Table5[[#This Row],[deadline]]/60)/60)/24)+DATE(1970,1,1)</f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ROUND((Table1[[#This Row],[pledged]]/Table1[[#This Row],[goal]])*100,0)</f>
        <v>184</v>
      </c>
      <c r="G471" t="s">
        <v>20</v>
      </c>
      <c r="H471">
        <v>159</v>
      </c>
      <c r="I471">
        <f>IF(Table2[[#This Row],[backers_count]]=0,0,ROUND(Table1[[#This Row],[pledged]]/Table2[[#This Row],[backers_count]],2))</f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6" t="s">
        <v>2041</v>
      </c>
      <c r="R471" s="6" t="s">
        <v>2044</v>
      </c>
      <c r="S471" s="13">
        <f>(((Table5[[#This Row],[launched_at]]/60)/60)/24)+DATE(1970,1,1)</f>
        <v>42142.208333333328</v>
      </c>
      <c r="T471" s="13">
        <f>(((Table5[[#This Row],[deadline]]/60)/60)/24)+DATE(1970,1,1)</f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ROUND((Table1[[#This Row],[pledged]]/Table1[[#This Row],[goal]])*100,0)</f>
        <v>286</v>
      </c>
      <c r="G472" t="s">
        <v>20</v>
      </c>
      <c r="H472">
        <v>381</v>
      </c>
      <c r="I472">
        <f>IF(Table2[[#This Row],[backers_count]]=0,0,ROUND(Table1[[#This Row],[pledged]]/Table2[[#This Row],[backers_count]],2))</f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6" t="s">
        <v>2037</v>
      </c>
      <c r="R472" s="6" t="s">
        <v>2046</v>
      </c>
      <c r="S472" s="13">
        <f>(((Table5[[#This Row],[launched_at]]/60)/60)/24)+DATE(1970,1,1)</f>
        <v>42716.25</v>
      </c>
      <c r="T472" s="13">
        <f>(((Table5[[#This Row],[deadline]]/60)/60)/24)+DATE(1970,1,1)</f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ROUND((Table1[[#This Row],[pledged]]/Table1[[#This Row],[goal]])*100,0)</f>
        <v>319</v>
      </c>
      <c r="G473" t="s">
        <v>20</v>
      </c>
      <c r="H473">
        <v>194</v>
      </c>
      <c r="I473">
        <f>IF(Table2[[#This Row],[backers_count]]=0,0,ROUND(Table1[[#This Row],[pledged]]/Table2[[#This Row],[backers_count]],2))</f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6" t="s">
        <v>2031</v>
      </c>
      <c r="R473" s="6" t="s">
        <v>2032</v>
      </c>
      <c r="S473" s="13">
        <f>(((Table5[[#This Row],[launched_at]]/60)/60)/24)+DATE(1970,1,1)</f>
        <v>41031.208333333336</v>
      </c>
      <c r="T473" s="13">
        <f>(((Table5[[#This Row],[deadline]]/60)/60)/24)+DATE(1970,1,1)</f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ROUND((Table1[[#This Row],[pledged]]/Table1[[#This Row],[goal]])*100,0)</f>
        <v>39</v>
      </c>
      <c r="G474" t="s">
        <v>14</v>
      </c>
      <c r="H474">
        <v>575</v>
      </c>
      <c r="I474">
        <f>IF(Table2[[#This Row],[backers_count]]=0,0,ROUND(Table1[[#This Row],[pledged]]/Table2[[#This Row],[backers_count]],2))</f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6" t="s">
        <v>2035</v>
      </c>
      <c r="R474" s="6" t="s">
        <v>2036</v>
      </c>
      <c r="S474" s="13">
        <f>(((Table5[[#This Row],[launched_at]]/60)/60)/24)+DATE(1970,1,1)</f>
        <v>43535.208333333328</v>
      </c>
      <c r="T474" s="13">
        <f>(((Table5[[#This Row],[deadline]]/60)/60)/24)+DATE(1970,1,1)</f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ROUND((Table1[[#This Row],[pledged]]/Table1[[#This Row],[goal]])*100,0)</f>
        <v>178</v>
      </c>
      <c r="G475" t="s">
        <v>20</v>
      </c>
      <c r="H475">
        <v>106</v>
      </c>
      <c r="I475">
        <f>IF(Table2[[#This Row],[backers_count]]=0,0,ROUND(Table1[[#This Row],[pledged]]/Table2[[#This Row],[backers_count]],2))</f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6" t="s">
        <v>2035</v>
      </c>
      <c r="R475" s="6" t="s">
        <v>2043</v>
      </c>
      <c r="S475" s="13">
        <f>(((Table5[[#This Row],[launched_at]]/60)/60)/24)+DATE(1970,1,1)</f>
        <v>43277.208333333328</v>
      </c>
      <c r="T475" s="13">
        <f>(((Table5[[#This Row],[deadline]]/60)/60)/24)+DATE(1970,1,1)</f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ROUND((Table1[[#This Row],[pledged]]/Table1[[#This Row],[goal]])*100,0)</f>
        <v>365</v>
      </c>
      <c r="G476" t="s">
        <v>20</v>
      </c>
      <c r="H476">
        <v>142</v>
      </c>
      <c r="I476">
        <f>IF(Table2[[#This Row],[backers_count]]=0,0,ROUND(Table1[[#This Row],[pledged]]/Table2[[#This Row],[backers_count]],2))</f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6" t="s">
        <v>2041</v>
      </c>
      <c r="R476" s="6" t="s">
        <v>2060</v>
      </c>
      <c r="S476" s="13">
        <f>(((Table5[[#This Row],[launched_at]]/60)/60)/24)+DATE(1970,1,1)</f>
        <v>41989.25</v>
      </c>
      <c r="T476" s="13">
        <f>(((Table5[[#This Row],[deadline]]/60)/60)/24)+DATE(1970,1,1)</f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ROUND((Table1[[#This Row],[pledged]]/Table1[[#This Row],[goal]])*100,0)</f>
        <v>114</v>
      </c>
      <c r="G477" t="s">
        <v>20</v>
      </c>
      <c r="H477">
        <v>211</v>
      </c>
      <c r="I477">
        <f>IF(Table2[[#This Row],[backers_count]]=0,0,ROUND(Table1[[#This Row],[pledged]]/Table2[[#This Row],[backers_count]],2))</f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6" t="s">
        <v>2047</v>
      </c>
      <c r="R477" s="6" t="s">
        <v>2059</v>
      </c>
      <c r="S477" s="13">
        <f>(((Table5[[#This Row],[launched_at]]/60)/60)/24)+DATE(1970,1,1)</f>
        <v>41450.208333333336</v>
      </c>
      <c r="T477" s="13">
        <f>(((Table5[[#This Row],[deadline]]/60)/60)/24)+DATE(1970,1,1)</f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ROUND((Table1[[#This Row],[pledged]]/Table1[[#This Row],[goal]])*100,0)</f>
        <v>30</v>
      </c>
      <c r="G478" t="s">
        <v>14</v>
      </c>
      <c r="H478">
        <v>1120</v>
      </c>
      <c r="I478">
        <f>IF(Table2[[#This Row],[backers_count]]=0,0,ROUND(Table1[[#This Row],[pledged]]/Table2[[#This Row],[backers_count]],2))</f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6" t="s">
        <v>2047</v>
      </c>
      <c r="R478" s="6" t="s">
        <v>2053</v>
      </c>
      <c r="S478" s="13">
        <f>(((Table5[[#This Row],[launched_at]]/60)/60)/24)+DATE(1970,1,1)</f>
        <v>43322.208333333328</v>
      </c>
      <c r="T478" s="13">
        <f>(((Table5[[#This Row],[deadline]]/60)/60)/24)+DATE(1970,1,1)</f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ROUND((Table1[[#This Row],[pledged]]/Table1[[#This Row],[goal]])*100,0)</f>
        <v>54</v>
      </c>
      <c r="G479" t="s">
        <v>14</v>
      </c>
      <c r="H479">
        <v>113</v>
      </c>
      <c r="I479">
        <f>IF(Table2[[#This Row],[backers_count]]=0,0,ROUND(Table1[[#This Row],[pledged]]/Table2[[#This Row],[backers_count]],2))</f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6" t="s">
        <v>2041</v>
      </c>
      <c r="R479" s="6" t="s">
        <v>2063</v>
      </c>
      <c r="S479" s="13">
        <f>(((Table5[[#This Row],[launched_at]]/60)/60)/24)+DATE(1970,1,1)</f>
        <v>40720.208333333336</v>
      </c>
      <c r="T479" s="13">
        <f>(((Table5[[#This Row],[deadline]]/60)/60)/24)+DATE(1970,1,1)</f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ROUND((Table1[[#This Row],[pledged]]/Table1[[#This Row],[goal]])*100,0)</f>
        <v>236</v>
      </c>
      <c r="G480" t="s">
        <v>20</v>
      </c>
      <c r="H480">
        <v>2756</v>
      </c>
      <c r="I480">
        <f>IF(Table2[[#This Row],[backers_count]]=0,0,ROUND(Table1[[#This Row],[pledged]]/Table2[[#This Row],[backers_count]],2))</f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6" t="s">
        <v>2037</v>
      </c>
      <c r="R480" s="6" t="s">
        <v>2046</v>
      </c>
      <c r="S480" s="13">
        <f>(((Table5[[#This Row],[launched_at]]/60)/60)/24)+DATE(1970,1,1)</f>
        <v>42072.208333333328</v>
      </c>
      <c r="T480" s="13">
        <f>(((Table5[[#This Row],[deadline]]/60)/60)/24)+DATE(1970,1,1)</f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ROUND((Table1[[#This Row],[pledged]]/Table1[[#This Row],[goal]])*100,0)</f>
        <v>513</v>
      </c>
      <c r="G481" t="s">
        <v>20</v>
      </c>
      <c r="H481">
        <v>173</v>
      </c>
      <c r="I481">
        <f>IF(Table2[[#This Row],[backers_count]]=0,0,ROUND(Table1[[#This Row],[pledged]]/Table2[[#This Row],[backers_count]],2))</f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6" t="s">
        <v>2031</v>
      </c>
      <c r="R481" s="6" t="s">
        <v>2032</v>
      </c>
      <c r="S481" s="13">
        <f>(((Table5[[#This Row],[launched_at]]/60)/60)/24)+DATE(1970,1,1)</f>
        <v>42945.208333333328</v>
      </c>
      <c r="T481" s="13">
        <f>(((Table5[[#This Row],[deadline]]/60)/60)/24)+DATE(1970,1,1)</f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ROUND((Table1[[#This Row],[pledged]]/Table1[[#This Row],[goal]])*100,0)</f>
        <v>101</v>
      </c>
      <c r="G482" t="s">
        <v>20</v>
      </c>
      <c r="H482">
        <v>87</v>
      </c>
      <c r="I482">
        <f>IF(Table2[[#This Row],[backers_count]]=0,0,ROUND(Table1[[#This Row],[pledged]]/Table2[[#This Row],[backers_count]],2))</f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6" t="s">
        <v>2054</v>
      </c>
      <c r="R482" s="6" t="s">
        <v>2055</v>
      </c>
      <c r="S482" s="13">
        <f>(((Table5[[#This Row],[launched_at]]/60)/60)/24)+DATE(1970,1,1)</f>
        <v>40248.25</v>
      </c>
      <c r="T482" s="13">
        <f>(((Table5[[#This Row],[deadline]]/60)/60)/24)+DATE(1970,1,1)</f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ROUND((Table1[[#This Row],[pledged]]/Table1[[#This Row],[goal]])*100,0)</f>
        <v>81</v>
      </c>
      <c r="G483" t="s">
        <v>14</v>
      </c>
      <c r="H483">
        <v>1538</v>
      </c>
      <c r="I483">
        <f>IF(Table2[[#This Row],[backers_count]]=0,0,ROUND(Table1[[#This Row],[pledged]]/Table2[[#This Row],[backers_count]],2))</f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6" t="s">
        <v>2039</v>
      </c>
      <c r="R483" s="6" t="s">
        <v>2040</v>
      </c>
      <c r="S483" s="13">
        <f>(((Table5[[#This Row],[launched_at]]/60)/60)/24)+DATE(1970,1,1)</f>
        <v>41913.208333333336</v>
      </c>
      <c r="T483" s="13">
        <f>(((Table5[[#This Row],[deadline]]/60)/60)/24)+DATE(1970,1,1)</f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ROUND((Table1[[#This Row],[pledged]]/Table1[[#This Row],[goal]])*100,0)</f>
        <v>16</v>
      </c>
      <c r="G484" t="s">
        <v>14</v>
      </c>
      <c r="H484">
        <v>9</v>
      </c>
      <c r="I484">
        <f>IF(Table2[[#This Row],[backers_count]]=0,0,ROUND(Table1[[#This Row],[pledged]]/Table2[[#This Row],[backers_count]],2))</f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6" t="s">
        <v>2047</v>
      </c>
      <c r="R484" s="6" t="s">
        <v>2053</v>
      </c>
      <c r="S484" s="13">
        <f>(((Table5[[#This Row],[launched_at]]/60)/60)/24)+DATE(1970,1,1)</f>
        <v>40963.25</v>
      </c>
      <c r="T484" s="13">
        <f>(((Table5[[#This Row],[deadline]]/60)/60)/24)+DATE(1970,1,1)</f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ROUND((Table1[[#This Row],[pledged]]/Table1[[#This Row],[goal]])*100,0)</f>
        <v>53</v>
      </c>
      <c r="G485" t="s">
        <v>14</v>
      </c>
      <c r="H485">
        <v>554</v>
      </c>
      <c r="I485">
        <f>IF(Table2[[#This Row],[backers_count]]=0,0,ROUND(Table1[[#This Row],[pledged]]/Table2[[#This Row],[backers_count]],2))</f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6" t="s">
        <v>2039</v>
      </c>
      <c r="R485" s="6" t="s">
        <v>2040</v>
      </c>
      <c r="S485" s="13">
        <f>(((Table5[[#This Row],[launched_at]]/60)/60)/24)+DATE(1970,1,1)</f>
        <v>43811.25</v>
      </c>
      <c r="T485" s="13">
        <f>(((Table5[[#This Row],[deadline]]/60)/60)/24)+DATE(1970,1,1)</f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ROUND((Table1[[#This Row],[pledged]]/Table1[[#This Row],[goal]])*100,0)</f>
        <v>260</v>
      </c>
      <c r="G486" t="s">
        <v>20</v>
      </c>
      <c r="H486">
        <v>1572</v>
      </c>
      <c r="I486">
        <f>IF(Table2[[#This Row],[backers_count]]=0,0,ROUND(Table1[[#This Row],[pledged]]/Table2[[#This Row],[backers_count]],2))</f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6" t="s">
        <v>2031</v>
      </c>
      <c r="R486" s="6" t="s">
        <v>2032</v>
      </c>
      <c r="S486" s="13">
        <f>(((Table5[[#This Row],[launched_at]]/60)/60)/24)+DATE(1970,1,1)</f>
        <v>41855.208333333336</v>
      </c>
      <c r="T486" s="13">
        <f>(((Table5[[#This Row],[deadline]]/60)/60)/24)+DATE(1970,1,1)</f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ROUND((Table1[[#This Row],[pledged]]/Table1[[#This Row],[goal]])*100,0)</f>
        <v>31</v>
      </c>
      <c r="G487" t="s">
        <v>14</v>
      </c>
      <c r="H487">
        <v>648</v>
      </c>
      <c r="I487">
        <f>IF(Table2[[#This Row],[backers_count]]=0,0,ROUND(Table1[[#This Row],[pledged]]/Table2[[#This Row],[backers_count]],2))</f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6" t="s">
        <v>2039</v>
      </c>
      <c r="R487" s="6" t="s">
        <v>2040</v>
      </c>
      <c r="S487" s="13">
        <f>(((Table5[[#This Row],[launched_at]]/60)/60)/24)+DATE(1970,1,1)</f>
        <v>43626.208333333328</v>
      </c>
      <c r="T487" s="13">
        <f>(((Table5[[#This Row],[deadline]]/60)/60)/24)+DATE(1970,1,1)</f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ROUND((Table1[[#This Row],[pledged]]/Table1[[#This Row],[goal]])*100,0)</f>
        <v>14</v>
      </c>
      <c r="G488" t="s">
        <v>14</v>
      </c>
      <c r="H488">
        <v>21</v>
      </c>
      <c r="I488">
        <f>IF(Table2[[#This Row],[backers_count]]=0,0,ROUND(Table1[[#This Row],[pledged]]/Table2[[#This Row],[backers_count]],2))</f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6" t="s">
        <v>2047</v>
      </c>
      <c r="R488" s="6" t="s">
        <v>2059</v>
      </c>
      <c r="S488" s="13">
        <f>(((Table5[[#This Row],[launched_at]]/60)/60)/24)+DATE(1970,1,1)</f>
        <v>43168.25</v>
      </c>
      <c r="T488" s="13">
        <f>(((Table5[[#This Row],[deadline]]/60)/60)/24)+DATE(1970,1,1)</f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ROUND((Table1[[#This Row],[pledged]]/Table1[[#This Row],[goal]])*100,0)</f>
        <v>179</v>
      </c>
      <c r="G489" t="s">
        <v>20</v>
      </c>
      <c r="H489">
        <v>2346</v>
      </c>
      <c r="I489">
        <f>IF(Table2[[#This Row],[backers_count]]=0,0,ROUND(Table1[[#This Row],[pledged]]/Table2[[#This Row],[backers_count]],2))</f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6" t="s">
        <v>2039</v>
      </c>
      <c r="R489" s="6" t="s">
        <v>2040</v>
      </c>
      <c r="S489" s="13">
        <f>(((Table5[[#This Row],[launched_at]]/60)/60)/24)+DATE(1970,1,1)</f>
        <v>42845.208333333328</v>
      </c>
      <c r="T489" s="13">
        <f>(((Table5[[#This Row],[deadline]]/60)/60)/24)+DATE(1970,1,1)</f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ROUND((Table1[[#This Row],[pledged]]/Table1[[#This Row],[goal]])*100,0)</f>
        <v>220</v>
      </c>
      <c r="G490" t="s">
        <v>20</v>
      </c>
      <c r="H490">
        <v>115</v>
      </c>
      <c r="I490">
        <f>IF(Table2[[#This Row],[backers_count]]=0,0,ROUND(Table1[[#This Row],[pledged]]/Table2[[#This Row],[backers_count]],2))</f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6" t="s">
        <v>2039</v>
      </c>
      <c r="R490" s="6" t="s">
        <v>2040</v>
      </c>
      <c r="S490" s="13">
        <f>(((Table5[[#This Row],[launched_at]]/60)/60)/24)+DATE(1970,1,1)</f>
        <v>42403.25</v>
      </c>
      <c r="T490" s="13">
        <f>(((Table5[[#This Row],[deadline]]/60)/60)/24)+DATE(1970,1,1)</f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ROUND((Table1[[#This Row],[pledged]]/Table1[[#This Row],[goal]])*100,0)</f>
        <v>102</v>
      </c>
      <c r="G491" t="s">
        <v>20</v>
      </c>
      <c r="H491">
        <v>85</v>
      </c>
      <c r="I491">
        <f>IF(Table2[[#This Row],[backers_count]]=0,0,ROUND(Table1[[#This Row],[pledged]]/Table2[[#This Row],[backers_count]],2))</f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6" t="s">
        <v>2037</v>
      </c>
      <c r="R491" s="6" t="s">
        <v>2046</v>
      </c>
      <c r="S491" s="13">
        <f>(((Table5[[#This Row],[launched_at]]/60)/60)/24)+DATE(1970,1,1)</f>
        <v>40406.208333333336</v>
      </c>
      <c r="T491" s="13">
        <f>(((Table5[[#This Row],[deadline]]/60)/60)/24)+DATE(1970,1,1)</f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ROUND((Table1[[#This Row],[pledged]]/Table1[[#This Row],[goal]])*100,0)</f>
        <v>192</v>
      </c>
      <c r="G492" t="s">
        <v>20</v>
      </c>
      <c r="H492">
        <v>144</v>
      </c>
      <c r="I492">
        <f>IF(Table2[[#This Row],[backers_count]]=0,0,ROUND(Table1[[#This Row],[pledged]]/Table2[[#This Row],[backers_count]],2))</f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6" t="s">
        <v>2064</v>
      </c>
      <c r="R492" s="6" t="s">
        <v>2065</v>
      </c>
      <c r="S492" s="13">
        <f>(((Table5[[#This Row],[launched_at]]/60)/60)/24)+DATE(1970,1,1)</f>
        <v>43786.25</v>
      </c>
      <c r="T492" s="13">
        <f>(((Table5[[#This Row],[deadline]]/60)/60)/24)+DATE(1970,1,1)</f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ROUND((Table1[[#This Row],[pledged]]/Table1[[#This Row],[goal]])*100,0)</f>
        <v>305</v>
      </c>
      <c r="G493" t="s">
        <v>20</v>
      </c>
      <c r="H493">
        <v>2443</v>
      </c>
      <c r="I493">
        <f>IF(Table2[[#This Row],[backers_count]]=0,0,ROUND(Table1[[#This Row],[pledged]]/Table2[[#This Row],[backers_count]],2))</f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6" t="s">
        <v>2031</v>
      </c>
      <c r="R493" s="6" t="s">
        <v>2032</v>
      </c>
      <c r="S493" s="13">
        <f>(((Table5[[#This Row],[launched_at]]/60)/60)/24)+DATE(1970,1,1)</f>
        <v>41456.208333333336</v>
      </c>
      <c r="T493" s="13">
        <f>(((Table5[[#This Row],[deadline]]/60)/60)/24)+DATE(1970,1,1)</f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ROUND((Table1[[#This Row],[pledged]]/Table1[[#This Row],[goal]])*100,0)</f>
        <v>24</v>
      </c>
      <c r="G494" t="s">
        <v>74</v>
      </c>
      <c r="H494">
        <v>595</v>
      </c>
      <c r="I494">
        <f>IF(Table2[[#This Row],[backers_count]]=0,0,ROUND(Table1[[#This Row],[pledged]]/Table2[[#This Row],[backers_count]],2))</f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6" t="s">
        <v>2041</v>
      </c>
      <c r="R494" s="6" t="s">
        <v>2052</v>
      </c>
      <c r="S494" s="13">
        <f>(((Table5[[#This Row],[launched_at]]/60)/60)/24)+DATE(1970,1,1)</f>
        <v>40336.208333333336</v>
      </c>
      <c r="T494" s="13">
        <f>(((Table5[[#This Row],[deadline]]/60)/60)/24)+DATE(1970,1,1)</f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ROUND((Table1[[#This Row],[pledged]]/Table1[[#This Row],[goal]])*100,0)</f>
        <v>724</v>
      </c>
      <c r="G495" t="s">
        <v>20</v>
      </c>
      <c r="H495">
        <v>64</v>
      </c>
      <c r="I495">
        <f>IF(Table2[[#This Row],[backers_count]]=0,0,ROUND(Table1[[#This Row],[pledged]]/Table2[[#This Row],[backers_count]],2))</f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6" t="s">
        <v>2054</v>
      </c>
      <c r="R495" s="6" t="s">
        <v>2055</v>
      </c>
      <c r="S495" s="13">
        <f>(((Table5[[#This Row],[launched_at]]/60)/60)/24)+DATE(1970,1,1)</f>
        <v>43645.208333333328</v>
      </c>
      <c r="T495" s="13">
        <f>(((Table5[[#This Row],[deadline]]/60)/60)/24)+DATE(1970,1,1)</f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ROUND((Table1[[#This Row],[pledged]]/Table1[[#This Row],[goal]])*100,0)</f>
        <v>547</v>
      </c>
      <c r="G496" t="s">
        <v>20</v>
      </c>
      <c r="H496">
        <v>268</v>
      </c>
      <c r="I496">
        <f>IF(Table2[[#This Row],[backers_count]]=0,0,ROUND(Table1[[#This Row],[pledged]]/Table2[[#This Row],[backers_count]],2))</f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6" t="s">
        <v>2037</v>
      </c>
      <c r="R496" s="6" t="s">
        <v>2046</v>
      </c>
      <c r="S496" s="13">
        <f>(((Table5[[#This Row],[launched_at]]/60)/60)/24)+DATE(1970,1,1)</f>
        <v>40990.208333333336</v>
      </c>
      <c r="T496" s="13">
        <f>(((Table5[[#This Row],[deadline]]/60)/60)/24)+DATE(1970,1,1)</f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ROUND((Table1[[#This Row],[pledged]]/Table1[[#This Row],[goal]])*100,0)</f>
        <v>415</v>
      </c>
      <c r="G497" t="s">
        <v>20</v>
      </c>
      <c r="H497">
        <v>195</v>
      </c>
      <c r="I497">
        <f>IF(Table2[[#This Row],[backers_count]]=0,0,ROUND(Table1[[#This Row],[pledged]]/Table2[[#This Row],[backers_count]],2))</f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6" t="s">
        <v>2039</v>
      </c>
      <c r="R497" s="6" t="s">
        <v>2040</v>
      </c>
      <c r="S497" s="13">
        <f>(((Table5[[#This Row],[launched_at]]/60)/60)/24)+DATE(1970,1,1)</f>
        <v>41800.208333333336</v>
      </c>
      <c r="T497" s="13">
        <f>(((Table5[[#This Row],[deadline]]/60)/60)/24)+DATE(1970,1,1)</f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ROUND((Table1[[#This Row],[pledged]]/Table1[[#This Row],[goal]])*100,0)</f>
        <v>1</v>
      </c>
      <c r="G498" t="s">
        <v>14</v>
      </c>
      <c r="H498">
        <v>54</v>
      </c>
      <c r="I498">
        <f>IF(Table2[[#This Row],[backers_count]]=0,0,ROUND(Table1[[#This Row],[pledged]]/Table2[[#This Row],[backers_count]],2))</f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6" t="s">
        <v>2041</v>
      </c>
      <c r="R498" s="6" t="s">
        <v>2049</v>
      </c>
      <c r="S498" s="13">
        <f>(((Table5[[#This Row],[launched_at]]/60)/60)/24)+DATE(1970,1,1)</f>
        <v>42876.208333333328</v>
      </c>
      <c r="T498" s="13">
        <f>(((Table5[[#This Row],[deadline]]/60)/60)/24)+DATE(1970,1,1)</f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ROUND((Table1[[#This Row],[pledged]]/Table1[[#This Row],[goal]])*100,0)</f>
        <v>34</v>
      </c>
      <c r="G499" t="s">
        <v>14</v>
      </c>
      <c r="H499">
        <v>120</v>
      </c>
      <c r="I499">
        <f>IF(Table2[[#This Row],[backers_count]]=0,0,ROUND(Table1[[#This Row],[pledged]]/Table2[[#This Row],[backers_count]],2))</f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6" t="s">
        <v>2037</v>
      </c>
      <c r="R499" s="6" t="s">
        <v>2046</v>
      </c>
      <c r="S499" s="13">
        <f>(((Table5[[#This Row],[launched_at]]/60)/60)/24)+DATE(1970,1,1)</f>
        <v>42724.25</v>
      </c>
      <c r="T499" s="13">
        <f>(((Table5[[#This Row],[deadline]]/60)/60)/24)+DATE(1970,1,1)</f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ROUND((Table1[[#This Row],[pledged]]/Table1[[#This Row],[goal]])*100,0)</f>
        <v>24</v>
      </c>
      <c r="G500" t="s">
        <v>14</v>
      </c>
      <c r="H500">
        <v>579</v>
      </c>
      <c r="I500">
        <f>IF(Table2[[#This Row],[backers_count]]=0,0,ROUND(Table1[[#This Row],[pledged]]/Table2[[#This Row],[backers_count]],2))</f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6" t="s">
        <v>2037</v>
      </c>
      <c r="R500" s="6" t="s">
        <v>2038</v>
      </c>
      <c r="S500" s="13">
        <f>(((Table5[[#This Row],[launched_at]]/60)/60)/24)+DATE(1970,1,1)</f>
        <v>42005.25</v>
      </c>
      <c r="T500" s="13">
        <f>(((Table5[[#This Row],[deadline]]/60)/60)/24)+DATE(1970,1,1)</f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ROUND((Table1[[#This Row],[pledged]]/Table1[[#This Row],[goal]])*100,0)</f>
        <v>48</v>
      </c>
      <c r="G501" t="s">
        <v>14</v>
      </c>
      <c r="H501">
        <v>2072</v>
      </c>
      <c r="I501">
        <f>IF(Table2[[#This Row],[backers_count]]=0,0,ROUND(Table1[[#This Row],[pledged]]/Table2[[#This Row],[backers_count]],2))</f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6" t="s">
        <v>2041</v>
      </c>
      <c r="R501" s="6" t="s">
        <v>2042</v>
      </c>
      <c r="S501" s="13">
        <f>(((Table5[[#This Row],[launched_at]]/60)/60)/24)+DATE(1970,1,1)</f>
        <v>42444.208333333328</v>
      </c>
      <c r="T501" s="13">
        <f>(((Table5[[#This Row],[deadline]]/60)/60)/24)+DATE(1970,1,1)</f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ROUND((Table1[[#This Row],[pledged]]/Table1[[#This Row],[goal]])*100,0)</f>
        <v>0</v>
      </c>
      <c r="G502" t="s">
        <v>14</v>
      </c>
      <c r="H502">
        <v>0</v>
      </c>
      <c r="I502">
        <f>IF(Table2[[#This Row],[backers_count]]=0,0,ROUND(Table1[[#This Row],[pledged]]/Table2[[#This Row],[backers_count]],2))</f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6" t="s">
        <v>2039</v>
      </c>
      <c r="R502" s="6" t="s">
        <v>2040</v>
      </c>
      <c r="S502" s="13">
        <f>(((Table5[[#This Row],[launched_at]]/60)/60)/24)+DATE(1970,1,1)</f>
        <v>41395.208333333336</v>
      </c>
      <c r="T502" s="13">
        <f>(((Table5[[#This Row],[deadline]]/60)/60)/24)+DATE(1970,1,1)</f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ROUND((Table1[[#This Row],[pledged]]/Table1[[#This Row],[goal]])*100,0)</f>
        <v>70</v>
      </c>
      <c r="G503" t="s">
        <v>14</v>
      </c>
      <c r="H503">
        <v>1796</v>
      </c>
      <c r="I503">
        <f>IF(Table2[[#This Row],[backers_count]]=0,0,ROUND(Table1[[#This Row],[pledged]]/Table2[[#This Row],[backers_count]],2))</f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6" t="s">
        <v>2041</v>
      </c>
      <c r="R503" s="6" t="s">
        <v>2042</v>
      </c>
      <c r="S503" s="13">
        <f>(((Table5[[#This Row],[launched_at]]/60)/60)/24)+DATE(1970,1,1)</f>
        <v>41345.208333333336</v>
      </c>
      <c r="T503" s="13">
        <f>(((Table5[[#This Row],[deadline]]/60)/60)/24)+DATE(1970,1,1)</f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ROUND((Table1[[#This Row],[pledged]]/Table1[[#This Row],[goal]])*100,0)</f>
        <v>530</v>
      </c>
      <c r="G504" t="s">
        <v>20</v>
      </c>
      <c r="H504">
        <v>186</v>
      </c>
      <c r="I504">
        <f>IF(Table2[[#This Row],[backers_count]]=0,0,ROUND(Table1[[#This Row],[pledged]]/Table2[[#This Row],[backers_count]],2))</f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6" t="s">
        <v>2050</v>
      </c>
      <c r="R504" s="6" t="s">
        <v>2051</v>
      </c>
      <c r="S504" s="13">
        <f>(((Table5[[#This Row],[launched_at]]/60)/60)/24)+DATE(1970,1,1)</f>
        <v>41117.208333333336</v>
      </c>
      <c r="T504" s="13">
        <f>(((Table5[[#This Row],[deadline]]/60)/60)/24)+DATE(1970,1,1)</f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ROUND((Table1[[#This Row],[pledged]]/Table1[[#This Row],[goal]])*100,0)</f>
        <v>180</v>
      </c>
      <c r="G505" t="s">
        <v>20</v>
      </c>
      <c r="H505">
        <v>460</v>
      </c>
      <c r="I505">
        <f>IF(Table2[[#This Row],[backers_count]]=0,0,ROUND(Table1[[#This Row],[pledged]]/Table2[[#This Row],[backers_count]],2))</f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6" t="s">
        <v>2041</v>
      </c>
      <c r="R505" s="6" t="s">
        <v>2044</v>
      </c>
      <c r="S505" s="13">
        <f>(((Table5[[#This Row],[launched_at]]/60)/60)/24)+DATE(1970,1,1)</f>
        <v>42186.208333333328</v>
      </c>
      <c r="T505" s="13">
        <f>(((Table5[[#This Row],[deadline]]/60)/60)/24)+DATE(1970,1,1)</f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ROUND((Table1[[#This Row],[pledged]]/Table1[[#This Row],[goal]])*100,0)</f>
        <v>92</v>
      </c>
      <c r="G506" t="s">
        <v>14</v>
      </c>
      <c r="H506">
        <v>62</v>
      </c>
      <c r="I506">
        <f>IF(Table2[[#This Row],[backers_count]]=0,0,ROUND(Table1[[#This Row],[pledged]]/Table2[[#This Row],[backers_count]],2))</f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6" t="s">
        <v>2035</v>
      </c>
      <c r="R506" s="6" t="s">
        <v>2036</v>
      </c>
      <c r="S506" s="13">
        <f>(((Table5[[#This Row],[launched_at]]/60)/60)/24)+DATE(1970,1,1)</f>
        <v>42142.208333333328</v>
      </c>
      <c r="T506" s="13">
        <f>(((Table5[[#This Row],[deadline]]/60)/60)/24)+DATE(1970,1,1)</f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ROUND((Table1[[#This Row],[pledged]]/Table1[[#This Row],[goal]])*100,0)</f>
        <v>14</v>
      </c>
      <c r="G507" t="s">
        <v>14</v>
      </c>
      <c r="H507">
        <v>347</v>
      </c>
      <c r="I507">
        <f>IF(Table2[[#This Row],[backers_count]]=0,0,ROUND(Table1[[#This Row],[pledged]]/Table2[[#This Row],[backers_count]],2))</f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6" t="s">
        <v>2047</v>
      </c>
      <c r="R507" s="6" t="s">
        <v>2056</v>
      </c>
      <c r="S507" s="13">
        <f>(((Table5[[#This Row],[launched_at]]/60)/60)/24)+DATE(1970,1,1)</f>
        <v>41341.25</v>
      </c>
      <c r="T507" s="13">
        <f>(((Table5[[#This Row],[deadline]]/60)/60)/24)+DATE(1970,1,1)</f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ROUND((Table1[[#This Row],[pledged]]/Table1[[#This Row],[goal]])*100,0)</f>
        <v>927</v>
      </c>
      <c r="G508" t="s">
        <v>20</v>
      </c>
      <c r="H508">
        <v>2528</v>
      </c>
      <c r="I508">
        <f>IF(Table2[[#This Row],[backers_count]]=0,0,ROUND(Table1[[#This Row],[pledged]]/Table2[[#This Row],[backers_count]],2))</f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6" t="s">
        <v>2039</v>
      </c>
      <c r="R508" s="6" t="s">
        <v>2040</v>
      </c>
      <c r="S508" s="13">
        <f>(((Table5[[#This Row],[launched_at]]/60)/60)/24)+DATE(1970,1,1)</f>
        <v>43062.25</v>
      </c>
      <c r="T508" s="13">
        <f>(((Table5[[#This Row],[deadline]]/60)/60)/24)+DATE(1970,1,1)</f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ROUND((Table1[[#This Row],[pledged]]/Table1[[#This Row],[goal]])*100,0)</f>
        <v>40</v>
      </c>
      <c r="G509" t="s">
        <v>14</v>
      </c>
      <c r="H509">
        <v>19</v>
      </c>
      <c r="I509">
        <f>IF(Table2[[#This Row],[backers_count]]=0,0,ROUND(Table1[[#This Row],[pledged]]/Table2[[#This Row],[backers_count]],2))</f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6" t="s">
        <v>2037</v>
      </c>
      <c r="R509" s="6" t="s">
        <v>2038</v>
      </c>
      <c r="S509" s="13">
        <f>(((Table5[[#This Row],[launched_at]]/60)/60)/24)+DATE(1970,1,1)</f>
        <v>41373.208333333336</v>
      </c>
      <c r="T509" s="13">
        <f>(((Table5[[#This Row],[deadline]]/60)/60)/24)+DATE(1970,1,1)</f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ROUND((Table1[[#This Row],[pledged]]/Table1[[#This Row],[goal]])*100,0)</f>
        <v>112</v>
      </c>
      <c r="G510" t="s">
        <v>20</v>
      </c>
      <c r="H510">
        <v>3657</v>
      </c>
      <c r="I510">
        <f>IF(Table2[[#This Row],[backers_count]]=0,0,ROUND(Table1[[#This Row],[pledged]]/Table2[[#This Row],[backers_count]],2))</f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6" t="s">
        <v>2039</v>
      </c>
      <c r="R510" s="6" t="s">
        <v>2040</v>
      </c>
      <c r="S510" s="13">
        <f>(((Table5[[#This Row],[launched_at]]/60)/60)/24)+DATE(1970,1,1)</f>
        <v>43310.208333333328</v>
      </c>
      <c r="T510" s="13">
        <f>(((Table5[[#This Row],[deadline]]/60)/60)/24)+DATE(1970,1,1)</f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ROUND((Table1[[#This Row],[pledged]]/Table1[[#This Row],[goal]])*100,0)</f>
        <v>71</v>
      </c>
      <c r="G511" t="s">
        <v>14</v>
      </c>
      <c r="H511">
        <v>1258</v>
      </c>
      <c r="I511">
        <f>IF(Table2[[#This Row],[backers_count]]=0,0,ROUND(Table1[[#This Row],[pledged]]/Table2[[#This Row],[backers_count]],2))</f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6" t="s">
        <v>2039</v>
      </c>
      <c r="R511" s="6" t="s">
        <v>2040</v>
      </c>
      <c r="S511" s="13">
        <f>(((Table5[[#This Row],[launched_at]]/60)/60)/24)+DATE(1970,1,1)</f>
        <v>41034.208333333336</v>
      </c>
      <c r="T511" s="13">
        <f>(((Table5[[#This Row],[deadline]]/60)/60)/24)+DATE(1970,1,1)</f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ROUND((Table1[[#This Row],[pledged]]/Table1[[#This Row],[goal]])*100,0)</f>
        <v>119</v>
      </c>
      <c r="G512" t="s">
        <v>20</v>
      </c>
      <c r="H512">
        <v>131</v>
      </c>
      <c r="I512">
        <f>IF(Table2[[#This Row],[backers_count]]=0,0,ROUND(Table1[[#This Row],[pledged]]/Table2[[#This Row],[backers_count]],2))</f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6" t="s">
        <v>2041</v>
      </c>
      <c r="R512" s="6" t="s">
        <v>2044</v>
      </c>
      <c r="S512" s="13">
        <f>(((Table5[[#This Row],[launched_at]]/60)/60)/24)+DATE(1970,1,1)</f>
        <v>43251.208333333328</v>
      </c>
      <c r="T512" s="13">
        <f>(((Table5[[#This Row],[deadline]]/60)/60)/24)+DATE(1970,1,1)</f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ROUND((Table1[[#This Row],[pledged]]/Table1[[#This Row],[goal]])*100,0)</f>
        <v>24</v>
      </c>
      <c r="G513" t="s">
        <v>14</v>
      </c>
      <c r="H513">
        <v>362</v>
      </c>
      <c r="I513">
        <f>IF(Table2[[#This Row],[backers_count]]=0,0,ROUND(Table1[[#This Row],[pledged]]/Table2[[#This Row],[backers_count]],2))</f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6" t="s">
        <v>2039</v>
      </c>
      <c r="R513" s="6" t="s">
        <v>2040</v>
      </c>
      <c r="S513" s="13">
        <f>(((Table5[[#This Row],[launched_at]]/60)/60)/24)+DATE(1970,1,1)</f>
        <v>43671.208333333328</v>
      </c>
      <c r="T513" s="13">
        <f>(((Table5[[#This Row],[deadline]]/60)/60)/24)+DATE(1970,1,1)</f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ROUND((Table1[[#This Row],[pledged]]/Table1[[#This Row],[goal]])*100,0)</f>
        <v>139</v>
      </c>
      <c r="G514" t="s">
        <v>20</v>
      </c>
      <c r="H514">
        <v>239</v>
      </c>
      <c r="I514">
        <f>IF(Table2[[#This Row],[backers_count]]=0,0,ROUND(Table1[[#This Row],[pledged]]/Table2[[#This Row],[backers_count]],2))</f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6" t="s">
        <v>2050</v>
      </c>
      <c r="R514" s="6" t="s">
        <v>2051</v>
      </c>
      <c r="S514" s="13">
        <f>(((Table5[[#This Row],[launched_at]]/60)/60)/24)+DATE(1970,1,1)</f>
        <v>41825.208333333336</v>
      </c>
      <c r="T514" s="13">
        <f>(((Table5[[#This Row],[deadline]]/60)/60)/24)+DATE(1970,1,1)</f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ROUND((Table1[[#This Row],[pledged]]/Table1[[#This Row],[goal]])*100,0)</f>
        <v>39</v>
      </c>
      <c r="G515" t="s">
        <v>74</v>
      </c>
      <c r="H515">
        <v>35</v>
      </c>
      <c r="I515">
        <f>IF(Table2[[#This Row],[backers_count]]=0,0,ROUND(Table1[[#This Row],[pledged]]/Table2[[#This Row],[backers_count]],2))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6" t="s">
        <v>2041</v>
      </c>
      <c r="R515" s="6" t="s">
        <v>2060</v>
      </c>
      <c r="S515" s="13">
        <f>(((Table5[[#This Row],[launched_at]]/60)/60)/24)+DATE(1970,1,1)</f>
        <v>40430.208333333336</v>
      </c>
      <c r="T515" s="13">
        <f>(((Table5[[#This Row],[deadline]]/60)/60)/24)+DATE(1970,1,1)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ROUND((Table1[[#This Row],[pledged]]/Table1[[#This Row],[goal]])*100,0)</f>
        <v>22</v>
      </c>
      <c r="G516" t="s">
        <v>74</v>
      </c>
      <c r="H516">
        <v>528</v>
      </c>
      <c r="I516">
        <f>IF(Table2[[#This Row],[backers_count]]=0,0,ROUND(Table1[[#This Row],[pledged]]/Table2[[#This Row],[backers_count]],2))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6" t="s">
        <v>2035</v>
      </c>
      <c r="R516" s="6" t="s">
        <v>2036</v>
      </c>
      <c r="S516" s="13">
        <f>(((Table5[[#This Row],[launched_at]]/60)/60)/24)+DATE(1970,1,1)</f>
        <v>41614.25</v>
      </c>
      <c r="T516" s="13">
        <f>(((Table5[[#This Row],[deadline]]/60)/60)/24)+DATE(1970,1,1)</f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ROUND((Table1[[#This Row],[pledged]]/Table1[[#This Row],[goal]])*100,0)</f>
        <v>56</v>
      </c>
      <c r="G517" t="s">
        <v>14</v>
      </c>
      <c r="H517">
        <v>133</v>
      </c>
      <c r="I517">
        <f>IF(Table2[[#This Row],[backers_count]]=0,0,ROUND(Table1[[#This Row],[pledged]]/Table2[[#This Row],[backers_count]],2))</f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6" t="s">
        <v>2039</v>
      </c>
      <c r="R517" s="6" t="s">
        <v>2040</v>
      </c>
      <c r="S517" s="13">
        <f>(((Table5[[#This Row],[launched_at]]/60)/60)/24)+DATE(1970,1,1)</f>
        <v>40900.25</v>
      </c>
      <c r="T517" s="13">
        <f>(((Table5[[#This Row],[deadline]]/60)/60)/24)+DATE(1970,1,1)</f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ROUND((Table1[[#This Row],[pledged]]/Table1[[#This Row],[goal]])*100,0)</f>
        <v>43</v>
      </c>
      <c r="G518" t="s">
        <v>14</v>
      </c>
      <c r="H518">
        <v>846</v>
      </c>
      <c r="I518">
        <f>IF(Table2[[#This Row],[backers_count]]=0,0,ROUND(Table1[[#This Row],[pledged]]/Table2[[#This Row],[backers_count]],2))</f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6" t="s">
        <v>2047</v>
      </c>
      <c r="R518" s="6" t="s">
        <v>2048</v>
      </c>
      <c r="S518" s="13">
        <f>(((Table5[[#This Row],[launched_at]]/60)/60)/24)+DATE(1970,1,1)</f>
        <v>40396.208333333336</v>
      </c>
      <c r="T518" s="13">
        <f>(((Table5[[#This Row],[deadline]]/60)/60)/24)+DATE(1970,1,1)</f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ROUND((Table1[[#This Row],[pledged]]/Table1[[#This Row],[goal]])*100,0)</f>
        <v>112</v>
      </c>
      <c r="G519" t="s">
        <v>20</v>
      </c>
      <c r="H519">
        <v>78</v>
      </c>
      <c r="I519">
        <f>IF(Table2[[#This Row],[backers_count]]=0,0,ROUND(Table1[[#This Row],[pledged]]/Table2[[#This Row],[backers_count]],2))</f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6" t="s">
        <v>2031</v>
      </c>
      <c r="R519" s="6" t="s">
        <v>2032</v>
      </c>
      <c r="S519" s="13">
        <f>(((Table5[[#This Row],[launched_at]]/60)/60)/24)+DATE(1970,1,1)</f>
        <v>42860.208333333328</v>
      </c>
      <c r="T519" s="13">
        <f>(((Table5[[#This Row],[deadline]]/60)/60)/24)+DATE(1970,1,1)</f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ROUND((Table1[[#This Row],[pledged]]/Table1[[#This Row],[goal]])*100,0)</f>
        <v>7</v>
      </c>
      <c r="G520" t="s">
        <v>14</v>
      </c>
      <c r="H520">
        <v>10</v>
      </c>
      <c r="I520">
        <f>IF(Table2[[#This Row],[backers_count]]=0,0,ROUND(Table1[[#This Row],[pledged]]/Table2[[#This Row],[backers_count]],2))</f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6" t="s">
        <v>2041</v>
      </c>
      <c r="R520" s="6" t="s">
        <v>2049</v>
      </c>
      <c r="S520" s="13">
        <f>(((Table5[[#This Row],[launched_at]]/60)/60)/24)+DATE(1970,1,1)</f>
        <v>43154.25</v>
      </c>
      <c r="T520" s="13">
        <f>(((Table5[[#This Row],[deadline]]/60)/60)/24)+DATE(1970,1,1)</f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ROUND((Table1[[#This Row],[pledged]]/Table1[[#This Row],[goal]])*100,0)</f>
        <v>102</v>
      </c>
      <c r="G521" t="s">
        <v>20</v>
      </c>
      <c r="H521">
        <v>1773</v>
      </c>
      <c r="I521">
        <f>IF(Table2[[#This Row],[backers_count]]=0,0,ROUND(Table1[[#This Row],[pledged]]/Table2[[#This Row],[backers_count]],2))</f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6" t="s">
        <v>2035</v>
      </c>
      <c r="R521" s="6" t="s">
        <v>2036</v>
      </c>
      <c r="S521" s="13">
        <f>(((Table5[[#This Row],[launched_at]]/60)/60)/24)+DATE(1970,1,1)</f>
        <v>42012.25</v>
      </c>
      <c r="T521" s="13">
        <f>(((Table5[[#This Row],[deadline]]/60)/60)/24)+DATE(1970,1,1)</f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ROUND((Table1[[#This Row],[pledged]]/Table1[[#This Row],[goal]])*100,0)</f>
        <v>426</v>
      </c>
      <c r="G522" t="s">
        <v>20</v>
      </c>
      <c r="H522">
        <v>32</v>
      </c>
      <c r="I522">
        <f>IF(Table2[[#This Row],[backers_count]]=0,0,ROUND(Table1[[#This Row],[pledged]]/Table2[[#This Row],[backers_count]],2))</f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6" t="s">
        <v>2039</v>
      </c>
      <c r="R522" s="6" t="s">
        <v>2040</v>
      </c>
      <c r="S522" s="13">
        <f>(((Table5[[#This Row],[launched_at]]/60)/60)/24)+DATE(1970,1,1)</f>
        <v>43574.208333333328</v>
      </c>
      <c r="T522" s="13">
        <f>(((Table5[[#This Row],[deadline]]/60)/60)/24)+DATE(1970,1,1)</f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ROUND((Table1[[#This Row],[pledged]]/Table1[[#This Row],[goal]])*100,0)</f>
        <v>146</v>
      </c>
      <c r="G523" t="s">
        <v>20</v>
      </c>
      <c r="H523">
        <v>369</v>
      </c>
      <c r="I523">
        <f>IF(Table2[[#This Row],[backers_count]]=0,0,ROUND(Table1[[#This Row],[pledged]]/Table2[[#This Row],[backers_count]],2))</f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6" t="s">
        <v>2041</v>
      </c>
      <c r="R523" s="6" t="s">
        <v>2044</v>
      </c>
      <c r="S523" s="13">
        <f>(((Table5[[#This Row],[launched_at]]/60)/60)/24)+DATE(1970,1,1)</f>
        <v>42605.208333333328</v>
      </c>
      <c r="T523" s="13">
        <f>(((Table5[[#This Row],[deadline]]/60)/60)/24)+DATE(1970,1,1)</f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ROUND((Table1[[#This Row],[pledged]]/Table1[[#This Row],[goal]])*100,0)</f>
        <v>32</v>
      </c>
      <c r="G524" t="s">
        <v>14</v>
      </c>
      <c r="H524">
        <v>191</v>
      </c>
      <c r="I524">
        <f>IF(Table2[[#This Row],[backers_count]]=0,0,ROUND(Table1[[#This Row],[pledged]]/Table2[[#This Row],[backers_count]],2))</f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6" t="s">
        <v>2041</v>
      </c>
      <c r="R524" s="6" t="s">
        <v>2052</v>
      </c>
      <c r="S524" s="13">
        <f>(((Table5[[#This Row],[launched_at]]/60)/60)/24)+DATE(1970,1,1)</f>
        <v>41093.208333333336</v>
      </c>
      <c r="T524" s="13">
        <f>(((Table5[[#This Row],[deadline]]/60)/60)/24)+DATE(1970,1,1)</f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ROUND((Table1[[#This Row],[pledged]]/Table1[[#This Row],[goal]])*100,0)</f>
        <v>700</v>
      </c>
      <c r="G525" t="s">
        <v>20</v>
      </c>
      <c r="H525">
        <v>89</v>
      </c>
      <c r="I525">
        <f>IF(Table2[[#This Row],[backers_count]]=0,0,ROUND(Table1[[#This Row],[pledged]]/Table2[[#This Row],[backers_count]],2))</f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6" t="s">
        <v>2041</v>
      </c>
      <c r="R525" s="6" t="s">
        <v>2052</v>
      </c>
      <c r="S525" s="13">
        <f>(((Table5[[#This Row],[launched_at]]/60)/60)/24)+DATE(1970,1,1)</f>
        <v>40241.25</v>
      </c>
      <c r="T525" s="13">
        <f>(((Table5[[#This Row],[deadline]]/60)/60)/24)+DATE(1970,1,1)</f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ROUND((Table1[[#This Row],[pledged]]/Table1[[#This Row],[goal]])*100,0)</f>
        <v>84</v>
      </c>
      <c r="G526" t="s">
        <v>14</v>
      </c>
      <c r="H526">
        <v>1979</v>
      </c>
      <c r="I526">
        <f>IF(Table2[[#This Row],[backers_count]]=0,0,ROUND(Table1[[#This Row],[pledged]]/Table2[[#This Row],[backers_count]],2))</f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6" t="s">
        <v>2039</v>
      </c>
      <c r="R526" s="6" t="s">
        <v>2040</v>
      </c>
      <c r="S526" s="13">
        <f>(((Table5[[#This Row],[launched_at]]/60)/60)/24)+DATE(1970,1,1)</f>
        <v>40294.208333333336</v>
      </c>
      <c r="T526" s="13">
        <f>(((Table5[[#This Row],[deadline]]/60)/60)/24)+DATE(1970,1,1)</f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ROUND((Table1[[#This Row],[pledged]]/Table1[[#This Row],[goal]])*100,0)</f>
        <v>84</v>
      </c>
      <c r="G527" t="s">
        <v>14</v>
      </c>
      <c r="H527">
        <v>63</v>
      </c>
      <c r="I527">
        <f>IF(Table2[[#This Row],[backers_count]]=0,0,ROUND(Table1[[#This Row],[pledged]]/Table2[[#This Row],[backers_count]],2))</f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6" t="s">
        <v>2037</v>
      </c>
      <c r="R527" s="6" t="s">
        <v>2046</v>
      </c>
      <c r="S527" s="13">
        <f>(((Table5[[#This Row],[launched_at]]/60)/60)/24)+DATE(1970,1,1)</f>
        <v>40505.25</v>
      </c>
      <c r="T527" s="13">
        <f>(((Table5[[#This Row],[deadline]]/60)/60)/24)+DATE(1970,1,1)</f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ROUND((Table1[[#This Row],[pledged]]/Table1[[#This Row],[goal]])*100,0)</f>
        <v>156</v>
      </c>
      <c r="G528" t="s">
        <v>20</v>
      </c>
      <c r="H528">
        <v>147</v>
      </c>
      <c r="I528">
        <f>IF(Table2[[#This Row],[backers_count]]=0,0,ROUND(Table1[[#This Row],[pledged]]/Table2[[#This Row],[backers_count]],2))</f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6" t="s">
        <v>2039</v>
      </c>
      <c r="R528" s="6" t="s">
        <v>2040</v>
      </c>
      <c r="S528" s="13">
        <f>(((Table5[[#This Row],[launched_at]]/60)/60)/24)+DATE(1970,1,1)</f>
        <v>42364.25</v>
      </c>
      <c r="T528" s="13">
        <f>(((Table5[[#This Row],[deadline]]/60)/60)/24)+DATE(1970,1,1)</f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ROUND((Table1[[#This Row],[pledged]]/Table1[[#This Row],[goal]])*100,0)</f>
        <v>100</v>
      </c>
      <c r="G529" t="s">
        <v>14</v>
      </c>
      <c r="H529">
        <v>6080</v>
      </c>
      <c r="I529">
        <f>IF(Table2[[#This Row],[backers_count]]=0,0,ROUND(Table1[[#This Row],[pledged]]/Table2[[#This Row],[backers_count]],2))</f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6" t="s">
        <v>2041</v>
      </c>
      <c r="R529" s="6" t="s">
        <v>2049</v>
      </c>
      <c r="S529" s="13">
        <f>(((Table5[[#This Row],[launched_at]]/60)/60)/24)+DATE(1970,1,1)</f>
        <v>42405.25</v>
      </c>
      <c r="T529" s="13">
        <f>(((Table5[[#This Row],[deadline]]/60)/60)/24)+DATE(1970,1,1)</f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ROUND((Table1[[#This Row],[pledged]]/Table1[[#This Row],[goal]])*100,0)</f>
        <v>80</v>
      </c>
      <c r="G530" t="s">
        <v>14</v>
      </c>
      <c r="H530">
        <v>80</v>
      </c>
      <c r="I530">
        <f>IF(Table2[[#This Row],[backers_count]]=0,0,ROUND(Table1[[#This Row],[pledged]]/Table2[[#This Row],[backers_count]],2))</f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6" t="s">
        <v>2035</v>
      </c>
      <c r="R530" s="6" t="s">
        <v>2045</v>
      </c>
      <c r="S530" s="13">
        <f>(((Table5[[#This Row],[launched_at]]/60)/60)/24)+DATE(1970,1,1)</f>
        <v>41601.25</v>
      </c>
      <c r="T530" s="13">
        <f>(((Table5[[#This Row],[deadline]]/60)/60)/24)+DATE(1970,1,1)</f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ROUND((Table1[[#This Row],[pledged]]/Table1[[#This Row],[goal]])*100,0)</f>
        <v>11</v>
      </c>
      <c r="G531" t="s">
        <v>14</v>
      </c>
      <c r="H531">
        <v>9</v>
      </c>
      <c r="I531">
        <f>IF(Table2[[#This Row],[backers_count]]=0,0,ROUND(Table1[[#This Row],[pledged]]/Table2[[#This Row],[backers_count]],2))</f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6" t="s">
        <v>2050</v>
      </c>
      <c r="R531" s="6" t="s">
        <v>2051</v>
      </c>
      <c r="S531" s="13">
        <f>(((Table5[[#This Row],[launched_at]]/60)/60)/24)+DATE(1970,1,1)</f>
        <v>41769.208333333336</v>
      </c>
      <c r="T531" s="13">
        <f>(((Table5[[#This Row],[deadline]]/60)/60)/24)+DATE(1970,1,1)</f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ROUND((Table1[[#This Row],[pledged]]/Table1[[#This Row],[goal]])*100,0)</f>
        <v>92</v>
      </c>
      <c r="G532" t="s">
        <v>14</v>
      </c>
      <c r="H532">
        <v>1784</v>
      </c>
      <c r="I532">
        <f>IF(Table2[[#This Row],[backers_count]]=0,0,ROUND(Table1[[#This Row],[pledged]]/Table2[[#This Row],[backers_count]],2))</f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6" t="s">
        <v>2047</v>
      </c>
      <c r="R532" s="6" t="s">
        <v>2053</v>
      </c>
      <c r="S532" s="13">
        <f>(((Table5[[#This Row],[launched_at]]/60)/60)/24)+DATE(1970,1,1)</f>
        <v>40421.208333333336</v>
      </c>
      <c r="T532" s="13">
        <f>(((Table5[[#This Row],[deadline]]/60)/60)/24)+DATE(1970,1,1)</f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ROUND((Table1[[#This Row],[pledged]]/Table1[[#This Row],[goal]])*100,0)</f>
        <v>96</v>
      </c>
      <c r="G533" t="s">
        <v>47</v>
      </c>
      <c r="H533">
        <v>3640</v>
      </c>
      <c r="I533">
        <f>IF(Table2[[#This Row],[backers_count]]=0,0,ROUND(Table1[[#This Row],[pledged]]/Table2[[#This Row],[backers_count]],2))</f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6" t="s">
        <v>2050</v>
      </c>
      <c r="R533" s="6" t="s">
        <v>2051</v>
      </c>
      <c r="S533" s="13">
        <f>(((Table5[[#This Row],[launched_at]]/60)/60)/24)+DATE(1970,1,1)</f>
        <v>41589.25</v>
      </c>
      <c r="T533" s="13">
        <f>(((Table5[[#This Row],[deadline]]/60)/60)/24)+DATE(1970,1,1)</f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ROUND((Table1[[#This Row],[pledged]]/Table1[[#This Row],[goal]])*100,0)</f>
        <v>503</v>
      </c>
      <c r="G534" t="s">
        <v>20</v>
      </c>
      <c r="H534">
        <v>126</v>
      </c>
      <c r="I534">
        <f>IF(Table2[[#This Row],[backers_count]]=0,0,ROUND(Table1[[#This Row],[pledged]]/Table2[[#This Row],[backers_count]],2))</f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6" t="s">
        <v>2039</v>
      </c>
      <c r="R534" s="6" t="s">
        <v>2040</v>
      </c>
      <c r="S534" s="13">
        <f>(((Table5[[#This Row],[launched_at]]/60)/60)/24)+DATE(1970,1,1)</f>
        <v>43125.25</v>
      </c>
      <c r="T534" s="13">
        <f>(((Table5[[#This Row],[deadline]]/60)/60)/24)+DATE(1970,1,1)</f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ROUND((Table1[[#This Row],[pledged]]/Table1[[#This Row],[goal]])*100,0)</f>
        <v>159</v>
      </c>
      <c r="G535" t="s">
        <v>20</v>
      </c>
      <c r="H535">
        <v>2218</v>
      </c>
      <c r="I535">
        <f>IF(Table2[[#This Row],[backers_count]]=0,0,ROUND(Table1[[#This Row],[pledged]]/Table2[[#This Row],[backers_count]],2))</f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6" t="s">
        <v>2035</v>
      </c>
      <c r="R535" s="6" t="s">
        <v>2045</v>
      </c>
      <c r="S535" s="13">
        <f>(((Table5[[#This Row],[launched_at]]/60)/60)/24)+DATE(1970,1,1)</f>
        <v>41479.208333333336</v>
      </c>
      <c r="T535" s="13">
        <f>(((Table5[[#This Row],[deadline]]/60)/60)/24)+DATE(1970,1,1)</f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ROUND((Table1[[#This Row],[pledged]]/Table1[[#This Row],[goal]])*100,0)</f>
        <v>15</v>
      </c>
      <c r="G536" t="s">
        <v>14</v>
      </c>
      <c r="H536">
        <v>243</v>
      </c>
      <c r="I536">
        <f>IF(Table2[[#This Row],[backers_count]]=0,0,ROUND(Table1[[#This Row],[pledged]]/Table2[[#This Row],[backers_count]],2))</f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6" t="s">
        <v>2041</v>
      </c>
      <c r="R536" s="6" t="s">
        <v>2044</v>
      </c>
      <c r="S536" s="13">
        <f>(((Table5[[#This Row],[launched_at]]/60)/60)/24)+DATE(1970,1,1)</f>
        <v>43329.208333333328</v>
      </c>
      <c r="T536" s="13">
        <f>(((Table5[[#This Row],[deadline]]/60)/60)/24)+DATE(1970,1,1)</f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ROUND((Table1[[#This Row],[pledged]]/Table1[[#This Row],[goal]])*100,0)</f>
        <v>482</v>
      </c>
      <c r="G537" t="s">
        <v>20</v>
      </c>
      <c r="H537">
        <v>202</v>
      </c>
      <c r="I537">
        <f>IF(Table2[[#This Row],[backers_count]]=0,0,ROUND(Table1[[#This Row],[pledged]]/Table2[[#This Row],[backers_count]],2))</f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6" t="s">
        <v>2039</v>
      </c>
      <c r="R537" s="6" t="s">
        <v>2040</v>
      </c>
      <c r="S537" s="13">
        <f>(((Table5[[#This Row],[launched_at]]/60)/60)/24)+DATE(1970,1,1)</f>
        <v>43259.208333333328</v>
      </c>
      <c r="T537" s="13">
        <f>(((Table5[[#This Row],[deadline]]/60)/60)/24)+DATE(1970,1,1)</f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ROUND((Table1[[#This Row],[pledged]]/Table1[[#This Row],[goal]])*100,0)</f>
        <v>150</v>
      </c>
      <c r="G538" t="s">
        <v>20</v>
      </c>
      <c r="H538">
        <v>140</v>
      </c>
      <c r="I538">
        <f>IF(Table2[[#This Row],[backers_count]]=0,0,ROUND(Table1[[#This Row],[pledged]]/Table2[[#This Row],[backers_count]],2))</f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6" t="s">
        <v>2047</v>
      </c>
      <c r="R538" s="6" t="s">
        <v>2053</v>
      </c>
      <c r="S538" s="13">
        <f>(((Table5[[#This Row],[launched_at]]/60)/60)/24)+DATE(1970,1,1)</f>
        <v>40414.208333333336</v>
      </c>
      <c r="T538" s="13">
        <f>(((Table5[[#This Row],[deadline]]/60)/60)/24)+DATE(1970,1,1)</f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ROUND((Table1[[#This Row],[pledged]]/Table1[[#This Row],[goal]])*100,0)</f>
        <v>117</v>
      </c>
      <c r="G539" t="s">
        <v>20</v>
      </c>
      <c r="H539">
        <v>1052</v>
      </c>
      <c r="I539">
        <f>IF(Table2[[#This Row],[backers_count]]=0,0,ROUND(Table1[[#This Row],[pledged]]/Table2[[#This Row],[backers_count]],2))</f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6" t="s">
        <v>2041</v>
      </c>
      <c r="R539" s="6" t="s">
        <v>2042</v>
      </c>
      <c r="S539" s="13">
        <f>(((Table5[[#This Row],[launched_at]]/60)/60)/24)+DATE(1970,1,1)</f>
        <v>43342.208333333328</v>
      </c>
      <c r="T539" s="13">
        <f>(((Table5[[#This Row],[deadline]]/60)/60)/24)+DATE(1970,1,1)</f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ROUND((Table1[[#This Row],[pledged]]/Table1[[#This Row],[goal]])*100,0)</f>
        <v>38</v>
      </c>
      <c r="G540" t="s">
        <v>14</v>
      </c>
      <c r="H540">
        <v>1296</v>
      </c>
      <c r="I540">
        <f>IF(Table2[[#This Row],[backers_count]]=0,0,ROUND(Table1[[#This Row],[pledged]]/Table2[[#This Row],[backers_count]],2))</f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6" t="s">
        <v>2050</v>
      </c>
      <c r="R540" s="6" t="s">
        <v>2061</v>
      </c>
      <c r="S540" s="13">
        <f>(((Table5[[#This Row],[launched_at]]/60)/60)/24)+DATE(1970,1,1)</f>
        <v>41539.208333333336</v>
      </c>
      <c r="T540" s="13">
        <f>(((Table5[[#This Row],[deadline]]/60)/60)/24)+DATE(1970,1,1)</f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ROUND((Table1[[#This Row],[pledged]]/Table1[[#This Row],[goal]])*100,0)</f>
        <v>73</v>
      </c>
      <c r="G541" t="s">
        <v>14</v>
      </c>
      <c r="H541">
        <v>77</v>
      </c>
      <c r="I541">
        <f>IF(Table2[[#This Row],[backers_count]]=0,0,ROUND(Table1[[#This Row],[pledged]]/Table2[[#This Row],[backers_count]],2))</f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6" t="s">
        <v>2031</v>
      </c>
      <c r="R541" s="6" t="s">
        <v>2032</v>
      </c>
      <c r="S541" s="13">
        <f>(((Table5[[#This Row],[launched_at]]/60)/60)/24)+DATE(1970,1,1)</f>
        <v>43647.208333333328</v>
      </c>
      <c r="T541" s="13">
        <f>(((Table5[[#This Row],[deadline]]/60)/60)/24)+DATE(1970,1,1)</f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ROUND((Table1[[#This Row],[pledged]]/Table1[[#This Row],[goal]])*100,0)</f>
        <v>266</v>
      </c>
      <c r="G542" t="s">
        <v>20</v>
      </c>
      <c r="H542">
        <v>247</v>
      </c>
      <c r="I542">
        <f>IF(Table2[[#This Row],[backers_count]]=0,0,ROUND(Table1[[#This Row],[pledged]]/Table2[[#This Row],[backers_count]],2))</f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6" t="s">
        <v>2054</v>
      </c>
      <c r="R542" s="6" t="s">
        <v>2055</v>
      </c>
      <c r="S542" s="13">
        <f>(((Table5[[#This Row],[launched_at]]/60)/60)/24)+DATE(1970,1,1)</f>
        <v>43225.208333333328</v>
      </c>
      <c r="T542" s="13">
        <f>(((Table5[[#This Row],[deadline]]/60)/60)/24)+DATE(1970,1,1)</f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ROUND((Table1[[#This Row],[pledged]]/Table1[[#This Row],[goal]])*100,0)</f>
        <v>24</v>
      </c>
      <c r="G543" t="s">
        <v>14</v>
      </c>
      <c r="H543">
        <v>395</v>
      </c>
      <c r="I543">
        <f>IF(Table2[[#This Row],[backers_count]]=0,0,ROUND(Table1[[#This Row],[pledged]]/Table2[[#This Row],[backers_count]],2))</f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6" t="s">
        <v>2050</v>
      </c>
      <c r="R543" s="6" t="s">
        <v>2061</v>
      </c>
      <c r="S543" s="13">
        <f>(((Table5[[#This Row],[launched_at]]/60)/60)/24)+DATE(1970,1,1)</f>
        <v>42165.208333333328</v>
      </c>
      <c r="T543" s="13">
        <f>(((Table5[[#This Row],[deadline]]/60)/60)/24)+DATE(1970,1,1)</f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ROUND((Table1[[#This Row],[pledged]]/Table1[[#This Row],[goal]])*100,0)</f>
        <v>3</v>
      </c>
      <c r="G544" t="s">
        <v>14</v>
      </c>
      <c r="H544">
        <v>49</v>
      </c>
      <c r="I544">
        <f>IF(Table2[[#This Row],[backers_count]]=0,0,ROUND(Table1[[#This Row],[pledged]]/Table2[[#This Row],[backers_count]],2))</f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6" t="s">
        <v>2035</v>
      </c>
      <c r="R544" s="6" t="s">
        <v>2045</v>
      </c>
      <c r="S544" s="13">
        <f>(((Table5[[#This Row],[launched_at]]/60)/60)/24)+DATE(1970,1,1)</f>
        <v>42391.25</v>
      </c>
      <c r="T544" s="13">
        <f>(((Table5[[#This Row],[deadline]]/60)/60)/24)+DATE(1970,1,1)</f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ROUND((Table1[[#This Row],[pledged]]/Table1[[#This Row],[goal]])*100,0)</f>
        <v>16</v>
      </c>
      <c r="G545" t="s">
        <v>14</v>
      </c>
      <c r="H545">
        <v>180</v>
      </c>
      <c r="I545">
        <f>IF(Table2[[#This Row],[backers_count]]=0,0,ROUND(Table1[[#This Row],[pledged]]/Table2[[#This Row],[backers_count]],2))</f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6" t="s">
        <v>2050</v>
      </c>
      <c r="R545" s="6" t="s">
        <v>2051</v>
      </c>
      <c r="S545" s="13">
        <f>(((Table5[[#This Row],[launched_at]]/60)/60)/24)+DATE(1970,1,1)</f>
        <v>41528.208333333336</v>
      </c>
      <c r="T545" s="13">
        <f>(((Table5[[#This Row],[deadline]]/60)/60)/24)+DATE(1970,1,1)</f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ROUND((Table1[[#This Row],[pledged]]/Table1[[#This Row],[goal]])*100,0)</f>
        <v>277</v>
      </c>
      <c r="G546" t="s">
        <v>20</v>
      </c>
      <c r="H546">
        <v>84</v>
      </c>
      <c r="I546">
        <f>IF(Table2[[#This Row],[backers_count]]=0,0,ROUND(Table1[[#This Row],[pledged]]/Table2[[#This Row],[backers_count]],2))</f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6" t="s">
        <v>2035</v>
      </c>
      <c r="R546" s="6" t="s">
        <v>2036</v>
      </c>
      <c r="S546" s="13">
        <f>(((Table5[[#This Row],[launched_at]]/60)/60)/24)+DATE(1970,1,1)</f>
        <v>42377.25</v>
      </c>
      <c r="T546" s="13">
        <f>(((Table5[[#This Row],[deadline]]/60)/60)/24)+DATE(1970,1,1)</f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ROUND((Table1[[#This Row],[pledged]]/Table1[[#This Row],[goal]])*100,0)</f>
        <v>89</v>
      </c>
      <c r="G547" t="s">
        <v>14</v>
      </c>
      <c r="H547">
        <v>2690</v>
      </c>
      <c r="I547">
        <f>IF(Table2[[#This Row],[backers_count]]=0,0,ROUND(Table1[[#This Row],[pledged]]/Table2[[#This Row],[backers_count]],2))</f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6" t="s">
        <v>2039</v>
      </c>
      <c r="R547" s="6" t="s">
        <v>2040</v>
      </c>
      <c r="S547" s="13">
        <f>(((Table5[[#This Row],[launched_at]]/60)/60)/24)+DATE(1970,1,1)</f>
        <v>43824.25</v>
      </c>
      <c r="T547" s="13">
        <f>(((Table5[[#This Row],[deadline]]/60)/60)/24)+DATE(1970,1,1)</f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ROUND((Table1[[#This Row],[pledged]]/Table1[[#This Row],[goal]])*100,0)</f>
        <v>164</v>
      </c>
      <c r="G548" t="s">
        <v>20</v>
      </c>
      <c r="H548">
        <v>88</v>
      </c>
      <c r="I548">
        <f>IF(Table2[[#This Row],[backers_count]]=0,0,ROUND(Table1[[#This Row],[pledged]]/Table2[[#This Row],[backers_count]],2))</f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6" t="s">
        <v>2039</v>
      </c>
      <c r="R548" s="6" t="s">
        <v>2040</v>
      </c>
      <c r="S548" s="13">
        <f>(((Table5[[#This Row],[launched_at]]/60)/60)/24)+DATE(1970,1,1)</f>
        <v>43360.208333333328</v>
      </c>
      <c r="T548" s="13">
        <f>(((Table5[[#This Row],[deadline]]/60)/60)/24)+DATE(1970,1,1)</f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ROUND((Table1[[#This Row],[pledged]]/Table1[[#This Row],[goal]])*100,0)</f>
        <v>969</v>
      </c>
      <c r="G549" t="s">
        <v>20</v>
      </c>
      <c r="H549">
        <v>156</v>
      </c>
      <c r="I549">
        <f>IF(Table2[[#This Row],[backers_count]]=0,0,ROUND(Table1[[#This Row],[pledged]]/Table2[[#This Row],[backers_count]],2))</f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6" t="s">
        <v>2041</v>
      </c>
      <c r="R549" s="6" t="s">
        <v>2044</v>
      </c>
      <c r="S549" s="13">
        <f>(((Table5[[#This Row],[launched_at]]/60)/60)/24)+DATE(1970,1,1)</f>
        <v>42029.25</v>
      </c>
      <c r="T549" s="13">
        <f>(((Table5[[#This Row],[deadline]]/60)/60)/24)+DATE(1970,1,1)</f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ROUND((Table1[[#This Row],[pledged]]/Table1[[#This Row],[goal]])*100,0)</f>
        <v>271</v>
      </c>
      <c r="G550" t="s">
        <v>20</v>
      </c>
      <c r="H550">
        <v>2985</v>
      </c>
      <c r="I550">
        <f>IF(Table2[[#This Row],[backers_count]]=0,0,ROUND(Table1[[#This Row],[pledged]]/Table2[[#This Row],[backers_count]],2))</f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6" t="s">
        <v>2039</v>
      </c>
      <c r="R550" s="6" t="s">
        <v>2040</v>
      </c>
      <c r="S550" s="13">
        <f>(((Table5[[#This Row],[launched_at]]/60)/60)/24)+DATE(1970,1,1)</f>
        <v>42461.208333333328</v>
      </c>
      <c r="T550" s="13">
        <f>(((Table5[[#This Row],[deadline]]/60)/60)/24)+DATE(1970,1,1)</f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ROUND((Table1[[#This Row],[pledged]]/Table1[[#This Row],[goal]])*100,0)</f>
        <v>284</v>
      </c>
      <c r="G551" t="s">
        <v>20</v>
      </c>
      <c r="H551">
        <v>762</v>
      </c>
      <c r="I551">
        <f>IF(Table2[[#This Row],[backers_count]]=0,0,ROUND(Table1[[#This Row],[pledged]]/Table2[[#This Row],[backers_count]],2))</f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6" t="s">
        <v>2037</v>
      </c>
      <c r="R551" s="6" t="s">
        <v>2046</v>
      </c>
      <c r="S551" s="13">
        <f>(((Table5[[#This Row],[launched_at]]/60)/60)/24)+DATE(1970,1,1)</f>
        <v>41422.208333333336</v>
      </c>
      <c r="T551" s="13">
        <f>(((Table5[[#This Row],[deadline]]/60)/60)/24)+DATE(1970,1,1)</f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ROUND((Table1[[#This Row],[pledged]]/Table1[[#This Row],[goal]])*100,0)</f>
        <v>4</v>
      </c>
      <c r="G552" t="s">
        <v>74</v>
      </c>
      <c r="H552">
        <v>1</v>
      </c>
      <c r="I552">
        <f>IF(Table2[[#This Row],[backers_count]]=0,0,ROUND(Table1[[#This Row],[pledged]]/Table2[[#This Row],[backers_count]],2))</f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6" t="s">
        <v>2035</v>
      </c>
      <c r="R552" s="6" t="s">
        <v>2045</v>
      </c>
      <c r="S552" s="13">
        <f>(((Table5[[#This Row],[launched_at]]/60)/60)/24)+DATE(1970,1,1)</f>
        <v>40968.25</v>
      </c>
      <c r="T552" s="13">
        <f>(((Table5[[#This Row],[deadline]]/60)/60)/24)+DATE(1970,1,1)</f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ROUND((Table1[[#This Row],[pledged]]/Table1[[#This Row],[goal]])*100,0)</f>
        <v>59</v>
      </c>
      <c r="G553" t="s">
        <v>14</v>
      </c>
      <c r="H553">
        <v>2779</v>
      </c>
      <c r="I553">
        <f>IF(Table2[[#This Row],[backers_count]]=0,0,ROUND(Table1[[#This Row],[pledged]]/Table2[[#This Row],[backers_count]],2))</f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6" t="s">
        <v>2037</v>
      </c>
      <c r="R553" s="6" t="s">
        <v>2038</v>
      </c>
      <c r="S553" s="13">
        <f>(((Table5[[#This Row],[launched_at]]/60)/60)/24)+DATE(1970,1,1)</f>
        <v>41993.25</v>
      </c>
      <c r="T553" s="13">
        <f>(((Table5[[#This Row],[deadline]]/60)/60)/24)+DATE(1970,1,1)</f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ROUND((Table1[[#This Row],[pledged]]/Table1[[#This Row],[goal]])*100,0)</f>
        <v>99</v>
      </c>
      <c r="G554" t="s">
        <v>14</v>
      </c>
      <c r="H554">
        <v>92</v>
      </c>
      <c r="I554">
        <f>IF(Table2[[#This Row],[backers_count]]=0,0,ROUND(Table1[[#This Row],[pledged]]/Table2[[#This Row],[backers_count]],2))</f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6" t="s">
        <v>2039</v>
      </c>
      <c r="R554" s="6" t="s">
        <v>2040</v>
      </c>
      <c r="S554" s="13">
        <f>(((Table5[[#This Row],[launched_at]]/60)/60)/24)+DATE(1970,1,1)</f>
        <v>42700.25</v>
      </c>
      <c r="T554" s="13">
        <f>(((Table5[[#This Row],[deadline]]/60)/60)/24)+DATE(1970,1,1)</f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ROUND((Table1[[#This Row],[pledged]]/Table1[[#This Row],[goal]])*100,0)</f>
        <v>44</v>
      </c>
      <c r="G555" t="s">
        <v>14</v>
      </c>
      <c r="H555">
        <v>1028</v>
      </c>
      <c r="I555">
        <f>IF(Table2[[#This Row],[backers_count]]=0,0,ROUND(Table1[[#This Row],[pledged]]/Table2[[#This Row],[backers_count]],2))</f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6" t="s">
        <v>2035</v>
      </c>
      <c r="R555" s="6" t="s">
        <v>2036</v>
      </c>
      <c r="S555" s="13">
        <f>(((Table5[[#This Row],[launched_at]]/60)/60)/24)+DATE(1970,1,1)</f>
        <v>40545.25</v>
      </c>
      <c r="T555" s="13">
        <f>(((Table5[[#This Row],[deadline]]/60)/60)/24)+DATE(1970,1,1)</f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ROUND((Table1[[#This Row],[pledged]]/Table1[[#This Row],[goal]])*100,0)</f>
        <v>152</v>
      </c>
      <c r="G556" t="s">
        <v>20</v>
      </c>
      <c r="H556">
        <v>554</v>
      </c>
      <c r="I556">
        <f>IF(Table2[[#This Row],[backers_count]]=0,0,ROUND(Table1[[#This Row],[pledged]]/Table2[[#This Row],[backers_count]],2))</f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6" t="s">
        <v>2035</v>
      </c>
      <c r="R556" s="6" t="s">
        <v>2045</v>
      </c>
      <c r="S556" s="13">
        <f>(((Table5[[#This Row],[launched_at]]/60)/60)/24)+DATE(1970,1,1)</f>
        <v>42723.25</v>
      </c>
      <c r="T556" s="13">
        <f>(((Table5[[#This Row],[deadline]]/60)/60)/24)+DATE(1970,1,1)</f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ROUND((Table1[[#This Row],[pledged]]/Table1[[#This Row],[goal]])*100,0)</f>
        <v>224</v>
      </c>
      <c r="G557" t="s">
        <v>20</v>
      </c>
      <c r="H557">
        <v>135</v>
      </c>
      <c r="I557">
        <f>IF(Table2[[#This Row],[backers_count]]=0,0,ROUND(Table1[[#This Row],[pledged]]/Table2[[#This Row],[backers_count]],2))</f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6" t="s">
        <v>2035</v>
      </c>
      <c r="R557" s="6" t="s">
        <v>2036</v>
      </c>
      <c r="S557" s="13">
        <f>(((Table5[[#This Row],[launched_at]]/60)/60)/24)+DATE(1970,1,1)</f>
        <v>41731.208333333336</v>
      </c>
      <c r="T557" s="13">
        <f>(((Table5[[#This Row],[deadline]]/60)/60)/24)+DATE(1970,1,1)</f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ROUND((Table1[[#This Row],[pledged]]/Table1[[#This Row],[goal]])*100,0)</f>
        <v>240</v>
      </c>
      <c r="G558" t="s">
        <v>20</v>
      </c>
      <c r="H558">
        <v>122</v>
      </c>
      <c r="I558">
        <f>IF(Table2[[#This Row],[backers_count]]=0,0,ROUND(Table1[[#This Row],[pledged]]/Table2[[#This Row],[backers_count]],2))</f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6" t="s">
        <v>2047</v>
      </c>
      <c r="R558" s="6" t="s">
        <v>2059</v>
      </c>
      <c r="S558" s="13">
        <f>(((Table5[[#This Row],[launched_at]]/60)/60)/24)+DATE(1970,1,1)</f>
        <v>40792.208333333336</v>
      </c>
      <c r="T558" s="13">
        <f>(((Table5[[#This Row],[deadline]]/60)/60)/24)+DATE(1970,1,1)</f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ROUND((Table1[[#This Row],[pledged]]/Table1[[#This Row],[goal]])*100,0)</f>
        <v>199</v>
      </c>
      <c r="G559" t="s">
        <v>20</v>
      </c>
      <c r="H559">
        <v>221</v>
      </c>
      <c r="I559">
        <f>IF(Table2[[#This Row],[backers_count]]=0,0,ROUND(Table1[[#This Row],[pledged]]/Table2[[#This Row],[backers_count]],2))</f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6" t="s">
        <v>2041</v>
      </c>
      <c r="R559" s="6" t="s">
        <v>2063</v>
      </c>
      <c r="S559" s="13">
        <f>(((Table5[[#This Row],[launched_at]]/60)/60)/24)+DATE(1970,1,1)</f>
        <v>42279.208333333328</v>
      </c>
      <c r="T559" s="13">
        <f>(((Table5[[#This Row],[deadline]]/60)/60)/24)+DATE(1970,1,1)</f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ROUND((Table1[[#This Row],[pledged]]/Table1[[#This Row],[goal]])*100,0)</f>
        <v>137</v>
      </c>
      <c r="G560" t="s">
        <v>20</v>
      </c>
      <c r="H560">
        <v>126</v>
      </c>
      <c r="I560">
        <f>IF(Table2[[#This Row],[backers_count]]=0,0,ROUND(Table1[[#This Row],[pledged]]/Table2[[#This Row],[backers_count]],2))</f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6" t="s">
        <v>2039</v>
      </c>
      <c r="R560" s="6" t="s">
        <v>2040</v>
      </c>
      <c r="S560" s="13">
        <f>(((Table5[[#This Row],[launched_at]]/60)/60)/24)+DATE(1970,1,1)</f>
        <v>42424.25</v>
      </c>
      <c r="T560" s="13">
        <f>(((Table5[[#This Row],[deadline]]/60)/60)/24)+DATE(1970,1,1)</f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ROUND((Table1[[#This Row],[pledged]]/Table1[[#This Row],[goal]])*100,0)</f>
        <v>101</v>
      </c>
      <c r="G561" t="s">
        <v>20</v>
      </c>
      <c r="H561">
        <v>1022</v>
      </c>
      <c r="I561">
        <f>IF(Table2[[#This Row],[backers_count]]=0,0,ROUND(Table1[[#This Row],[pledged]]/Table2[[#This Row],[backers_count]],2))</f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6" t="s">
        <v>2039</v>
      </c>
      <c r="R561" s="6" t="s">
        <v>2040</v>
      </c>
      <c r="S561" s="13">
        <f>(((Table5[[#This Row],[launched_at]]/60)/60)/24)+DATE(1970,1,1)</f>
        <v>42584.208333333328</v>
      </c>
      <c r="T561" s="13">
        <f>(((Table5[[#This Row],[deadline]]/60)/60)/24)+DATE(1970,1,1)</f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ROUND((Table1[[#This Row],[pledged]]/Table1[[#This Row],[goal]])*100,0)</f>
        <v>794</v>
      </c>
      <c r="G562" t="s">
        <v>20</v>
      </c>
      <c r="H562">
        <v>3177</v>
      </c>
      <c r="I562">
        <f>IF(Table2[[#This Row],[backers_count]]=0,0,ROUND(Table1[[#This Row],[pledged]]/Table2[[#This Row],[backers_count]],2))</f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6" t="s">
        <v>2041</v>
      </c>
      <c r="R562" s="6" t="s">
        <v>2049</v>
      </c>
      <c r="S562" s="13">
        <f>(((Table5[[#This Row],[launched_at]]/60)/60)/24)+DATE(1970,1,1)</f>
        <v>40865.25</v>
      </c>
      <c r="T562" s="13">
        <f>(((Table5[[#This Row],[deadline]]/60)/60)/24)+DATE(1970,1,1)</f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ROUND((Table1[[#This Row],[pledged]]/Table1[[#This Row],[goal]])*100,0)</f>
        <v>370</v>
      </c>
      <c r="G563" t="s">
        <v>20</v>
      </c>
      <c r="H563">
        <v>198</v>
      </c>
      <c r="I563">
        <f>IF(Table2[[#This Row],[backers_count]]=0,0,ROUND(Table1[[#This Row],[pledged]]/Table2[[#This Row],[backers_count]],2))</f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6" t="s">
        <v>2039</v>
      </c>
      <c r="R563" s="6" t="s">
        <v>2040</v>
      </c>
      <c r="S563" s="13">
        <f>(((Table5[[#This Row],[launched_at]]/60)/60)/24)+DATE(1970,1,1)</f>
        <v>40833.208333333336</v>
      </c>
      <c r="T563" s="13">
        <f>(((Table5[[#This Row],[deadline]]/60)/60)/24)+DATE(1970,1,1)</f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ROUND((Table1[[#This Row],[pledged]]/Table1[[#This Row],[goal]])*100,0)</f>
        <v>13</v>
      </c>
      <c r="G564" t="s">
        <v>14</v>
      </c>
      <c r="H564">
        <v>26</v>
      </c>
      <c r="I564">
        <f>IF(Table2[[#This Row],[backers_count]]=0,0,ROUND(Table1[[#This Row],[pledged]]/Table2[[#This Row],[backers_count]],2))</f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6" t="s">
        <v>2035</v>
      </c>
      <c r="R564" s="6" t="s">
        <v>2036</v>
      </c>
      <c r="S564" s="13">
        <f>(((Table5[[#This Row],[launched_at]]/60)/60)/24)+DATE(1970,1,1)</f>
        <v>43536.208333333328</v>
      </c>
      <c r="T564" s="13">
        <f>(((Table5[[#This Row],[deadline]]/60)/60)/24)+DATE(1970,1,1)</f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ROUND((Table1[[#This Row],[pledged]]/Table1[[#This Row],[goal]])*100,0)</f>
        <v>138</v>
      </c>
      <c r="G565" t="s">
        <v>20</v>
      </c>
      <c r="H565">
        <v>85</v>
      </c>
      <c r="I565">
        <f>IF(Table2[[#This Row],[backers_count]]=0,0,ROUND(Table1[[#This Row],[pledged]]/Table2[[#This Row],[backers_count]],2))</f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6" t="s">
        <v>2041</v>
      </c>
      <c r="R565" s="6" t="s">
        <v>2042</v>
      </c>
      <c r="S565" s="13">
        <f>(((Table5[[#This Row],[launched_at]]/60)/60)/24)+DATE(1970,1,1)</f>
        <v>43417.25</v>
      </c>
      <c r="T565" s="13">
        <f>(((Table5[[#This Row],[deadline]]/60)/60)/24)+DATE(1970,1,1)</f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ROUND((Table1[[#This Row],[pledged]]/Table1[[#This Row],[goal]])*100,0)</f>
        <v>84</v>
      </c>
      <c r="G566" t="s">
        <v>14</v>
      </c>
      <c r="H566">
        <v>1790</v>
      </c>
      <c r="I566">
        <f>IF(Table2[[#This Row],[backers_count]]=0,0,ROUND(Table1[[#This Row],[pledged]]/Table2[[#This Row],[backers_count]],2))</f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6" t="s">
        <v>2039</v>
      </c>
      <c r="R566" s="6" t="s">
        <v>2040</v>
      </c>
      <c r="S566" s="13">
        <f>(((Table5[[#This Row],[launched_at]]/60)/60)/24)+DATE(1970,1,1)</f>
        <v>42078.208333333328</v>
      </c>
      <c r="T566" s="13">
        <f>(((Table5[[#This Row],[deadline]]/60)/60)/24)+DATE(1970,1,1)</f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ROUND((Table1[[#This Row],[pledged]]/Table1[[#This Row],[goal]])*100,0)</f>
        <v>205</v>
      </c>
      <c r="G567" t="s">
        <v>20</v>
      </c>
      <c r="H567">
        <v>3596</v>
      </c>
      <c r="I567">
        <f>IF(Table2[[#This Row],[backers_count]]=0,0,ROUND(Table1[[#This Row],[pledged]]/Table2[[#This Row],[backers_count]],2))</f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6" t="s">
        <v>2039</v>
      </c>
      <c r="R567" s="6" t="s">
        <v>2040</v>
      </c>
      <c r="S567" s="13">
        <f>(((Table5[[#This Row],[launched_at]]/60)/60)/24)+DATE(1970,1,1)</f>
        <v>40862.25</v>
      </c>
      <c r="T567" s="13">
        <f>(((Table5[[#This Row],[deadline]]/60)/60)/24)+DATE(1970,1,1)</f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ROUND((Table1[[#This Row],[pledged]]/Table1[[#This Row],[goal]])*100,0)</f>
        <v>44</v>
      </c>
      <c r="G568" t="s">
        <v>14</v>
      </c>
      <c r="H568">
        <v>37</v>
      </c>
      <c r="I568">
        <f>IF(Table2[[#This Row],[backers_count]]=0,0,ROUND(Table1[[#This Row],[pledged]]/Table2[[#This Row],[backers_count]],2))</f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6" t="s">
        <v>2035</v>
      </c>
      <c r="R568" s="6" t="s">
        <v>2043</v>
      </c>
      <c r="S568" s="13">
        <f>(((Table5[[#This Row],[launched_at]]/60)/60)/24)+DATE(1970,1,1)</f>
        <v>42424.25</v>
      </c>
      <c r="T568" s="13">
        <f>(((Table5[[#This Row],[deadline]]/60)/60)/24)+DATE(1970,1,1)</f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ROUND((Table1[[#This Row],[pledged]]/Table1[[#This Row],[goal]])*100,0)</f>
        <v>219</v>
      </c>
      <c r="G569" t="s">
        <v>20</v>
      </c>
      <c r="H569">
        <v>244</v>
      </c>
      <c r="I569">
        <f>IF(Table2[[#This Row],[backers_count]]=0,0,ROUND(Table1[[#This Row],[pledged]]/Table2[[#This Row],[backers_count]],2))</f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6" t="s">
        <v>2035</v>
      </c>
      <c r="R569" s="6" t="s">
        <v>2036</v>
      </c>
      <c r="S569" s="13">
        <f>(((Table5[[#This Row],[launched_at]]/60)/60)/24)+DATE(1970,1,1)</f>
        <v>41830.208333333336</v>
      </c>
      <c r="T569" s="13">
        <f>(((Table5[[#This Row],[deadline]]/60)/60)/24)+DATE(1970,1,1)</f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ROUND((Table1[[#This Row],[pledged]]/Table1[[#This Row],[goal]])*100,0)</f>
        <v>186</v>
      </c>
      <c r="G570" t="s">
        <v>20</v>
      </c>
      <c r="H570">
        <v>5180</v>
      </c>
      <c r="I570">
        <f>IF(Table2[[#This Row],[backers_count]]=0,0,ROUND(Table1[[#This Row],[pledged]]/Table2[[#This Row],[backers_count]],2))</f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6" t="s">
        <v>2039</v>
      </c>
      <c r="R570" s="6" t="s">
        <v>2040</v>
      </c>
      <c r="S570" s="13">
        <f>(((Table5[[#This Row],[launched_at]]/60)/60)/24)+DATE(1970,1,1)</f>
        <v>40374.208333333336</v>
      </c>
      <c r="T570" s="13">
        <f>(((Table5[[#This Row],[deadline]]/60)/60)/24)+DATE(1970,1,1)</f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ROUND((Table1[[#This Row],[pledged]]/Table1[[#This Row],[goal]])*100,0)</f>
        <v>237</v>
      </c>
      <c r="G571" t="s">
        <v>20</v>
      </c>
      <c r="H571">
        <v>589</v>
      </c>
      <c r="I571">
        <f>IF(Table2[[#This Row],[backers_count]]=0,0,ROUND(Table1[[#This Row],[pledged]]/Table2[[#This Row],[backers_count]],2))</f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6" t="s">
        <v>2041</v>
      </c>
      <c r="R571" s="6" t="s">
        <v>2049</v>
      </c>
      <c r="S571" s="13">
        <f>(((Table5[[#This Row],[launched_at]]/60)/60)/24)+DATE(1970,1,1)</f>
        <v>40554.25</v>
      </c>
      <c r="T571" s="13">
        <f>(((Table5[[#This Row],[deadline]]/60)/60)/24)+DATE(1970,1,1)</f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ROUND((Table1[[#This Row],[pledged]]/Table1[[#This Row],[goal]])*100,0)</f>
        <v>306</v>
      </c>
      <c r="G572" t="s">
        <v>20</v>
      </c>
      <c r="H572">
        <v>2725</v>
      </c>
      <c r="I572">
        <f>IF(Table2[[#This Row],[backers_count]]=0,0,ROUND(Table1[[#This Row],[pledged]]/Table2[[#This Row],[backers_count]],2))</f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6" t="s">
        <v>2035</v>
      </c>
      <c r="R572" s="6" t="s">
        <v>2036</v>
      </c>
      <c r="S572" s="13">
        <f>(((Table5[[#This Row],[launched_at]]/60)/60)/24)+DATE(1970,1,1)</f>
        <v>41993.25</v>
      </c>
      <c r="T572" s="13">
        <f>(((Table5[[#This Row],[deadline]]/60)/60)/24)+DATE(1970,1,1)</f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ROUND((Table1[[#This Row],[pledged]]/Table1[[#This Row],[goal]])*100,0)</f>
        <v>94</v>
      </c>
      <c r="G573" t="s">
        <v>14</v>
      </c>
      <c r="H573">
        <v>35</v>
      </c>
      <c r="I573">
        <f>IF(Table2[[#This Row],[backers_count]]=0,0,ROUND(Table1[[#This Row],[pledged]]/Table2[[#This Row],[backers_count]],2))</f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6" t="s">
        <v>2041</v>
      </c>
      <c r="R573" s="6" t="s">
        <v>2052</v>
      </c>
      <c r="S573" s="13">
        <f>(((Table5[[#This Row],[launched_at]]/60)/60)/24)+DATE(1970,1,1)</f>
        <v>42174.208333333328</v>
      </c>
      <c r="T573" s="13">
        <f>(((Table5[[#This Row],[deadline]]/60)/60)/24)+DATE(1970,1,1)</f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ROUND((Table1[[#This Row],[pledged]]/Table1[[#This Row],[goal]])*100,0)</f>
        <v>54</v>
      </c>
      <c r="G574" t="s">
        <v>74</v>
      </c>
      <c r="H574">
        <v>94</v>
      </c>
      <c r="I574">
        <f>IF(Table2[[#This Row],[backers_count]]=0,0,ROUND(Table1[[#This Row],[pledged]]/Table2[[#This Row],[backers_count]],2))</f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6" t="s">
        <v>2035</v>
      </c>
      <c r="R574" s="6" t="s">
        <v>2036</v>
      </c>
      <c r="S574" s="13">
        <f>(((Table5[[#This Row],[launched_at]]/60)/60)/24)+DATE(1970,1,1)</f>
        <v>42275.208333333328</v>
      </c>
      <c r="T574" s="13">
        <f>(((Table5[[#This Row],[deadline]]/60)/60)/24)+DATE(1970,1,1)</f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ROUND((Table1[[#This Row],[pledged]]/Table1[[#This Row],[goal]])*100,0)</f>
        <v>112</v>
      </c>
      <c r="G575" t="s">
        <v>20</v>
      </c>
      <c r="H575">
        <v>300</v>
      </c>
      <c r="I575">
        <f>IF(Table2[[#This Row],[backers_count]]=0,0,ROUND(Table1[[#This Row],[pledged]]/Table2[[#This Row],[backers_count]],2))</f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6" t="s">
        <v>2064</v>
      </c>
      <c r="R575" s="6" t="s">
        <v>2065</v>
      </c>
      <c r="S575" s="13">
        <f>(((Table5[[#This Row],[launched_at]]/60)/60)/24)+DATE(1970,1,1)</f>
        <v>41761.208333333336</v>
      </c>
      <c r="T575" s="13">
        <f>(((Table5[[#This Row],[deadline]]/60)/60)/24)+DATE(1970,1,1)</f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ROUND((Table1[[#This Row],[pledged]]/Table1[[#This Row],[goal]])*100,0)</f>
        <v>369</v>
      </c>
      <c r="G576" t="s">
        <v>20</v>
      </c>
      <c r="H576">
        <v>144</v>
      </c>
      <c r="I576">
        <f>IF(Table2[[#This Row],[backers_count]]=0,0,ROUND(Table1[[#This Row],[pledged]]/Table2[[#This Row],[backers_count]],2))</f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6" t="s">
        <v>2031</v>
      </c>
      <c r="R576" s="6" t="s">
        <v>2032</v>
      </c>
      <c r="S576" s="13">
        <f>(((Table5[[#This Row],[launched_at]]/60)/60)/24)+DATE(1970,1,1)</f>
        <v>43806.25</v>
      </c>
      <c r="T576" s="13">
        <f>(((Table5[[#This Row],[deadline]]/60)/60)/24)+DATE(1970,1,1)</f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ROUND((Table1[[#This Row],[pledged]]/Table1[[#This Row],[goal]])*100,0)</f>
        <v>63</v>
      </c>
      <c r="G577" t="s">
        <v>14</v>
      </c>
      <c r="H577">
        <v>558</v>
      </c>
      <c r="I577">
        <f>IF(Table2[[#This Row],[backers_count]]=0,0,ROUND(Table1[[#This Row],[pledged]]/Table2[[#This Row],[backers_count]],2))</f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6" t="s">
        <v>2039</v>
      </c>
      <c r="R577" s="6" t="s">
        <v>2040</v>
      </c>
      <c r="S577" s="13">
        <f>(((Table5[[#This Row],[launched_at]]/60)/60)/24)+DATE(1970,1,1)</f>
        <v>41779.208333333336</v>
      </c>
      <c r="T577" s="13">
        <f>(((Table5[[#This Row],[deadline]]/60)/60)/24)+DATE(1970,1,1)</f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ROUND((Table1[[#This Row],[pledged]]/Table1[[#This Row],[goal]])*100,0)</f>
        <v>65</v>
      </c>
      <c r="G578" t="s">
        <v>14</v>
      </c>
      <c r="H578">
        <v>64</v>
      </c>
      <c r="I578">
        <f>IF(Table2[[#This Row],[backers_count]]=0,0,ROUND(Table1[[#This Row],[pledged]]/Table2[[#This Row],[backers_count]],2))</f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6" t="s">
        <v>2039</v>
      </c>
      <c r="R578" s="6" t="s">
        <v>2040</v>
      </c>
      <c r="S578" s="13">
        <f>(((Table5[[#This Row],[launched_at]]/60)/60)/24)+DATE(1970,1,1)</f>
        <v>43040.208333333328</v>
      </c>
      <c r="T578" s="13">
        <f>(((Table5[[#This Row],[deadline]]/60)/60)/24)+DATE(1970,1,1)</f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ROUND((Table1[[#This Row],[pledged]]/Table1[[#This Row],[goal]])*100,0)</f>
        <v>19</v>
      </c>
      <c r="G579" t="s">
        <v>74</v>
      </c>
      <c r="H579">
        <v>37</v>
      </c>
      <c r="I579">
        <f>IF(Table2[[#This Row],[backers_count]]=0,0,ROUND(Table1[[#This Row],[pledged]]/Table2[[#This Row],[backers_count]],2))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6" t="s">
        <v>2035</v>
      </c>
      <c r="R579" s="6" t="s">
        <v>2058</v>
      </c>
      <c r="S579" s="13">
        <f>(((Table5[[#This Row],[launched_at]]/60)/60)/24)+DATE(1970,1,1)</f>
        <v>40613.25</v>
      </c>
      <c r="T579" s="13">
        <f>(((Table5[[#This Row],[deadline]]/60)/60)/24)+DATE(1970,1,1)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ROUND((Table1[[#This Row],[pledged]]/Table1[[#This Row],[goal]])*100,0)</f>
        <v>17</v>
      </c>
      <c r="G580" t="s">
        <v>14</v>
      </c>
      <c r="H580">
        <v>245</v>
      </c>
      <c r="I580">
        <f>IF(Table2[[#This Row],[backers_count]]=0,0,ROUND(Table1[[#This Row],[pledged]]/Table2[[#This Row],[backers_count]],2))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6" t="s">
        <v>2041</v>
      </c>
      <c r="R580" s="6" t="s">
        <v>2063</v>
      </c>
      <c r="S580" s="13">
        <f>(((Table5[[#This Row],[launched_at]]/60)/60)/24)+DATE(1970,1,1)</f>
        <v>40878.25</v>
      </c>
      <c r="T580" s="13">
        <f>(((Table5[[#This Row],[deadline]]/60)/60)/24)+DATE(1970,1,1)</f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ROUND((Table1[[#This Row],[pledged]]/Table1[[#This Row],[goal]])*100,0)</f>
        <v>101</v>
      </c>
      <c r="G581" t="s">
        <v>20</v>
      </c>
      <c r="H581">
        <v>87</v>
      </c>
      <c r="I581">
        <f>IF(Table2[[#This Row],[backers_count]]=0,0,ROUND(Table1[[#This Row],[pledged]]/Table2[[#This Row],[backers_count]],2))</f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6" t="s">
        <v>2035</v>
      </c>
      <c r="R581" s="6" t="s">
        <v>2058</v>
      </c>
      <c r="S581" s="13">
        <f>(((Table5[[#This Row],[launched_at]]/60)/60)/24)+DATE(1970,1,1)</f>
        <v>40762.208333333336</v>
      </c>
      <c r="T581" s="13">
        <f>(((Table5[[#This Row],[deadline]]/60)/60)/24)+DATE(1970,1,1)</f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ROUND((Table1[[#This Row],[pledged]]/Table1[[#This Row],[goal]])*100,0)</f>
        <v>342</v>
      </c>
      <c r="G582" t="s">
        <v>20</v>
      </c>
      <c r="H582">
        <v>3116</v>
      </c>
      <c r="I582">
        <f>IF(Table2[[#This Row],[backers_count]]=0,0,ROUND(Table1[[#This Row],[pledged]]/Table2[[#This Row],[backers_count]],2))</f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6" t="s">
        <v>2039</v>
      </c>
      <c r="R582" s="6" t="s">
        <v>2040</v>
      </c>
      <c r="S582" s="13">
        <f>(((Table5[[#This Row],[launched_at]]/60)/60)/24)+DATE(1970,1,1)</f>
        <v>41696.25</v>
      </c>
      <c r="T582" s="13">
        <f>(((Table5[[#This Row],[deadline]]/60)/60)/24)+DATE(1970,1,1)</f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ROUND((Table1[[#This Row],[pledged]]/Table1[[#This Row],[goal]])*100,0)</f>
        <v>64</v>
      </c>
      <c r="G583" t="s">
        <v>14</v>
      </c>
      <c r="H583">
        <v>71</v>
      </c>
      <c r="I583">
        <f>IF(Table2[[#This Row],[backers_count]]=0,0,ROUND(Table1[[#This Row],[pledged]]/Table2[[#This Row],[backers_count]],2))</f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6" t="s">
        <v>2037</v>
      </c>
      <c r="R583" s="6" t="s">
        <v>2038</v>
      </c>
      <c r="S583" s="13">
        <f>(((Table5[[#This Row],[launched_at]]/60)/60)/24)+DATE(1970,1,1)</f>
        <v>40662.208333333336</v>
      </c>
      <c r="T583" s="13">
        <f>(((Table5[[#This Row],[deadline]]/60)/60)/24)+DATE(1970,1,1)</f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ROUND((Table1[[#This Row],[pledged]]/Table1[[#This Row],[goal]])*100,0)</f>
        <v>52</v>
      </c>
      <c r="G584" t="s">
        <v>14</v>
      </c>
      <c r="H584">
        <v>42</v>
      </c>
      <c r="I584">
        <f>IF(Table2[[#This Row],[backers_count]]=0,0,ROUND(Table1[[#This Row],[pledged]]/Table2[[#This Row],[backers_count]],2))</f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6" t="s">
        <v>2050</v>
      </c>
      <c r="R584" s="6" t="s">
        <v>2051</v>
      </c>
      <c r="S584" s="13">
        <f>(((Table5[[#This Row],[launched_at]]/60)/60)/24)+DATE(1970,1,1)</f>
        <v>42165.208333333328</v>
      </c>
      <c r="T584" s="13">
        <f>(((Table5[[#This Row],[deadline]]/60)/60)/24)+DATE(1970,1,1)</f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ROUND((Table1[[#This Row],[pledged]]/Table1[[#This Row],[goal]])*100,0)</f>
        <v>322</v>
      </c>
      <c r="G585" t="s">
        <v>20</v>
      </c>
      <c r="H585">
        <v>909</v>
      </c>
      <c r="I585">
        <f>IF(Table2[[#This Row],[backers_count]]=0,0,ROUND(Table1[[#This Row],[pledged]]/Table2[[#This Row],[backers_count]],2))</f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6" t="s">
        <v>2041</v>
      </c>
      <c r="R585" s="6" t="s">
        <v>2042</v>
      </c>
      <c r="S585" s="13">
        <f>(((Table5[[#This Row],[launched_at]]/60)/60)/24)+DATE(1970,1,1)</f>
        <v>40959.25</v>
      </c>
      <c r="T585" s="13">
        <f>(((Table5[[#This Row],[deadline]]/60)/60)/24)+DATE(1970,1,1)</f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ROUND((Table1[[#This Row],[pledged]]/Table1[[#This Row],[goal]])*100,0)</f>
        <v>120</v>
      </c>
      <c r="G586" t="s">
        <v>20</v>
      </c>
      <c r="H586">
        <v>1613</v>
      </c>
      <c r="I586">
        <f>IF(Table2[[#This Row],[backers_count]]=0,0,ROUND(Table1[[#This Row],[pledged]]/Table2[[#This Row],[backers_count]],2))</f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6" t="s">
        <v>2037</v>
      </c>
      <c r="R586" s="6" t="s">
        <v>2038</v>
      </c>
      <c r="S586" s="13">
        <f>(((Table5[[#This Row],[launched_at]]/60)/60)/24)+DATE(1970,1,1)</f>
        <v>41024.208333333336</v>
      </c>
      <c r="T586" s="13">
        <f>(((Table5[[#This Row],[deadline]]/60)/60)/24)+DATE(1970,1,1)</f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ROUND((Table1[[#This Row],[pledged]]/Table1[[#This Row],[goal]])*100,0)</f>
        <v>147</v>
      </c>
      <c r="G587" t="s">
        <v>20</v>
      </c>
      <c r="H587">
        <v>136</v>
      </c>
      <c r="I587">
        <f>IF(Table2[[#This Row],[backers_count]]=0,0,ROUND(Table1[[#This Row],[pledged]]/Table2[[#This Row],[backers_count]],2))</f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6" t="s">
        <v>2047</v>
      </c>
      <c r="R587" s="6" t="s">
        <v>2059</v>
      </c>
      <c r="S587" s="13">
        <f>(((Table5[[#This Row],[launched_at]]/60)/60)/24)+DATE(1970,1,1)</f>
        <v>40255.208333333336</v>
      </c>
      <c r="T587" s="13">
        <f>(((Table5[[#This Row],[deadline]]/60)/60)/24)+DATE(1970,1,1)</f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ROUND((Table1[[#This Row],[pledged]]/Table1[[#This Row],[goal]])*100,0)</f>
        <v>951</v>
      </c>
      <c r="G588" t="s">
        <v>20</v>
      </c>
      <c r="H588">
        <v>130</v>
      </c>
      <c r="I588">
        <f>IF(Table2[[#This Row],[backers_count]]=0,0,ROUND(Table1[[#This Row],[pledged]]/Table2[[#This Row],[backers_count]],2))</f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6" t="s">
        <v>2035</v>
      </c>
      <c r="R588" s="6" t="s">
        <v>2036</v>
      </c>
      <c r="S588" s="13">
        <f>(((Table5[[#This Row],[launched_at]]/60)/60)/24)+DATE(1970,1,1)</f>
        <v>40499.25</v>
      </c>
      <c r="T588" s="13">
        <f>(((Table5[[#This Row],[deadline]]/60)/60)/24)+DATE(1970,1,1)</f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ROUND((Table1[[#This Row],[pledged]]/Table1[[#This Row],[goal]])*100,0)</f>
        <v>73</v>
      </c>
      <c r="G589" t="s">
        <v>14</v>
      </c>
      <c r="H589">
        <v>156</v>
      </c>
      <c r="I589">
        <f>IF(Table2[[#This Row],[backers_count]]=0,0,ROUND(Table1[[#This Row],[pledged]]/Table2[[#This Row],[backers_count]],2))</f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6" t="s">
        <v>2031</v>
      </c>
      <c r="R589" s="6" t="s">
        <v>2032</v>
      </c>
      <c r="S589" s="13">
        <f>(((Table5[[#This Row],[launched_at]]/60)/60)/24)+DATE(1970,1,1)</f>
        <v>43484.25</v>
      </c>
      <c r="T589" s="13">
        <f>(((Table5[[#This Row],[deadline]]/60)/60)/24)+DATE(1970,1,1)</f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ROUND((Table1[[#This Row],[pledged]]/Table1[[#This Row],[goal]])*100,0)</f>
        <v>79</v>
      </c>
      <c r="G590" t="s">
        <v>14</v>
      </c>
      <c r="H590">
        <v>1368</v>
      </c>
      <c r="I590">
        <f>IF(Table2[[#This Row],[backers_count]]=0,0,ROUND(Table1[[#This Row],[pledged]]/Table2[[#This Row],[backers_count]],2))</f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6" t="s">
        <v>2039</v>
      </c>
      <c r="R590" s="6" t="s">
        <v>2040</v>
      </c>
      <c r="S590" s="13">
        <f>(((Table5[[#This Row],[launched_at]]/60)/60)/24)+DATE(1970,1,1)</f>
        <v>40262.208333333336</v>
      </c>
      <c r="T590" s="13">
        <f>(((Table5[[#This Row],[deadline]]/60)/60)/24)+DATE(1970,1,1)</f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ROUND((Table1[[#This Row],[pledged]]/Table1[[#This Row],[goal]])*100,0)</f>
        <v>65</v>
      </c>
      <c r="G591" t="s">
        <v>14</v>
      </c>
      <c r="H591">
        <v>102</v>
      </c>
      <c r="I591">
        <f>IF(Table2[[#This Row],[backers_count]]=0,0,ROUND(Table1[[#This Row],[pledged]]/Table2[[#This Row],[backers_count]],2))</f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6" t="s">
        <v>2041</v>
      </c>
      <c r="R591" s="6" t="s">
        <v>2042</v>
      </c>
      <c r="S591" s="13">
        <f>(((Table5[[#This Row],[launched_at]]/60)/60)/24)+DATE(1970,1,1)</f>
        <v>42190.208333333328</v>
      </c>
      <c r="T591" s="13">
        <f>(((Table5[[#This Row],[deadline]]/60)/60)/24)+DATE(1970,1,1)</f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ROUND((Table1[[#This Row],[pledged]]/Table1[[#This Row],[goal]])*100,0)</f>
        <v>82</v>
      </c>
      <c r="G592" t="s">
        <v>14</v>
      </c>
      <c r="H592">
        <v>86</v>
      </c>
      <c r="I592">
        <f>IF(Table2[[#This Row],[backers_count]]=0,0,ROUND(Table1[[#This Row],[pledged]]/Table2[[#This Row],[backers_count]],2))</f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6" t="s">
        <v>2047</v>
      </c>
      <c r="R592" s="6" t="s">
        <v>2056</v>
      </c>
      <c r="S592" s="13">
        <f>(((Table5[[#This Row],[launched_at]]/60)/60)/24)+DATE(1970,1,1)</f>
        <v>41994.25</v>
      </c>
      <c r="T592" s="13">
        <f>(((Table5[[#This Row],[deadline]]/60)/60)/24)+DATE(1970,1,1)</f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ROUND((Table1[[#This Row],[pledged]]/Table1[[#This Row],[goal]])*100,0)</f>
        <v>1038</v>
      </c>
      <c r="G593" t="s">
        <v>20</v>
      </c>
      <c r="H593">
        <v>102</v>
      </c>
      <c r="I593">
        <f>IF(Table2[[#This Row],[backers_count]]=0,0,ROUND(Table1[[#This Row],[pledged]]/Table2[[#This Row],[backers_count]],2))</f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6" t="s">
        <v>2050</v>
      </c>
      <c r="R593" s="6" t="s">
        <v>2051</v>
      </c>
      <c r="S593" s="13">
        <f>(((Table5[[#This Row],[launched_at]]/60)/60)/24)+DATE(1970,1,1)</f>
        <v>40373.208333333336</v>
      </c>
      <c r="T593" s="13">
        <f>(((Table5[[#This Row],[deadline]]/60)/60)/24)+DATE(1970,1,1)</f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ROUND((Table1[[#This Row],[pledged]]/Table1[[#This Row],[goal]])*100,0)</f>
        <v>13</v>
      </c>
      <c r="G594" t="s">
        <v>14</v>
      </c>
      <c r="H594">
        <v>253</v>
      </c>
      <c r="I594">
        <f>IF(Table2[[#This Row],[backers_count]]=0,0,ROUND(Table1[[#This Row],[pledged]]/Table2[[#This Row],[backers_count]],2))</f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6" t="s">
        <v>2039</v>
      </c>
      <c r="R594" s="6" t="s">
        <v>2040</v>
      </c>
      <c r="S594" s="13">
        <f>(((Table5[[#This Row],[launched_at]]/60)/60)/24)+DATE(1970,1,1)</f>
        <v>41789.208333333336</v>
      </c>
      <c r="T594" s="13">
        <f>(((Table5[[#This Row],[deadline]]/60)/60)/24)+DATE(1970,1,1)</f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ROUND((Table1[[#This Row],[pledged]]/Table1[[#This Row],[goal]])*100,0)</f>
        <v>155</v>
      </c>
      <c r="G595" t="s">
        <v>20</v>
      </c>
      <c r="H595">
        <v>4006</v>
      </c>
      <c r="I595">
        <f>IF(Table2[[#This Row],[backers_count]]=0,0,ROUND(Table1[[#This Row],[pledged]]/Table2[[#This Row],[backers_count]],2))</f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6" t="s">
        <v>2041</v>
      </c>
      <c r="R595" s="6" t="s">
        <v>2049</v>
      </c>
      <c r="S595" s="13">
        <f>(((Table5[[#This Row],[launched_at]]/60)/60)/24)+DATE(1970,1,1)</f>
        <v>41724.208333333336</v>
      </c>
      <c r="T595" s="13">
        <f>(((Table5[[#This Row],[deadline]]/60)/60)/24)+DATE(1970,1,1)</f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ROUND((Table1[[#This Row],[pledged]]/Table1[[#This Row],[goal]])*100,0)</f>
        <v>7</v>
      </c>
      <c r="G596" t="s">
        <v>14</v>
      </c>
      <c r="H596">
        <v>157</v>
      </c>
      <c r="I596">
        <f>IF(Table2[[#This Row],[backers_count]]=0,0,ROUND(Table1[[#This Row],[pledged]]/Table2[[#This Row],[backers_count]],2))</f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6" t="s">
        <v>2039</v>
      </c>
      <c r="R596" s="6" t="s">
        <v>2040</v>
      </c>
      <c r="S596" s="13">
        <f>(((Table5[[#This Row],[launched_at]]/60)/60)/24)+DATE(1970,1,1)</f>
        <v>42548.208333333328</v>
      </c>
      <c r="T596" s="13">
        <f>(((Table5[[#This Row],[deadline]]/60)/60)/24)+DATE(1970,1,1)</f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ROUND((Table1[[#This Row],[pledged]]/Table1[[#This Row],[goal]])*100,0)</f>
        <v>209</v>
      </c>
      <c r="G597" t="s">
        <v>20</v>
      </c>
      <c r="H597">
        <v>1629</v>
      </c>
      <c r="I597">
        <f>IF(Table2[[#This Row],[backers_count]]=0,0,ROUND(Table1[[#This Row],[pledged]]/Table2[[#This Row],[backers_count]],2))</f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6" t="s">
        <v>2039</v>
      </c>
      <c r="R597" s="6" t="s">
        <v>2040</v>
      </c>
      <c r="S597" s="13">
        <f>(((Table5[[#This Row],[launched_at]]/60)/60)/24)+DATE(1970,1,1)</f>
        <v>40253.208333333336</v>
      </c>
      <c r="T597" s="13">
        <f>(((Table5[[#This Row],[deadline]]/60)/60)/24)+DATE(1970,1,1)</f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ROUND((Table1[[#This Row],[pledged]]/Table1[[#This Row],[goal]])*100,0)</f>
        <v>100</v>
      </c>
      <c r="G598" t="s">
        <v>14</v>
      </c>
      <c r="H598">
        <v>183</v>
      </c>
      <c r="I598">
        <f>IF(Table2[[#This Row],[backers_count]]=0,0,ROUND(Table1[[#This Row],[pledged]]/Table2[[#This Row],[backers_count]],2))</f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6" t="s">
        <v>2041</v>
      </c>
      <c r="R598" s="6" t="s">
        <v>2044</v>
      </c>
      <c r="S598" s="13">
        <f>(((Table5[[#This Row],[launched_at]]/60)/60)/24)+DATE(1970,1,1)</f>
        <v>42434.25</v>
      </c>
      <c r="T598" s="13">
        <f>(((Table5[[#This Row],[deadline]]/60)/60)/24)+DATE(1970,1,1)</f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ROUND((Table1[[#This Row],[pledged]]/Table1[[#This Row],[goal]])*100,0)</f>
        <v>202</v>
      </c>
      <c r="G599" t="s">
        <v>20</v>
      </c>
      <c r="H599">
        <v>2188</v>
      </c>
      <c r="I599">
        <f>IF(Table2[[#This Row],[backers_count]]=0,0,ROUND(Table1[[#This Row],[pledged]]/Table2[[#This Row],[backers_count]],2))</f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6" t="s">
        <v>2039</v>
      </c>
      <c r="R599" s="6" t="s">
        <v>2040</v>
      </c>
      <c r="S599" s="13">
        <f>(((Table5[[#This Row],[launched_at]]/60)/60)/24)+DATE(1970,1,1)</f>
        <v>43786.25</v>
      </c>
      <c r="T599" s="13">
        <f>(((Table5[[#This Row],[deadline]]/60)/60)/24)+DATE(1970,1,1)</f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ROUND((Table1[[#This Row],[pledged]]/Table1[[#This Row],[goal]])*100,0)</f>
        <v>162</v>
      </c>
      <c r="G600" t="s">
        <v>20</v>
      </c>
      <c r="H600">
        <v>2409</v>
      </c>
      <c r="I600">
        <f>IF(Table2[[#This Row],[backers_count]]=0,0,ROUND(Table1[[#This Row],[pledged]]/Table2[[#This Row],[backers_count]],2))</f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6" t="s">
        <v>2035</v>
      </c>
      <c r="R600" s="6" t="s">
        <v>2036</v>
      </c>
      <c r="S600" s="13">
        <f>(((Table5[[#This Row],[launched_at]]/60)/60)/24)+DATE(1970,1,1)</f>
        <v>40344.208333333336</v>
      </c>
      <c r="T600" s="13">
        <f>(((Table5[[#This Row],[deadline]]/60)/60)/24)+DATE(1970,1,1)</f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ROUND((Table1[[#This Row],[pledged]]/Table1[[#This Row],[goal]])*100,0)</f>
        <v>4</v>
      </c>
      <c r="G601" t="s">
        <v>14</v>
      </c>
      <c r="H601">
        <v>82</v>
      </c>
      <c r="I601">
        <f>IF(Table2[[#This Row],[backers_count]]=0,0,ROUND(Table1[[#This Row],[pledged]]/Table2[[#This Row],[backers_count]],2))</f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6" t="s">
        <v>2041</v>
      </c>
      <c r="R601" s="6" t="s">
        <v>2042</v>
      </c>
      <c r="S601" s="13">
        <f>(((Table5[[#This Row],[launched_at]]/60)/60)/24)+DATE(1970,1,1)</f>
        <v>42047.25</v>
      </c>
      <c r="T601" s="13">
        <f>(((Table5[[#This Row],[deadline]]/60)/60)/24)+DATE(1970,1,1)</f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ROUND((Table1[[#This Row],[pledged]]/Table1[[#This Row],[goal]])*100,0)</f>
        <v>5</v>
      </c>
      <c r="G602" t="s">
        <v>14</v>
      </c>
      <c r="H602">
        <v>1</v>
      </c>
      <c r="I602">
        <f>IF(Table2[[#This Row],[backers_count]]=0,0,ROUND(Table1[[#This Row],[pledged]]/Table2[[#This Row],[backers_count]],2))</f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6" t="s">
        <v>2031</v>
      </c>
      <c r="R602" s="6" t="s">
        <v>2032</v>
      </c>
      <c r="S602" s="13">
        <f>(((Table5[[#This Row],[launched_at]]/60)/60)/24)+DATE(1970,1,1)</f>
        <v>41485.208333333336</v>
      </c>
      <c r="T602" s="13">
        <f>(((Table5[[#This Row],[deadline]]/60)/60)/24)+DATE(1970,1,1)</f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ROUND((Table1[[#This Row],[pledged]]/Table1[[#This Row],[goal]])*100,0)</f>
        <v>207</v>
      </c>
      <c r="G603" t="s">
        <v>20</v>
      </c>
      <c r="H603">
        <v>194</v>
      </c>
      <c r="I603">
        <f>IF(Table2[[#This Row],[backers_count]]=0,0,ROUND(Table1[[#This Row],[pledged]]/Table2[[#This Row],[backers_count]],2))</f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6" t="s">
        <v>2037</v>
      </c>
      <c r="R603" s="6" t="s">
        <v>2046</v>
      </c>
      <c r="S603" s="13">
        <f>(((Table5[[#This Row],[launched_at]]/60)/60)/24)+DATE(1970,1,1)</f>
        <v>41789.208333333336</v>
      </c>
      <c r="T603" s="13">
        <f>(((Table5[[#This Row],[deadline]]/60)/60)/24)+DATE(1970,1,1)</f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ROUND((Table1[[#This Row],[pledged]]/Table1[[#This Row],[goal]])*100,0)</f>
        <v>128</v>
      </c>
      <c r="G604" t="s">
        <v>20</v>
      </c>
      <c r="H604">
        <v>1140</v>
      </c>
      <c r="I604">
        <f>IF(Table2[[#This Row],[backers_count]]=0,0,ROUND(Table1[[#This Row],[pledged]]/Table2[[#This Row],[backers_count]],2))</f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6" t="s">
        <v>2039</v>
      </c>
      <c r="R604" s="6" t="s">
        <v>2040</v>
      </c>
      <c r="S604" s="13">
        <f>(((Table5[[#This Row],[launched_at]]/60)/60)/24)+DATE(1970,1,1)</f>
        <v>42160.208333333328</v>
      </c>
      <c r="T604" s="13">
        <f>(((Table5[[#This Row],[deadline]]/60)/60)/24)+DATE(1970,1,1)</f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ROUND((Table1[[#This Row],[pledged]]/Table1[[#This Row],[goal]])*100,0)</f>
        <v>120</v>
      </c>
      <c r="G605" t="s">
        <v>20</v>
      </c>
      <c r="H605">
        <v>102</v>
      </c>
      <c r="I605">
        <f>IF(Table2[[#This Row],[backers_count]]=0,0,ROUND(Table1[[#This Row],[pledged]]/Table2[[#This Row],[backers_count]],2))</f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6" t="s">
        <v>2039</v>
      </c>
      <c r="R605" s="6" t="s">
        <v>2040</v>
      </c>
      <c r="S605" s="13">
        <f>(((Table5[[#This Row],[launched_at]]/60)/60)/24)+DATE(1970,1,1)</f>
        <v>43573.208333333328</v>
      </c>
      <c r="T605" s="13">
        <f>(((Table5[[#This Row],[deadline]]/60)/60)/24)+DATE(1970,1,1)</f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ROUND((Table1[[#This Row],[pledged]]/Table1[[#This Row],[goal]])*100,0)</f>
        <v>171</v>
      </c>
      <c r="G606" t="s">
        <v>20</v>
      </c>
      <c r="H606">
        <v>2857</v>
      </c>
      <c r="I606">
        <f>IF(Table2[[#This Row],[backers_count]]=0,0,ROUND(Table1[[#This Row],[pledged]]/Table2[[#This Row],[backers_count]],2))</f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6" t="s">
        <v>2039</v>
      </c>
      <c r="R606" s="6" t="s">
        <v>2040</v>
      </c>
      <c r="S606" s="13">
        <f>(((Table5[[#This Row],[launched_at]]/60)/60)/24)+DATE(1970,1,1)</f>
        <v>40565.25</v>
      </c>
      <c r="T606" s="13">
        <f>(((Table5[[#This Row],[deadline]]/60)/60)/24)+DATE(1970,1,1)</f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ROUND((Table1[[#This Row],[pledged]]/Table1[[#This Row],[goal]])*100,0)</f>
        <v>187</v>
      </c>
      <c r="G607" t="s">
        <v>20</v>
      </c>
      <c r="H607">
        <v>107</v>
      </c>
      <c r="I607">
        <f>IF(Table2[[#This Row],[backers_count]]=0,0,ROUND(Table1[[#This Row],[pledged]]/Table2[[#This Row],[backers_count]],2))</f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6" t="s">
        <v>2047</v>
      </c>
      <c r="R607" s="6" t="s">
        <v>2048</v>
      </c>
      <c r="S607" s="13">
        <f>(((Table5[[#This Row],[launched_at]]/60)/60)/24)+DATE(1970,1,1)</f>
        <v>42280.208333333328</v>
      </c>
      <c r="T607" s="13">
        <f>(((Table5[[#This Row],[deadline]]/60)/60)/24)+DATE(1970,1,1)</f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ROUND((Table1[[#This Row],[pledged]]/Table1[[#This Row],[goal]])*100,0)</f>
        <v>188</v>
      </c>
      <c r="G608" t="s">
        <v>20</v>
      </c>
      <c r="H608">
        <v>160</v>
      </c>
      <c r="I608">
        <f>IF(Table2[[#This Row],[backers_count]]=0,0,ROUND(Table1[[#This Row],[pledged]]/Table2[[#This Row],[backers_count]],2))</f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6" t="s">
        <v>2035</v>
      </c>
      <c r="R608" s="6" t="s">
        <v>2036</v>
      </c>
      <c r="S608" s="13">
        <f>(((Table5[[#This Row],[launched_at]]/60)/60)/24)+DATE(1970,1,1)</f>
        <v>42436.25</v>
      </c>
      <c r="T608" s="13">
        <f>(((Table5[[#This Row],[deadline]]/60)/60)/24)+DATE(1970,1,1)</f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ROUND((Table1[[#This Row],[pledged]]/Table1[[#This Row],[goal]])*100,0)</f>
        <v>131</v>
      </c>
      <c r="G609" t="s">
        <v>20</v>
      </c>
      <c r="H609">
        <v>2230</v>
      </c>
      <c r="I609">
        <f>IF(Table2[[#This Row],[backers_count]]=0,0,ROUND(Table1[[#This Row],[pledged]]/Table2[[#This Row],[backers_count]],2))</f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6" t="s">
        <v>2031</v>
      </c>
      <c r="R609" s="6" t="s">
        <v>2032</v>
      </c>
      <c r="S609" s="13">
        <f>(((Table5[[#This Row],[launched_at]]/60)/60)/24)+DATE(1970,1,1)</f>
        <v>41721.208333333336</v>
      </c>
      <c r="T609" s="13">
        <f>(((Table5[[#This Row],[deadline]]/60)/60)/24)+DATE(1970,1,1)</f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ROUND((Table1[[#This Row],[pledged]]/Table1[[#This Row],[goal]])*100,0)</f>
        <v>284</v>
      </c>
      <c r="G610" t="s">
        <v>20</v>
      </c>
      <c r="H610">
        <v>316</v>
      </c>
      <c r="I610">
        <f>IF(Table2[[#This Row],[backers_count]]=0,0,ROUND(Table1[[#This Row],[pledged]]/Table2[[#This Row],[backers_count]],2))</f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6" t="s">
        <v>2035</v>
      </c>
      <c r="R610" s="6" t="s">
        <v>2058</v>
      </c>
      <c r="S610" s="13">
        <f>(((Table5[[#This Row],[launched_at]]/60)/60)/24)+DATE(1970,1,1)</f>
        <v>43530.25</v>
      </c>
      <c r="T610" s="13">
        <f>(((Table5[[#This Row],[deadline]]/60)/60)/24)+DATE(1970,1,1)</f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ROUND((Table1[[#This Row],[pledged]]/Table1[[#This Row],[goal]])*100,0)</f>
        <v>120</v>
      </c>
      <c r="G611" t="s">
        <v>20</v>
      </c>
      <c r="H611">
        <v>117</v>
      </c>
      <c r="I611">
        <f>IF(Table2[[#This Row],[backers_count]]=0,0,ROUND(Table1[[#This Row],[pledged]]/Table2[[#This Row],[backers_count]],2))</f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6" t="s">
        <v>2041</v>
      </c>
      <c r="R611" s="6" t="s">
        <v>2063</v>
      </c>
      <c r="S611" s="13">
        <f>(((Table5[[#This Row],[launched_at]]/60)/60)/24)+DATE(1970,1,1)</f>
        <v>43481.25</v>
      </c>
      <c r="T611" s="13">
        <f>(((Table5[[#This Row],[deadline]]/60)/60)/24)+DATE(1970,1,1)</f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ROUND((Table1[[#This Row],[pledged]]/Table1[[#This Row],[goal]])*100,0)</f>
        <v>419</v>
      </c>
      <c r="G612" t="s">
        <v>20</v>
      </c>
      <c r="H612">
        <v>6406</v>
      </c>
      <c r="I612">
        <f>IF(Table2[[#This Row],[backers_count]]=0,0,ROUND(Table1[[#This Row],[pledged]]/Table2[[#This Row],[backers_count]],2))</f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6" t="s">
        <v>2039</v>
      </c>
      <c r="R612" s="6" t="s">
        <v>2040</v>
      </c>
      <c r="S612" s="13">
        <f>(((Table5[[#This Row],[launched_at]]/60)/60)/24)+DATE(1970,1,1)</f>
        <v>41259.25</v>
      </c>
      <c r="T612" s="13">
        <f>(((Table5[[#This Row],[deadline]]/60)/60)/24)+DATE(1970,1,1)</f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ROUND((Table1[[#This Row],[pledged]]/Table1[[#This Row],[goal]])*100,0)</f>
        <v>14</v>
      </c>
      <c r="G613" t="s">
        <v>74</v>
      </c>
      <c r="H613">
        <v>15</v>
      </c>
      <c r="I613">
        <f>IF(Table2[[#This Row],[backers_count]]=0,0,ROUND(Table1[[#This Row],[pledged]]/Table2[[#This Row],[backers_count]],2))</f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6" t="s">
        <v>2039</v>
      </c>
      <c r="R613" s="6" t="s">
        <v>2040</v>
      </c>
      <c r="S613" s="13">
        <f>(((Table5[[#This Row],[launched_at]]/60)/60)/24)+DATE(1970,1,1)</f>
        <v>41480.208333333336</v>
      </c>
      <c r="T613" s="13">
        <f>(((Table5[[#This Row],[deadline]]/60)/60)/24)+DATE(1970,1,1)</f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ROUND((Table1[[#This Row],[pledged]]/Table1[[#This Row],[goal]])*100,0)</f>
        <v>139</v>
      </c>
      <c r="G614" t="s">
        <v>20</v>
      </c>
      <c r="H614">
        <v>192</v>
      </c>
      <c r="I614">
        <f>IF(Table2[[#This Row],[backers_count]]=0,0,ROUND(Table1[[#This Row],[pledged]]/Table2[[#This Row],[backers_count]],2))</f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6" t="s">
        <v>2035</v>
      </c>
      <c r="R614" s="6" t="s">
        <v>2043</v>
      </c>
      <c r="S614" s="13">
        <f>(((Table5[[#This Row],[launched_at]]/60)/60)/24)+DATE(1970,1,1)</f>
        <v>40474.208333333336</v>
      </c>
      <c r="T614" s="13">
        <f>(((Table5[[#This Row],[deadline]]/60)/60)/24)+DATE(1970,1,1)</f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ROUND((Table1[[#This Row],[pledged]]/Table1[[#This Row],[goal]])*100,0)</f>
        <v>174</v>
      </c>
      <c r="G615" t="s">
        <v>20</v>
      </c>
      <c r="H615">
        <v>26</v>
      </c>
      <c r="I615">
        <f>IF(Table2[[#This Row],[backers_count]]=0,0,ROUND(Table1[[#This Row],[pledged]]/Table2[[#This Row],[backers_count]],2))</f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6" t="s">
        <v>2039</v>
      </c>
      <c r="R615" s="6" t="s">
        <v>2040</v>
      </c>
      <c r="S615" s="13">
        <f>(((Table5[[#This Row],[launched_at]]/60)/60)/24)+DATE(1970,1,1)</f>
        <v>42973.208333333328</v>
      </c>
      <c r="T615" s="13">
        <f>(((Table5[[#This Row],[deadline]]/60)/60)/24)+DATE(1970,1,1)</f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ROUND((Table1[[#This Row],[pledged]]/Table1[[#This Row],[goal]])*100,0)</f>
        <v>155</v>
      </c>
      <c r="G616" t="s">
        <v>20</v>
      </c>
      <c r="H616">
        <v>723</v>
      </c>
      <c r="I616">
        <f>IF(Table2[[#This Row],[backers_count]]=0,0,ROUND(Table1[[#This Row],[pledged]]/Table2[[#This Row],[backers_count]],2))</f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6" t="s">
        <v>2039</v>
      </c>
      <c r="R616" s="6" t="s">
        <v>2040</v>
      </c>
      <c r="S616" s="13">
        <f>(((Table5[[#This Row],[launched_at]]/60)/60)/24)+DATE(1970,1,1)</f>
        <v>42746.25</v>
      </c>
      <c r="T616" s="13">
        <f>(((Table5[[#This Row],[deadline]]/60)/60)/24)+DATE(1970,1,1)</f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ROUND((Table1[[#This Row],[pledged]]/Table1[[#This Row],[goal]])*100,0)</f>
        <v>170</v>
      </c>
      <c r="G617" t="s">
        <v>20</v>
      </c>
      <c r="H617">
        <v>170</v>
      </c>
      <c r="I617">
        <f>IF(Table2[[#This Row],[backers_count]]=0,0,ROUND(Table1[[#This Row],[pledged]]/Table2[[#This Row],[backers_count]],2))</f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6" t="s">
        <v>2039</v>
      </c>
      <c r="R617" s="6" t="s">
        <v>2040</v>
      </c>
      <c r="S617" s="13">
        <f>(((Table5[[#This Row],[launched_at]]/60)/60)/24)+DATE(1970,1,1)</f>
        <v>42489.208333333328</v>
      </c>
      <c r="T617" s="13">
        <f>(((Table5[[#This Row],[deadline]]/60)/60)/24)+DATE(1970,1,1)</f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ROUND((Table1[[#This Row],[pledged]]/Table1[[#This Row],[goal]])*100,0)</f>
        <v>190</v>
      </c>
      <c r="G618" t="s">
        <v>20</v>
      </c>
      <c r="H618">
        <v>238</v>
      </c>
      <c r="I618">
        <f>IF(Table2[[#This Row],[backers_count]]=0,0,ROUND(Table1[[#This Row],[pledged]]/Table2[[#This Row],[backers_count]],2))</f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6" t="s">
        <v>2035</v>
      </c>
      <c r="R618" s="6" t="s">
        <v>2045</v>
      </c>
      <c r="S618" s="13">
        <f>(((Table5[[#This Row],[launched_at]]/60)/60)/24)+DATE(1970,1,1)</f>
        <v>41537.208333333336</v>
      </c>
      <c r="T618" s="13">
        <f>(((Table5[[#This Row],[deadline]]/60)/60)/24)+DATE(1970,1,1)</f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ROUND((Table1[[#This Row],[pledged]]/Table1[[#This Row],[goal]])*100,0)</f>
        <v>250</v>
      </c>
      <c r="G619" t="s">
        <v>20</v>
      </c>
      <c r="H619">
        <v>55</v>
      </c>
      <c r="I619">
        <f>IF(Table2[[#This Row],[backers_count]]=0,0,ROUND(Table1[[#This Row],[pledged]]/Table2[[#This Row],[backers_count]],2))</f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6" t="s">
        <v>2039</v>
      </c>
      <c r="R619" s="6" t="s">
        <v>2040</v>
      </c>
      <c r="S619" s="13">
        <f>(((Table5[[#This Row],[launched_at]]/60)/60)/24)+DATE(1970,1,1)</f>
        <v>41794.208333333336</v>
      </c>
      <c r="T619" s="13">
        <f>(((Table5[[#This Row],[deadline]]/60)/60)/24)+DATE(1970,1,1)</f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ROUND((Table1[[#This Row],[pledged]]/Table1[[#This Row],[goal]])*100,0)</f>
        <v>49</v>
      </c>
      <c r="G620" t="s">
        <v>14</v>
      </c>
      <c r="H620">
        <v>1198</v>
      </c>
      <c r="I620">
        <f>IF(Table2[[#This Row],[backers_count]]=0,0,ROUND(Table1[[#This Row],[pledged]]/Table2[[#This Row],[backers_count]],2))</f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6" t="s">
        <v>2047</v>
      </c>
      <c r="R620" s="6" t="s">
        <v>2048</v>
      </c>
      <c r="S620" s="13">
        <f>(((Table5[[#This Row],[launched_at]]/60)/60)/24)+DATE(1970,1,1)</f>
        <v>41396.208333333336</v>
      </c>
      <c r="T620" s="13">
        <f>(((Table5[[#This Row],[deadline]]/60)/60)/24)+DATE(1970,1,1)</f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ROUND((Table1[[#This Row],[pledged]]/Table1[[#This Row],[goal]])*100,0)</f>
        <v>28</v>
      </c>
      <c r="G621" t="s">
        <v>14</v>
      </c>
      <c r="H621">
        <v>648</v>
      </c>
      <c r="I621">
        <f>IF(Table2[[#This Row],[backers_count]]=0,0,ROUND(Table1[[#This Row],[pledged]]/Table2[[#This Row],[backers_count]],2))</f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6" t="s">
        <v>2039</v>
      </c>
      <c r="R621" s="6" t="s">
        <v>2040</v>
      </c>
      <c r="S621" s="13">
        <f>(((Table5[[#This Row],[launched_at]]/60)/60)/24)+DATE(1970,1,1)</f>
        <v>40669.208333333336</v>
      </c>
      <c r="T621" s="13">
        <f>(((Table5[[#This Row],[deadline]]/60)/60)/24)+DATE(1970,1,1)</f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ROUND((Table1[[#This Row],[pledged]]/Table1[[#This Row],[goal]])*100,0)</f>
        <v>268</v>
      </c>
      <c r="G622" t="s">
        <v>20</v>
      </c>
      <c r="H622">
        <v>128</v>
      </c>
      <c r="I622">
        <f>IF(Table2[[#This Row],[backers_count]]=0,0,ROUND(Table1[[#This Row],[pledged]]/Table2[[#This Row],[backers_count]],2))</f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6" t="s">
        <v>2054</v>
      </c>
      <c r="R622" s="6" t="s">
        <v>2055</v>
      </c>
      <c r="S622" s="13">
        <f>(((Table5[[#This Row],[launched_at]]/60)/60)/24)+DATE(1970,1,1)</f>
        <v>42559.208333333328</v>
      </c>
      <c r="T622" s="13">
        <f>(((Table5[[#This Row],[deadline]]/60)/60)/24)+DATE(1970,1,1)</f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ROUND((Table1[[#This Row],[pledged]]/Table1[[#This Row],[goal]])*100,0)</f>
        <v>620</v>
      </c>
      <c r="G623" t="s">
        <v>20</v>
      </c>
      <c r="H623">
        <v>2144</v>
      </c>
      <c r="I623">
        <f>IF(Table2[[#This Row],[backers_count]]=0,0,ROUND(Table1[[#This Row],[pledged]]/Table2[[#This Row],[backers_count]],2))</f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6" t="s">
        <v>2039</v>
      </c>
      <c r="R623" s="6" t="s">
        <v>2040</v>
      </c>
      <c r="S623" s="13">
        <f>(((Table5[[#This Row],[launched_at]]/60)/60)/24)+DATE(1970,1,1)</f>
        <v>42626.208333333328</v>
      </c>
      <c r="T623" s="13">
        <f>(((Table5[[#This Row],[deadline]]/60)/60)/24)+DATE(1970,1,1)</f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ROUND((Table1[[#This Row],[pledged]]/Table1[[#This Row],[goal]])*100,0)</f>
        <v>3</v>
      </c>
      <c r="G624" t="s">
        <v>14</v>
      </c>
      <c r="H624">
        <v>64</v>
      </c>
      <c r="I624">
        <f>IF(Table2[[#This Row],[backers_count]]=0,0,ROUND(Table1[[#This Row],[pledged]]/Table2[[#This Row],[backers_count]],2))</f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6" t="s">
        <v>2035</v>
      </c>
      <c r="R624" s="6" t="s">
        <v>2045</v>
      </c>
      <c r="S624" s="13">
        <f>(((Table5[[#This Row],[launched_at]]/60)/60)/24)+DATE(1970,1,1)</f>
        <v>43205.208333333328</v>
      </c>
      <c r="T624" s="13">
        <f>(((Table5[[#This Row],[deadline]]/60)/60)/24)+DATE(1970,1,1)</f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ROUND((Table1[[#This Row],[pledged]]/Table1[[#This Row],[goal]])*100,0)</f>
        <v>160</v>
      </c>
      <c r="G625" t="s">
        <v>20</v>
      </c>
      <c r="H625">
        <v>2693</v>
      </c>
      <c r="I625">
        <f>IF(Table2[[#This Row],[backers_count]]=0,0,ROUND(Table1[[#This Row],[pledged]]/Table2[[#This Row],[backers_count]],2))</f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6" t="s">
        <v>2039</v>
      </c>
      <c r="R625" s="6" t="s">
        <v>2040</v>
      </c>
      <c r="S625" s="13">
        <f>(((Table5[[#This Row],[launched_at]]/60)/60)/24)+DATE(1970,1,1)</f>
        <v>42201.208333333328</v>
      </c>
      <c r="T625" s="13">
        <f>(((Table5[[#This Row],[deadline]]/60)/60)/24)+DATE(1970,1,1)</f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ROUND((Table1[[#This Row],[pledged]]/Table1[[#This Row],[goal]])*100,0)</f>
        <v>279</v>
      </c>
      <c r="G626" t="s">
        <v>20</v>
      </c>
      <c r="H626">
        <v>432</v>
      </c>
      <c r="I626">
        <f>IF(Table2[[#This Row],[backers_count]]=0,0,ROUND(Table1[[#This Row],[pledged]]/Table2[[#This Row],[backers_count]],2))</f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6" t="s">
        <v>2054</v>
      </c>
      <c r="R626" s="6" t="s">
        <v>2055</v>
      </c>
      <c r="S626" s="13">
        <f>(((Table5[[#This Row],[launched_at]]/60)/60)/24)+DATE(1970,1,1)</f>
        <v>42029.25</v>
      </c>
      <c r="T626" s="13">
        <f>(((Table5[[#This Row],[deadline]]/60)/60)/24)+DATE(1970,1,1)</f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ROUND((Table1[[#This Row],[pledged]]/Table1[[#This Row],[goal]])*100,0)</f>
        <v>77</v>
      </c>
      <c r="G627" t="s">
        <v>14</v>
      </c>
      <c r="H627">
        <v>62</v>
      </c>
      <c r="I627">
        <f>IF(Table2[[#This Row],[backers_count]]=0,0,ROUND(Table1[[#This Row],[pledged]]/Table2[[#This Row],[backers_count]],2))</f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6" t="s">
        <v>2039</v>
      </c>
      <c r="R627" s="6" t="s">
        <v>2040</v>
      </c>
      <c r="S627" s="13">
        <f>(((Table5[[#This Row],[launched_at]]/60)/60)/24)+DATE(1970,1,1)</f>
        <v>43857.25</v>
      </c>
      <c r="T627" s="13">
        <f>(((Table5[[#This Row],[deadline]]/60)/60)/24)+DATE(1970,1,1)</f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ROUND((Table1[[#This Row],[pledged]]/Table1[[#This Row],[goal]])*100,0)</f>
        <v>206</v>
      </c>
      <c r="G628" t="s">
        <v>20</v>
      </c>
      <c r="H628">
        <v>189</v>
      </c>
      <c r="I628">
        <f>IF(Table2[[#This Row],[backers_count]]=0,0,ROUND(Table1[[#This Row],[pledged]]/Table2[[#This Row],[backers_count]],2))</f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6" t="s">
        <v>2039</v>
      </c>
      <c r="R628" s="6" t="s">
        <v>2040</v>
      </c>
      <c r="S628" s="13">
        <f>(((Table5[[#This Row],[launched_at]]/60)/60)/24)+DATE(1970,1,1)</f>
        <v>40449.208333333336</v>
      </c>
      <c r="T628" s="13">
        <f>(((Table5[[#This Row],[deadline]]/60)/60)/24)+DATE(1970,1,1)</f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ROUND((Table1[[#This Row],[pledged]]/Table1[[#This Row],[goal]])*100,0)</f>
        <v>694</v>
      </c>
      <c r="G629" t="s">
        <v>20</v>
      </c>
      <c r="H629">
        <v>154</v>
      </c>
      <c r="I629">
        <f>IF(Table2[[#This Row],[backers_count]]=0,0,ROUND(Table1[[#This Row],[pledged]]/Table2[[#This Row],[backers_count]],2))</f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6" t="s">
        <v>2031</v>
      </c>
      <c r="R629" s="6" t="s">
        <v>2032</v>
      </c>
      <c r="S629" s="13">
        <f>(((Table5[[#This Row],[launched_at]]/60)/60)/24)+DATE(1970,1,1)</f>
        <v>40345.208333333336</v>
      </c>
      <c r="T629" s="13">
        <f>(((Table5[[#This Row],[deadline]]/60)/60)/24)+DATE(1970,1,1)</f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ROUND((Table1[[#This Row],[pledged]]/Table1[[#This Row],[goal]])*100,0)</f>
        <v>152</v>
      </c>
      <c r="G630" t="s">
        <v>20</v>
      </c>
      <c r="H630">
        <v>96</v>
      </c>
      <c r="I630">
        <f>IF(Table2[[#This Row],[backers_count]]=0,0,ROUND(Table1[[#This Row],[pledged]]/Table2[[#This Row],[backers_count]],2))</f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6" t="s">
        <v>2035</v>
      </c>
      <c r="R630" s="6" t="s">
        <v>2045</v>
      </c>
      <c r="S630" s="13">
        <f>(((Table5[[#This Row],[launched_at]]/60)/60)/24)+DATE(1970,1,1)</f>
        <v>40455.208333333336</v>
      </c>
      <c r="T630" s="13">
        <f>(((Table5[[#This Row],[deadline]]/60)/60)/24)+DATE(1970,1,1)</f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ROUND((Table1[[#This Row],[pledged]]/Table1[[#This Row],[goal]])*100,0)</f>
        <v>65</v>
      </c>
      <c r="G631" t="s">
        <v>14</v>
      </c>
      <c r="H631">
        <v>750</v>
      </c>
      <c r="I631">
        <f>IF(Table2[[#This Row],[backers_count]]=0,0,ROUND(Table1[[#This Row],[pledged]]/Table2[[#This Row],[backers_count]],2))</f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6" t="s">
        <v>2039</v>
      </c>
      <c r="R631" s="6" t="s">
        <v>2040</v>
      </c>
      <c r="S631" s="13">
        <f>(((Table5[[#This Row],[launched_at]]/60)/60)/24)+DATE(1970,1,1)</f>
        <v>42557.208333333328</v>
      </c>
      <c r="T631" s="13">
        <f>(((Table5[[#This Row],[deadline]]/60)/60)/24)+DATE(1970,1,1)</f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ROUND((Table1[[#This Row],[pledged]]/Table1[[#This Row],[goal]])*100,0)</f>
        <v>63</v>
      </c>
      <c r="G632" t="s">
        <v>74</v>
      </c>
      <c r="H632">
        <v>87</v>
      </c>
      <c r="I632">
        <f>IF(Table2[[#This Row],[backers_count]]=0,0,ROUND(Table1[[#This Row],[pledged]]/Table2[[#This Row],[backers_count]],2))</f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6" t="s">
        <v>2039</v>
      </c>
      <c r="R632" s="6" t="s">
        <v>2040</v>
      </c>
      <c r="S632" s="13">
        <f>(((Table5[[#This Row],[launched_at]]/60)/60)/24)+DATE(1970,1,1)</f>
        <v>43586.208333333328</v>
      </c>
      <c r="T632" s="13">
        <f>(((Table5[[#This Row],[deadline]]/60)/60)/24)+DATE(1970,1,1)</f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ROUND((Table1[[#This Row],[pledged]]/Table1[[#This Row],[goal]])*100,0)</f>
        <v>310</v>
      </c>
      <c r="G633" t="s">
        <v>20</v>
      </c>
      <c r="H633">
        <v>3063</v>
      </c>
      <c r="I633">
        <f>IF(Table2[[#This Row],[backers_count]]=0,0,ROUND(Table1[[#This Row],[pledged]]/Table2[[#This Row],[backers_count]],2))</f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6" t="s">
        <v>2039</v>
      </c>
      <c r="R633" s="6" t="s">
        <v>2040</v>
      </c>
      <c r="S633" s="13">
        <f>(((Table5[[#This Row],[launched_at]]/60)/60)/24)+DATE(1970,1,1)</f>
        <v>43550.208333333328</v>
      </c>
      <c r="T633" s="13">
        <f>(((Table5[[#This Row],[deadline]]/60)/60)/24)+DATE(1970,1,1)</f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ROUND((Table1[[#This Row],[pledged]]/Table1[[#This Row],[goal]])*100,0)</f>
        <v>43</v>
      </c>
      <c r="G634" t="s">
        <v>47</v>
      </c>
      <c r="H634">
        <v>278</v>
      </c>
      <c r="I634">
        <f>IF(Table2[[#This Row],[backers_count]]=0,0,ROUND(Table1[[#This Row],[pledged]]/Table2[[#This Row],[backers_count]],2))</f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6" t="s">
        <v>2039</v>
      </c>
      <c r="R634" s="6" t="s">
        <v>2040</v>
      </c>
      <c r="S634" s="13">
        <f>(((Table5[[#This Row],[launched_at]]/60)/60)/24)+DATE(1970,1,1)</f>
        <v>41945.208333333336</v>
      </c>
      <c r="T634" s="13">
        <f>(((Table5[[#This Row],[deadline]]/60)/60)/24)+DATE(1970,1,1)</f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ROUND((Table1[[#This Row],[pledged]]/Table1[[#This Row],[goal]])*100,0)</f>
        <v>83</v>
      </c>
      <c r="G635" t="s">
        <v>14</v>
      </c>
      <c r="H635">
        <v>105</v>
      </c>
      <c r="I635">
        <f>IF(Table2[[#This Row],[backers_count]]=0,0,ROUND(Table1[[#This Row],[pledged]]/Table2[[#This Row],[backers_count]],2))</f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6" t="s">
        <v>2041</v>
      </c>
      <c r="R635" s="6" t="s">
        <v>2049</v>
      </c>
      <c r="S635" s="13">
        <f>(((Table5[[#This Row],[launched_at]]/60)/60)/24)+DATE(1970,1,1)</f>
        <v>42315.25</v>
      </c>
      <c r="T635" s="13">
        <f>(((Table5[[#This Row],[deadline]]/60)/60)/24)+DATE(1970,1,1)</f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ROUND((Table1[[#This Row],[pledged]]/Table1[[#This Row],[goal]])*100,0)</f>
        <v>79</v>
      </c>
      <c r="G636" t="s">
        <v>74</v>
      </c>
      <c r="H636">
        <v>1658</v>
      </c>
      <c r="I636">
        <f>IF(Table2[[#This Row],[backers_count]]=0,0,ROUND(Table1[[#This Row],[pledged]]/Table2[[#This Row],[backers_count]],2))</f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6" t="s">
        <v>2041</v>
      </c>
      <c r="R636" s="6" t="s">
        <v>2060</v>
      </c>
      <c r="S636" s="13">
        <f>(((Table5[[#This Row],[launched_at]]/60)/60)/24)+DATE(1970,1,1)</f>
        <v>42819.208333333328</v>
      </c>
      <c r="T636" s="13">
        <f>(((Table5[[#This Row],[deadline]]/60)/60)/24)+DATE(1970,1,1)</f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ROUND((Table1[[#This Row],[pledged]]/Table1[[#This Row],[goal]])*100,0)</f>
        <v>114</v>
      </c>
      <c r="G637" t="s">
        <v>20</v>
      </c>
      <c r="H637">
        <v>2266</v>
      </c>
      <c r="I637">
        <f>IF(Table2[[#This Row],[backers_count]]=0,0,ROUND(Table1[[#This Row],[pledged]]/Table2[[#This Row],[backers_count]],2))</f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6" t="s">
        <v>2041</v>
      </c>
      <c r="R637" s="6" t="s">
        <v>2060</v>
      </c>
      <c r="S637" s="13">
        <f>(((Table5[[#This Row],[launched_at]]/60)/60)/24)+DATE(1970,1,1)</f>
        <v>41314.25</v>
      </c>
      <c r="T637" s="13">
        <f>(((Table5[[#This Row],[deadline]]/60)/60)/24)+DATE(1970,1,1)</f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ROUND((Table1[[#This Row],[pledged]]/Table1[[#This Row],[goal]])*100,0)</f>
        <v>65</v>
      </c>
      <c r="G638" t="s">
        <v>14</v>
      </c>
      <c r="H638">
        <v>2604</v>
      </c>
      <c r="I638">
        <f>IF(Table2[[#This Row],[backers_count]]=0,0,ROUND(Table1[[#This Row],[pledged]]/Table2[[#This Row],[backers_count]],2))</f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6" t="s">
        <v>2041</v>
      </c>
      <c r="R638" s="6" t="s">
        <v>2049</v>
      </c>
      <c r="S638" s="13">
        <f>(((Table5[[#This Row],[launched_at]]/60)/60)/24)+DATE(1970,1,1)</f>
        <v>40926.25</v>
      </c>
      <c r="T638" s="13">
        <f>(((Table5[[#This Row],[deadline]]/60)/60)/24)+DATE(1970,1,1)</f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ROUND((Table1[[#This Row],[pledged]]/Table1[[#This Row],[goal]])*100,0)</f>
        <v>79</v>
      </c>
      <c r="G639" t="s">
        <v>14</v>
      </c>
      <c r="H639">
        <v>65</v>
      </c>
      <c r="I639">
        <f>IF(Table2[[#This Row],[backers_count]]=0,0,ROUND(Table1[[#This Row],[pledged]]/Table2[[#This Row],[backers_count]],2))</f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6" t="s">
        <v>2039</v>
      </c>
      <c r="R639" s="6" t="s">
        <v>2040</v>
      </c>
      <c r="S639" s="13">
        <f>(((Table5[[#This Row],[launched_at]]/60)/60)/24)+DATE(1970,1,1)</f>
        <v>42688.25</v>
      </c>
      <c r="T639" s="13">
        <f>(((Table5[[#This Row],[deadline]]/60)/60)/24)+DATE(1970,1,1)</f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ROUND((Table1[[#This Row],[pledged]]/Table1[[#This Row],[goal]])*100,0)</f>
        <v>11</v>
      </c>
      <c r="G640" t="s">
        <v>14</v>
      </c>
      <c r="H640">
        <v>94</v>
      </c>
      <c r="I640">
        <f>IF(Table2[[#This Row],[backers_count]]=0,0,ROUND(Table1[[#This Row],[pledged]]/Table2[[#This Row],[backers_count]],2))</f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6" t="s">
        <v>2039</v>
      </c>
      <c r="R640" s="6" t="s">
        <v>2040</v>
      </c>
      <c r="S640" s="13">
        <f>(((Table5[[#This Row],[launched_at]]/60)/60)/24)+DATE(1970,1,1)</f>
        <v>40386.208333333336</v>
      </c>
      <c r="T640" s="13">
        <f>(((Table5[[#This Row],[deadline]]/60)/60)/24)+DATE(1970,1,1)</f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ROUND((Table1[[#This Row],[pledged]]/Table1[[#This Row],[goal]])*100,0)</f>
        <v>56</v>
      </c>
      <c r="G641" t="s">
        <v>47</v>
      </c>
      <c r="H641">
        <v>45</v>
      </c>
      <c r="I641">
        <f>IF(Table2[[#This Row],[backers_count]]=0,0,ROUND(Table1[[#This Row],[pledged]]/Table2[[#This Row],[backers_count]],2))</f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6" t="s">
        <v>2041</v>
      </c>
      <c r="R641" s="6" t="s">
        <v>2044</v>
      </c>
      <c r="S641" s="13">
        <f>(((Table5[[#This Row],[launched_at]]/60)/60)/24)+DATE(1970,1,1)</f>
        <v>43309.208333333328</v>
      </c>
      <c r="T641" s="13">
        <f>(((Table5[[#This Row],[deadline]]/60)/60)/24)+DATE(1970,1,1)</f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ROUND((Table1[[#This Row],[pledged]]/Table1[[#This Row],[goal]])*100,0)</f>
        <v>17</v>
      </c>
      <c r="G642" t="s">
        <v>14</v>
      </c>
      <c r="H642">
        <v>257</v>
      </c>
      <c r="I642">
        <f>IF(Table2[[#This Row],[backers_count]]=0,0,ROUND(Table1[[#This Row],[pledged]]/Table2[[#This Row],[backers_count]],2))</f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6" t="s">
        <v>2039</v>
      </c>
      <c r="R642" s="6" t="s">
        <v>2040</v>
      </c>
      <c r="S642" s="13">
        <f>(((Table5[[#This Row],[launched_at]]/60)/60)/24)+DATE(1970,1,1)</f>
        <v>42387.25</v>
      </c>
      <c r="T642" s="13">
        <f>(((Table5[[#This Row],[deadline]]/60)/60)/24)+DATE(1970,1,1)</f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ROUND((Table1[[#This Row],[pledged]]/Table1[[#This Row],[goal]])*100,0)</f>
        <v>120</v>
      </c>
      <c r="G643" t="s">
        <v>20</v>
      </c>
      <c r="H643">
        <v>194</v>
      </c>
      <c r="I643">
        <f>IF(Table2[[#This Row],[backers_count]]=0,0,ROUND(Table1[[#This Row],[pledged]]/Table2[[#This Row],[backers_count]],2))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6" t="s">
        <v>2039</v>
      </c>
      <c r="R643" s="6" t="s">
        <v>2040</v>
      </c>
      <c r="S643" s="13">
        <f>(((Table5[[#This Row],[launched_at]]/60)/60)/24)+DATE(1970,1,1)</f>
        <v>42786.25</v>
      </c>
      <c r="T643" s="13">
        <f>(((Table5[[#This Row],[deadline]]/60)/60)/24)+DATE(1970,1,1)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ROUND((Table1[[#This Row],[pledged]]/Table1[[#This Row],[goal]])*100,0)</f>
        <v>145</v>
      </c>
      <c r="G644" t="s">
        <v>20</v>
      </c>
      <c r="H644">
        <v>129</v>
      </c>
      <c r="I644">
        <f>IF(Table2[[#This Row],[backers_count]]=0,0,ROUND(Table1[[#This Row],[pledged]]/Table2[[#This Row],[backers_count]],2))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6" t="s">
        <v>2037</v>
      </c>
      <c r="R644" s="6" t="s">
        <v>2046</v>
      </c>
      <c r="S644" s="13">
        <f>(((Table5[[#This Row],[launched_at]]/60)/60)/24)+DATE(1970,1,1)</f>
        <v>43451.25</v>
      </c>
      <c r="T644" s="13">
        <f>(((Table5[[#This Row],[deadline]]/60)/60)/24)+DATE(1970,1,1)</f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ROUND((Table1[[#This Row],[pledged]]/Table1[[#This Row],[goal]])*100,0)</f>
        <v>221</v>
      </c>
      <c r="G645" t="s">
        <v>20</v>
      </c>
      <c r="H645">
        <v>375</v>
      </c>
      <c r="I645">
        <f>IF(Table2[[#This Row],[backers_count]]=0,0,ROUND(Table1[[#This Row],[pledged]]/Table2[[#This Row],[backers_count]],2))</f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6" t="s">
        <v>2039</v>
      </c>
      <c r="R645" s="6" t="s">
        <v>2040</v>
      </c>
      <c r="S645" s="13">
        <f>(((Table5[[#This Row],[launched_at]]/60)/60)/24)+DATE(1970,1,1)</f>
        <v>42795.25</v>
      </c>
      <c r="T645" s="13">
        <f>(((Table5[[#This Row],[deadline]]/60)/60)/24)+DATE(1970,1,1)</f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ROUND((Table1[[#This Row],[pledged]]/Table1[[#This Row],[goal]])*100,0)</f>
        <v>48</v>
      </c>
      <c r="G646" t="s">
        <v>14</v>
      </c>
      <c r="H646">
        <v>2928</v>
      </c>
      <c r="I646">
        <f>IF(Table2[[#This Row],[backers_count]]=0,0,ROUND(Table1[[#This Row],[pledged]]/Table2[[#This Row],[backers_count]],2))</f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6" t="s">
        <v>2039</v>
      </c>
      <c r="R646" s="6" t="s">
        <v>2040</v>
      </c>
      <c r="S646" s="13">
        <f>(((Table5[[#This Row],[launched_at]]/60)/60)/24)+DATE(1970,1,1)</f>
        <v>43452.25</v>
      </c>
      <c r="T646" s="13">
        <f>(((Table5[[#This Row],[deadline]]/60)/60)/24)+DATE(1970,1,1)</f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ROUND((Table1[[#This Row],[pledged]]/Table1[[#This Row],[goal]])*100,0)</f>
        <v>93</v>
      </c>
      <c r="G647" t="s">
        <v>14</v>
      </c>
      <c r="H647">
        <v>4697</v>
      </c>
      <c r="I647">
        <f>IF(Table2[[#This Row],[backers_count]]=0,0,ROUND(Table1[[#This Row],[pledged]]/Table2[[#This Row],[backers_count]],2))</f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6" t="s">
        <v>2035</v>
      </c>
      <c r="R647" s="6" t="s">
        <v>2036</v>
      </c>
      <c r="S647" s="13">
        <f>(((Table5[[#This Row],[launched_at]]/60)/60)/24)+DATE(1970,1,1)</f>
        <v>43369.208333333328</v>
      </c>
      <c r="T647" s="13">
        <f>(((Table5[[#This Row],[deadline]]/60)/60)/24)+DATE(1970,1,1)</f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ROUND((Table1[[#This Row],[pledged]]/Table1[[#This Row],[goal]])*100,0)</f>
        <v>89</v>
      </c>
      <c r="G648" t="s">
        <v>14</v>
      </c>
      <c r="H648">
        <v>2915</v>
      </c>
      <c r="I648">
        <f>IF(Table2[[#This Row],[backers_count]]=0,0,ROUND(Table1[[#This Row],[pledged]]/Table2[[#This Row],[backers_count]],2))</f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6" t="s">
        <v>2050</v>
      </c>
      <c r="R648" s="6" t="s">
        <v>2051</v>
      </c>
      <c r="S648" s="13">
        <f>(((Table5[[#This Row],[launched_at]]/60)/60)/24)+DATE(1970,1,1)</f>
        <v>41346.208333333336</v>
      </c>
      <c r="T648" s="13">
        <f>(((Table5[[#This Row],[deadline]]/60)/60)/24)+DATE(1970,1,1)</f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ROUND((Table1[[#This Row],[pledged]]/Table1[[#This Row],[goal]])*100,0)</f>
        <v>41</v>
      </c>
      <c r="G649" t="s">
        <v>14</v>
      </c>
      <c r="H649">
        <v>18</v>
      </c>
      <c r="I649">
        <f>IF(Table2[[#This Row],[backers_count]]=0,0,ROUND(Table1[[#This Row],[pledged]]/Table2[[#This Row],[backers_count]],2))</f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6" t="s">
        <v>2047</v>
      </c>
      <c r="R649" s="6" t="s">
        <v>2059</v>
      </c>
      <c r="S649" s="13">
        <f>(((Table5[[#This Row],[launched_at]]/60)/60)/24)+DATE(1970,1,1)</f>
        <v>43199.208333333328</v>
      </c>
      <c r="T649" s="13">
        <f>(((Table5[[#This Row],[deadline]]/60)/60)/24)+DATE(1970,1,1)</f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ROUND((Table1[[#This Row],[pledged]]/Table1[[#This Row],[goal]])*100,0)</f>
        <v>63</v>
      </c>
      <c r="G650" t="s">
        <v>74</v>
      </c>
      <c r="H650">
        <v>723</v>
      </c>
      <c r="I650">
        <f>IF(Table2[[#This Row],[backers_count]]=0,0,ROUND(Table1[[#This Row],[pledged]]/Table2[[#This Row],[backers_count]],2))</f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6" t="s">
        <v>2031</v>
      </c>
      <c r="R650" s="6" t="s">
        <v>2032</v>
      </c>
      <c r="S650" s="13">
        <f>(((Table5[[#This Row],[launched_at]]/60)/60)/24)+DATE(1970,1,1)</f>
        <v>42922.208333333328</v>
      </c>
      <c r="T650" s="13">
        <f>(((Table5[[#This Row],[deadline]]/60)/60)/24)+DATE(1970,1,1)</f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ROUND((Table1[[#This Row],[pledged]]/Table1[[#This Row],[goal]])*100,0)</f>
        <v>48</v>
      </c>
      <c r="G651" t="s">
        <v>14</v>
      </c>
      <c r="H651">
        <v>602</v>
      </c>
      <c r="I651">
        <f>IF(Table2[[#This Row],[backers_count]]=0,0,ROUND(Table1[[#This Row],[pledged]]/Table2[[#This Row],[backers_count]],2))</f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6" t="s">
        <v>2039</v>
      </c>
      <c r="R651" s="6" t="s">
        <v>2040</v>
      </c>
      <c r="S651" s="13">
        <f>(((Table5[[#This Row],[launched_at]]/60)/60)/24)+DATE(1970,1,1)</f>
        <v>40471.208333333336</v>
      </c>
      <c r="T651" s="13">
        <f>(((Table5[[#This Row],[deadline]]/60)/60)/24)+DATE(1970,1,1)</f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ROUND((Table1[[#This Row],[pledged]]/Table1[[#This Row],[goal]])*100,0)</f>
        <v>2</v>
      </c>
      <c r="G652" t="s">
        <v>14</v>
      </c>
      <c r="H652">
        <v>1</v>
      </c>
      <c r="I652">
        <f>IF(Table2[[#This Row],[backers_count]]=0,0,ROUND(Table1[[#This Row],[pledged]]/Table2[[#This Row],[backers_count]],2))</f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6" t="s">
        <v>2035</v>
      </c>
      <c r="R652" s="6" t="s">
        <v>2058</v>
      </c>
      <c r="S652" s="13">
        <f>(((Table5[[#This Row],[launched_at]]/60)/60)/24)+DATE(1970,1,1)</f>
        <v>41828.208333333336</v>
      </c>
      <c r="T652" s="13">
        <f>(((Table5[[#This Row],[deadline]]/60)/60)/24)+DATE(1970,1,1)</f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ROUND((Table1[[#This Row],[pledged]]/Table1[[#This Row],[goal]])*100,0)</f>
        <v>88</v>
      </c>
      <c r="G653" t="s">
        <v>14</v>
      </c>
      <c r="H653">
        <v>3868</v>
      </c>
      <c r="I653">
        <f>IF(Table2[[#This Row],[backers_count]]=0,0,ROUND(Table1[[#This Row],[pledged]]/Table2[[#This Row],[backers_count]],2))</f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6" t="s">
        <v>2041</v>
      </c>
      <c r="R653" s="6" t="s">
        <v>2052</v>
      </c>
      <c r="S653" s="13">
        <f>(((Table5[[#This Row],[launched_at]]/60)/60)/24)+DATE(1970,1,1)</f>
        <v>41692.25</v>
      </c>
      <c r="T653" s="13">
        <f>(((Table5[[#This Row],[deadline]]/60)/60)/24)+DATE(1970,1,1)</f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ROUND((Table1[[#This Row],[pledged]]/Table1[[#This Row],[goal]])*100,0)</f>
        <v>127</v>
      </c>
      <c r="G654" t="s">
        <v>20</v>
      </c>
      <c r="H654">
        <v>409</v>
      </c>
      <c r="I654">
        <f>IF(Table2[[#This Row],[backers_count]]=0,0,ROUND(Table1[[#This Row],[pledged]]/Table2[[#This Row],[backers_count]],2))</f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6" t="s">
        <v>2037</v>
      </c>
      <c r="R654" s="6" t="s">
        <v>2038</v>
      </c>
      <c r="S654" s="13">
        <f>(((Table5[[#This Row],[launched_at]]/60)/60)/24)+DATE(1970,1,1)</f>
        <v>42587.208333333328</v>
      </c>
      <c r="T654" s="13">
        <f>(((Table5[[#This Row],[deadline]]/60)/60)/24)+DATE(1970,1,1)</f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ROUND((Table1[[#This Row],[pledged]]/Table1[[#This Row],[goal]])*100,0)</f>
        <v>2339</v>
      </c>
      <c r="G655" t="s">
        <v>20</v>
      </c>
      <c r="H655">
        <v>234</v>
      </c>
      <c r="I655">
        <f>IF(Table2[[#This Row],[backers_count]]=0,0,ROUND(Table1[[#This Row],[pledged]]/Table2[[#This Row],[backers_count]],2))</f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6" t="s">
        <v>2037</v>
      </c>
      <c r="R655" s="6" t="s">
        <v>2038</v>
      </c>
      <c r="S655" s="13">
        <f>(((Table5[[#This Row],[launched_at]]/60)/60)/24)+DATE(1970,1,1)</f>
        <v>42468.208333333328</v>
      </c>
      <c r="T655" s="13">
        <f>(((Table5[[#This Row],[deadline]]/60)/60)/24)+DATE(1970,1,1)</f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ROUND((Table1[[#This Row],[pledged]]/Table1[[#This Row],[goal]])*100,0)</f>
        <v>508</v>
      </c>
      <c r="G656" t="s">
        <v>20</v>
      </c>
      <c r="H656">
        <v>3016</v>
      </c>
      <c r="I656">
        <f>IF(Table2[[#This Row],[backers_count]]=0,0,ROUND(Table1[[#This Row],[pledged]]/Table2[[#This Row],[backers_count]],2))</f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6" t="s">
        <v>2035</v>
      </c>
      <c r="R656" s="6" t="s">
        <v>2057</v>
      </c>
      <c r="S656" s="13">
        <f>(((Table5[[#This Row],[launched_at]]/60)/60)/24)+DATE(1970,1,1)</f>
        <v>42240.208333333328</v>
      </c>
      <c r="T656" s="13">
        <f>(((Table5[[#This Row],[deadline]]/60)/60)/24)+DATE(1970,1,1)</f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ROUND((Table1[[#This Row],[pledged]]/Table1[[#This Row],[goal]])*100,0)</f>
        <v>191</v>
      </c>
      <c r="G657" t="s">
        <v>20</v>
      </c>
      <c r="H657">
        <v>264</v>
      </c>
      <c r="I657">
        <f>IF(Table2[[#This Row],[backers_count]]=0,0,ROUND(Table1[[#This Row],[pledged]]/Table2[[#This Row],[backers_count]],2))</f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6" t="s">
        <v>2054</v>
      </c>
      <c r="R657" s="6" t="s">
        <v>2055</v>
      </c>
      <c r="S657" s="13">
        <f>(((Table5[[#This Row],[launched_at]]/60)/60)/24)+DATE(1970,1,1)</f>
        <v>42796.25</v>
      </c>
      <c r="T657" s="13">
        <f>(((Table5[[#This Row],[deadline]]/60)/60)/24)+DATE(1970,1,1)</f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ROUND((Table1[[#This Row],[pledged]]/Table1[[#This Row],[goal]])*100,0)</f>
        <v>42</v>
      </c>
      <c r="G658" t="s">
        <v>14</v>
      </c>
      <c r="H658">
        <v>504</v>
      </c>
      <c r="I658">
        <f>IF(Table2[[#This Row],[backers_count]]=0,0,ROUND(Table1[[#This Row],[pledged]]/Table2[[#This Row],[backers_count]],2))</f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6" t="s">
        <v>2031</v>
      </c>
      <c r="R658" s="6" t="s">
        <v>2032</v>
      </c>
      <c r="S658" s="13">
        <f>(((Table5[[#This Row],[launched_at]]/60)/60)/24)+DATE(1970,1,1)</f>
        <v>43097.25</v>
      </c>
      <c r="T658" s="13">
        <f>(((Table5[[#This Row],[deadline]]/60)/60)/24)+DATE(1970,1,1)</f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ROUND((Table1[[#This Row],[pledged]]/Table1[[#This Row],[goal]])*100,0)</f>
        <v>8</v>
      </c>
      <c r="G659" t="s">
        <v>14</v>
      </c>
      <c r="H659">
        <v>14</v>
      </c>
      <c r="I659">
        <f>IF(Table2[[#This Row],[backers_count]]=0,0,ROUND(Table1[[#This Row],[pledged]]/Table2[[#This Row],[backers_count]],2))</f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6" t="s">
        <v>2041</v>
      </c>
      <c r="R659" s="6" t="s">
        <v>2063</v>
      </c>
      <c r="S659" s="13">
        <f>(((Table5[[#This Row],[launched_at]]/60)/60)/24)+DATE(1970,1,1)</f>
        <v>43096.25</v>
      </c>
      <c r="T659" s="13">
        <f>(((Table5[[#This Row],[deadline]]/60)/60)/24)+DATE(1970,1,1)</f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ROUND((Table1[[#This Row],[pledged]]/Table1[[#This Row],[goal]])*100,0)</f>
        <v>60</v>
      </c>
      <c r="G660" t="s">
        <v>74</v>
      </c>
      <c r="H660">
        <v>390</v>
      </c>
      <c r="I660">
        <f>IF(Table2[[#This Row],[backers_count]]=0,0,ROUND(Table1[[#This Row],[pledged]]/Table2[[#This Row],[backers_count]],2))</f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6" t="s">
        <v>2035</v>
      </c>
      <c r="R660" s="6" t="s">
        <v>2036</v>
      </c>
      <c r="S660" s="13">
        <f>(((Table5[[#This Row],[launched_at]]/60)/60)/24)+DATE(1970,1,1)</f>
        <v>42246.208333333328</v>
      </c>
      <c r="T660" s="13">
        <f>(((Table5[[#This Row],[deadline]]/60)/60)/24)+DATE(1970,1,1)</f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ROUND((Table1[[#This Row],[pledged]]/Table1[[#This Row],[goal]])*100,0)</f>
        <v>47</v>
      </c>
      <c r="G661" t="s">
        <v>14</v>
      </c>
      <c r="H661">
        <v>750</v>
      </c>
      <c r="I661">
        <f>IF(Table2[[#This Row],[backers_count]]=0,0,ROUND(Table1[[#This Row],[pledged]]/Table2[[#This Row],[backers_count]],2))</f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6" t="s">
        <v>2041</v>
      </c>
      <c r="R661" s="6" t="s">
        <v>2042</v>
      </c>
      <c r="S661" s="13">
        <f>(((Table5[[#This Row],[launched_at]]/60)/60)/24)+DATE(1970,1,1)</f>
        <v>40570.25</v>
      </c>
      <c r="T661" s="13">
        <f>(((Table5[[#This Row],[deadline]]/60)/60)/24)+DATE(1970,1,1)</f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ROUND((Table1[[#This Row],[pledged]]/Table1[[#This Row],[goal]])*100,0)</f>
        <v>82</v>
      </c>
      <c r="G662" t="s">
        <v>14</v>
      </c>
      <c r="H662">
        <v>77</v>
      </c>
      <c r="I662">
        <f>IF(Table2[[#This Row],[backers_count]]=0,0,ROUND(Table1[[#This Row],[pledged]]/Table2[[#This Row],[backers_count]],2))</f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6" t="s">
        <v>2039</v>
      </c>
      <c r="R662" s="6" t="s">
        <v>2040</v>
      </c>
      <c r="S662" s="13">
        <f>(((Table5[[#This Row],[launched_at]]/60)/60)/24)+DATE(1970,1,1)</f>
        <v>42237.208333333328</v>
      </c>
      <c r="T662" s="13">
        <f>(((Table5[[#This Row],[deadline]]/60)/60)/24)+DATE(1970,1,1)</f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ROUND((Table1[[#This Row],[pledged]]/Table1[[#This Row],[goal]])*100,0)</f>
        <v>54</v>
      </c>
      <c r="G663" t="s">
        <v>14</v>
      </c>
      <c r="H663">
        <v>752</v>
      </c>
      <c r="I663">
        <f>IF(Table2[[#This Row],[backers_count]]=0,0,ROUND(Table1[[#This Row],[pledged]]/Table2[[#This Row],[backers_count]],2))</f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6" t="s">
        <v>2035</v>
      </c>
      <c r="R663" s="6" t="s">
        <v>2058</v>
      </c>
      <c r="S663" s="13">
        <f>(((Table5[[#This Row],[launched_at]]/60)/60)/24)+DATE(1970,1,1)</f>
        <v>40996.208333333336</v>
      </c>
      <c r="T663" s="13">
        <f>(((Table5[[#This Row],[deadline]]/60)/60)/24)+DATE(1970,1,1)</f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ROUND((Table1[[#This Row],[pledged]]/Table1[[#This Row],[goal]])*100,0)</f>
        <v>98</v>
      </c>
      <c r="G664" t="s">
        <v>14</v>
      </c>
      <c r="H664">
        <v>131</v>
      </c>
      <c r="I664">
        <f>IF(Table2[[#This Row],[backers_count]]=0,0,ROUND(Table1[[#This Row],[pledged]]/Table2[[#This Row],[backers_count]],2))</f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6" t="s">
        <v>2039</v>
      </c>
      <c r="R664" s="6" t="s">
        <v>2040</v>
      </c>
      <c r="S664" s="13">
        <f>(((Table5[[#This Row],[launched_at]]/60)/60)/24)+DATE(1970,1,1)</f>
        <v>43443.25</v>
      </c>
      <c r="T664" s="13">
        <f>(((Table5[[#This Row],[deadline]]/60)/60)/24)+DATE(1970,1,1)</f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ROUND((Table1[[#This Row],[pledged]]/Table1[[#This Row],[goal]])*100,0)</f>
        <v>77</v>
      </c>
      <c r="G665" t="s">
        <v>14</v>
      </c>
      <c r="H665">
        <v>87</v>
      </c>
      <c r="I665">
        <f>IF(Table2[[#This Row],[backers_count]]=0,0,ROUND(Table1[[#This Row],[pledged]]/Table2[[#This Row],[backers_count]],2))</f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6" t="s">
        <v>2039</v>
      </c>
      <c r="R665" s="6" t="s">
        <v>2040</v>
      </c>
      <c r="S665" s="13">
        <f>(((Table5[[#This Row],[launched_at]]/60)/60)/24)+DATE(1970,1,1)</f>
        <v>40458.208333333336</v>
      </c>
      <c r="T665" s="13">
        <f>(((Table5[[#This Row],[deadline]]/60)/60)/24)+DATE(1970,1,1)</f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ROUND((Table1[[#This Row],[pledged]]/Table1[[#This Row],[goal]])*100,0)</f>
        <v>33</v>
      </c>
      <c r="G666" t="s">
        <v>14</v>
      </c>
      <c r="H666">
        <v>1063</v>
      </c>
      <c r="I666">
        <f>IF(Table2[[#This Row],[backers_count]]=0,0,ROUND(Table1[[#This Row],[pledged]]/Table2[[#This Row],[backers_count]],2))</f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6" t="s">
        <v>2035</v>
      </c>
      <c r="R666" s="6" t="s">
        <v>2058</v>
      </c>
      <c r="S666" s="13">
        <f>(((Table5[[#This Row],[launched_at]]/60)/60)/24)+DATE(1970,1,1)</f>
        <v>40959.25</v>
      </c>
      <c r="T666" s="13">
        <f>(((Table5[[#This Row],[deadline]]/60)/60)/24)+DATE(1970,1,1)</f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ROUND((Table1[[#This Row],[pledged]]/Table1[[#This Row],[goal]])*100,0)</f>
        <v>240</v>
      </c>
      <c r="G667" t="s">
        <v>20</v>
      </c>
      <c r="H667">
        <v>272</v>
      </c>
      <c r="I667">
        <f>IF(Table2[[#This Row],[backers_count]]=0,0,ROUND(Table1[[#This Row],[pledged]]/Table2[[#This Row],[backers_count]],2))</f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6" t="s">
        <v>2041</v>
      </c>
      <c r="R667" s="6" t="s">
        <v>2042</v>
      </c>
      <c r="S667" s="13">
        <f>(((Table5[[#This Row],[launched_at]]/60)/60)/24)+DATE(1970,1,1)</f>
        <v>40733.208333333336</v>
      </c>
      <c r="T667" s="13">
        <f>(((Table5[[#This Row],[deadline]]/60)/60)/24)+DATE(1970,1,1)</f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ROUND((Table1[[#This Row],[pledged]]/Table1[[#This Row],[goal]])*100,0)</f>
        <v>64</v>
      </c>
      <c r="G668" t="s">
        <v>74</v>
      </c>
      <c r="H668">
        <v>25</v>
      </c>
      <c r="I668">
        <f>IF(Table2[[#This Row],[backers_count]]=0,0,ROUND(Table1[[#This Row],[pledged]]/Table2[[#This Row],[backers_count]],2))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6" t="s">
        <v>2039</v>
      </c>
      <c r="R668" s="6" t="s">
        <v>2040</v>
      </c>
      <c r="S668" s="13">
        <f>(((Table5[[#This Row],[launched_at]]/60)/60)/24)+DATE(1970,1,1)</f>
        <v>41516.208333333336</v>
      </c>
      <c r="T668" s="13">
        <f>(((Table5[[#This Row],[deadline]]/60)/60)/24)+DATE(1970,1,1)</f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ROUND((Table1[[#This Row],[pledged]]/Table1[[#This Row],[goal]])*100,0)</f>
        <v>176</v>
      </c>
      <c r="G669" t="s">
        <v>20</v>
      </c>
      <c r="H669">
        <v>419</v>
      </c>
      <c r="I669">
        <f>IF(Table2[[#This Row],[backers_count]]=0,0,ROUND(Table1[[#This Row],[pledged]]/Table2[[#This Row],[backers_count]],2))</f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6" t="s">
        <v>2064</v>
      </c>
      <c r="R669" s="6" t="s">
        <v>2065</v>
      </c>
      <c r="S669" s="13">
        <f>(((Table5[[#This Row],[launched_at]]/60)/60)/24)+DATE(1970,1,1)</f>
        <v>41892.208333333336</v>
      </c>
      <c r="T669" s="13">
        <f>(((Table5[[#This Row],[deadline]]/60)/60)/24)+DATE(1970,1,1)</f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ROUND((Table1[[#This Row],[pledged]]/Table1[[#This Row],[goal]])*100,0)</f>
        <v>20</v>
      </c>
      <c r="G670" t="s">
        <v>14</v>
      </c>
      <c r="H670">
        <v>76</v>
      </c>
      <c r="I670">
        <f>IF(Table2[[#This Row],[backers_count]]=0,0,ROUND(Table1[[#This Row],[pledged]]/Table2[[#This Row],[backers_count]],2))</f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6" t="s">
        <v>2039</v>
      </c>
      <c r="R670" s="6" t="s">
        <v>2040</v>
      </c>
      <c r="S670" s="13">
        <f>(((Table5[[#This Row],[launched_at]]/60)/60)/24)+DATE(1970,1,1)</f>
        <v>41122.208333333336</v>
      </c>
      <c r="T670" s="13">
        <f>(((Table5[[#This Row],[deadline]]/60)/60)/24)+DATE(1970,1,1)</f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ROUND((Table1[[#This Row],[pledged]]/Table1[[#This Row],[goal]])*100,0)</f>
        <v>359</v>
      </c>
      <c r="G671" t="s">
        <v>20</v>
      </c>
      <c r="H671">
        <v>1621</v>
      </c>
      <c r="I671">
        <f>IF(Table2[[#This Row],[backers_count]]=0,0,ROUND(Table1[[#This Row],[pledged]]/Table2[[#This Row],[backers_count]],2))</f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6" t="s">
        <v>2039</v>
      </c>
      <c r="R671" s="6" t="s">
        <v>2040</v>
      </c>
      <c r="S671" s="13">
        <f>(((Table5[[#This Row],[launched_at]]/60)/60)/24)+DATE(1970,1,1)</f>
        <v>42912.208333333328</v>
      </c>
      <c r="T671" s="13">
        <f>(((Table5[[#This Row],[deadline]]/60)/60)/24)+DATE(1970,1,1)</f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ROUND((Table1[[#This Row],[pledged]]/Table1[[#This Row],[goal]])*100,0)</f>
        <v>469</v>
      </c>
      <c r="G672" t="s">
        <v>20</v>
      </c>
      <c r="H672">
        <v>1101</v>
      </c>
      <c r="I672">
        <f>IF(Table2[[#This Row],[backers_count]]=0,0,ROUND(Table1[[#This Row],[pledged]]/Table2[[#This Row],[backers_count]],2))</f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6" t="s">
        <v>2035</v>
      </c>
      <c r="R672" s="6" t="s">
        <v>2045</v>
      </c>
      <c r="S672" s="13">
        <f>(((Table5[[#This Row],[launched_at]]/60)/60)/24)+DATE(1970,1,1)</f>
        <v>42425.25</v>
      </c>
      <c r="T672" s="13">
        <f>(((Table5[[#This Row],[deadline]]/60)/60)/24)+DATE(1970,1,1)</f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ROUND((Table1[[#This Row],[pledged]]/Table1[[#This Row],[goal]])*100,0)</f>
        <v>122</v>
      </c>
      <c r="G673" t="s">
        <v>20</v>
      </c>
      <c r="H673">
        <v>1073</v>
      </c>
      <c r="I673">
        <f>IF(Table2[[#This Row],[backers_count]]=0,0,ROUND(Table1[[#This Row],[pledged]]/Table2[[#This Row],[backers_count]],2))</f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6" t="s">
        <v>2039</v>
      </c>
      <c r="R673" s="6" t="s">
        <v>2040</v>
      </c>
      <c r="S673" s="13">
        <f>(((Table5[[#This Row],[launched_at]]/60)/60)/24)+DATE(1970,1,1)</f>
        <v>40390.208333333336</v>
      </c>
      <c r="T673" s="13">
        <f>(((Table5[[#This Row],[deadline]]/60)/60)/24)+DATE(1970,1,1)</f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ROUND((Table1[[#This Row],[pledged]]/Table1[[#This Row],[goal]])*100,0)</f>
        <v>56</v>
      </c>
      <c r="G674" t="s">
        <v>14</v>
      </c>
      <c r="H674">
        <v>4428</v>
      </c>
      <c r="I674">
        <f>IF(Table2[[#This Row],[backers_count]]=0,0,ROUND(Table1[[#This Row],[pledged]]/Table2[[#This Row],[backers_count]],2))</f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6" t="s">
        <v>2039</v>
      </c>
      <c r="R674" s="6" t="s">
        <v>2040</v>
      </c>
      <c r="S674" s="13">
        <f>(((Table5[[#This Row],[launched_at]]/60)/60)/24)+DATE(1970,1,1)</f>
        <v>43180.208333333328</v>
      </c>
      <c r="T674" s="13">
        <f>(((Table5[[#This Row],[deadline]]/60)/60)/24)+DATE(1970,1,1)</f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ROUND((Table1[[#This Row],[pledged]]/Table1[[#This Row],[goal]])*100,0)</f>
        <v>44</v>
      </c>
      <c r="G675" t="s">
        <v>14</v>
      </c>
      <c r="H675">
        <v>58</v>
      </c>
      <c r="I675">
        <f>IF(Table2[[#This Row],[backers_count]]=0,0,ROUND(Table1[[#This Row],[pledged]]/Table2[[#This Row],[backers_count]],2))</f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6" t="s">
        <v>2035</v>
      </c>
      <c r="R675" s="6" t="s">
        <v>2045</v>
      </c>
      <c r="S675" s="13">
        <f>(((Table5[[#This Row],[launched_at]]/60)/60)/24)+DATE(1970,1,1)</f>
        <v>42475.208333333328</v>
      </c>
      <c r="T675" s="13">
        <f>(((Table5[[#This Row],[deadline]]/60)/60)/24)+DATE(1970,1,1)</f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ROUND((Table1[[#This Row],[pledged]]/Table1[[#This Row],[goal]])*100,0)</f>
        <v>34</v>
      </c>
      <c r="G676" t="s">
        <v>74</v>
      </c>
      <c r="H676">
        <v>1218</v>
      </c>
      <c r="I676">
        <f>IF(Table2[[#This Row],[backers_count]]=0,0,ROUND(Table1[[#This Row],[pledged]]/Table2[[#This Row],[backers_count]],2))</f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6" t="s">
        <v>2054</v>
      </c>
      <c r="R676" s="6" t="s">
        <v>2055</v>
      </c>
      <c r="S676" s="13">
        <f>(((Table5[[#This Row],[launched_at]]/60)/60)/24)+DATE(1970,1,1)</f>
        <v>40774.208333333336</v>
      </c>
      <c r="T676" s="13">
        <f>(((Table5[[#This Row],[deadline]]/60)/60)/24)+DATE(1970,1,1)</f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ROUND((Table1[[#This Row],[pledged]]/Table1[[#This Row],[goal]])*100,0)</f>
        <v>123</v>
      </c>
      <c r="G677" t="s">
        <v>20</v>
      </c>
      <c r="H677">
        <v>331</v>
      </c>
      <c r="I677">
        <f>IF(Table2[[#This Row],[backers_count]]=0,0,ROUND(Table1[[#This Row],[pledged]]/Table2[[#This Row],[backers_count]],2))</f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6" t="s">
        <v>2064</v>
      </c>
      <c r="R677" s="6" t="s">
        <v>2065</v>
      </c>
      <c r="S677" s="13">
        <f>(((Table5[[#This Row],[launched_at]]/60)/60)/24)+DATE(1970,1,1)</f>
        <v>43719.208333333328</v>
      </c>
      <c r="T677" s="13">
        <f>(((Table5[[#This Row],[deadline]]/60)/60)/24)+DATE(1970,1,1)</f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ROUND((Table1[[#This Row],[pledged]]/Table1[[#This Row],[goal]])*100,0)</f>
        <v>190</v>
      </c>
      <c r="G678" t="s">
        <v>20</v>
      </c>
      <c r="H678">
        <v>1170</v>
      </c>
      <c r="I678">
        <f>IF(Table2[[#This Row],[backers_count]]=0,0,ROUND(Table1[[#This Row],[pledged]]/Table2[[#This Row],[backers_count]],2))</f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6" t="s">
        <v>2054</v>
      </c>
      <c r="R678" s="6" t="s">
        <v>2055</v>
      </c>
      <c r="S678" s="13">
        <f>(((Table5[[#This Row],[launched_at]]/60)/60)/24)+DATE(1970,1,1)</f>
        <v>41178.208333333336</v>
      </c>
      <c r="T678" s="13">
        <f>(((Table5[[#This Row],[deadline]]/60)/60)/24)+DATE(1970,1,1)</f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ROUND((Table1[[#This Row],[pledged]]/Table1[[#This Row],[goal]])*100,0)</f>
        <v>84</v>
      </c>
      <c r="G679" t="s">
        <v>14</v>
      </c>
      <c r="H679">
        <v>111</v>
      </c>
      <c r="I679">
        <f>IF(Table2[[#This Row],[backers_count]]=0,0,ROUND(Table1[[#This Row],[pledged]]/Table2[[#This Row],[backers_count]],2))</f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6" t="s">
        <v>2047</v>
      </c>
      <c r="R679" s="6" t="s">
        <v>2053</v>
      </c>
      <c r="S679" s="13">
        <f>(((Table5[[#This Row],[launched_at]]/60)/60)/24)+DATE(1970,1,1)</f>
        <v>42561.208333333328</v>
      </c>
      <c r="T679" s="13">
        <f>(((Table5[[#This Row],[deadline]]/60)/60)/24)+DATE(1970,1,1)</f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ROUND((Table1[[#This Row],[pledged]]/Table1[[#This Row],[goal]])*100,0)</f>
        <v>18</v>
      </c>
      <c r="G680" t="s">
        <v>74</v>
      </c>
      <c r="H680">
        <v>215</v>
      </c>
      <c r="I680">
        <f>IF(Table2[[#This Row],[backers_count]]=0,0,ROUND(Table1[[#This Row],[pledged]]/Table2[[#This Row],[backers_count]],2))</f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6" t="s">
        <v>2041</v>
      </c>
      <c r="R680" s="6" t="s">
        <v>2044</v>
      </c>
      <c r="S680" s="13">
        <f>(((Table5[[#This Row],[launched_at]]/60)/60)/24)+DATE(1970,1,1)</f>
        <v>43484.25</v>
      </c>
      <c r="T680" s="13">
        <f>(((Table5[[#This Row],[deadline]]/60)/60)/24)+DATE(1970,1,1)</f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ROUND((Table1[[#This Row],[pledged]]/Table1[[#This Row],[goal]])*100,0)</f>
        <v>1037</v>
      </c>
      <c r="G681" t="s">
        <v>20</v>
      </c>
      <c r="H681">
        <v>363</v>
      </c>
      <c r="I681">
        <f>IF(Table2[[#This Row],[backers_count]]=0,0,ROUND(Table1[[#This Row],[pledged]]/Table2[[#This Row],[backers_count]],2))</f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6" t="s">
        <v>2031</v>
      </c>
      <c r="R681" s="6" t="s">
        <v>2032</v>
      </c>
      <c r="S681" s="13">
        <f>(((Table5[[#This Row],[launched_at]]/60)/60)/24)+DATE(1970,1,1)</f>
        <v>43756.208333333328</v>
      </c>
      <c r="T681" s="13">
        <f>(((Table5[[#This Row],[deadline]]/60)/60)/24)+DATE(1970,1,1)</f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ROUND((Table1[[#This Row],[pledged]]/Table1[[#This Row],[goal]])*100,0)</f>
        <v>97</v>
      </c>
      <c r="G682" t="s">
        <v>14</v>
      </c>
      <c r="H682">
        <v>2955</v>
      </c>
      <c r="I682">
        <f>IF(Table2[[#This Row],[backers_count]]=0,0,ROUND(Table1[[#This Row],[pledged]]/Table2[[#This Row],[backers_count]],2))</f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6" t="s">
        <v>2050</v>
      </c>
      <c r="R682" s="6" t="s">
        <v>2061</v>
      </c>
      <c r="S682" s="13">
        <f>(((Table5[[#This Row],[launched_at]]/60)/60)/24)+DATE(1970,1,1)</f>
        <v>43813.25</v>
      </c>
      <c r="T682" s="13">
        <f>(((Table5[[#This Row],[deadline]]/60)/60)/24)+DATE(1970,1,1)</f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ROUND((Table1[[#This Row],[pledged]]/Table1[[#This Row],[goal]])*100,0)</f>
        <v>86</v>
      </c>
      <c r="G683" t="s">
        <v>14</v>
      </c>
      <c r="H683">
        <v>1657</v>
      </c>
      <c r="I683">
        <f>IF(Table2[[#This Row],[backers_count]]=0,0,ROUND(Table1[[#This Row],[pledged]]/Table2[[#This Row],[backers_count]],2))</f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6" t="s">
        <v>2039</v>
      </c>
      <c r="R683" s="6" t="s">
        <v>2040</v>
      </c>
      <c r="S683" s="13">
        <f>(((Table5[[#This Row],[launched_at]]/60)/60)/24)+DATE(1970,1,1)</f>
        <v>40898.25</v>
      </c>
      <c r="T683" s="13">
        <f>(((Table5[[#This Row],[deadline]]/60)/60)/24)+DATE(1970,1,1)</f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ROUND((Table1[[#This Row],[pledged]]/Table1[[#This Row],[goal]])*100,0)</f>
        <v>150</v>
      </c>
      <c r="G684" t="s">
        <v>20</v>
      </c>
      <c r="H684">
        <v>103</v>
      </c>
      <c r="I684">
        <f>IF(Table2[[#This Row],[backers_count]]=0,0,ROUND(Table1[[#This Row],[pledged]]/Table2[[#This Row],[backers_count]],2))</f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6" t="s">
        <v>2039</v>
      </c>
      <c r="R684" s="6" t="s">
        <v>2040</v>
      </c>
      <c r="S684" s="13">
        <f>(((Table5[[#This Row],[launched_at]]/60)/60)/24)+DATE(1970,1,1)</f>
        <v>41619.25</v>
      </c>
      <c r="T684" s="13">
        <f>(((Table5[[#This Row],[deadline]]/60)/60)/24)+DATE(1970,1,1)</f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ROUND((Table1[[#This Row],[pledged]]/Table1[[#This Row],[goal]])*100,0)</f>
        <v>358</v>
      </c>
      <c r="G685" t="s">
        <v>20</v>
      </c>
      <c r="H685">
        <v>147</v>
      </c>
      <c r="I685">
        <f>IF(Table2[[#This Row],[backers_count]]=0,0,ROUND(Table1[[#This Row],[pledged]]/Table2[[#This Row],[backers_count]],2))</f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6" t="s">
        <v>2039</v>
      </c>
      <c r="R685" s="6" t="s">
        <v>2040</v>
      </c>
      <c r="S685" s="13">
        <f>(((Table5[[#This Row],[launched_at]]/60)/60)/24)+DATE(1970,1,1)</f>
        <v>43359.208333333328</v>
      </c>
      <c r="T685" s="13">
        <f>(((Table5[[#This Row],[deadline]]/60)/60)/24)+DATE(1970,1,1)</f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ROUND((Table1[[#This Row],[pledged]]/Table1[[#This Row],[goal]])*100,0)</f>
        <v>543</v>
      </c>
      <c r="G686" t="s">
        <v>20</v>
      </c>
      <c r="H686">
        <v>110</v>
      </c>
      <c r="I686">
        <f>IF(Table2[[#This Row],[backers_count]]=0,0,ROUND(Table1[[#This Row],[pledged]]/Table2[[#This Row],[backers_count]],2))</f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6" t="s">
        <v>2047</v>
      </c>
      <c r="R686" s="6" t="s">
        <v>2048</v>
      </c>
      <c r="S686" s="13">
        <f>(((Table5[[#This Row],[launched_at]]/60)/60)/24)+DATE(1970,1,1)</f>
        <v>40358.208333333336</v>
      </c>
      <c r="T686" s="13">
        <f>(((Table5[[#This Row],[deadline]]/60)/60)/24)+DATE(1970,1,1)</f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ROUND((Table1[[#This Row],[pledged]]/Table1[[#This Row],[goal]])*100,0)</f>
        <v>68</v>
      </c>
      <c r="G687" t="s">
        <v>14</v>
      </c>
      <c r="H687">
        <v>926</v>
      </c>
      <c r="I687">
        <f>IF(Table2[[#This Row],[backers_count]]=0,0,ROUND(Table1[[#This Row],[pledged]]/Table2[[#This Row],[backers_count]],2))</f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6" t="s">
        <v>2039</v>
      </c>
      <c r="R687" s="6" t="s">
        <v>2040</v>
      </c>
      <c r="S687" s="13">
        <f>(((Table5[[#This Row],[launched_at]]/60)/60)/24)+DATE(1970,1,1)</f>
        <v>42239.208333333328</v>
      </c>
      <c r="T687" s="13">
        <f>(((Table5[[#This Row],[deadline]]/60)/60)/24)+DATE(1970,1,1)</f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ROUND((Table1[[#This Row],[pledged]]/Table1[[#This Row],[goal]])*100,0)</f>
        <v>192</v>
      </c>
      <c r="G688" t="s">
        <v>20</v>
      </c>
      <c r="H688">
        <v>134</v>
      </c>
      <c r="I688">
        <f>IF(Table2[[#This Row],[backers_count]]=0,0,ROUND(Table1[[#This Row],[pledged]]/Table2[[#This Row],[backers_count]],2))</f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6" t="s">
        <v>2037</v>
      </c>
      <c r="R688" s="6" t="s">
        <v>2046</v>
      </c>
      <c r="S688" s="13">
        <f>(((Table5[[#This Row],[launched_at]]/60)/60)/24)+DATE(1970,1,1)</f>
        <v>43186.208333333328</v>
      </c>
      <c r="T688" s="13">
        <f>(((Table5[[#This Row],[deadline]]/60)/60)/24)+DATE(1970,1,1)</f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ROUND((Table1[[#This Row],[pledged]]/Table1[[#This Row],[goal]])*100,0)</f>
        <v>932</v>
      </c>
      <c r="G689" t="s">
        <v>20</v>
      </c>
      <c r="H689">
        <v>269</v>
      </c>
      <c r="I689">
        <f>IF(Table2[[#This Row],[backers_count]]=0,0,ROUND(Table1[[#This Row],[pledged]]/Table2[[#This Row],[backers_count]],2))</f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6" t="s">
        <v>2039</v>
      </c>
      <c r="R689" s="6" t="s">
        <v>2040</v>
      </c>
      <c r="S689" s="13">
        <f>(((Table5[[#This Row],[launched_at]]/60)/60)/24)+DATE(1970,1,1)</f>
        <v>42806.25</v>
      </c>
      <c r="T689" s="13">
        <f>(((Table5[[#This Row],[deadline]]/60)/60)/24)+DATE(1970,1,1)</f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ROUND((Table1[[#This Row],[pledged]]/Table1[[#This Row],[goal]])*100,0)</f>
        <v>429</v>
      </c>
      <c r="G690" t="s">
        <v>20</v>
      </c>
      <c r="H690">
        <v>175</v>
      </c>
      <c r="I690">
        <f>IF(Table2[[#This Row],[backers_count]]=0,0,ROUND(Table1[[#This Row],[pledged]]/Table2[[#This Row],[backers_count]],2))</f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6" t="s">
        <v>2041</v>
      </c>
      <c r="R690" s="6" t="s">
        <v>2060</v>
      </c>
      <c r="S690" s="13">
        <f>(((Table5[[#This Row],[launched_at]]/60)/60)/24)+DATE(1970,1,1)</f>
        <v>43475.25</v>
      </c>
      <c r="T690" s="13">
        <f>(((Table5[[#This Row],[deadline]]/60)/60)/24)+DATE(1970,1,1)</f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ROUND((Table1[[#This Row],[pledged]]/Table1[[#This Row],[goal]])*100,0)</f>
        <v>101</v>
      </c>
      <c r="G691" t="s">
        <v>20</v>
      </c>
      <c r="H691">
        <v>69</v>
      </c>
      <c r="I691">
        <f>IF(Table2[[#This Row],[backers_count]]=0,0,ROUND(Table1[[#This Row],[pledged]]/Table2[[#This Row],[backers_count]],2))</f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6" t="s">
        <v>2037</v>
      </c>
      <c r="R691" s="6" t="s">
        <v>2038</v>
      </c>
      <c r="S691" s="13">
        <f>(((Table5[[#This Row],[launched_at]]/60)/60)/24)+DATE(1970,1,1)</f>
        <v>41576.208333333336</v>
      </c>
      <c r="T691" s="13">
        <f>(((Table5[[#This Row],[deadline]]/60)/60)/24)+DATE(1970,1,1)</f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ROUND((Table1[[#This Row],[pledged]]/Table1[[#This Row],[goal]])*100,0)</f>
        <v>227</v>
      </c>
      <c r="G692" t="s">
        <v>20</v>
      </c>
      <c r="H692">
        <v>190</v>
      </c>
      <c r="I692">
        <f>IF(Table2[[#This Row],[backers_count]]=0,0,ROUND(Table1[[#This Row],[pledged]]/Table2[[#This Row],[backers_count]],2))</f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6" t="s">
        <v>2041</v>
      </c>
      <c r="R692" s="6" t="s">
        <v>2042</v>
      </c>
      <c r="S692" s="13">
        <f>(((Table5[[#This Row],[launched_at]]/60)/60)/24)+DATE(1970,1,1)</f>
        <v>40874.25</v>
      </c>
      <c r="T692" s="13">
        <f>(((Table5[[#This Row],[deadline]]/60)/60)/24)+DATE(1970,1,1)</f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ROUND((Table1[[#This Row],[pledged]]/Table1[[#This Row],[goal]])*100,0)</f>
        <v>142</v>
      </c>
      <c r="G693" t="s">
        <v>20</v>
      </c>
      <c r="H693">
        <v>237</v>
      </c>
      <c r="I693">
        <f>IF(Table2[[#This Row],[backers_count]]=0,0,ROUND(Table1[[#This Row],[pledged]]/Table2[[#This Row],[backers_count]],2))</f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6" t="s">
        <v>2041</v>
      </c>
      <c r="R693" s="6" t="s">
        <v>2042</v>
      </c>
      <c r="S693" s="13">
        <f>(((Table5[[#This Row],[launched_at]]/60)/60)/24)+DATE(1970,1,1)</f>
        <v>41185.208333333336</v>
      </c>
      <c r="T693" s="13">
        <f>(((Table5[[#This Row],[deadline]]/60)/60)/24)+DATE(1970,1,1)</f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ROUND((Table1[[#This Row],[pledged]]/Table1[[#This Row],[goal]])*100,0)</f>
        <v>91</v>
      </c>
      <c r="G694" t="s">
        <v>14</v>
      </c>
      <c r="H694">
        <v>77</v>
      </c>
      <c r="I694">
        <f>IF(Table2[[#This Row],[backers_count]]=0,0,ROUND(Table1[[#This Row],[pledged]]/Table2[[#This Row],[backers_count]],2))</f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6" t="s">
        <v>2035</v>
      </c>
      <c r="R694" s="6" t="s">
        <v>2036</v>
      </c>
      <c r="S694" s="13">
        <f>(((Table5[[#This Row],[launched_at]]/60)/60)/24)+DATE(1970,1,1)</f>
        <v>43655.208333333328</v>
      </c>
      <c r="T694" s="13">
        <f>(((Table5[[#This Row],[deadline]]/60)/60)/24)+DATE(1970,1,1)</f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ROUND((Table1[[#This Row],[pledged]]/Table1[[#This Row],[goal]])*100,0)</f>
        <v>64</v>
      </c>
      <c r="G695" t="s">
        <v>14</v>
      </c>
      <c r="H695">
        <v>1748</v>
      </c>
      <c r="I695">
        <f>IF(Table2[[#This Row],[backers_count]]=0,0,ROUND(Table1[[#This Row],[pledged]]/Table2[[#This Row],[backers_count]],2))</f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6" t="s">
        <v>2039</v>
      </c>
      <c r="R695" s="6" t="s">
        <v>2040</v>
      </c>
      <c r="S695" s="13">
        <f>(((Table5[[#This Row],[launched_at]]/60)/60)/24)+DATE(1970,1,1)</f>
        <v>43025.208333333328</v>
      </c>
      <c r="T695" s="13">
        <f>(((Table5[[#This Row],[deadline]]/60)/60)/24)+DATE(1970,1,1)</f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ROUND((Table1[[#This Row],[pledged]]/Table1[[#This Row],[goal]])*100,0)</f>
        <v>84</v>
      </c>
      <c r="G696" t="s">
        <v>14</v>
      </c>
      <c r="H696">
        <v>79</v>
      </c>
      <c r="I696">
        <f>IF(Table2[[#This Row],[backers_count]]=0,0,ROUND(Table1[[#This Row],[pledged]]/Table2[[#This Row],[backers_count]],2))</f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6" t="s">
        <v>2039</v>
      </c>
      <c r="R696" s="6" t="s">
        <v>2040</v>
      </c>
      <c r="S696" s="13">
        <f>(((Table5[[#This Row],[launched_at]]/60)/60)/24)+DATE(1970,1,1)</f>
        <v>43066.25</v>
      </c>
      <c r="T696" s="13">
        <f>(((Table5[[#This Row],[deadline]]/60)/60)/24)+DATE(1970,1,1)</f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ROUND((Table1[[#This Row],[pledged]]/Table1[[#This Row],[goal]])*100,0)</f>
        <v>134</v>
      </c>
      <c r="G697" t="s">
        <v>20</v>
      </c>
      <c r="H697">
        <v>196</v>
      </c>
      <c r="I697">
        <f>IF(Table2[[#This Row],[backers_count]]=0,0,ROUND(Table1[[#This Row],[pledged]]/Table2[[#This Row],[backers_count]],2))</f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6" t="s">
        <v>2035</v>
      </c>
      <c r="R697" s="6" t="s">
        <v>2036</v>
      </c>
      <c r="S697" s="13">
        <f>(((Table5[[#This Row],[launched_at]]/60)/60)/24)+DATE(1970,1,1)</f>
        <v>42322.25</v>
      </c>
      <c r="T697" s="13">
        <f>(((Table5[[#This Row],[deadline]]/60)/60)/24)+DATE(1970,1,1)</f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ROUND((Table1[[#This Row],[pledged]]/Table1[[#This Row],[goal]])*100,0)</f>
        <v>59</v>
      </c>
      <c r="G698" t="s">
        <v>14</v>
      </c>
      <c r="H698">
        <v>889</v>
      </c>
      <c r="I698">
        <f>IF(Table2[[#This Row],[backers_count]]=0,0,ROUND(Table1[[#This Row],[pledged]]/Table2[[#This Row],[backers_count]],2))</f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6" t="s">
        <v>2039</v>
      </c>
      <c r="R698" s="6" t="s">
        <v>2040</v>
      </c>
      <c r="S698" s="13">
        <f>(((Table5[[#This Row],[launched_at]]/60)/60)/24)+DATE(1970,1,1)</f>
        <v>42114.208333333328</v>
      </c>
      <c r="T698" s="13">
        <f>(((Table5[[#This Row],[deadline]]/60)/60)/24)+DATE(1970,1,1)</f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ROUND((Table1[[#This Row],[pledged]]/Table1[[#This Row],[goal]])*100,0)</f>
        <v>153</v>
      </c>
      <c r="G699" t="s">
        <v>20</v>
      </c>
      <c r="H699">
        <v>7295</v>
      </c>
      <c r="I699">
        <f>IF(Table2[[#This Row],[backers_count]]=0,0,ROUND(Table1[[#This Row],[pledged]]/Table2[[#This Row],[backers_count]],2))</f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6" t="s">
        <v>2035</v>
      </c>
      <c r="R699" s="6" t="s">
        <v>2043</v>
      </c>
      <c r="S699" s="13">
        <f>(((Table5[[#This Row],[launched_at]]/60)/60)/24)+DATE(1970,1,1)</f>
        <v>43190.208333333328</v>
      </c>
      <c r="T699" s="13">
        <f>(((Table5[[#This Row],[deadline]]/60)/60)/24)+DATE(1970,1,1)</f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ROUND((Table1[[#This Row],[pledged]]/Table1[[#This Row],[goal]])*100,0)</f>
        <v>447</v>
      </c>
      <c r="G700" t="s">
        <v>20</v>
      </c>
      <c r="H700">
        <v>2893</v>
      </c>
      <c r="I700">
        <f>IF(Table2[[#This Row],[backers_count]]=0,0,ROUND(Table1[[#This Row],[pledged]]/Table2[[#This Row],[backers_count]],2))</f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6" t="s">
        <v>2037</v>
      </c>
      <c r="R700" s="6" t="s">
        <v>2046</v>
      </c>
      <c r="S700" s="13">
        <f>(((Table5[[#This Row],[launched_at]]/60)/60)/24)+DATE(1970,1,1)</f>
        <v>40871.25</v>
      </c>
      <c r="T700" s="13">
        <f>(((Table5[[#This Row],[deadline]]/60)/60)/24)+DATE(1970,1,1)</f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ROUND((Table1[[#This Row],[pledged]]/Table1[[#This Row],[goal]])*100,0)</f>
        <v>84</v>
      </c>
      <c r="G701" t="s">
        <v>14</v>
      </c>
      <c r="H701">
        <v>56</v>
      </c>
      <c r="I701">
        <f>IF(Table2[[#This Row],[backers_count]]=0,0,ROUND(Table1[[#This Row],[pledged]]/Table2[[#This Row],[backers_count]],2))</f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6" t="s">
        <v>2041</v>
      </c>
      <c r="R701" s="6" t="s">
        <v>2044</v>
      </c>
      <c r="S701" s="13">
        <f>(((Table5[[#This Row],[launched_at]]/60)/60)/24)+DATE(1970,1,1)</f>
        <v>43641.208333333328</v>
      </c>
      <c r="T701" s="13">
        <f>(((Table5[[#This Row],[deadline]]/60)/60)/24)+DATE(1970,1,1)</f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ROUND((Table1[[#This Row],[pledged]]/Table1[[#This Row],[goal]])*100,0)</f>
        <v>3</v>
      </c>
      <c r="G702" t="s">
        <v>14</v>
      </c>
      <c r="H702">
        <v>1</v>
      </c>
      <c r="I702">
        <f>IF(Table2[[#This Row],[backers_count]]=0,0,ROUND(Table1[[#This Row],[pledged]]/Table2[[#This Row],[backers_count]],2))</f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6" t="s">
        <v>2037</v>
      </c>
      <c r="R702" s="6" t="s">
        <v>2046</v>
      </c>
      <c r="S702" s="13">
        <f>(((Table5[[#This Row],[launched_at]]/60)/60)/24)+DATE(1970,1,1)</f>
        <v>40203.25</v>
      </c>
      <c r="T702" s="13">
        <f>(((Table5[[#This Row],[deadline]]/60)/60)/24)+DATE(1970,1,1)</f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ROUND((Table1[[#This Row],[pledged]]/Table1[[#This Row],[goal]])*100,0)</f>
        <v>175</v>
      </c>
      <c r="G703" t="s">
        <v>20</v>
      </c>
      <c r="H703">
        <v>820</v>
      </c>
      <c r="I703">
        <f>IF(Table2[[#This Row],[backers_count]]=0,0,ROUND(Table1[[#This Row],[pledged]]/Table2[[#This Row],[backers_count]],2))</f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6" t="s">
        <v>2039</v>
      </c>
      <c r="R703" s="6" t="s">
        <v>2040</v>
      </c>
      <c r="S703" s="13">
        <f>(((Table5[[#This Row],[launched_at]]/60)/60)/24)+DATE(1970,1,1)</f>
        <v>40629.208333333336</v>
      </c>
      <c r="T703" s="13">
        <f>(((Table5[[#This Row],[deadline]]/60)/60)/24)+DATE(1970,1,1)</f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ROUND((Table1[[#This Row],[pledged]]/Table1[[#This Row],[goal]])*100,0)</f>
        <v>54</v>
      </c>
      <c r="G704" t="s">
        <v>14</v>
      </c>
      <c r="H704">
        <v>83</v>
      </c>
      <c r="I704">
        <f>IF(Table2[[#This Row],[backers_count]]=0,0,ROUND(Table1[[#This Row],[pledged]]/Table2[[#This Row],[backers_count]],2))</f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6" t="s">
        <v>2037</v>
      </c>
      <c r="R704" s="6" t="s">
        <v>2046</v>
      </c>
      <c r="S704" s="13">
        <f>(((Table5[[#This Row],[launched_at]]/60)/60)/24)+DATE(1970,1,1)</f>
        <v>41477.208333333336</v>
      </c>
      <c r="T704" s="13">
        <f>(((Table5[[#This Row],[deadline]]/60)/60)/24)+DATE(1970,1,1)</f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ROUND((Table1[[#This Row],[pledged]]/Table1[[#This Row],[goal]])*100,0)</f>
        <v>312</v>
      </c>
      <c r="G705" t="s">
        <v>20</v>
      </c>
      <c r="H705">
        <v>2038</v>
      </c>
      <c r="I705">
        <f>IF(Table2[[#This Row],[backers_count]]=0,0,ROUND(Table1[[#This Row],[pledged]]/Table2[[#This Row],[backers_count]],2))</f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6" t="s">
        <v>2047</v>
      </c>
      <c r="R705" s="6" t="s">
        <v>2059</v>
      </c>
      <c r="S705" s="13">
        <f>(((Table5[[#This Row],[launched_at]]/60)/60)/24)+DATE(1970,1,1)</f>
        <v>41020.208333333336</v>
      </c>
      <c r="T705" s="13">
        <f>(((Table5[[#This Row],[deadline]]/60)/60)/24)+DATE(1970,1,1)</f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ROUND((Table1[[#This Row],[pledged]]/Table1[[#This Row],[goal]])*100,0)</f>
        <v>123</v>
      </c>
      <c r="G706" t="s">
        <v>20</v>
      </c>
      <c r="H706">
        <v>116</v>
      </c>
      <c r="I706">
        <f>IF(Table2[[#This Row],[backers_count]]=0,0,ROUND(Table1[[#This Row],[pledged]]/Table2[[#This Row],[backers_count]],2))</f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6" t="s">
        <v>2041</v>
      </c>
      <c r="R706" s="6" t="s">
        <v>2049</v>
      </c>
      <c r="S706" s="13">
        <f>(((Table5[[#This Row],[launched_at]]/60)/60)/24)+DATE(1970,1,1)</f>
        <v>42555.208333333328</v>
      </c>
      <c r="T706" s="13">
        <f>(((Table5[[#This Row],[deadline]]/60)/60)/24)+DATE(1970,1,1)</f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ROUND((Table1[[#This Row],[pledged]]/Table1[[#This Row],[goal]])*100,0)</f>
        <v>99</v>
      </c>
      <c r="G707" t="s">
        <v>14</v>
      </c>
      <c r="H707">
        <v>2025</v>
      </c>
      <c r="I707">
        <f>IF(Table2[[#This Row],[backers_count]]=0,0,ROUND(Table1[[#This Row],[pledged]]/Table2[[#This Row],[backers_count]],2))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6" t="s">
        <v>2047</v>
      </c>
      <c r="R707" s="6" t="s">
        <v>2048</v>
      </c>
      <c r="S707" s="13">
        <f>(((Table5[[#This Row],[launched_at]]/60)/60)/24)+DATE(1970,1,1)</f>
        <v>41619.25</v>
      </c>
      <c r="T707" s="13">
        <f>(((Table5[[#This Row],[deadline]]/60)/60)/24)+DATE(1970,1,1)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ROUND((Table1[[#This Row],[pledged]]/Table1[[#This Row],[goal]])*100,0)</f>
        <v>128</v>
      </c>
      <c r="G708" t="s">
        <v>20</v>
      </c>
      <c r="H708">
        <v>1345</v>
      </c>
      <c r="I708">
        <f>IF(Table2[[#This Row],[backers_count]]=0,0,ROUND(Table1[[#This Row],[pledged]]/Table2[[#This Row],[backers_count]],2))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6" t="s">
        <v>2037</v>
      </c>
      <c r="R708" s="6" t="s">
        <v>2038</v>
      </c>
      <c r="S708" s="13">
        <f>(((Table5[[#This Row],[launched_at]]/60)/60)/24)+DATE(1970,1,1)</f>
        <v>43471.25</v>
      </c>
      <c r="T708" s="13">
        <f>(((Table5[[#This Row],[deadline]]/60)/60)/24)+DATE(1970,1,1)</f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ROUND((Table1[[#This Row],[pledged]]/Table1[[#This Row],[goal]])*100,0)</f>
        <v>159</v>
      </c>
      <c r="G709" t="s">
        <v>20</v>
      </c>
      <c r="H709">
        <v>168</v>
      </c>
      <c r="I709">
        <f>IF(Table2[[#This Row],[backers_count]]=0,0,ROUND(Table1[[#This Row],[pledged]]/Table2[[#This Row],[backers_count]],2))</f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6" t="s">
        <v>2041</v>
      </c>
      <c r="R709" s="6" t="s">
        <v>2044</v>
      </c>
      <c r="S709" s="13">
        <f>(((Table5[[#This Row],[launched_at]]/60)/60)/24)+DATE(1970,1,1)</f>
        <v>43442.25</v>
      </c>
      <c r="T709" s="13">
        <f>(((Table5[[#This Row],[deadline]]/60)/60)/24)+DATE(1970,1,1)</f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ROUND((Table1[[#This Row],[pledged]]/Table1[[#This Row],[goal]])*100,0)</f>
        <v>707</v>
      </c>
      <c r="G710" t="s">
        <v>20</v>
      </c>
      <c r="H710">
        <v>137</v>
      </c>
      <c r="I710">
        <f>IF(Table2[[#This Row],[backers_count]]=0,0,ROUND(Table1[[#This Row],[pledged]]/Table2[[#This Row],[backers_count]],2))</f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6" t="s">
        <v>2039</v>
      </c>
      <c r="R710" s="6" t="s">
        <v>2040</v>
      </c>
      <c r="S710" s="13">
        <f>(((Table5[[#This Row],[launched_at]]/60)/60)/24)+DATE(1970,1,1)</f>
        <v>42877.208333333328</v>
      </c>
      <c r="T710" s="13">
        <f>(((Table5[[#This Row],[deadline]]/60)/60)/24)+DATE(1970,1,1)</f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ROUND((Table1[[#This Row],[pledged]]/Table1[[#This Row],[goal]])*100,0)</f>
        <v>142</v>
      </c>
      <c r="G711" t="s">
        <v>20</v>
      </c>
      <c r="H711">
        <v>186</v>
      </c>
      <c r="I711">
        <f>IF(Table2[[#This Row],[backers_count]]=0,0,ROUND(Table1[[#This Row],[pledged]]/Table2[[#This Row],[backers_count]],2))</f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6" t="s">
        <v>2039</v>
      </c>
      <c r="R711" s="6" t="s">
        <v>2040</v>
      </c>
      <c r="S711" s="13">
        <f>(((Table5[[#This Row],[launched_at]]/60)/60)/24)+DATE(1970,1,1)</f>
        <v>41018.208333333336</v>
      </c>
      <c r="T711" s="13">
        <f>(((Table5[[#This Row],[deadline]]/60)/60)/24)+DATE(1970,1,1)</f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ROUND((Table1[[#This Row],[pledged]]/Table1[[#This Row],[goal]])*100,0)</f>
        <v>148</v>
      </c>
      <c r="G712" t="s">
        <v>20</v>
      </c>
      <c r="H712">
        <v>125</v>
      </c>
      <c r="I712">
        <f>IF(Table2[[#This Row],[backers_count]]=0,0,ROUND(Table1[[#This Row],[pledged]]/Table2[[#This Row],[backers_count]],2))</f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6" t="s">
        <v>2039</v>
      </c>
      <c r="R712" s="6" t="s">
        <v>2040</v>
      </c>
      <c r="S712" s="13">
        <f>(((Table5[[#This Row],[launched_at]]/60)/60)/24)+DATE(1970,1,1)</f>
        <v>43295.208333333328</v>
      </c>
      <c r="T712" s="13">
        <f>(((Table5[[#This Row],[deadline]]/60)/60)/24)+DATE(1970,1,1)</f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ROUND((Table1[[#This Row],[pledged]]/Table1[[#This Row],[goal]])*100,0)</f>
        <v>20</v>
      </c>
      <c r="G713" t="s">
        <v>14</v>
      </c>
      <c r="H713">
        <v>14</v>
      </c>
      <c r="I713">
        <f>IF(Table2[[#This Row],[backers_count]]=0,0,ROUND(Table1[[#This Row],[pledged]]/Table2[[#This Row],[backers_count]],2))</f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6" t="s">
        <v>2039</v>
      </c>
      <c r="R713" s="6" t="s">
        <v>2040</v>
      </c>
      <c r="S713" s="13">
        <f>(((Table5[[#This Row],[launched_at]]/60)/60)/24)+DATE(1970,1,1)</f>
        <v>42393.25</v>
      </c>
      <c r="T713" s="13">
        <f>(((Table5[[#This Row],[deadline]]/60)/60)/24)+DATE(1970,1,1)</f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ROUND((Table1[[#This Row],[pledged]]/Table1[[#This Row],[goal]])*100,0)</f>
        <v>1841</v>
      </c>
      <c r="G714" t="s">
        <v>20</v>
      </c>
      <c r="H714">
        <v>202</v>
      </c>
      <c r="I714">
        <f>IF(Table2[[#This Row],[backers_count]]=0,0,ROUND(Table1[[#This Row],[pledged]]/Table2[[#This Row],[backers_count]],2))</f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6" t="s">
        <v>2039</v>
      </c>
      <c r="R714" s="6" t="s">
        <v>2040</v>
      </c>
      <c r="S714" s="13">
        <f>(((Table5[[#This Row],[launched_at]]/60)/60)/24)+DATE(1970,1,1)</f>
        <v>42559.208333333328</v>
      </c>
      <c r="T714" s="13">
        <f>(((Table5[[#This Row],[deadline]]/60)/60)/24)+DATE(1970,1,1)</f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ROUND((Table1[[#This Row],[pledged]]/Table1[[#This Row],[goal]])*100,0)</f>
        <v>162</v>
      </c>
      <c r="G715" t="s">
        <v>20</v>
      </c>
      <c r="H715">
        <v>103</v>
      </c>
      <c r="I715">
        <f>IF(Table2[[#This Row],[backers_count]]=0,0,ROUND(Table1[[#This Row],[pledged]]/Table2[[#This Row],[backers_count]],2))</f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6" t="s">
        <v>2047</v>
      </c>
      <c r="R715" s="6" t="s">
        <v>2056</v>
      </c>
      <c r="S715" s="13">
        <f>(((Table5[[#This Row],[launched_at]]/60)/60)/24)+DATE(1970,1,1)</f>
        <v>42604.208333333328</v>
      </c>
      <c r="T715" s="13">
        <f>(((Table5[[#This Row],[deadline]]/60)/60)/24)+DATE(1970,1,1)</f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ROUND((Table1[[#This Row],[pledged]]/Table1[[#This Row],[goal]])*100,0)</f>
        <v>473</v>
      </c>
      <c r="G716" t="s">
        <v>20</v>
      </c>
      <c r="H716">
        <v>1785</v>
      </c>
      <c r="I716">
        <f>IF(Table2[[#This Row],[backers_count]]=0,0,ROUND(Table1[[#This Row],[pledged]]/Table2[[#This Row],[backers_count]],2))</f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6" t="s">
        <v>2035</v>
      </c>
      <c r="R716" s="6" t="s">
        <v>2036</v>
      </c>
      <c r="S716" s="13">
        <f>(((Table5[[#This Row],[launched_at]]/60)/60)/24)+DATE(1970,1,1)</f>
        <v>41870.208333333336</v>
      </c>
      <c r="T716" s="13">
        <f>(((Table5[[#This Row],[deadline]]/60)/60)/24)+DATE(1970,1,1)</f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ROUND((Table1[[#This Row],[pledged]]/Table1[[#This Row],[goal]])*100,0)</f>
        <v>24</v>
      </c>
      <c r="G717" t="s">
        <v>14</v>
      </c>
      <c r="H717">
        <v>656</v>
      </c>
      <c r="I717">
        <f>IF(Table2[[#This Row],[backers_count]]=0,0,ROUND(Table1[[#This Row],[pledged]]/Table2[[#This Row],[backers_count]],2))</f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6" t="s">
        <v>2050</v>
      </c>
      <c r="R717" s="6" t="s">
        <v>2061</v>
      </c>
      <c r="S717" s="13">
        <f>(((Table5[[#This Row],[launched_at]]/60)/60)/24)+DATE(1970,1,1)</f>
        <v>40397.208333333336</v>
      </c>
      <c r="T717" s="13">
        <f>(((Table5[[#This Row],[deadline]]/60)/60)/24)+DATE(1970,1,1)</f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ROUND((Table1[[#This Row],[pledged]]/Table1[[#This Row],[goal]])*100,0)</f>
        <v>518</v>
      </c>
      <c r="G718" t="s">
        <v>20</v>
      </c>
      <c r="H718">
        <v>157</v>
      </c>
      <c r="I718">
        <f>IF(Table2[[#This Row],[backers_count]]=0,0,ROUND(Table1[[#This Row],[pledged]]/Table2[[#This Row],[backers_count]],2))</f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6" t="s">
        <v>2039</v>
      </c>
      <c r="R718" s="6" t="s">
        <v>2040</v>
      </c>
      <c r="S718" s="13">
        <f>(((Table5[[#This Row],[launched_at]]/60)/60)/24)+DATE(1970,1,1)</f>
        <v>41465.208333333336</v>
      </c>
      <c r="T718" s="13">
        <f>(((Table5[[#This Row],[deadline]]/60)/60)/24)+DATE(1970,1,1)</f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ROUND((Table1[[#This Row],[pledged]]/Table1[[#This Row],[goal]])*100,0)</f>
        <v>248</v>
      </c>
      <c r="G719" t="s">
        <v>20</v>
      </c>
      <c r="H719">
        <v>555</v>
      </c>
      <c r="I719">
        <f>IF(Table2[[#This Row],[backers_count]]=0,0,ROUND(Table1[[#This Row],[pledged]]/Table2[[#This Row],[backers_count]],2))</f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6" t="s">
        <v>2041</v>
      </c>
      <c r="R719" s="6" t="s">
        <v>2042</v>
      </c>
      <c r="S719" s="13">
        <f>(((Table5[[#This Row],[launched_at]]/60)/60)/24)+DATE(1970,1,1)</f>
        <v>40777.208333333336</v>
      </c>
      <c r="T719" s="13">
        <f>(((Table5[[#This Row],[deadline]]/60)/60)/24)+DATE(1970,1,1)</f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ROUND((Table1[[#This Row],[pledged]]/Table1[[#This Row],[goal]])*100,0)</f>
        <v>100</v>
      </c>
      <c r="G720" t="s">
        <v>20</v>
      </c>
      <c r="H720">
        <v>297</v>
      </c>
      <c r="I720">
        <f>IF(Table2[[#This Row],[backers_count]]=0,0,ROUND(Table1[[#This Row],[pledged]]/Table2[[#This Row],[backers_count]],2))</f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6" t="s">
        <v>2037</v>
      </c>
      <c r="R720" s="6" t="s">
        <v>2046</v>
      </c>
      <c r="S720" s="13">
        <f>(((Table5[[#This Row],[launched_at]]/60)/60)/24)+DATE(1970,1,1)</f>
        <v>41442.208333333336</v>
      </c>
      <c r="T720" s="13">
        <f>(((Table5[[#This Row],[deadline]]/60)/60)/24)+DATE(1970,1,1)</f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ROUND((Table1[[#This Row],[pledged]]/Table1[[#This Row],[goal]])*100,0)</f>
        <v>153</v>
      </c>
      <c r="G721" t="s">
        <v>20</v>
      </c>
      <c r="H721">
        <v>123</v>
      </c>
      <c r="I721">
        <f>IF(Table2[[#This Row],[backers_count]]=0,0,ROUND(Table1[[#This Row],[pledged]]/Table2[[#This Row],[backers_count]],2))</f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6" t="s">
        <v>2047</v>
      </c>
      <c r="R721" s="6" t="s">
        <v>2053</v>
      </c>
      <c r="S721" s="13">
        <f>(((Table5[[#This Row],[launched_at]]/60)/60)/24)+DATE(1970,1,1)</f>
        <v>41058.208333333336</v>
      </c>
      <c r="T721" s="13">
        <f>(((Table5[[#This Row],[deadline]]/60)/60)/24)+DATE(1970,1,1)</f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ROUND((Table1[[#This Row],[pledged]]/Table1[[#This Row],[goal]])*100,0)</f>
        <v>37</v>
      </c>
      <c r="G722" t="s">
        <v>74</v>
      </c>
      <c r="H722">
        <v>38</v>
      </c>
      <c r="I722">
        <f>IF(Table2[[#This Row],[backers_count]]=0,0,ROUND(Table1[[#This Row],[pledged]]/Table2[[#This Row],[backers_count]],2))</f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6" t="s">
        <v>2039</v>
      </c>
      <c r="R722" s="6" t="s">
        <v>2040</v>
      </c>
      <c r="S722" s="13">
        <f>(((Table5[[#This Row],[launched_at]]/60)/60)/24)+DATE(1970,1,1)</f>
        <v>43152.25</v>
      </c>
      <c r="T722" s="13">
        <f>(((Table5[[#This Row],[deadline]]/60)/60)/24)+DATE(1970,1,1)</f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ROUND((Table1[[#This Row],[pledged]]/Table1[[#This Row],[goal]])*100,0)</f>
        <v>4</v>
      </c>
      <c r="G723" t="s">
        <v>74</v>
      </c>
      <c r="H723">
        <v>60</v>
      </c>
      <c r="I723">
        <f>IF(Table2[[#This Row],[backers_count]]=0,0,ROUND(Table1[[#This Row],[pledged]]/Table2[[#This Row],[backers_count]],2))</f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6" t="s">
        <v>2035</v>
      </c>
      <c r="R723" s="6" t="s">
        <v>2036</v>
      </c>
      <c r="S723" s="13">
        <f>(((Table5[[#This Row],[launched_at]]/60)/60)/24)+DATE(1970,1,1)</f>
        <v>43194.208333333328</v>
      </c>
      <c r="T723" s="13">
        <f>(((Table5[[#This Row],[deadline]]/60)/60)/24)+DATE(1970,1,1)</f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ROUND((Table1[[#This Row],[pledged]]/Table1[[#This Row],[goal]])*100,0)</f>
        <v>157</v>
      </c>
      <c r="G724" t="s">
        <v>20</v>
      </c>
      <c r="H724">
        <v>3036</v>
      </c>
      <c r="I724">
        <f>IF(Table2[[#This Row],[backers_count]]=0,0,ROUND(Table1[[#This Row],[pledged]]/Table2[[#This Row],[backers_count]],2))</f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6" t="s">
        <v>2041</v>
      </c>
      <c r="R724" s="6" t="s">
        <v>2042</v>
      </c>
      <c r="S724" s="13">
        <f>(((Table5[[#This Row],[launched_at]]/60)/60)/24)+DATE(1970,1,1)</f>
        <v>43045.25</v>
      </c>
      <c r="T724" s="13">
        <f>(((Table5[[#This Row],[deadline]]/60)/60)/24)+DATE(1970,1,1)</f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ROUND((Table1[[#This Row],[pledged]]/Table1[[#This Row],[goal]])*100,0)</f>
        <v>270</v>
      </c>
      <c r="G725" t="s">
        <v>20</v>
      </c>
      <c r="H725">
        <v>144</v>
      </c>
      <c r="I725">
        <f>IF(Table2[[#This Row],[backers_count]]=0,0,ROUND(Table1[[#This Row],[pledged]]/Table2[[#This Row],[backers_count]],2))</f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6" t="s">
        <v>2039</v>
      </c>
      <c r="R725" s="6" t="s">
        <v>2040</v>
      </c>
      <c r="S725" s="13">
        <f>(((Table5[[#This Row],[launched_at]]/60)/60)/24)+DATE(1970,1,1)</f>
        <v>42431.25</v>
      </c>
      <c r="T725" s="13">
        <f>(((Table5[[#This Row],[deadline]]/60)/60)/24)+DATE(1970,1,1)</f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ROUND((Table1[[#This Row],[pledged]]/Table1[[#This Row],[goal]])*100,0)</f>
        <v>134</v>
      </c>
      <c r="G726" t="s">
        <v>20</v>
      </c>
      <c r="H726">
        <v>121</v>
      </c>
      <c r="I726">
        <f>IF(Table2[[#This Row],[backers_count]]=0,0,ROUND(Table1[[#This Row],[pledged]]/Table2[[#This Row],[backers_count]],2))</f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6" t="s">
        <v>2039</v>
      </c>
      <c r="R726" s="6" t="s">
        <v>2040</v>
      </c>
      <c r="S726" s="13">
        <f>(((Table5[[#This Row],[launched_at]]/60)/60)/24)+DATE(1970,1,1)</f>
        <v>41934.208333333336</v>
      </c>
      <c r="T726" s="13">
        <f>(((Table5[[#This Row],[deadline]]/60)/60)/24)+DATE(1970,1,1)</f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ROUND((Table1[[#This Row],[pledged]]/Table1[[#This Row],[goal]])*100,0)</f>
        <v>50</v>
      </c>
      <c r="G727" t="s">
        <v>14</v>
      </c>
      <c r="H727">
        <v>1596</v>
      </c>
      <c r="I727">
        <f>IF(Table2[[#This Row],[backers_count]]=0,0,ROUND(Table1[[#This Row],[pledged]]/Table2[[#This Row],[backers_count]],2))</f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6" t="s">
        <v>2050</v>
      </c>
      <c r="R727" s="6" t="s">
        <v>2061</v>
      </c>
      <c r="S727" s="13">
        <f>(((Table5[[#This Row],[launched_at]]/60)/60)/24)+DATE(1970,1,1)</f>
        <v>41958.25</v>
      </c>
      <c r="T727" s="13">
        <f>(((Table5[[#This Row],[deadline]]/60)/60)/24)+DATE(1970,1,1)</f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ROUND((Table1[[#This Row],[pledged]]/Table1[[#This Row],[goal]])*100,0)</f>
        <v>89</v>
      </c>
      <c r="G728" t="s">
        <v>74</v>
      </c>
      <c r="H728">
        <v>524</v>
      </c>
      <c r="I728">
        <f>IF(Table2[[#This Row],[backers_count]]=0,0,ROUND(Table1[[#This Row],[pledged]]/Table2[[#This Row],[backers_count]],2))</f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6" t="s">
        <v>2039</v>
      </c>
      <c r="R728" s="6" t="s">
        <v>2040</v>
      </c>
      <c r="S728" s="13">
        <f>(((Table5[[#This Row],[launched_at]]/60)/60)/24)+DATE(1970,1,1)</f>
        <v>40476.208333333336</v>
      </c>
      <c r="T728" s="13">
        <f>(((Table5[[#This Row],[deadline]]/60)/60)/24)+DATE(1970,1,1)</f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ROUND((Table1[[#This Row],[pledged]]/Table1[[#This Row],[goal]])*100,0)</f>
        <v>165</v>
      </c>
      <c r="G729" t="s">
        <v>20</v>
      </c>
      <c r="H729">
        <v>181</v>
      </c>
      <c r="I729">
        <f>IF(Table2[[#This Row],[backers_count]]=0,0,ROUND(Table1[[#This Row],[pledged]]/Table2[[#This Row],[backers_count]],2))</f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6" t="s">
        <v>2037</v>
      </c>
      <c r="R729" s="6" t="s">
        <v>2038</v>
      </c>
      <c r="S729" s="13">
        <f>(((Table5[[#This Row],[launched_at]]/60)/60)/24)+DATE(1970,1,1)</f>
        <v>43485.25</v>
      </c>
      <c r="T729" s="13">
        <f>(((Table5[[#This Row],[deadline]]/60)/60)/24)+DATE(1970,1,1)</f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ROUND((Table1[[#This Row],[pledged]]/Table1[[#This Row],[goal]])*100,0)</f>
        <v>18</v>
      </c>
      <c r="G730" t="s">
        <v>14</v>
      </c>
      <c r="H730">
        <v>10</v>
      </c>
      <c r="I730">
        <f>IF(Table2[[#This Row],[backers_count]]=0,0,ROUND(Table1[[#This Row],[pledged]]/Table2[[#This Row],[backers_count]],2))</f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6" t="s">
        <v>2039</v>
      </c>
      <c r="R730" s="6" t="s">
        <v>2040</v>
      </c>
      <c r="S730" s="13">
        <f>(((Table5[[#This Row],[launched_at]]/60)/60)/24)+DATE(1970,1,1)</f>
        <v>42515.208333333328</v>
      </c>
      <c r="T730" s="13">
        <f>(((Table5[[#This Row],[deadline]]/60)/60)/24)+DATE(1970,1,1)</f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ROUND((Table1[[#This Row],[pledged]]/Table1[[#This Row],[goal]])*100,0)</f>
        <v>186</v>
      </c>
      <c r="G731" t="s">
        <v>20</v>
      </c>
      <c r="H731">
        <v>122</v>
      </c>
      <c r="I731">
        <f>IF(Table2[[#This Row],[backers_count]]=0,0,ROUND(Table1[[#This Row],[pledged]]/Table2[[#This Row],[backers_count]],2))</f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6" t="s">
        <v>2041</v>
      </c>
      <c r="R731" s="6" t="s">
        <v>2044</v>
      </c>
      <c r="S731" s="13">
        <f>(((Table5[[#This Row],[launched_at]]/60)/60)/24)+DATE(1970,1,1)</f>
        <v>41309.25</v>
      </c>
      <c r="T731" s="13">
        <f>(((Table5[[#This Row],[deadline]]/60)/60)/24)+DATE(1970,1,1)</f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ROUND((Table1[[#This Row],[pledged]]/Table1[[#This Row],[goal]])*100,0)</f>
        <v>413</v>
      </c>
      <c r="G732" t="s">
        <v>20</v>
      </c>
      <c r="H732">
        <v>1071</v>
      </c>
      <c r="I732">
        <f>IF(Table2[[#This Row],[backers_count]]=0,0,ROUND(Table1[[#This Row],[pledged]]/Table2[[#This Row],[backers_count]],2))</f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6" t="s">
        <v>2037</v>
      </c>
      <c r="R732" s="6" t="s">
        <v>2046</v>
      </c>
      <c r="S732" s="13">
        <f>(((Table5[[#This Row],[launched_at]]/60)/60)/24)+DATE(1970,1,1)</f>
        <v>42147.208333333328</v>
      </c>
      <c r="T732" s="13">
        <f>(((Table5[[#This Row],[deadline]]/60)/60)/24)+DATE(1970,1,1)</f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ROUND((Table1[[#This Row],[pledged]]/Table1[[#This Row],[goal]])*100,0)</f>
        <v>90</v>
      </c>
      <c r="G733" t="s">
        <v>74</v>
      </c>
      <c r="H733">
        <v>219</v>
      </c>
      <c r="I733">
        <f>IF(Table2[[#This Row],[backers_count]]=0,0,ROUND(Table1[[#This Row],[pledged]]/Table2[[#This Row],[backers_count]],2))</f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6" t="s">
        <v>2037</v>
      </c>
      <c r="R733" s="6" t="s">
        <v>2038</v>
      </c>
      <c r="S733" s="13">
        <f>(((Table5[[#This Row],[launched_at]]/60)/60)/24)+DATE(1970,1,1)</f>
        <v>42939.208333333328</v>
      </c>
      <c r="T733" s="13">
        <f>(((Table5[[#This Row],[deadline]]/60)/60)/24)+DATE(1970,1,1)</f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ROUND((Table1[[#This Row],[pledged]]/Table1[[#This Row],[goal]])*100,0)</f>
        <v>92</v>
      </c>
      <c r="G734" t="s">
        <v>14</v>
      </c>
      <c r="H734">
        <v>1121</v>
      </c>
      <c r="I734">
        <f>IF(Table2[[#This Row],[backers_count]]=0,0,ROUND(Table1[[#This Row],[pledged]]/Table2[[#This Row],[backers_count]],2))</f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6" t="s">
        <v>2035</v>
      </c>
      <c r="R734" s="6" t="s">
        <v>2036</v>
      </c>
      <c r="S734" s="13">
        <f>(((Table5[[#This Row],[launched_at]]/60)/60)/24)+DATE(1970,1,1)</f>
        <v>42816.208333333328</v>
      </c>
      <c r="T734" s="13">
        <f>(((Table5[[#This Row],[deadline]]/60)/60)/24)+DATE(1970,1,1)</f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ROUND((Table1[[#This Row],[pledged]]/Table1[[#This Row],[goal]])*100,0)</f>
        <v>527</v>
      </c>
      <c r="G735" t="s">
        <v>20</v>
      </c>
      <c r="H735">
        <v>980</v>
      </c>
      <c r="I735">
        <f>IF(Table2[[#This Row],[backers_count]]=0,0,ROUND(Table1[[#This Row],[pledged]]/Table2[[#This Row],[backers_count]],2))</f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6" t="s">
        <v>2035</v>
      </c>
      <c r="R735" s="6" t="s">
        <v>2057</v>
      </c>
      <c r="S735" s="13">
        <f>(((Table5[[#This Row],[launched_at]]/60)/60)/24)+DATE(1970,1,1)</f>
        <v>41844.208333333336</v>
      </c>
      <c r="T735" s="13">
        <f>(((Table5[[#This Row],[deadline]]/60)/60)/24)+DATE(1970,1,1)</f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ROUND((Table1[[#This Row],[pledged]]/Table1[[#This Row],[goal]])*100,0)</f>
        <v>319</v>
      </c>
      <c r="G736" t="s">
        <v>20</v>
      </c>
      <c r="H736">
        <v>536</v>
      </c>
      <c r="I736">
        <f>IF(Table2[[#This Row],[backers_count]]=0,0,ROUND(Table1[[#This Row],[pledged]]/Table2[[#This Row],[backers_count]],2))</f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6" t="s">
        <v>2039</v>
      </c>
      <c r="R736" s="6" t="s">
        <v>2040</v>
      </c>
      <c r="S736" s="13">
        <f>(((Table5[[#This Row],[launched_at]]/60)/60)/24)+DATE(1970,1,1)</f>
        <v>42763.25</v>
      </c>
      <c r="T736" s="13">
        <f>(((Table5[[#This Row],[deadline]]/60)/60)/24)+DATE(1970,1,1)</f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ROUND((Table1[[#This Row],[pledged]]/Table1[[#This Row],[goal]])*100,0)</f>
        <v>354</v>
      </c>
      <c r="G737" t="s">
        <v>20</v>
      </c>
      <c r="H737">
        <v>1991</v>
      </c>
      <c r="I737">
        <f>IF(Table2[[#This Row],[backers_count]]=0,0,ROUND(Table1[[#This Row],[pledged]]/Table2[[#This Row],[backers_count]],2))</f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6" t="s">
        <v>2054</v>
      </c>
      <c r="R737" s="6" t="s">
        <v>2055</v>
      </c>
      <c r="S737" s="13">
        <f>(((Table5[[#This Row],[launched_at]]/60)/60)/24)+DATE(1970,1,1)</f>
        <v>42459.208333333328</v>
      </c>
      <c r="T737" s="13">
        <f>(((Table5[[#This Row],[deadline]]/60)/60)/24)+DATE(1970,1,1)</f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ROUND((Table1[[#This Row],[pledged]]/Table1[[#This Row],[goal]])*100,0)</f>
        <v>33</v>
      </c>
      <c r="G738" t="s">
        <v>74</v>
      </c>
      <c r="H738">
        <v>29</v>
      </c>
      <c r="I738">
        <f>IF(Table2[[#This Row],[backers_count]]=0,0,ROUND(Table1[[#This Row],[pledged]]/Table2[[#This Row],[backers_count]],2))</f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6" t="s">
        <v>2047</v>
      </c>
      <c r="R738" s="6" t="s">
        <v>2048</v>
      </c>
      <c r="S738" s="13">
        <f>(((Table5[[#This Row],[launched_at]]/60)/60)/24)+DATE(1970,1,1)</f>
        <v>42055.25</v>
      </c>
      <c r="T738" s="13">
        <f>(((Table5[[#This Row],[deadline]]/60)/60)/24)+DATE(1970,1,1)</f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ROUND((Table1[[#This Row],[pledged]]/Table1[[#This Row],[goal]])*100,0)</f>
        <v>136</v>
      </c>
      <c r="G739" t="s">
        <v>20</v>
      </c>
      <c r="H739">
        <v>180</v>
      </c>
      <c r="I739">
        <f>IF(Table2[[#This Row],[backers_count]]=0,0,ROUND(Table1[[#This Row],[pledged]]/Table2[[#This Row],[backers_count]],2))</f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6" t="s">
        <v>2035</v>
      </c>
      <c r="R739" s="6" t="s">
        <v>2045</v>
      </c>
      <c r="S739" s="13">
        <f>(((Table5[[#This Row],[launched_at]]/60)/60)/24)+DATE(1970,1,1)</f>
        <v>42685.25</v>
      </c>
      <c r="T739" s="13">
        <f>(((Table5[[#This Row],[deadline]]/60)/60)/24)+DATE(1970,1,1)</f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ROUND((Table1[[#This Row],[pledged]]/Table1[[#This Row],[goal]])*100,0)</f>
        <v>2</v>
      </c>
      <c r="G740" t="s">
        <v>14</v>
      </c>
      <c r="H740">
        <v>15</v>
      </c>
      <c r="I740">
        <f>IF(Table2[[#This Row],[backers_count]]=0,0,ROUND(Table1[[#This Row],[pledged]]/Table2[[#This Row],[backers_count]],2))</f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6" t="s">
        <v>2039</v>
      </c>
      <c r="R740" s="6" t="s">
        <v>2040</v>
      </c>
      <c r="S740" s="13">
        <f>(((Table5[[#This Row],[launched_at]]/60)/60)/24)+DATE(1970,1,1)</f>
        <v>41959.25</v>
      </c>
      <c r="T740" s="13">
        <f>(((Table5[[#This Row],[deadline]]/60)/60)/24)+DATE(1970,1,1)</f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ROUND((Table1[[#This Row],[pledged]]/Table1[[#This Row],[goal]])*100,0)</f>
        <v>61</v>
      </c>
      <c r="G741" t="s">
        <v>14</v>
      </c>
      <c r="H741">
        <v>191</v>
      </c>
      <c r="I741">
        <f>IF(Table2[[#This Row],[backers_count]]=0,0,ROUND(Table1[[#This Row],[pledged]]/Table2[[#This Row],[backers_count]],2))</f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6" t="s">
        <v>2035</v>
      </c>
      <c r="R741" s="6" t="s">
        <v>2045</v>
      </c>
      <c r="S741" s="13">
        <f>(((Table5[[#This Row],[launched_at]]/60)/60)/24)+DATE(1970,1,1)</f>
        <v>41089.208333333336</v>
      </c>
      <c r="T741" s="13">
        <f>(((Table5[[#This Row],[deadline]]/60)/60)/24)+DATE(1970,1,1)</f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ROUND((Table1[[#This Row],[pledged]]/Table1[[#This Row],[goal]])*100,0)</f>
        <v>30</v>
      </c>
      <c r="G742" t="s">
        <v>14</v>
      </c>
      <c r="H742">
        <v>16</v>
      </c>
      <c r="I742">
        <f>IF(Table2[[#This Row],[backers_count]]=0,0,ROUND(Table1[[#This Row],[pledged]]/Table2[[#This Row],[backers_count]],2))</f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6" t="s">
        <v>2039</v>
      </c>
      <c r="R742" s="6" t="s">
        <v>2040</v>
      </c>
      <c r="S742" s="13">
        <f>(((Table5[[#This Row],[launched_at]]/60)/60)/24)+DATE(1970,1,1)</f>
        <v>42769.25</v>
      </c>
      <c r="T742" s="13">
        <f>(((Table5[[#This Row],[deadline]]/60)/60)/24)+DATE(1970,1,1)</f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ROUND((Table1[[#This Row],[pledged]]/Table1[[#This Row],[goal]])*100,0)</f>
        <v>1179</v>
      </c>
      <c r="G743" t="s">
        <v>20</v>
      </c>
      <c r="H743">
        <v>130</v>
      </c>
      <c r="I743">
        <f>IF(Table2[[#This Row],[backers_count]]=0,0,ROUND(Table1[[#This Row],[pledged]]/Table2[[#This Row],[backers_count]],2))</f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6" t="s">
        <v>2039</v>
      </c>
      <c r="R743" s="6" t="s">
        <v>2040</v>
      </c>
      <c r="S743" s="13">
        <f>(((Table5[[#This Row],[launched_at]]/60)/60)/24)+DATE(1970,1,1)</f>
        <v>40321.208333333336</v>
      </c>
      <c r="T743" s="13">
        <f>(((Table5[[#This Row],[deadline]]/60)/60)/24)+DATE(1970,1,1)</f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ROUND((Table1[[#This Row],[pledged]]/Table1[[#This Row],[goal]])*100,0)</f>
        <v>1126</v>
      </c>
      <c r="G744" t="s">
        <v>20</v>
      </c>
      <c r="H744">
        <v>122</v>
      </c>
      <c r="I744">
        <f>IF(Table2[[#This Row],[backers_count]]=0,0,ROUND(Table1[[#This Row],[pledged]]/Table2[[#This Row],[backers_count]],2))</f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6" t="s">
        <v>2035</v>
      </c>
      <c r="R744" s="6" t="s">
        <v>2043</v>
      </c>
      <c r="S744" s="13">
        <f>(((Table5[[#This Row],[launched_at]]/60)/60)/24)+DATE(1970,1,1)</f>
        <v>40197.25</v>
      </c>
      <c r="T744" s="13">
        <f>(((Table5[[#This Row],[deadline]]/60)/60)/24)+DATE(1970,1,1)</f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ROUND((Table1[[#This Row],[pledged]]/Table1[[#This Row],[goal]])*100,0)</f>
        <v>13</v>
      </c>
      <c r="G745" t="s">
        <v>14</v>
      </c>
      <c r="H745">
        <v>17</v>
      </c>
      <c r="I745">
        <f>IF(Table2[[#This Row],[backers_count]]=0,0,ROUND(Table1[[#This Row],[pledged]]/Table2[[#This Row],[backers_count]],2))</f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6" t="s">
        <v>2039</v>
      </c>
      <c r="R745" s="6" t="s">
        <v>2040</v>
      </c>
      <c r="S745" s="13">
        <f>(((Table5[[#This Row],[launched_at]]/60)/60)/24)+DATE(1970,1,1)</f>
        <v>42298.208333333328</v>
      </c>
      <c r="T745" s="13">
        <f>(((Table5[[#This Row],[deadline]]/60)/60)/24)+DATE(1970,1,1)</f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ROUND((Table1[[#This Row],[pledged]]/Table1[[#This Row],[goal]])*100,0)</f>
        <v>712</v>
      </c>
      <c r="G746" t="s">
        <v>20</v>
      </c>
      <c r="H746">
        <v>140</v>
      </c>
      <c r="I746">
        <f>IF(Table2[[#This Row],[backers_count]]=0,0,ROUND(Table1[[#This Row],[pledged]]/Table2[[#This Row],[backers_count]],2))</f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6" t="s">
        <v>2039</v>
      </c>
      <c r="R746" s="6" t="s">
        <v>2040</v>
      </c>
      <c r="S746" s="13">
        <f>(((Table5[[#This Row],[launched_at]]/60)/60)/24)+DATE(1970,1,1)</f>
        <v>43322.208333333328</v>
      </c>
      <c r="T746" s="13">
        <f>(((Table5[[#This Row],[deadline]]/60)/60)/24)+DATE(1970,1,1)</f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ROUND((Table1[[#This Row],[pledged]]/Table1[[#This Row],[goal]])*100,0)</f>
        <v>30</v>
      </c>
      <c r="G747" t="s">
        <v>14</v>
      </c>
      <c r="H747">
        <v>34</v>
      </c>
      <c r="I747">
        <f>IF(Table2[[#This Row],[backers_count]]=0,0,ROUND(Table1[[#This Row],[pledged]]/Table2[[#This Row],[backers_count]],2))</f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6" t="s">
        <v>2037</v>
      </c>
      <c r="R747" s="6" t="s">
        <v>2046</v>
      </c>
      <c r="S747" s="13">
        <f>(((Table5[[#This Row],[launched_at]]/60)/60)/24)+DATE(1970,1,1)</f>
        <v>40328.208333333336</v>
      </c>
      <c r="T747" s="13">
        <f>(((Table5[[#This Row],[deadline]]/60)/60)/24)+DATE(1970,1,1)</f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ROUND((Table1[[#This Row],[pledged]]/Table1[[#This Row],[goal]])*100,0)</f>
        <v>213</v>
      </c>
      <c r="G748" t="s">
        <v>20</v>
      </c>
      <c r="H748">
        <v>3388</v>
      </c>
      <c r="I748">
        <f>IF(Table2[[#This Row],[backers_count]]=0,0,ROUND(Table1[[#This Row],[pledged]]/Table2[[#This Row],[backers_count]],2))</f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6" t="s">
        <v>2037</v>
      </c>
      <c r="R748" s="6" t="s">
        <v>2038</v>
      </c>
      <c r="S748" s="13">
        <f>(((Table5[[#This Row],[launched_at]]/60)/60)/24)+DATE(1970,1,1)</f>
        <v>40825.208333333336</v>
      </c>
      <c r="T748" s="13">
        <f>(((Table5[[#This Row],[deadline]]/60)/60)/24)+DATE(1970,1,1)</f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ROUND((Table1[[#This Row],[pledged]]/Table1[[#This Row],[goal]])*100,0)</f>
        <v>229</v>
      </c>
      <c r="G749" t="s">
        <v>20</v>
      </c>
      <c r="H749">
        <v>280</v>
      </c>
      <c r="I749">
        <f>IF(Table2[[#This Row],[backers_count]]=0,0,ROUND(Table1[[#This Row],[pledged]]/Table2[[#This Row],[backers_count]],2))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6" t="s">
        <v>2039</v>
      </c>
      <c r="R749" s="6" t="s">
        <v>2040</v>
      </c>
      <c r="S749" s="13">
        <f>(((Table5[[#This Row],[launched_at]]/60)/60)/24)+DATE(1970,1,1)</f>
        <v>40423.208333333336</v>
      </c>
      <c r="T749" s="13">
        <f>(((Table5[[#This Row],[deadline]]/60)/60)/24)+DATE(1970,1,1)</f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ROUND((Table1[[#This Row],[pledged]]/Table1[[#This Row],[goal]])*100,0)</f>
        <v>35</v>
      </c>
      <c r="G750" t="s">
        <v>74</v>
      </c>
      <c r="H750">
        <v>614</v>
      </c>
      <c r="I750">
        <f>IF(Table2[[#This Row],[backers_count]]=0,0,ROUND(Table1[[#This Row],[pledged]]/Table2[[#This Row],[backers_count]],2))</f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6" t="s">
        <v>2041</v>
      </c>
      <c r="R750" s="6" t="s">
        <v>2049</v>
      </c>
      <c r="S750" s="13">
        <f>(((Table5[[#This Row],[launched_at]]/60)/60)/24)+DATE(1970,1,1)</f>
        <v>40238.25</v>
      </c>
      <c r="T750" s="13">
        <f>(((Table5[[#This Row],[deadline]]/60)/60)/24)+DATE(1970,1,1)</f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ROUND((Table1[[#This Row],[pledged]]/Table1[[#This Row],[goal]])*100,0)</f>
        <v>157</v>
      </c>
      <c r="G751" t="s">
        <v>20</v>
      </c>
      <c r="H751">
        <v>366</v>
      </c>
      <c r="I751">
        <f>IF(Table2[[#This Row],[backers_count]]=0,0,ROUND(Table1[[#This Row],[pledged]]/Table2[[#This Row],[backers_count]],2))</f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6" t="s">
        <v>2037</v>
      </c>
      <c r="R751" s="6" t="s">
        <v>2046</v>
      </c>
      <c r="S751" s="13">
        <f>(((Table5[[#This Row],[launched_at]]/60)/60)/24)+DATE(1970,1,1)</f>
        <v>41920.208333333336</v>
      </c>
      <c r="T751" s="13">
        <f>(((Table5[[#This Row],[deadline]]/60)/60)/24)+DATE(1970,1,1)</f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ROUND((Table1[[#This Row],[pledged]]/Table1[[#This Row],[goal]])*100,0)</f>
        <v>1</v>
      </c>
      <c r="G752" t="s">
        <v>14</v>
      </c>
      <c r="H752">
        <v>1</v>
      </c>
      <c r="I752">
        <f>IF(Table2[[#This Row],[backers_count]]=0,0,ROUND(Table1[[#This Row],[pledged]]/Table2[[#This Row],[backers_count]],2))</f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6" t="s">
        <v>2035</v>
      </c>
      <c r="R752" s="6" t="s">
        <v>2043</v>
      </c>
      <c r="S752" s="13">
        <f>(((Table5[[#This Row],[launched_at]]/60)/60)/24)+DATE(1970,1,1)</f>
        <v>40360.208333333336</v>
      </c>
      <c r="T752" s="13">
        <f>(((Table5[[#This Row],[deadline]]/60)/60)/24)+DATE(1970,1,1)</f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ROUND((Table1[[#This Row],[pledged]]/Table1[[#This Row],[goal]])*100,0)</f>
        <v>232</v>
      </c>
      <c r="G753" t="s">
        <v>20</v>
      </c>
      <c r="H753">
        <v>270</v>
      </c>
      <c r="I753">
        <f>IF(Table2[[#This Row],[backers_count]]=0,0,ROUND(Table1[[#This Row],[pledged]]/Table2[[#This Row],[backers_count]],2))</f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6" t="s">
        <v>2047</v>
      </c>
      <c r="R753" s="6" t="s">
        <v>2048</v>
      </c>
      <c r="S753" s="13">
        <f>(((Table5[[#This Row],[launched_at]]/60)/60)/24)+DATE(1970,1,1)</f>
        <v>42446.208333333328</v>
      </c>
      <c r="T753" s="13">
        <f>(((Table5[[#This Row],[deadline]]/60)/60)/24)+DATE(1970,1,1)</f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ROUND((Table1[[#This Row],[pledged]]/Table1[[#This Row],[goal]])*100,0)</f>
        <v>92</v>
      </c>
      <c r="G754" t="s">
        <v>74</v>
      </c>
      <c r="H754">
        <v>114</v>
      </c>
      <c r="I754">
        <f>IF(Table2[[#This Row],[backers_count]]=0,0,ROUND(Table1[[#This Row],[pledged]]/Table2[[#This Row],[backers_count]],2))</f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6" t="s">
        <v>2039</v>
      </c>
      <c r="R754" s="6" t="s">
        <v>2040</v>
      </c>
      <c r="S754" s="13">
        <f>(((Table5[[#This Row],[launched_at]]/60)/60)/24)+DATE(1970,1,1)</f>
        <v>40395.208333333336</v>
      </c>
      <c r="T754" s="13">
        <f>(((Table5[[#This Row],[deadline]]/60)/60)/24)+DATE(1970,1,1)</f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ROUND((Table1[[#This Row],[pledged]]/Table1[[#This Row],[goal]])*100,0)</f>
        <v>257</v>
      </c>
      <c r="G755" t="s">
        <v>20</v>
      </c>
      <c r="H755">
        <v>137</v>
      </c>
      <c r="I755">
        <f>IF(Table2[[#This Row],[backers_count]]=0,0,ROUND(Table1[[#This Row],[pledged]]/Table2[[#This Row],[backers_count]],2))</f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6" t="s">
        <v>2054</v>
      </c>
      <c r="R755" s="6" t="s">
        <v>2055</v>
      </c>
      <c r="S755" s="13">
        <f>(((Table5[[#This Row],[launched_at]]/60)/60)/24)+DATE(1970,1,1)</f>
        <v>40321.208333333336</v>
      </c>
      <c r="T755" s="13">
        <f>(((Table5[[#This Row],[deadline]]/60)/60)/24)+DATE(1970,1,1)</f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ROUND((Table1[[#This Row],[pledged]]/Table1[[#This Row],[goal]])*100,0)</f>
        <v>168</v>
      </c>
      <c r="G756" t="s">
        <v>20</v>
      </c>
      <c r="H756">
        <v>3205</v>
      </c>
      <c r="I756">
        <f>IF(Table2[[#This Row],[backers_count]]=0,0,ROUND(Table1[[#This Row],[pledged]]/Table2[[#This Row],[backers_count]],2))</f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6" t="s">
        <v>2039</v>
      </c>
      <c r="R756" s="6" t="s">
        <v>2040</v>
      </c>
      <c r="S756" s="13">
        <f>(((Table5[[#This Row],[launched_at]]/60)/60)/24)+DATE(1970,1,1)</f>
        <v>41210.208333333336</v>
      </c>
      <c r="T756" s="13">
        <f>(((Table5[[#This Row],[deadline]]/60)/60)/24)+DATE(1970,1,1)</f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ROUND((Table1[[#This Row],[pledged]]/Table1[[#This Row],[goal]])*100,0)</f>
        <v>167</v>
      </c>
      <c r="G757" t="s">
        <v>20</v>
      </c>
      <c r="H757">
        <v>288</v>
      </c>
      <c r="I757">
        <f>IF(Table2[[#This Row],[backers_count]]=0,0,ROUND(Table1[[#This Row],[pledged]]/Table2[[#This Row],[backers_count]],2))</f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6" t="s">
        <v>2039</v>
      </c>
      <c r="R757" s="6" t="s">
        <v>2040</v>
      </c>
      <c r="S757" s="13">
        <f>(((Table5[[#This Row],[launched_at]]/60)/60)/24)+DATE(1970,1,1)</f>
        <v>43096.25</v>
      </c>
      <c r="T757" s="13">
        <f>(((Table5[[#This Row],[deadline]]/60)/60)/24)+DATE(1970,1,1)</f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ROUND((Table1[[#This Row],[pledged]]/Table1[[#This Row],[goal]])*100,0)</f>
        <v>772</v>
      </c>
      <c r="G758" t="s">
        <v>20</v>
      </c>
      <c r="H758">
        <v>148</v>
      </c>
      <c r="I758">
        <f>IF(Table2[[#This Row],[backers_count]]=0,0,ROUND(Table1[[#This Row],[pledged]]/Table2[[#This Row],[backers_count]],2))</f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6" t="s">
        <v>2039</v>
      </c>
      <c r="R758" s="6" t="s">
        <v>2040</v>
      </c>
      <c r="S758" s="13">
        <f>(((Table5[[#This Row],[launched_at]]/60)/60)/24)+DATE(1970,1,1)</f>
        <v>42024.25</v>
      </c>
      <c r="T758" s="13">
        <f>(((Table5[[#This Row],[deadline]]/60)/60)/24)+DATE(1970,1,1)</f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ROUND((Table1[[#This Row],[pledged]]/Table1[[#This Row],[goal]])*100,0)</f>
        <v>407</v>
      </c>
      <c r="G759" t="s">
        <v>20</v>
      </c>
      <c r="H759">
        <v>114</v>
      </c>
      <c r="I759">
        <f>IF(Table2[[#This Row],[backers_count]]=0,0,ROUND(Table1[[#This Row],[pledged]]/Table2[[#This Row],[backers_count]],2))</f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6" t="s">
        <v>2041</v>
      </c>
      <c r="R759" s="6" t="s">
        <v>2044</v>
      </c>
      <c r="S759" s="13">
        <f>(((Table5[[#This Row],[launched_at]]/60)/60)/24)+DATE(1970,1,1)</f>
        <v>40675.208333333336</v>
      </c>
      <c r="T759" s="13">
        <f>(((Table5[[#This Row],[deadline]]/60)/60)/24)+DATE(1970,1,1)</f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ROUND((Table1[[#This Row],[pledged]]/Table1[[#This Row],[goal]])*100,0)</f>
        <v>564</v>
      </c>
      <c r="G760" t="s">
        <v>20</v>
      </c>
      <c r="H760">
        <v>1518</v>
      </c>
      <c r="I760">
        <f>IF(Table2[[#This Row],[backers_count]]=0,0,ROUND(Table1[[#This Row],[pledged]]/Table2[[#This Row],[backers_count]],2))</f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6" t="s">
        <v>2035</v>
      </c>
      <c r="R760" s="6" t="s">
        <v>2036</v>
      </c>
      <c r="S760" s="13">
        <f>(((Table5[[#This Row],[launched_at]]/60)/60)/24)+DATE(1970,1,1)</f>
        <v>41936.208333333336</v>
      </c>
      <c r="T760" s="13">
        <f>(((Table5[[#This Row],[deadline]]/60)/60)/24)+DATE(1970,1,1)</f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ROUND((Table1[[#This Row],[pledged]]/Table1[[#This Row],[goal]])*100,0)</f>
        <v>68</v>
      </c>
      <c r="G761" t="s">
        <v>14</v>
      </c>
      <c r="H761">
        <v>1274</v>
      </c>
      <c r="I761">
        <f>IF(Table2[[#This Row],[backers_count]]=0,0,ROUND(Table1[[#This Row],[pledged]]/Table2[[#This Row],[backers_count]],2))</f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6" t="s">
        <v>2035</v>
      </c>
      <c r="R761" s="6" t="s">
        <v>2043</v>
      </c>
      <c r="S761" s="13">
        <f>(((Table5[[#This Row],[launched_at]]/60)/60)/24)+DATE(1970,1,1)</f>
        <v>43136.25</v>
      </c>
      <c r="T761" s="13">
        <f>(((Table5[[#This Row],[deadline]]/60)/60)/24)+DATE(1970,1,1)</f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ROUND((Table1[[#This Row],[pledged]]/Table1[[#This Row],[goal]])*100,0)</f>
        <v>34</v>
      </c>
      <c r="G762" t="s">
        <v>14</v>
      </c>
      <c r="H762">
        <v>210</v>
      </c>
      <c r="I762">
        <f>IF(Table2[[#This Row],[backers_count]]=0,0,ROUND(Table1[[#This Row],[pledged]]/Table2[[#This Row],[backers_count]],2))</f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6" t="s">
        <v>2050</v>
      </c>
      <c r="R762" s="6" t="s">
        <v>2051</v>
      </c>
      <c r="S762" s="13">
        <f>(((Table5[[#This Row],[launched_at]]/60)/60)/24)+DATE(1970,1,1)</f>
        <v>43678.208333333328</v>
      </c>
      <c r="T762" s="13">
        <f>(((Table5[[#This Row],[deadline]]/60)/60)/24)+DATE(1970,1,1)</f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ROUND((Table1[[#This Row],[pledged]]/Table1[[#This Row],[goal]])*100,0)</f>
        <v>655</v>
      </c>
      <c r="G763" t="s">
        <v>20</v>
      </c>
      <c r="H763">
        <v>166</v>
      </c>
      <c r="I763">
        <f>IF(Table2[[#This Row],[backers_count]]=0,0,ROUND(Table1[[#This Row],[pledged]]/Table2[[#This Row],[backers_count]],2))</f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6" t="s">
        <v>2035</v>
      </c>
      <c r="R763" s="6" t="s">
        <v>2036</v>
      </c>
      <c r="S763" s="13">
        <f>(((Table5[[#This Row],[launched_at]]/60)/60)/24)+DATE(1970,1,1)</f>
        <v>42938.208333333328</v>
      </c>
      <c r="T763" s="13">
        <f>(((Table5[[#This Row],[deadline]]/60)/60)/24)+DATE(1970,1,1)</f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ROUND((Table1[[#This Row],[pledged]]/Table1[[#This Row],[goal]])*100,0)</f>
        <v>177</v>
      </c>
      <c r="G764" t="s">
        <v>20</v>
      </c>
      <c r="H764">
        <v>100</v>
      </c>
      <c r="I764">
        <f>IF(Table2[[#This Row],[backers_count]]=0,0,ROUND(Table1[[#This Row],[pledged]]/Table2[[#This Row],[backers_count]],2))</f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6" t="s">
        <v>2035</v>
      </c>
      <c r="R764" s="6" t="s">
        <v>2058</v>
      </c>
      <c r="S764" s="13">
        <f>(((Table5[[#This Row],[launched_at]]/60)/60)/24)+DATE(1970,1,1)</f>
        <v>41241.25</v>
      </c>
      <c r="T764" s="13">
        <f>(((Table5[[#This Row],[deadline]]/60)/60)/24)+DATE(1970,1,1)</f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ROUND((Table1[[#This Row],[pledged]]/Table1[[#This Row],[goal]])*100,0)</f>
        <v>113</v>
      </c>
      <c r="G765" t="s">
        <v>20</v>
      </c>
      <c r="H765">
        <v>235</v>
      </c>
      <c r="I765">
        <f>IF(Table2[[#This Row],[backers_count]]=0,0,ROUND(Table1[[#This Row],[pledged]]/Table2[[#This Row],[backers_count]],2))</f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6" t="s">
        <v>2039</v>
      </c>
      <c r="R765" s="6" t="s">
        <v>2040</v>
      </c>
      <c r="S765" s="13">
        <f>(((Table5[[#This Row],[launched_at]]/60)/60)/24)+DATE(1970,1,1)</f>
        <v>41037.208333333336</v>
      </c>
      <c r="T765" s="13">
        <f>(((Table5[[#This Row],[deadline]]/60)/60)/24)+DATE(1970,1,1)</f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ROUND((Table1[[#This Row],[pledged]]/Table1[[#This Row],[goal]])*100,0)</f>
        <v>728</v>
      </c>
      <c r="G766" t="s">
        <v>20</v>
      </c>
      <c r="H766">
        <v>148</v>
      </c>
      <c r="I766">
        <f>IF(Table2[[#This Row],[backers_count]]=0,0,ROUND(Table1[[#This Row],[pledged]]/Table2[[#This Row],[backers_count]],2))</f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6" t="s">
        <v>2035</v>
      </c>
      <c r="R766" s="6" t="s">
        <v>2036</v>
      </c>
      <c r="S766" s="13">
        <f>(((Table5[[#This Row],[launched_at]]/60)/60)/24)+DATE(1970,1,1)</f>
        <v>40676.208333333336</v>
      </c>
      <c r="T766" s="13">
        <f>(((Table5[[#This Row],[deadline]]/60)/60)/24)+DATE(1970,1,1)</f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ROUND((Table1[[#This Row],[pledged]]/Table1[[#This Row],[goal]])*100,0)</f>
        <v>208</v>
      </c>
      <c r="G767" t="s">
        <v>20</v>
      </c>
      <c r="H767">
        <v>198</v>
      </c>
      <c r="I767">
        <f>IF(Table2[[#This Row],[backers_count]]=0,0,ROUND(Table1[[#This Row],[pledged]]/Table2[[#This Row],[backers_count]],2))</f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6" t="s">
        <v>2035</v>
      </c>
      <c r="R767" s="6" t="s">
        <v>2045</v>
      </c>
      <c r="S767" s="13">
        <f>(((Table5[[#This Row],[launched_at]]/60)/60)/24)+DATE(1970,1,1)</f>
        <v>42840.208333333328</v>
      </c>
      <c r="T767" s="13">
        <f>(((Table5[[#This Row],[deadline]]/60)/60)/24)+DATE(1970,1,1)</f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ROUND((Table1[[#This Row],[pledged]]/Table1[[#This Row],[goal]])*100,0)</f>
        <v>31</v>
      </c>
      <c r="G768" t="s">
        <v>14</v>
      </c>
      <c r="H768">
        <v>248</v>
      </c>
      <c r="I768">
        <f>IF(Table2[[#This Row],[backers_count]]=0,0,ROUND(Table1[[#This Row],[pledged]]/Table2[[#This Row],[backers_count]],2))</f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6" t="s">
        <v>2041</v>
      </c>
      <c r="R768" s="6" t="s">
        <v>2063</v>
      </c>
      <c r="S768" s="13">
        <f>(((Table5[[#This Row],[launched_at]]/60)/60)/24)+DATE(1970,1,1)</f>
        <v>43362.208333333328</v>
      </c>
      <c r="T768" s="13">
        <f>(((Table5[[#This Row],[deadline]]/60)/60)/24)+DATE(1970,1,1)</f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ROUND((Table1[[#This Row],[pledged]]/Table1[[#This Row],[goal]])*100,0)</f>
        <v>57</v>
      </c>
      <c r="G769" t="s">
        <v>14</v>
      </c>
      <c r="H769">
        <v>513</v>
      </c>
      <c r="I769">
        <f>IF(Table2[[#This Row],[backers_count]]=0,0,ROUND(Table1[[#This Row],[pledged]]/Table2[[#This Row],[backers_count]],2))</f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6" t="s">
        <v>2047</v>
      </c>
      <c r="R769" s="6" t="s">
        <v>2059</v>
      </c>
      <c r="S769" s="13">
        <f>(((Table5[[#This Row],[launched_at]]/60)/60)/24)+DATE(1970,1,1)</f>
        <v>42283.208333333328</v>
      </c>
      <c r="T769" s="13">
        <f>(((Table5[[#This Row],[deadline]]/60)/60)/24)+DATE(1970,1,1)</f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ROUND((Table1[[#This Row],[pledged]]/Table1[[#This Row],[goal]])*100,0)</f>
        <v>231</v>
      </c>
      <c r="G770" t="s">
        <v>20</v>
      </c>
      <c r="H770">
        <v>150</v>
      </c>
      <c r="I770">
        <f>IF(Table2[[#This Row],[backers_count]]=0,0,ROUND(Table1[[#This Row],[pledged]]/Table2[[#This Row],[backers_count]],2))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6" t="s">
        <v>2039</v>
      </c>
      <c r="R770" s="6" t="s">
        <v>2040</v>
      </c>
      <c r="S770" s="13">
        <f>(((Table5[[#This Row],[launched_at]]/60)/60)/24)+DATE(1970,1,1)</f>
        <v>41619.25</v>
      </c>
      <c r="T770" s="13">
        <f>(((Table5[[#This Row],[deadline]]/60)/60)/24)+DATE(1970,1,1)</f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ROUND((Table1[[#This Row],[pledged]]/Table1[[#This Row],[goal]])*100,0)</f>
        <v>87</v>
      </c>
      <c r="G771" t="s">
        <v>14</v>
      </c>
      <c r="H771">
        <v>3410</v>
      </c>
      <c r="I771">
        <f>IF(Table2[[#This Row],[backers_count]]=0,0,ROUND(Table1[[#This Row],[pledged]]/Table2[[#This Row],[backers_count]],2))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6" t="s">
        <v>2050</v>
      </c>
      <c r="R771" s="6" t="s">
        <v>2051</v>
      </c>
      <c r="S771" s="13">
        <f>(((Table5[[#This Row],[launched_at]]/60)/60)/24)+DATE(1970,1,1)</f>
        <v>41501.208333333336</v>
      </c>
      <c r="T771" s="13">
        <f>(((Table5[[#This Row],[deadline]]/60)/60)/24)+DATE(1970,1,1)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ROUND((Table1[[#This Row],[pledged]]/Table1[[#This Row],[goal]])*100,0)</f>
        <v>271</v>
      </c>
      <c r="G772" t="s">
        <v>20</v>
      </c>
      <c r="H772">
        <v>216</v>
      </c>
      <c r="I772">
        <f>IF(Table2[[#This Row],[backers_count]]=0,0,ROUND(Table1[[#This Row],[pledged]]/Table2[[#This Row],[backers_count]],2))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6" t="s">
        <v>2039</v>
      </c>
      <c r="R772" s="6" t="s">
        <v>2040</v>
      </c>
      <c r="S772" s="13">
        <f>(((Table5[[#This Row],[launched_at]]/60)/60)/24)+DATE(1970,1,1)</f>
        <v>41743.208333333336</v>
      </c>
      <c r="T772" s="13">
        <f>(((Table5[[#This Row],[deadline]]/60)/60)/24)+DATE(1970,1,1)</f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ROUND((Table1[[#This Row],[pledged]]/Table1[[#This Row],[goal]])*100,0)</f>
        <v>49</v>
      </c>
      <c r="G773" t="s">
        <v>74</v>
      </c>
      <c r="H773">
        <v>26</v>
      </c>
      <c r="I773">
        <f>IF(Table2[[#This Row],[backers_count]]=0,0,ROUND(Table1[[#This Row],[pledged]]/Table2[[#This Row],[backers_count]],2))</f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6" t="s">
        <v>2039</v>
      </c>
      <c r="R773" s="6" t="s">
        <v>2040</v>
      </c>
      <c r="S773" s="13">
        <f>(((Table5[[#This Row],[launched_at]]/60)/60)/24)+DATE(1970,1,1)</f>
        <v>43491.25</v>
      </c>
      <c r="T773" s="13">
        <f>(((Table5[[#This Row],[deadline]]/60)/60)/24)+DATE(1970,1,1)</f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ROUND((Table1[[#This Row],[pledged]]/Table1[[#This Row],[goal]])*100,0)</f>
        <v>113</v>
      </c>
      <c r="G774" t="s">
        <v>20</v>
      </c>
      <c r="H774">
        <v>5139</v>
      </c>
      <c r="I774">
        <f>IF(Table2[[#This Row],[backers_count]]=0,0,ROUND(Table1[[#This Row],[pledged]]/Table2[[#This Row],[backers_count]],2))</f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6" t="s">
        <v>2035</v>
      </c>
      <c r="R774" s="6" t="s">
        <v>2045</v>
      </c>
      <c r="S774" s="13">
        <f>(((Table5[[#This Row],[launched_at]]/60)/60)/24)+DATE(1970,1,1)</f>
        <v>43505.25</v>
      </c>
      <c r="T774" s="13">
        <f>(((Table5[[#This Row],[deadline]]/60)/60)/24)+DATE(1970,1,1)</f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ROUND((Table1[[#This Row],[pledged]]/Table1[[#This Row],[goal]])*100,0)</f>
        <v>191</v>
      </c>
      <c r="G775" t="s">
        <v>20</v>
      </c>
      <c r="H775">
        <v>2353</v>
      </c>
      <c r="I775">
        <f>IF(Table2[[#This Row],[backers_count]]=0,0,ROUND(Table1[[#This Row],[pledged]]/Table2[[#This Row],[backers_count]],2))</f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6" t="s">
        <v>2039</v>
      </c>
      <c r="R775" s="6" t="s">
        <v>2040</v>
      </c>
      <c r="S775" s="13">
        <f>(((Table5[[#This Row],[launched_at]]/60)/60)/24)+DATE(1970,1,1)</f>
        <v>42838.208333333328</v>
      </c>
      <c r="T775" s="13">
        <f>(((Table5[[#This Row],[deadline]]/60)/60)/24)+DATE(1970,1,1)</f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ROUND((Table1[[#This Row],[pledged]]/Table1[[#This Row],[goal]])*100,0)</f>
        <v>136</v>
      </c>
      <c r="G776" t="s">
        <v>20</v>
      </c>
      <c r="H776">
        <v>78</v>
      </c>
      <c r="I776">
        <f>IF(Table2[[#This Row],[backers_count]]=0,0,ROUND(Table1[[#This Row],[pledged]]/Table2[[#This Row],[backers_count]],2))</f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6" t="s">
        <v>2037</v>
      </c>
      <c r="R776" s="6" t="s">
        <v>2038</v>
      </c>
      <c r="S776" s="13">
        <f>(((Table5[[#This Row],[launched_at]]/60)/60)/24)+DATE(1970,1,1)</f>
        <v>42513.208333333328</v>
      </c>
      <c r="T776" s="13">
        <f>(((Table5[[#This Row],[deadline]]/60)/60)/24)+DATE(1970,1,1)</f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ROUND((Table1[[#This Row],[pledged]]/Table1[[#This Row],[goal]])*100,0)</f>
        <v>10</v>
      </c>
      <c r="G777" t="s">
        <v>14</v>
      </c>
      <c r="H777">
        <v>10</v>
      </c>
      <c r="I777">
        <f>IF(Table2[[#This Row],[backers_count]]=0,0,ROUND(Table1[[#This Row],[pledged]]/Table2[[#This Row],[backers_count]],2))</f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6" t="s">
        <v>2035</v>
      </c>
      <c r="R777" s="6" t="s">
        <v>2036</v>
      </c>
      <c r="S777" s="13">
        <f>(((Table5[[#This Row],[launched_at]]/60)/60)/24)+DATE(1970,1,1)</f>
        <v>41949.25</v>
      </c>
      <c r="T777" s="13">
        <f>(((Table5[[#This Row],[deadline]]/60)/60)/24)+DATE(1970,1,1)</f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ROUND((Table1[[#This Row],[pledged]]/Table1[[#This Row],[goal]])*100,0)</f>
        <v>66</v>
      </c>
      <c r="G778" t="s">
        <v>14</v>
      </c>
      <c r="H778">
        <v>2201</v>
      </c>
      <c r="I778">
        <f>IF(Table2[[#This Row],[backers_count]]=0,0,ROUND(Table1[[#This Row],[pledged]]/Table2[[#This Row],[backers_count]],2))</f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6" t="s">
        <v>2039</v>
      </c>
      <c r="R778" s="6" t="s">
        <v>2040</v>
      </c>
      <c r="S778" s="13">
        <f>(((Table5[[#This Row],[launched_at]]/60)/60)/24)+DATE(1970,1,1)</f>
        <v>43650.208333333328</v>
      </c>
      <c r="T778" s="13">
        <f>(((Table5[[#This Row],[deadline]]/60)/60)/24)+DATE(1970,1,1)</f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ROUND((Table1[[#This Row],[pledged]]/Table1[[#This Row],[goal]])*100,0)</f>
        <v>49</v>
      </c>
      <c r="G779" t="s">
        <v>14</v>
      </c>
      <c r="H779">
        <v>676</v>
      </c>
      <c r="I779">
        <f>IF(Table2[[#This Row],[backers_count]]=0,0,ROUND(Table1[[#This Row],[pledged]]/Table2[[#This Row],[backers_count]],2))</f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6" t="s">
        <v>2039</v>
      </c>
      <c r="R779" s="6" t="s">
        <v>2040</v>
      </c>
      <c r="S779" s="13">
        <f>(((Table5[[#This Row],[launched_at]]/60)/60)/24)+DATE(1970,1,1)</f>
        <v>40809.208333333336</v>
      </c>
      <c r="T779" s="13">
        <f>(((Table5[[#This Row],[deadline]]/60)/60)/24)+DATE(1970,1,1)</f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ROUND((Table1[[#This Row],[pledged]]/Table1[[#This Row],[goal]])*100,0)</f>
        <v>788</v>
      </c>
      <c r="G780" t="s">
        <v>20</v>
      </c>
      <c r="H780">
        <v>174</v>
      </c>
      <c r="I780">
        <f>IF(Table2[[#This Row],[backers_count]]=0,0,ROUND(Table1[[#This Row],[pledged]]/Table2[[#This Row],[backers_count]],2))</f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6" t="s">
        <v>2041</v>
      </c>
      <c r="R780" s="6" t="s">
        <v>2049</v>
      </c>
      <c r="S780" s="13">
        <f>(((Table5[[#This Row],[launched_at]]/60)/60)/24)+DATE(1970,1,1)</f>
        <v>40768.208333333336</v>
      </c>
      <c r="T780" s="13">
        <f>(((Table5[[#This Row],[deadline]]/60)/60)/24)+DATE(1970,1,1)</f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ROUND((Table1[[#This Row],[pledged]]/Table1[[#This Row],[goal]])*100,0)</f>
        <v>80</v>
      </c>
      <c r="G781" t="s">
        <v>14</v>
      </c>
      <c r="H781">
        <v>831</v>
      </c>
      <c r="I781">
        <f>IF(Table2[[#This Row],[backers_count]]=0,0,ROUND(Table1[[#This Row],[pledged]]/Table2[[#This Row],[backers_count]],2))</f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6" t="s">
        <v>2039</v>
      </c>
      <c r="R781" s="6" t="s">
        <v>2040</v>
      </c>
      <c r="S781" s="13">
        <f>(((Table5[[#This Row],[launched_at]]/60)/60)/24)+DATE(1970,1,1)</f>
        <v>42230.208333333328</v>
      </c>
      <c r="T781" s="13">
        <f>(((Table5[[#This Row],[deadline]]/60)/60)/24)+DATE(1970,1,1)</f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ROUND((Table1[[#This Row],[pledged]]/Table1[[#This Row],[goal]])*100,0)</f>
        <v>106</v>
      </c>
      <c r="G782" t="s">
        <v>20</v>
      </c>
      <c r="H782">
        <v>164</v>
      </c>
      <c r="I782">
        <f>IF(Table2[[#This Row],[backers_count]]=0,0,ROUND(Table1[[#This Row],[pledged]]/Table2[[#This Row],[backers_count]],2))</f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6" t="s">
        <v>2041</v>
      </c>
      <c r="R782" s="6" t="s">
        <v>2044</v>
      </c>
      <c r="S782" s="13">
        <f>(((Table5[[#This Row],[launched_at]]/60)/60)/24)+DATE(1970,1,1)</f>
        <v>42573.208333333328</v>
      </c>
      <c r="T782" s="13">
        <f>(((Table5[[#This Row],[deadline]]/60)/60)/24)+DATE(1970,1,1)</f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ROUND((Table1[[#This Row],[pledged]]/Table1[[#This Row],[goal]])*100,0)</f>
        <v>51</v>
      </c>
      <c r="G783" t="s">
        <v>74</v>
      </c>
      <c r="H783">
        <v>56</v>
      </c>
      <c r="I783">
        <f>IF(Table2[[#This Row],[backers_count]]=0,0,ROUND(Table1[[#This Row],[pledged]]/Table2[[#This Row],[backers_count]],2))</f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6" t="s">
        <v>2039</v>
      </c>
      <c r="R783" s="6" t="s">
        <v>2040</v>
      </c>
      <c r="S783" s="13">
        <f>(((Table5[[#This Row],[launched_at]]/60)/60)/24)+DATE(1970,1,1)</f>
        <v>40482.208333333336</v>
      </c>
      <c r="T783" s="13">
        <f>(((Table5[[#This Row],[deadline]]/60)/60)/24)+DATE(1970,1,1)</f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ROUND((Table1[[#This Row],[pledged]]/Table1[[#This Row],[goal]])*100,0)</f>
        <v>215</v>
      </c>
      <c r="G784" t="s">
        <v>20</v>
      </c>
      <c r="H784">
        <v>161</v>
      </c>
      <c r="I784">
        <f>IF(Table2[[#This Row],[backers_count]]=0,0,ROUND(Table1[[#This Row],[pledged]]/Table2[[#This Row],[backers_count]],2))</f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6" t="s">
        <v>2041</v>
      </c>
      <c r="R784" s="6" t="s">
        <v>2049</v>
      </c>
      <c r="S784" s="13">
        <f>(((Table5[[#This Row],[launched_at]]/60)/60)/24)+DATE(1970,1,1)</f>
        <v>40603.25</v>
      </c>
      <c r="T784" s="13">
        <f>(((Table5[[#This Row],[deadline]]/60)/60)/24)+DATE(1970,1,1)</f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ROUND((Table1[[#This Row],[pledged]]/Table1[[#This Row],[goal]])*100,0)</f>
        <v>141</v>
      </c>
      <c r="G785" t="s">
        <v>20</v>
      </c>
      <c r="H785">
        <v>138</v>
      </c>
      <c r="I785">
        <f>IF(Table2[[#This Row],[backers_count]]=0,0,ROUND(Table1[[#This Row],[pledged]]/Table2[[#This Row],[backers_count]],2))</f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6" t="s">
        <v>2035</v>
      </c>
      <c r="R785" s="6" t="s">
        <v>2036</v>
      </c>
      <c r="S785" s="13">
        <f>(((Table5[[#This Row],[launched_at]]/60)/60)/24)+DATE(1970,1,1)</f>
        <v>41625.25</v>
      </c>
      <c r="T785" s="13">
        <f>(((Table5[[#This Row],[deadline]]/60)/60)/24)+DATE(1970,1,1)</f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ROUND((Table1[[#This Row],[pledged]]/Table1[[#This Row],[goal]])*100,0)</f>
        <v>115</v>
      </c>
      <c r="G786" t="s">
        <v>20</v>
      </c>
      <c r="H786">
        <v>3308</v>
      </c>
      <c r="I786">
        <f>IF(Table2[[#This Row],[backers_count]]=0,0,ROUND(Table1[[#This Row],[pledged]]/Table2[[#This Row],[backers_count]],2))</f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6" t="s">
        <v>2037</v>
      </c>
      <c r="R786" s="6" t="s">
        <v>2038</v>
      </c>
      <c r="S786" s="13">
        <f>(((Table5[[#This Row],[launched_at]]/60)/60)/24)+DATE(1970,1,1)</f>
        <v>42435.25</v>
      </c>
      <c r="T786" s="13">
        <f>(((Table5[[#This Row],[deadline]]/60)/60)/24)+DATE(1970,1,1)</f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ROUND((Table1[[#This Row],[pledged]]/Table1[[#This Row],[goal]])*100,0)</f>
        <v>193</v>
      </c>
      <c r="G787" t="s">
        <v>20</v>
      </c>
      <c r="H787">
        <v>127</v>
      </c>
      <c r="I787">
        <f>IF(Table2[[#This Row],[backers_count]]=0,0,ROUND(Table1[[#This Row],[pledged]]/Table2[[#This Row],[backers_count]],2))</f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6" t="s">
        <v>2041</v>
      </c>
      <c r="R787" s="6" t="s">
        <v>2049</v>
      </c>
      <c r="S787" s="13">
        <f>(((Table5[[#This Row],[launched_at]]/60)/60)/24)+DATE(1970,1,1)</f>
        <v>43582.208333333328</v>
      </c>
      <c r="T787" s="13">
        <f>(((Table5[[#This Row],[deadline]]/60)/60)/24)+DATE(1970,1,1)</f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ROUND((Table1[[#This Row],[pledged]]/Table1[[#This Row],[goal]])*100,0)</f>
        <v>730</v>
      </c>
      <c r="G788" t="s">
        <v>20</v>
      </c>
      <c r="H788">
        <v>207</v>
      </c>
      <c r="I788">
        <f>IF(Table2[[#This Row],[backers_count]]=0,0,ROUND(Table1[[#This Row],[pledged]]/Table2[[#This Row],[backers_count]],2))</f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6" t="s">
        <v>2035</v>
      </c>
      <c r="R788" s="6" t="s">
        <v>2058</v>
      </c>
      <c r="S788" s="13">
        <f>(((Table5[[#This Row],[launched_at]]/60)/60)/24)+DATE(1970,1,1)</f>
        <v>43186.208333333328</v>
      </c>
      <c r="T788" s="13">
        <f>(((Table5[[#This Row],[deadline]]/60)/60)/24)+DATE(1970,1,1)</f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ROUND((Table1[[#This Row],[pledged]]/Table1[[#This Row],[goal]])*100,0)</f>
        <v>100</v>
      </c>
      <c r="G789" t="s">
        <v>14</v>
      </c>
      <c r="H789">
        <v>859</v>
      </c>
      <c r="I789">
        <f>IF(Table2[[#This Row],[backers_count]]=0,0,ROUND(Table1[[#This Row],[pledged]]/Table2[[#This Row],[backers_count]],2))</f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6" t="s">
        <v>2035</v>
      </c>
      <c r="R789" s="6" t="s">
        <v>2036</v>
      </c>
      <c r="S789" s="13">
        <f>(((Table5[[#This Row],[launched_at]]/60)/60)/24)+DATE(1970,1,1)</f>
        <v>40684.208333333336</v>
      </c>
      <c r="T789" s="13">
        <f>(((Table5[[#This Row],[deadline]]/60)/60)/24)+DATE(1970,1,1)</f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ROUND((Table1[[#This Row],[pledged]]/Table1[[#This Row],[goal]])*100,0)</f>
        <v>88</v>
      </c>
      <c r="G790" t="s">
        <v>47</v>
      </c>
      <c r="H790">
        <v>31</v>
      </c>
      <c r="I790">
        <f>IF(Table2[[#This Row],[backers_count]]=0,0,ROUND(Table1[[#This Row],[pledged]]/Table2[[#This Row],[backers_count]],2))</f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6" t="s">
        <v>2041</v>
      </c>
      <c r="R790" s="6" t="s">
        <v>2049</v>
      </c>
      <c r="S790" s="13">
        <f>(((Table5[[#This Row],[launched_at]]/60)/60)/24)+DATE(1970,1,1)</f>
        <v>41202.208333333336</v>
      </c>
      <c r="T790" s="13">
        <f>(((Table5[[#This Row],[deadline]]/60)/60)/24)+DATE(1970,1,1)</f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ROUND((Table1[[#This Row],[pledged]]/Table1[[#This Row],[goal]])*100,0)</f>
        <v>37</v>
      </c>
      <c r="G791" t="s">
        <v>14</v>
      </c>
      <c r="H791">
        <v>45</v>
      </c>
      <c r="I791">
        <f>IF(Table2[[#This Row],[backers_count]]=0,0,ROUND(Table1[[#This Row],[pledged]]/Table2[[#This Row],[backers_count]],2))</f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6" t="s">
        <v>2039</v>
      </c>
      <c r="R791" s="6" t="s">
        <v>2040</v>
      </c>
      <c r="S791" s="13">
        <f>(((Table5[[#This Row],[launched_at]]/60)/60)/24)+DATE(1970,1,1)</f>
        <v>41786.208333333336</v>
      </c>
      <c r="T791" s="13">
        <f>(((Table5[[#This Row],[deadline]]/60)/60)/24)+DATE(1970,1,1)</f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ROUND((Table1[[#This Row],[pledged]]/Table1[[#This Row],[goal]])*100,0)</f>
        <v>31</v>
      </c>
      <c r="G792" t="s">
        <v>74</v>
      </c>
      <c r="H792">
        <v>1113</v>
      </c>
      <c r="I792">
        <f>IF(Table2[[#This Row],[backers_count]]=0,0,ROUND(Table1[[#This Row],[pledged]]/Table2[[#This Row],[backers_count]],2))</f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6" t="s">
        <v>2039</v>
      </c>
      <c r="R792" s="6" t="s">
        <v>2040</v>
      </c>
      <c r="S792" s="13">
        <f>(((Table5[[#This Row],[launched_at]]/60)/60)/24)+DATE(1970,1,1)</f>
        <v>40223.25</v>
      </c>
      <c r="T792" s="13">
        <f>(((Table5[[#This Row],[deadline]]/60)/60)/24)+DATE(1970,1,1)</f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ROUND((Table1[[#This Row],[pledged]]/Table1[[#This Row],[goal]])*100,0)</f>
        <v>26</v>
      </c>
      <c r="G793" t="s">
        <v>14</v>
      </c>
      <c r="H793">
        <v>6</v>
      </c>
      <c r="I793">
        <f>IF(Table2[[#This Row],[backers_count]]=0,0,ROUND(Table1[[#This Row],[pledged]]/Table2[[#This Row],[backers_count]],2))</f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6" t="s">
        <v>2031</v>
      </c>
      <c r="R793" s="6" t="s">
        <v>2032</v>
      </c>
      <c r="S793" s="13">
        <f>(((Table5[[#This Row],[launched_at]]/60)/60)/24)+DATE(1970,1,1)</f>
        <v>42715.25</v>
      </c>
      <c r="T793" s="13">
        <f>(((Table5[[#This Row],[deadline]]/60)/60)/24)+DATE(1970,1,1)</f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ROUND((Table1[[#This Row],[pledged]]/Table1[[#This Row],[goal]])*100,0)</f>
        <v>34</v>
      </c>
      <c r="G794" t="s">
        <v>14</v>
      </c>
      <c r="H794">
        <v>7</v>
      </c>
      <c r="I794">
        <f>IF(Table2[[#This Row],[backers_count]]=0,0,ROUND(Table1[[#This Row],[pledged]]/Table2[[#This Row],[backers_count]],2))</f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6" t="s">
        <v>2039</v>
      </c>
      <c r="R794" s="6" t="s">
        <v>2040</v>
      </c>
      <c r="S794" s="13">
        <f>(((Table5[[#This Row],[launched_at]]/60)/60)/24)+DATE(1970,1,1)</f>
        <v>41451.208333333336</v>
      </c>
      <c r="T794" s="13">
        <f>(((Table5[[#This Row],[deadline]]/60)/60)/24)+DATE(1970,1,1)</f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ROUND((Table1[[#This Row],[pledged]]/Table1[[#This Row],[goal]])*100,0)</f>
        <v>1186</v>
      </c>
      <c r="G795" t="s">
        <v>20</v>
      </c>
      <c r="H795">
        <v>181</v>
      </c>
      <c r="I795">
        <f>IF(Table2[[#This Row],[backers_count]]=0,0,ROUND(Table1[[#This Row],[pledged]]/Table2[[#This Row],[backers_count]],2))</f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6" t="s">
        <v>2047</v>
      </c>
      <c r="R795" s="6" t="s">
        <v>2048</v>
      </c>
      <c r="S795" s="13">
        <f>(((Table5[[#This Row],[launched_at]]/60)/60)/24)+DATE(1970,1,1)</f>
        <v>41450.208333333336</v>
      </c>
      <c r="T795" s="13">
        <f>(((Table5[[#This Row],[deadline]]/60)/60)/24)+DATE(1970,1,1)</f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ROUND((Table1[[#This Row],[pledged]]/Table1[[#This Row],[goal]])*100,0)</f>
        <v>125</v>
      </c>
      <c r="G796" t="s">
        <v>20</v>
      </c>
      <c r="H796">
        <v>110</v>
      </c>
      <c r="I796">
        <f>IF(Table2[[#This Row],[backers_count]]=0,0,ROUND(Table1[[#This Row],[pledged]]/Table2[[#This Row],[backers_count]],2))</f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6" t="s">
        <v>2035</v>
      </c>
      <c r="R796" s="6" t="s">
        <v>2036</v>
      </c>
      <c r="S796" s="13">
        <f>(((Table5[[#This Row],[launched_at]]/60)/60)/24)+DATE(1970,1,1)</f>
        <v>43091.25</v>
      </c>
      <c r="T796" s="13">
        <f>(((Table5[[#This Row],[deadline]]/60)/60)/24)+DATE(1970,1,1)</f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ROUND((Table1[[#This Row],[pledged]]/Table1[[#This Row],[goal]])*100,0)</f>
        <v>14</v>
      </c>
      <c r="G797" t="s">
        <v>14</v>
      </c>
      <c r="H797">
        <v>31</v>
      </c>
      <c r="I797">
        <f>IF(Table2[[#This Row],[backers_count]]=0,0,ROUND(Table1[[#This Row],[pledged]]/Table2[[#This Row],[backers_count]],2))</f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6" t="s">
        <v>2041</v>
      </c>
      <c r="R797" s="6" t="s">
        <v>2044</v>
      </c>
      <c r="S797" s="13">
        <f>(((Table5[[#This Row],[launched_at]]/60)/60)/24)+DATE(1970,1,1)</f>
        <v>42675.208333333328</v>
      </c>
      <c r="T797" s="13">
        <f>(((Table5[[#This Row],[deadline]]/60)/60)/24)+DATE(1970,1,1)</f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ROUND((Table1[[#This Row],[pledged]]/Table1[[#This Row],[goal]])*100,0)</f>
        <v>55</v>
      </c>
      <c r="G798" t="s">
        <v>14</v>
      </c>
      <c r="H798">
        <v>78</v>
      </c>
      <c r="I798">
        <f>IF(Table2[[#This Row],[backers_count]]=0,0,ROUND(Table1[[#This Row],[pledged]]/Table2[[#This Row],[backers_count]],2))</f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6" t="s">
        <v>2050</v>
      </c>
      <c r="R798" s="6" t="s">
        <v>2061</v>
      </c>
      <c r="S798" s="13">
        <f>(((Table5[[#This Row],[launched_at]]/60)/60)/24)+DATE(1970,1,1)</f>
        <v>41859.208333333336</v>
      </c>
      <c r="T798" s="13">
        <f>(((Table5[[#This Row],[deadline]]/60)/60)/24)+DATE(1970,1,1)</f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ROUND((Table1[[#This Row],[pledged]]/Table1[[#This Row],[goal]])*100,0)</f>
        <v>110</v>
      </c>
      <c r="G799" t="s">
        <v>20</v>
      </c>
      <c r="H799">
        <v>185</v>
      </c>
      <c r="I799">
        <f>IF(Table2[[#This Row],[backers_count]]=0,0,ROUND(Table1[[#This Row],[pledged]]/Table2[[#This Row],[backers_count]],2))</f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6" t="s">
        <v>2037</v>
      </c>
      <c r="R799" s="6" t="s">
        <v>2038</v>
      </c>
      <c r="S799" s="13">
        <f>(((Table5[[#This Row],[launched_at]]/60)/60)/24)+DATE(1970,1,1)</f>
        <v>43464.25</v>
      </c>
      <c r="T799" s="13">
        <f>(((Table5[[#This Row],[deadline]]/60)/60)/24)+DATE(1970,1,1)</f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ROUND((Table1[[#This Row],[pledged]]/Table1[[#This Row],[goal]])*100,0)</f>
        <v>188</v>
      </c>
      <c r="G800" t="s">
        <v>20</v>
      </c>
      <c r="H800">
        <v>121</v>
      </c>
      <c r="I800">
        <f>IF(Table2[[#This Row],[backers_count]]=0,0,ROUND(Table1[[#This Row],[pledged]]/Table2[[#This Row],[backers_count]],2))</f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6" t="s">
        <v>2039</v>
      </c>
      <c r="R800" s="6" t="s">
        <v>2040</v>
      </c>
      <c r="S800" s="13">
        <f>(((Table5[[#This Row],[launched_at]]/60)/60)/24)+DATE(1970,1,1)</f>
        <v>41060.208333333336</v>
      </c>
      <c r="T800" s="13">
        <f>(((Table5[[#This Row],[deadline]]/60)/60)/24)+DATE(1970,1,1)</f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ROUND((Table1[[#This Row],[pledged]]/Table1[[#This Row],[goal]])*100,0)</f>
        <v>87</v>
      </c>
      <c r="G801" t="s">
        <v>14</v>
      </c>
      <c r="H801">
        <v>1225</v>
      </c>
      <c r="I801">
        <f>IF(Table2[[#This Row],[backers_count]]=0,0,ROUND(Table1[[#This Row],[pledged]]/Table2[[#This Row],[backers_count]],2))</f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6" t="s">
        <v>2039</v>
      </c>
      <c r="R801" s="6" t="s">
        <v>2040</v>
      </c>
      <c r="S801" s="13">
        <f>(((Table5[[#This Row],[launched_at]]/60)/60)/24)+DATE(1970,1,1)</f>
        <v>42399.25</v>
      </c>
      <c r="T801" s="13">
        <f>(((Table5[[#This Row],[deadline]]/60)/60)/24)+DATE(1970,1,1)</f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ROUND((Table1[[#This Row],[pledged]]/Table1[[#This Row],[goal]])*100,0)</f>
        <v>1</v>
      </c>
      <c r="G802" t="s">
        <v>14</v>
      </c>
      <c r="H802">
        <v>1</v>
      </c>
      <c r="I802">
        <f>IF(Table2[[#This Row],[backers_count]]=0,0,ROUND(Table1[[#This Row],[pledged]]/Table2[[#This Row],[backers_count]],2))</f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6" t="s">
        <v>2035</v>
      </c>
      <c r="R802" s="6" t="s">
        <v>2036</v>
      </c>
      <c r="S802" s="13">
        <f>(((Table5[[#This Row],[launched_at]]/60)/60)/24)+DATE(1970,1,1)</f>
        <v>42167.208333333328</v>
      </c>
      <c r="T802" s="13">
        <f>(((Table5[[#This Row],[deadline]]/60)/60)/24)+DATE(1970,1,1)</f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ROUND((Table1[[#This Row],[pledged]]/Table1[[#This Row],[goal]])*100,0)</f>
        <v>203</v>
      </c>
      <c r="G803" t="s">
        <v>20</v>
      </c>
      <c r="H803">
        <v>106</v>
      </c>
      <c r="I803">
        <f>IF(Table2[[#This Row],[backers_count]]=0,0,ROUND(Table1[[#This Row],[pledged]]/Table2[[#This Row],[backers_count]],2))</f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6" t="s">
        <v>2054</v>
      </c>
      <c r="R803" s="6" t="s">
        <v>2055</v>
      </c>
      <c r="S803" s="13">
        <f>(((Table5[[#This Row],[launched_at]]/60)/60)/24)+DATE(1970,1,1)</f>
        <v>43830.25</v>
      </c>
      <c r="T803" s="13">
        <f>(((Table5[[#This Row],[deadline]]/60)/60)/24)+DATE(1970,1,1)</f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ROUND((Table1[[#This Row],[pledged]]/Table1[[#This Row],[goal]])*100,0)</f>
        <v>197</v>
      </c>
      <c r="G804" t="s">
        <v>20</v>
      </c>
      <c r="H804">
        <v>142</v>
      </c>
      <c r="I804">
        <f>IF(Table2[[#This Row],[backers_count]]=0,0,ROUND(Table1[[#This Row],[pledged]]/Table2[[#This Row],[backers_count]],2))</f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6" t="s">
        <v>2054</v>
      </c>
      <c r="R804" s="6" t="s">
        <v>2055</v>
      </c>
      <c r="S804" s="13">
        <f>(((Table5[[#This Row],[launched_at]]/60)/60)/24)+DATE(1970,1,1)</f>
        <v>43650.208333333328</v>
      </c>
      <c r="T804" s="13">
        <f>(((Table5[[#This Row],[deadline]]/60)/60)/24)+DATE(1970,1,1)</f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ROUND((Table1[[#This Row],[pledged]]/Table1[[#This Row],[goal]])*100,0)</f>
        <v>107</v>
      </c>
      <c r="G805" t="s">
        <v>20</v>
      </c>
      <c r="H805">
        <v>233</v>
      </c>
      <c r="I805">
        <f>IF(Table2[[#This Row],[backers_count]]=0,0,ROUND(Table1[[#This Row],[pledged]]/Table2[[#This Row],[backers_count]],2))</f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6" t="s">
        <v>2039</v>
      </c>
      <c r="R805" s="6" t="s">
        <v>2040</v>
      </c>
      <c r="S805" s="13">
        <f>(((Table5[[#This Row],[launched_at]]/60)/60)/24)+DATE(1970,1,1)</f>
        <v>43492.25</v>
      </c>
      <c r="T805" s="13">
        <f>(((Table5[[#This Row],[deadline]]/60)/60)/24)+DATE(1970,1,1)</f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ROUND((Table1[[#This Row],[pledged]]/Table1[[#This Row],[goal]])*100,0)</f>
        <v>269</v>
      </c>
      <c r="G806" t="s">
        <v>20</v>
      </c>
      <c r="H806">
        <v>218</v>
      </c>
      <c r="I806">
        <f>IF(Table2[[#This Row],[backers_count]]=0,0,ROUND(Table1[[#This Row],[pledged]]/Table2[[#This Row],[backers_count]],2))</f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6" t="s">
        <v>2035</v>
      </c>
      <c r="R806" s="6" t="s">
        <v>2036</v>
      </c>
      <c r="S806" s="13">
        <f>(((Table5[[#This Row],[launched_at]]/60)/60)/24)+DATE(1970,1,1)</f>
        <v>43102.25</v>
      </c>
      <c r="T806" s="13">
        <f>(((Table5[[#This Row],[deadline]]/60)/60)/24)+DATE(1970,1,1)</f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ROUND((Table1[[#This Row],[pledged]]/Table1[[#This Row],[goal]])*100,0)</f>
        <v>51</v>
      </c>
      <c r="G807" t="s">
        <v>14</v>
      </c>
      <c r="H807">
        <v>67</v>
      </c>
      <c r="I807">
        <f>IF(Table2[[#This Row],[backers_count]]=0,0,ROUND(Table1[[#This Row],[pledged]]/Table2[[#This Row],[backers_count]],2))</f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6" t="s">
        <v>2041</v>
      </c>
      <c r="R807" s="6" t="s">
        <v>2042</v>
      </c>
      <c r="S807" s="13">
        <f>(((Table5[[#This Row],[launched_at]]/60)/60)/24)+DATE(1970,1,1)</f>
        <v>41958.25</v>
      </c>
      <c r="T807" s="13">
        <f>(((Table5[[#This Row],[deadline]]/60)/60)/24)+DATE(1970,1,1)</f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ROUND((Table1[[#This Row],[pledged]]/Table1[[#This Row],[goal]])*100,0)</f>
        <v>1180</v>
      </c>
      <c r="G808" t="s">
        <v>20</v>
      </c>
      <c r="H808">
        <v>76</v>
      </c>
      <c r="I808">
        <f>IF(Table2[[#This Row],[backers_count]]=0,0,ROUND(Table1[[#This Row],[pledged]]/Table2[[#This Row],[backers_count]],2))</f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6" t="s">
        <v>2041</v>
      </c>
      <c r="R808" s="6" t="s">
        <v>2044</v>
      </c>
      <c r="S808" s="13">
        <f>(((Table5[[#This Row],[launched_at]]/60)/60)/24)+DATE(1970,1,1)</f>
        <v>40973.25</v>
      </c>
      <c r="T808" s="13">
        <f>(((Table5[[#This Row],[deadline]]/60)/60)/24)+DATE(1970,1,1)</f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ROUND((Table1[[#This Row],[pledged]]/Table1[[#This Row],[goal]])*100,0)</f>
        <v>264</v>
      </c>
      <c r="G809" t="s">
        <v>20</v>
      </c>
      <c r="H809">
        <v>43</v>
      </c>
      <c r="I809">
        <f>IF(Table2[[#This Row],[backers_count]]=0,0,ROUND(Table1[[#This Row],[pledged]]/Table2[[#This Row],[backers_count]],2))</f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6" t="s">
        <v>2039</v>
      </c>
      <c r="R809" s="6" t="s">
        <v>2040</v>
      </c>
      <c r="S809" s="13">
        <f>(((Table5[[#This Row],[launched_at]]/60)/60)/24)+DATE(1970,1,1)</f>
        <v>43753.208333333328</v>
      </c>
      <c r="T809" s="13">
        <f>(((Table5[[#This Row],[deadline]]/60)/60)/24)+DATE(1970,1,1)</f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ROUND((Table1[[#This Row],[pledged]]/Table1[[#This Row],[goal]])*100,0)</f>
        <v>30</v>
      </c>
      <c r="G810" t="s">
        <v>14</v>
      </c>
      <c r="H810">
        <v>19</v>
      </c>
      <c r="I810">
        <f>IF(Table2[[#This Row],[backers_count]]=0,0,ROUND(Table1[[#This Row],[pledged]]/Table2[[#This Row],[backers_count]],2))</f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6" t="s">
        <v>2031</v>
      </c>
      <c r="R810" s="6" t="s">
        <v>2032</v>
      </c>
      <c r="S810" s="13">
        <f>(((Table5[[#This Row],[launched_at]]/60)/60)/24)+DATE(1970,1,1)</f>
        <v>42507.208333333328</v>
      </c>
      <c r="T810" s="13">
        <f>(((Table5[[#This Row],[deadline]]/60)/60)/24)+DATE(1970,1,1)</f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ROUND((Table1[[#This Row],[pledged]]/Table1[[#This Row],[goal]])*100,0)</f>
        <v>63</v>
      </c>
      <c r="G811" t="s">
        <v>14</v>
      </c>
      <c r="H811">
        <v>2108</v>
      </c>
      <c r="I811">
        <f>IF(Table2[[#This Row],[backers_count]]=0,0,ROUND(Table1[[#This Row],[pledged]]/Table2[[#This Row],[backers_count]],2))</f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6" t="s">
        <v>2041</v>
      </c>
      <c r="R811" s="6" t="s">
        <v>2042</v>
      </c>
      <c r="S811" s="13">
        <f>(((Table5[[#This Row],[launched_at]]/60)/60)/24)+DATE(1970,1,1)</f>
        <v>41135.208333333336</v>
      </c>
      <c r="T811" s="13">
        <f>(((Table5[[#This Row],[deadline]]/60)/60)/24)+DATE(1970,1,1)</f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ROUND((Table1[[#This Row],[pledged]]/Table1[[#This Row],[goal]])*100,0)</f>
        <v>193</v>
      </c>
      <c r="G812" t="s">
        <v>20</v>
      </c>
      <c r="H812">
        <v>221</v>
      </c>
      <c r="I812">
        <f>IF(Table2[[#This Row],[backers_count]]=0,0,ROUND(Table1[[#This Row],[pledged]]/Table2[[#This Row],[backers_count]],2))</f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6" t="s">
        <v>2039</v>
      </c>
      <c r="R812" s="6" t="s">
        <v>2040</v>
      </c>
      <c r="S812" s="13">
        <f>(((Table5[[#This Row],[launched_at]]/60)/60)/24)+DATE(1970,1,1)</f>
        <v>43067.25</v>
      </c>
      <c r="T812" s="13">
        <f>(((Table5[[#This Row],[deadline]]/60)/60)/24)+DATE(1970,1,1)</f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ROUND((Table1[[#This Row],[pledged]]/Table1[[#This Row],[goal]])*100,0)</f>
        <v>77</v>
      </c>
      <c r="G813" t="s">
        <v>14</v>
      </c>
      <c r="H813">
        <v>679</v>
      </c>
      <c r="I813">
        <f>IF(Table2[[#This Row],[backers_count]]=0,0,ROUND(Table1[[#This Row],[pledged]]/Table2[[#This Row],[backers_count]],2))</f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6" t="s">
        <v>2050</v>
      </c>
      <c r="R813" s="6" t="s">
        <v>2051</v>
      </c>
      <c r="S813" s="13">
        <f>(((Table5[[#This Row],[launched_at]]/60)/60)/24)+DATE(1970,1,1)</f>
        <v>42378.25</v>
      </c>
      <c r="T813" s="13">
        <f>(((Table5[[#This Row],[deadline]]/60)/60)/24)+DATE(1970,1,1)</f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ROUND((Table1[[#This Row],[pledged]]/Table1[[#This Row],[goal]])*100,0)</f>
        <v>226</v>
      </c>
      <c r="G814" t="s">
        <v>20</v>
      </c>
      <c r="H814">
        <v>2805</v>
      </c>
      <c r="I814">
        <f>IF(Table2[[#This Row],[backers_count]]=0,0,ROUND(Table1[[#This Row],[pledged]]/Table2[[#This Row],[backers_count]],2))</f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6" t="s">
        <v>2047</v>
      </c>
      <c r="R814" s="6" t="s">
        <v>2048</v>
      </c>
      <c r="S814" s="13">
        <f>(((Table5[[#This Row],[launched_at]]/60)/60)/24)+DATE(1970,1,1)</f>
        <v>43206.208333333328</v>
      </c>
      <c r="T814" s="13">
        <f>(((Table5[[#This Row],[deadline]]/60)/60)/24)+DATE(1970,1,1)</f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ROUND((Table1[[#This Row],[pledged]]/Table1[[#This Row],[goal]])*100,0)</f>
        <v>239</v>
      </c>
      <c r="G815" t="s">
        <v>20</v>
      </c>
      <c r="H815">
        <v>68</v>
      </c>
      <c r="I815">
        <f>IF(Table2[[#This Row],[backers_count]]=0,0,ROUND(Table1[[#This Row],[pledged]]/Table2[[#This Row],[backers_count]],2))</f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6" t="s">
        <v>2050</v>
      </c>
      <c r="R815" s="6" t="s">
        <v>2051</v>
      </c>
      <c r="S815" s="13">
        <f>(((Table5[[#This Row],[launched_at]]/60)/60)/24)+DATE(1970,1,1)</f>
        <v>41148.208333333336</v>
      </c>
      <c r="T815" s="13">
        <f>(((Table5[[#This Row],[deadline]]/60)/60)/24)+DATE(1970,1,1)</f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ROUND((Table1[[#This Row],[pledged]]/Table1[[#This Row],[goal]])*100,0)</f>
        <v>92</v>
      </c>
      <c r="G816" t="s">
        <v>14</v>
      </c>
      <c r="H816">
        <v>36</v>
      </c>
      <c r="I816">
        <f>IF(Table2[[#This Row],[backers_count]]=0,0,ROUND(Table1[[#This Row],[pledged]]/Table2[[#This Row],[backers_count]],2))</f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6" t="s">
        <v>2035</v>
      </c>
      <c r="R816" s="6" t="s">
        <v>2036</v>
      </c>
      <c r="S816" s="13">
        <f>(((Table5[[#This Row],[launched_at]]/60)/60)/24)+DATE(1970,1,1)</f>
        <v>42517.208333333328</v>
      </c>
      <c r="T816" s="13">
        <f>(((Table5[[#This Row],[deadline]]/60)/60)/24)+DATE(1970,1,1)</f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ROUND((Table1[[#This Row],[pledged]]/Table1[[#This Row],[goal]])*100,0)</f>
        <v>130</v>
      </c>
      <c r="G817" t="s">
        <v>20</v>
      </c>
      <c r="H817">
        <v>183</v>
      </c>
      <c r="I817">
        <f>IF(Table2[[#This Row],[backers_count]]=0,0,ROUND(Table1[[#This Row],[pledged]]/Table2[[#This Row],[backers_count]],2))</f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6" t="s">
        <v>2035</v>
      </c>
      <c r="R817" s="6" t="s">
        <v>2036</v>
      </c>
      <c r="S817" s="13">
        <f>(((Table5[[#This Row],[launched_at]]/60)/60)/24)+DATE(1970,1,1)</f>
        <v>43068.25</v>
      </c>
      <c r="T817" s="13">
        <f>(((Table5[[#This Row],[deadline]]/60)/60)/24)+DATE(1970,1,1)</f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ROUND((Table1[[#This Row],[pledged]]/Table1[[#This Row],[goal]])*100,0)</f>
        <v>615</v>
      </c>
      <c r="G818" t="s">
        <v>20</v>
      </c>
      <c r="H818">
        <v>133</v>
      </c>
      <c r="I818">
        <f>IF(Table2[[#This Row],[backers_count]]=0,0,ROUND(Table1[[#This Row],[pledged]]/Table2[[#This Row],[backers_count]],2))</f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6" t="s">
        <v>2039</v>
      </c>
      <c r="R818" s="6" t="s">
        <v>2040</v>
      </c>
      <c r="S818" s="13">
        <f>(((Table5[[#This Row],[launched_at]]/60)/60)/24)+DATE(1970,1,1)</f>
        <v>41680.25</v>
      </c>
      <c r="T818" s="13">
        <f>(((Table5[[#This Row],[deadline]]/60)/60)/24)+DATE(1970,1,1)</f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ROUND((Table1[[#This Row],[pledged]]/Table1[[#This Row],[goal]])*100,0)</f>
        <v>369</v>
      </c>
      <c r="G819" t="s">
        <v>20</v>
      </c>
      <c r="H819">
        <v>2489</v>
      </c>
      <c r="I819">
        <f>IF(Table2[[#This Row],[backers_count]]=0,0,ROUND(Table1[[#This Row],[pledged]]/Table2[[#This Row],[backers_count]],2))</f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6" t="s">
        <v>2047</v>
      </c>
      <c r="R819" s="6" t="s">
        <v>2048</v>
      </c>
      <c r="S819" s="13">
        <f>(((Table5[[#This Row],[launched_at]]/60)/60)/24)+DATE(1970,1,1)</f>
        <v>43589.208333333328</v>
      </c>
      <c r="T819" s="13">
        <f>(((Table5[[#This Row],[deadline]]/60)/60)/24)+DATE(1970,1,1)</f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ROUND((Table1[[#This Row],[pledged]]/Table1[[#This Row],[goal]])*100,0)</f>
        <v>1095</v>
      </c>
      <c r="G820" t="s">
        <v>20</v>
      </c>
      <c r="H820">
        <v>69</v>
      </c>
      <c r="I820">
        <f>IF(Table2[[#This Row],[backers_count]]=0,0,ROUND(Table1[[#This Row],[pledged]]/Table2[[#This Row],[backers_count]],2))</f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6" t="s">
        <v>2039</v>
      </c>
      <c r="R820" s="6" t="s">
        <v>2040</v>
      </c>
      <c r="S820" s="13">
        <f>(((Table5[[#This Row],[launched_at]]/60)/60)/24)+DATE(1970,1,1)</f>
        <v>43486.25</v>
      </c>
      <c r="T820" s="13">
        <f>(((Table5[[#This Row],[deadline]]/60)/60)/24)+DATE(1970,1,1)</f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ROUND((Table1[[#This Row],[pledged]]/Table1[[#This Row],[goal]])*100,0)</f>
        <v>51</v>
      </c>
      <c r="G821" t="s">
        <v>14</v>
      </c>
      <c r="H821">
        <v>47</v>
      </c>
      <c r="I821">
        <f>IF(Table2[[#This Row],[backers_count]]=0,0,ROUND(Table1[[#This Row],[pledged]]/Table2[[#This Row],[backers_count]],2))</f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6" t="s">
        <v>2050</v>
      </c>
      <c r="R821" s="6" t="s">
        <v>2051</v>
      </c>
      <c r="S821" s="13">
        <f>(((Table5[[#This Row],[launched_at]]/60)/60)/24)+DATE(1970,1,1)</f>
        <v>41237.25</v>
      </c>
      <c r="T821" s="13">
        <f>(((Table5[[#This Row],[deadline]]/60)/60)/24)+DATE(1970,1,1)</f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ROUND((Table1[[#This Row],[pledged]]/Table1[[#This Row],[goal]])*100,0)</f>
        <v>801</v>
      </c>
      <c r="G822" t="s">
        <v>20</v>
      </c>
      <c r="H822">
        <v>279</v>
      </c>
      <c r="I822">
        <f>IF(Table2[[#This Row],[backers_count]]=0,0,ROUND(Table1[[#This Row],[pledged]]/Table2[[#This Row],[backers_count]],2))</f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6" t="s">
        <v>2035</v>
      </c>
      <c r="R822" s="6" t="s">
        <v>2036</v>
      </c>
      <c r="S822" s="13">
        <f>(((Table5[[#This Row],[launched_at]]/60)/60)/24)+DATE(1970,1,1)</f>
        <v>43310.208333333328</v>
      </c>
      <c r="T822" s="13">
        <f>(((Table5[[#This Row],[deadline]]/60)/60)/24)+DATE(1970,1,1)</f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ROUND((Table1[[#This Row],[pledged]]/Table1[[#This Row],[goal]])*100,0)</f>
        <v>291</v>
      </c>
      <c r="G823" t="s">
        <v>20</v>
      </c>
      <c r="H823">
        <v>210</v>
      </c>
      <c r="I823">
        <f>IF(Table2[[#This Row],[backers_count]]=0,0,ROUND(Table1[[#This Row],[pledged]]/Table2[[#This Row],[backers_count]],2))</f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6" t="s">
        <v>2041</v>
      </c>
      <c r="R823" s="6" t="s">
        <v>2042</v>
      </c>
      <c r="S823" s="13">
        <f>(((Table5[[#This Row],[launched_at]]/60)/60)/24)+DATE(1970,1,1)</f>
        <v>42794.25</v>
      </c>
      <c r="T823" s="13">
        <f>(((Table5[[#This Row],[deadline]]/60)/60)/24)+DATE(1970,1,1)</f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ROUND((Table1[[#This Row],[pledged]]/Table1[[#This Row],[goal]])*100,0)</f>
        <v>350</v>
      </c>
      <c r="G824" t="s">
        <v>20</v>
      </c>
      <c r="H824">
        <v>2100</v>
      </c>
      <c r="I824">
        <f>IF(Table2[[#This Row],[backers_count]]=0,0,ROUND(Table1[[#This Row],[pledged]]/Table2[[#This Row],[backers_count]],2))</f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6" t="s">
        <v>2035</v>
      </c>
      <c r="R824" s="6" t="s">
        <v>2036</v>
      </c>
      <c r="S824" s="13">
        <f>(((Table5[[#This Row],[launched_at]]/60)/60)/24)+DATE(1970,1,1)</f>
        <v>41698.25</v>
      </c>
      <c r="T824" s="13">
        <f>(((Table5[[#This Row],[deadline]]/60)/60)/24)+DATE(1970,1,1)</f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ROUND((Table1[[#This Row],[pledged]]/Table1[[#This Row],[goal]])*100,0)</f>
        <v>357</v>
      </c>
      <c r="G825" t="s">
        <v>20</v>
      </c>
      <c r="H825">
        <v>252</v>
      </c>
      <c r="I825">
        <f>IF(Table2[[#This Row],[backers_count]]=0,0,ROUND(Table1[[#This Row],[pledged]]/Table2[[#This Row],[backers_count]],2))</f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6" t="s">
        <v>2035</v>
      </c>
      <c r="R825" s="6" t="s">
        <v>2036</v>
      </c>
      <c r="S825" s="13">
        <f>(((Table5[[#This Row],[launched_at]]/60)/60)/24)+DATE(1970,1,1)</f>
        <v>41892.208333333336</v>
      </c>
      <c r="T825" s="13">
        <f>(((Table5[[#This Row],[deadline]]/60)/60)/24)+DATE(1970,1,1)</f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ROUND((Table1[[#This Row],[pledged]]/Table1[[#This Row],[goal]])*100,0)</f>
        <v>126</v>
      </c>
      <c r="G826" t="s">
        <v>20</v>
      </c>
      <c r="H826">
        <v>1280</v>
      </c>
      <c r="I826">
        <f>IF(Table2[[#This Row],[backers_count]]=0,0,ROUND(Table1[[#This Row],[pledged]]/Table2[[#This Row],[backers_count]],2))</f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6" t="s">
        <v>2047</v>
      </c>
      <c r="R826" s="6" t="s">
        <v>2048</v>
      </c>
      <c r="S826" s="13">
        <f>(((Table5[[#This Row],[launched_at]]/60)/60)/24)+DATE(1970,1,1)</f>
        <v>40348.208333333336</v>
      </c>
      <c r="T826" s="13">
        <f>(((Table5[[#This Row],[deadline]]/60)/60)/24)+DATE(1970,1,1)</f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ROUND((Table1[[#This Row],[pledged]]/Table1[[#This Row],[goal]])*100,0)</f>
        <v>388</v>
      </c>
      <c r="G827" t="s">
        <v>20</v>
      </c>
      <c r="H827">
        <v>157</v>
      </c>
      <c r="I827">
        <f>IF(Table2[[#This Row],[backers_count]]=0,0,ROUND(Table1[[#This Row],[pledged]]/Table2[[#This Row],[backers_count]],2))</f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6" t="s">
        <v>2041</v>
      </c>
      <c r="R827" s="6" t="s">
        <v>2052</v>
      </c>
      <c r="S827" s="13">
        <f>(((Table5[[#This Row],[launched_at]]/60)/60)/24)+DATE(1970,1,1)</f>
        <v>42941.208333333328</v>
      </c>
      <c r="T827" s="13">
        <f>(((Table5[[#This Row],[deadline]]/60)/60)/24)+DATE(1970,1,1)</f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ROUND((Table1[[#This Row],[pledged]]/Table1[[#This Row],[goal]])*100,0)</f>
        <v>457</v>
      </c>
      <c r="G828" t="s">
        <v>20</v>
      </c>
      <c r="H828">
        <v>194</v>
      </c>
      <c r="I828">
        <f>IF(Table2[[#This Row],[backers_count]]=0,0,ROUND(Table1[[#This Row],[pledged]]/Table2[[#This Row],[backers_count]],2))</f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6" t="s">
        <v>2039</v>
      </c>
      <c r="R828" s="6" t="s">
        <v>2040</v>
      </c>
      <c r="S828" s="13">
        <f>(((Table5[[#This Row],[launched_at]]/60)/60)/24)+DATE(1970,1,1)</f>
        <v>40525.25</v>
      </c>
      <c r="T828" s="13">
        <f>(((Table5[[#This Row],[deadline]]/60)/60)/24)+DATE(1970,1,1)</f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ROUND((Table1[[#This Row],[pledged]]/Table1[[#This Row],[goal]])*100,0)</f>
        <v>267</v>
      </c>
      <c r="G829" t="s">
        <v>20</v>
      </c>
      <c r="H829">
        <v>82</v>
      </c>
      <c r="I829">
        <f>IF(Table2[[#This Row],[backers_count]]=0,0,ROUND(Table1[[#This Row],[pledged]]/Table2[[#This Row],[backers_count]],2))</f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6" t="s">
        <v>2041</v>
      </c>
      <c r="R829" s="6" t="s">
        <v>2044</v>
      </c>
      <c r="S829" s="13">
        <f>(((Table5[[#This Row],[launched_at]]/60)/60)/24)+DATE(1970,1,1)</f>
        <v>40666.208333333336</v>
      </c>
      <c r="T829" s="13">
        <f>(((Table5[[#This Row],[deadline]]/60)/60)/24)+DATE(1970,1,1)</f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ROUND((Table1[[#This Row],[pledged]]/Table1[[#This Row],[goal]])*100,0)</f>
        <v>69</v>
      </c>
      <c r="G830" t="s">
        <v>14</v>
      </c>
      <c r="H830">
        <v>70</v>
      </c>
      <c r="I830">
        <f>IF(Table2[[#This Row],[backers_count]]=0,0,ROUND(Table1[[#This Row],[pledged]]/Table2[[#This Row],[backers_count]],2))</f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6" t="s">
        <v>2039</v>
      </c>
      <c r="R830" s="6" t="s">
        <v>2040</v>
      </c>
      <c r="S830" s="13">
        <f>(((Table5[[#This Row],[launched_at]]/60)/60)/24)+DATE(1970,1,1)</f>
        <v>43340.208333333328</v>
      </c>
      <c r="T830" s="13">
        <f>(((Table5[[#This Row],[deadline]]/60)/60)/24)+DATE(1970,1,1)</f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ROUND((Table1[[#This Row],[pledged]]/Table1[[#This Row],[goal]])*100,0)</f>
        <v>51</v>
      </c>
      <c r="G831" t="s">
        <v>14</v>
      </c>
      <c r="H831">
        <v>154</v>
      </c>
      <c r="I831">
        <f>IF(Table2[[#This Row],[backers_count]]=0,0,ROUND(Table1[[#This Row],[pledged]]/Table2[[#This Row],[backers_count]],2))</f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6" t="s">
        <v>2039</v>
      </c>
      <c r="R831" s="6" t="s">
        <v>2040</v>
      </c>
      <c r="S831" s="13">
        <f>(((Table5[[#This Row],[launched_at]]/60)/60)/24)+DATE(1970,1,1)</f>
        <v>42164.208333333328</v>
      </c>
      <c r="T831" s="13">
        <f>(((Table5[[#This Row],[deadline]]/60)/60)/24)+DATE(1970,1,1)</f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ROUND((Table1[[#This Row],[pledged]]/Table1[[#This Row],[goal]])*100,0)</f>
        <v>1</v>
      </c>
      <c r="G832" t="s">
        <v>14</v>
      </c>
      <c r="H832">
        <v>22</v>
      </c>
      <c r="I832">
        <f>IF(Table2[[#This Row],[backers_count]]=0,0,ROUND(Table1[[#This Row],[pledged]]/Table2[[#This Row],[backers_count]],2))</f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6" t="s">
        <v>2039</v>
      </c>
      <c r="R832" s="6" t="s">
        <v>2040</v>
      </c>
      <c r="S832" s="13">
        <f>(((Table5[[#This Row],[launched_at]]/60)/60)/24)+DATE(1970,1,1)</f>
        <v>43103.25</v>
      </c>
      <c r="T832" s="13">
        <f>(((Table5[[#This Row],[deadline]]/60)/60)/24)+DATE(1970,1,1)</f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ROUND((Table1[[#This Row],[pledged]]/Table1[[#This Row],[goal]])*100,0)</f>
        <v>109</v>
      </c>
      <c r="G833" t="s">
        <v>20</v>
      </c>
      <c r="H833">
        <v>4233</v>
      </c>
      <c r="I833">
        <f>IF(Table2[[#This Row],[backers_count]]=0,0,ROUND(Table1[[#This Row],[pledged]]/Table2[[#This Row],[backers_count]],2))</f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6" t="s">
        <v>2054</v>
      </c>
      <c r="R833" s="6" t="s">
        <v>2055</v>
      </c>
      <c r="S833" s="13">
        <f>(((Table5[[#This Row],[launched_at]]/60)/60)/24)+DATE(1970,1,1)</f>
        <v>40994.208333333336</v>
      </c>
      <c r="T833" s="13">
        <f>(((Table5[[#This Row],[deadline]]/60)/60)/24)+DATE(1970,1,1)</f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ROUND((Table1[[#This Row],[pledged]]/Table1[[#This Row],[goal]])*100,0)</f>
        <v>315</v>
      </c>
      <c r="G834" t="s">
        <v>20</v>
      </c>
      <c r="H834">
        <v>1297</v>
      </c>
      <c r="I834">
        <f>IF(Table2[[#This Row],[backers_count]]=0,0,ROUND(Table1[[#This Row],[pledged]]/Table2[[#This Row],[backers_count]],2))</f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6" t="s">
        <v>2047</v>
      </c>
      <c r="R834" s="6" t="s">
        <v>2059</v>
      </c>
      <c r="S834" s="13">
        <f>(((Table5[[#This Row],[launched_at]]/60)/60)/24)+DATE(1970,1,1)</f>
        <v>42299.208333333328</v>
      </c>
      <c r="T834" s="13">
        <f>(((Table5[[#This Row],[deadline]]/60)/60)/24)+DATE(1970,1,1)</f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ROUND((Table1[[#This Row],[pledged]]/Table1[[#This Row],[goal]])*100,0)</f>
        <v>158</v>
      </c>
      <c r="G835" t="s">
        <v>20</v>
      </c>
      <c r="H835">
        <v>165</v>
      </c>
      <c r="I835">
        <f>IF(Table2[[#This Row],[backers_count]]=0,0,ROUND(Table1[[#This Row],[pledged]]/Table2[[#This Row],[backers_count]],2))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6" t="s">
        <v>2047</v>
      </c>
      <c r="R835" s="6" t="s">
        <v>2059</v>
      </c>
      <c r="S835" s="13">
        <f>(((Table5[[#This Row],[launched_at]]/60)/60)/24)+DATE(1970,1,1)</f>
        <v>40588.25</v>
      </c>
      <c r="T835" s="13">
        <f>(((Table5[[#This Row],[deadline]]/60)/60)/24)+DATE(1970,1,1)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ROUND((Table1[[#This Row],[pledged]]/Table1[[#This Row],[goal]])*100,0)</f>
        <v>154</v>
      </c>
      <c r="G836" t="s">
        <v>20</v>
      </c>
      <c r="H836">
        <v>119</v>
      </c>
      <c r="I836">
        <f>IF(Table2[[#This Row],[backers_count]]=0,0,ROUND(Table1[[#This Row],[pledged]]/Table2[[#This Row],[backers_count]],2))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6" t="s">
        <v>2039</v>
      </c>
      <c r="R836" s="6" t="s">
        <v>2040</v>
      </c>
      <c r="S836" s="13">
        <f>(((Table5[[#This Row],[launched_at]]/60)/60)/24)+DATE(1970,1,1)</f>
        <v>41448.208333333336</v>
      </c>
      <c r="T836" s="13">
        <f>(((Table5[[#This Row],[deadline]]/60)/60)/24)+DATE(1970,1,1)</f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ROUND((Table1[[#This Row],[pledged]]/Table1[[#This Row],[goal]])*100,0)</f>
        <v>90</v>
      </c>
      <c r="G837" t="s">
        <v>14</v>
      </c>
      <c r="H837">
        <v>1758</v>
      </c>
      <c r="I837">
        <f>IF(Table2[[#This Row],[backers_count]]=0,0,ROUND(Table1[[#This Row],[pledged]]/Table2[[#This Row],[backers_count]],2))</f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6" t="s">
        <v>2037</v>
      </c>
      <c r="R837" s="6" t="s">
        <v>2038</v>
      </c>
      <c r="S837" s="13">
        <f>(((Table5[[#This Row],[launched_at]]/60)/60)/24)+DATE(1970,1,1)</f>
        <v>42063.25</v>
      </c>
      <c r="T837" s="13">
        <f>(((Table5[[#This Row],[deadline]]/60)/60)/24)+DATE(1970,1,1)</f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ROUND((Table1[[#This Row],[pledged]]/Table1[[#This Row],[goal]])*100,0)</f>
        <v>75</v>
      </c>
      <c r="G838" t="s">
        <v>14</v>
      </c>
      <c r="H838">
        <v>94</v>
      </c>
      <c r="I838">
        <f>IF(Table2[[#This Row],[backers_count]]=0,0,ROUND(Table1[[#This Row],[pledged]]/Table2[[#This Row],[backers_count]],2))</f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6" t="s">
        <v>2035</v>
      </c>
      <c r="R838" s="6" t="s">
        <v>2045</v>
      </c>
      <c r="S838" s="13">
        <f>(((Table5[[#This Row],[launched_at]]/60)/60)/24)+DATE(1970,1,1)</f>
        <v>40214.25</v>
      </c>
      <c r="T838" s="13">
        <f>(((Table5[[#This Row],[deadline]]/60)/60)/24)+DATE(1970,1,1)</f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ROUND((Table1[[#This Row],[pledged]]/Table1[[#This Row],[goal]])*100,0)</f>
        <v>853</v>
      </c>
      <c r="G839" t="s">
        <v>20</v>
      </c>
      <c r="H839">
        <v>1797</v>
      </c>
      <c r="I839">
        <f>IF(Table2[[#This Row],[backers_count]]=0,0,ROUND(Table1[[#This Row],[pledged]]/Table2[[#This Row],[backers_count]],2))</f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6" t="s">
        <v>2035</v>
      </c>
      <c r="R839" s="6" t="s">
        <v>2058</v>
      </c>
      <c r="S839" s="13">
        <f>(((Table5[[#This Row],[launched_at]]/60)/60)/24)+DATE(1970,1,1)</f>
        <v>40629.208333333336</v>
      </c>
      <c r="T839" s="13">
        <f>(((Table5[[#This Row],[deadline]]/60)/60)/24)+DATE(1970,1,1)</f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ROUND((Table1[[#This Row],[pledged]]/Table1[[#This Row],[goal]])*100,0)</f>
        <v>139</v>
      </c>
      <c r="G840" t="s">
        <v>20</v>
      </c>
      <c r="H840">
        <v>261</v>
      </c>
      <c r="I840">
        <f>IF(Table2[[#This Row],[backers_count]]=0,0,ROUND(Table1[[#This Row],[pledged]]/Table2[[#This Row],[backers_count]],2))</f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6" t="s">
        <v>2039</v>
      </c>
      <c r="R840" s="6" t="s">
        <v>2040</v>
      </c>
      <c r="S840" s="13">
        <f>(((Table5[[#This Row],[launched_at]]/60)/60)/24)+DATE(1970,1,1)</f>
        <v>43370.208333333328</v>
      </c>
      <c r="T840" s="13">
        <f>(((Table5[[#This Row],[deadline]]/60)/60)/24)+DATE(1970,1,1)</f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ROUND((Table1[[#This Row],[pledged]]/Table1[[#This Row],[goal]])*100,0)</f>
        <v>190</v>
      </c>
      <c r="G841" t="s">
        <v>20</v>
      </c>
      <c r="H841">
        <v>157</v>
      </c>
      <c r="I841">
        <f>IF(Table2[[#This Row],[backers_count]]=0,0,ROUND(Table1[[#This Row],[pledged]]/Table2[[#This Row],[backers_count]],2))</f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6" t="s">
        <v>2041</v>
      </c>
      <c r="R841" s="6" t="s">
        <v>2042</v>
      </c>
      <c r="S841" s="13">
        <f>(((Table5[[#This Row],[launched_at]]/60)/60)/24)+DATE(1970,1,1)</f>
        <v>41715.208333333336</v>
      </c>
      <c r="T841" s="13">
        <f>(((Table5[[#This Row],[deadline]]/60)/60)/24)+DATE(1970,1,1)</f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ROUND((Table1[[#This Row],[pledged]]/Table1[[#This Row],[goal]])*100,0)</f>
        <v>100</v>
      </c>
      <c r="G842" t="s">
        <v>20</v>
      </c>
      <c r="H842">
        <v>3533</v>
      </c>
      <c r="I842">
        <f>IF(Table2[[#This Row],[backers_count]]=0,0,ROUND(Table1[[#This Row],[pledged]]/Table2[[#This Row],[backers_count]],2))</f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6" t="s">
        <v>2039</v>
      </c>
      <c r="R842" s="6" t="s">
        <v>2040</v>
      </c>
      <c r="S842" s="13">
        <f>(((Table5[[#This Row],[launched_at]]/60)/60)/24)+DATE(1970,1,1)</f>
        <v>41836.208333333336</v>
      </c>
      <c r="T842" s="13">
        <f>(((Table5[[#This Row],[deadline]]/60)/60)/24)+DATE(1970,1,1)</f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ROUND((Table1[[#This Row],[pledged]]/Table1[[#This Row],[goal]])*100,0)</f>
        <v>143</v>
      </c>
      <c r="G843" t="s">
        <v>20</v>
      </c>
      <c r="H843">
        <v>155</v>
      </c>
      <c r="I843">
        <f>IF(Table2[[#This Row],[backers_count]]=0,0,ROUND(Table1[[#This Row],[pledged]]/Table2[[#This Row],[backers_count]],2))</f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6" t="s">
        <v>2037</v>
      </c>
      <c r="R843" s="6" t="s">
        <v>2038</v>
      </c>
      <c r="S843" s="13">
        <f>(((Table5[[#This Row],[launched_at]]/60)/60)/24)+DATE(1970,1,1)</f>
        <v>42419.25</v>
      </c>
      <c r="T843" s="13">
        <f>(((Table5[[#This Row],[deadline]]/60)/60)/24)+DATE(1970,1,1)</f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ROUND((Table1[[#This Row],[pledged]]/Table1[[#This Row],[goal]])*100,0)</f>
        <v>563</v>
      </c>
      <c r="G844" t="s">
        <v>20</v>
      </c>
      <c r="H844">
        <v>132</v>
      </c>
      <c r="I844">
        <f>IF(Table2[[#This Row],[backers_count]]=0,0,ROUND(Table1[[#This Row],[pledged]]/Table2[[#This Row],[backers_count]],2))</f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6" t="s">
        <v>2037</v>
      </c>
      <c r="R844" s="6" t="s">
        <v>2046</v>
      </c>
      <c r="S844" s="13">
        <f>(((Table5[[#This Row],[launched_at]]/60)/60)/24)+DATE(1970,1,1)</f>
        <v>43266.208333333328</v>
      </c>
      <c r="T844" s="13">
        <f>(((Table5[[#This Row],[deadline]]/60)/60)/24)+DATE(1970,1,1)</f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ROUND((Table1[[#This Row],[pledged]]/Table1[[#This Row],[goal]])*100,0)</f>
        <v>31</v>
      </c>
      <c r="G845" t="s">
        <v>14</v>
      </c>
      <c r="H845">
        <v>33</v>
      </c>
      <c r="I845">
        <f>IF(Table2[[#This Row],[backers_count]]=0,0,ROUND(Table1[[#This Row],[pledged]]/Table2[[#This Row],[backers_count]],2))</f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6" t="s">
        <v>2054</v>
      </c>
      <c r="R845" s="6" t="s">
        <v>2055</v>
      </c>
      <c r="S845" s="13">
        <f>(((Table5[[#This Row],[launched_at]]/60)/60)/24)+DATE(1970,1,1)</f>
        <v>43338.208333333328</v>
      </c>
      <c r="T845" s="13">
        <f>(((Table5[[#This Row],[deadline]]/60)/60)/24)+DATE(1970,1,1)</f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ROUND((Table1[[#This Row],[pledged]]/Table1[[#This Row],[goal]])*100,0)</f>
        <v>99</v>
      </c>
      <c r="G846" t="s">
        <v>74</v>
      </c>
      <c r="H846">
        <v>94</v>
      </c>
      <c r="I846">
        <f>IF(Table2[[#This Row],[backers_count]]=0,0,ROUND(Table1[[#This Row],[pledged]]/Table2[[#This Row],[backers_count]],2))</f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6" t="s">
        <v>2041</v>
      </c>
      <c r="R846" s="6" t="s">
        <v>2042</v>
      </c>
      <c r="S846" s="13">
        <f>(((Table5[[#This Row],[launched_at]]/60)/60)/24)+DATE(1970,1,1)</f>
        <v>40930.25</v>
      </c>
      <c r="T846" s="13">
        <f>(((Table5[[#This Row],[deadline]]/60)/60)/24)+DATE(1970,1,1)</f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ROUND((Table1[[#This Row],[pledged]]/Table1[[#This Row],[goal]])*100,0)</f>
        <v>198</v>
      </c>
      <c r="G847" t="s">
        <v>20</v>
      </c>
      <c r="H847">
        <v>1354</v>
      </c>
      <c r="I847">
        <f>IF(Table2[[#This Row],[backers_count]]=0,0,ROUND(Table1[[#This Row],[pledged]]/Table2[[#This Row],[backers_count]],2))</f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6" t="s">
        <v>2037</v>
      </c>
      <c r="R847" s="6" t="s">
        <v>2038</v>
      </c>
      <c r="S847" s="13">
        <f>(((Table5[[#This Row],[launched_at]]/60)/60)/24)+DATE(1970,1,1)</f>
        <v>43235.208333333328</v>
      </c>
      <c r="T847" s="13">
        <f>(((Table5[[#This Row],[deadline]]/60)/60)/24)+DATE(1970,1,1)</f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ROUND((Table1[[#This Row],[pledged]]/Table1[[#This Row],[goal]])*100,0)</f>
        <v>509</v>
      </c>
      <c r="G848" t="s">
        <v>20</v>
      </c>
      <c r="H848">
        <v>48</v>
      </c>
      <c r="I848">
        <f>IF(Table2[[#This Row],[backers_count]]=0,0,ROUND(Table1[[#This Row],[pledged]]/Table2[[#This Row],[backers_count]],2))</f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6" t="s">
        <v>2037</v>
      </c>
      <c r="R848" s="6" t="s">
        <v>2038</v>
      </c>
      <c r="S848" s="13">
        <f>(((Table5[[#This Row],[launched_at]]/60)/60)/24)+DATE(1970,1,1)</f>
        <v>43302.208333333328</v>
      </c>
      <c r="T848" s="13">
        <f>(((Table5[[#This Row],[deadline]]/60)/60)/24)+DATE(1970,1,1)</f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ROUND((Table1[[#This Row],[pledged]]/Table1[[#This Row],[goal]])*100,0)</f>
        <v>238</v>
      </c>
      <c r="G849" t="s">
        <v>20</v>
      </c>
      <c r="H849">
        <v>110</v>
      </c>
      <c r="I849">
        <f>IF(Table2[[#This Row],[backers_count]]=0,0,ROUND(Table1[[#This Row],[pledged]]/Table2[[#This Row],[backers_count]],2))</f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6" t="s">
        <v>2031</v>
      </c>
      <c r="R849" s="6" t="s">
        <v>2032</v>
      </c>
      <c r="S849" s="13">
        <f>(((Table5[[#This Row],[launched_at]]/60)/60)/24)+DATE(1970,1,1)</f>
        <v>43107.25</v>
      </c>
      <c r="T849" s="13">
        <f>(((Table5[[#This Row],[deadline]]/60)/60)/24)+DATE(1970,1,1)</f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ROUND((Table1[[#This Row],[pledged]]/Table1[[#This Row],[goal]])*100,0)</f>
        <v>338</v>
      </c>
      <c r="G850" t="s">
        <v>20</v>
      </c>
      <c r="H850">
        <v>172</v>
      </c>
      <c r="I850">
        <f>IF(Table2[[#This Row],[backers_count]]=0,0,ROUND(Table1[[#This Row],[pledged]]/Table2[[#This Row],[backers_count]],2))</f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6" t="s">
        <v>2041</v>
      </c>
      <c r="R850" s="6" t="s">
        <v>2044</v>
      </c>
      <c r="S850" s="13">
        <f>(((Table5[[#This Row],[launched_at]]/60)/60)/24)+DATE(1970,1,1)</f>
        <v>40341.208333333336</v>
      </c>
      <c r="T850" s="13">
        <f>(((Table5[[#This Row],[deadline]]/60)/60)/24)+DATE(1970,1,1)</f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ROUND((Table1[[#This Row],[pledged]]/Table1[[#This Row],[goal]])*100,0)</f>
        <v>133</v>
      </c>
      <c r="G851" t="s">
        <v>20</v>
      </c>
      <c r="H851">
        <v>307</v>
      </c>
      <c r="I851">
        <f>IF(Table2[[#This Row],[backers_count]]=0,0,ROUND(Table1[[#This Row],[pledged]]/Table2[[#This Row],[backers_count]],2))</f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6" t="s">
        <v>2035</v>
      </c>
      <c r="R851" s="6" t="s">
        <v>2045</v>
      </c>
      <c r="S851" s="13">
        <f>(((Table5[[#This Row],[launched_at]]/60)/60)/24)+DATE(1970,1,1)</f>
        <v>40948.25</v>
      </c>
      <c r="T851" s="13">
        <f>(((Table5[[#This Row],[deadline]]/60)/60)/24)+DATE(1970,1,1)</f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ROUND((Table1[[#This Row],[pledged]]/Table1[[#This Row],[goal]])*100,0)</f>
        <v>1</v>
      </c>
      <c r="G852" t="s">
        <v>14</v>
      </c>
      <c r="H852">
        <v>1</v>
      </c>
      <c r="I852">
        <f>IF(Table2[[#This Row],[backers_count]]=0,0,ROUND(Table1[[#This Row],[pledged]]/Table2[[#This Row],[backers_count]],2))</f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6" t="s">
        <v>2035</v>
      </c>
      <c r="R852" s="6" t="s">
        <v>2036</v>
      </c>
      <c r="S852" s="13">
        <f>(((Table5[[#This Row],[launched_at]]/60)/60)/24)+DATE(1970,1,1)</f>
        <v>40866.25</v>
      </c>
      <c r="T852" s="13">
        <f>(((Table5[[#This Row],[deadline]]/60)/60)/24)+DATE(1970,1,1)</f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ROUND((Table1[[#This Row],[pledged]]/Table1[[#This Row],[goal]])*100,0)</f>
        <v>208</v>
      </c>
      <c r="G853" t="s">
        <v>20</v>
      </c>
      <c r="H853">
        <v>160</v>
      </c>
      <c r="I853">
        <f>IF(Table2[[#This Row],[backers_count]]=0,0,ROUND(Table1[[#This Row],[pledged]]/Table2[[#This Row],[backers_count]],2))</f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6" t="s">
        <v>2035</v>
      </c>
      <c r="R853" s="6" t="s">
        <v>2043</v>
      </c>
      <c r="S853" s="13">
        <f>(((Table5[[#This Row],[launched_at]]/60)/60)/24)+DATE(1970,1,1)</f>
        <v>41031.208333333336</v>
      </c>
      <c r="T853" s="13">
        <f>(((Table5[[#This Row],[deadline]]/60)/60)/24)+DATE(1970,1,1)</f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ROUND((Table1[[#This Row],[pledged]]/Table1[[#This Row],[goal]])*100,0)</f>
        <v>51</v>
      </c>
      <c r="G854" t="s">
        <v>14</v>
      </c>
      <c r="H854">
        <v>31</v>
      </c>
      <c r="I854">
        <f>IF(Table2[[#This Row],[backers_count]]=0,0,ROUND(Table1[[#This Row],[pledged]]/Table2[[#This Row],[backers_count]],2))</f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6" t="s">
        <v>2050</v>
      </c>
      <c r="R854" s="6" t="s">
        <v>2051</v>
      </c>
      <c r="S854" s="13">
        <f>(((Table5[[#This Row],[launched_at]]/60)/60)/24)+DATE(1970,1,1)</f>
        <v>40740.208333333336</v>
      </c>
      <c r="T854" s="13">
        <f>(((Table5[[#This Row],[deadline]]/60)/60)/24)+DATE(1970,1,1)</f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ROUND((Table1[[#This Row],[pledged]]/Table1[[#This Row],[goal]])*100,0)</f>
        <v>652</v>
      </c>
      <c r="G855" t="s">
        <v>20</v>
      </c>
      <c r="H855">
        <v>1467</v>
      </c>
      <c r="I855">
        <f>IF(Table2[[#This Row],[backers_count]]=0,0,ROUND(Table1[[#This Row],[pledged]]/Table2[[#This Row],[backers_count]],2))</f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6" t="s">
        <v>2035</v>
      </c>
      <c r="R855" s="6" t="s">
        <v>2045</v>
      </c>
      <c r="S855" s="13">
        <f>(((Table5[[#This Row],[launched_at]]/60)/60)/24)+DATE(1970,1,1)</f>
        <v>40714.208333333336</v>
      </c>
      <c r="T855" s="13">
        <f>(((Table5[[#This Row],[deadline]]/60)/60)/24)+DATE(1970,1,1)</f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ROUND((Table1[[#This Row],[pledged]]/Table1[[#This Row],[goal]])*100,0)</f>
        <v>114</v>
      </c>
      <c r="G856" t="s">
        <v>20</v>
      </c>
      <c r="H856">
        <v>2662</v>
      </c>
      <c r="I856">
        <f>IF(Table2[[#This Row],[backers_count]]=0,0,ROUND(Table1[[#This Row],[pledged]]/Table2[[#This Row],[backers_count]],2))</f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6" t="s">
        <v>2047</v>
      </c>
      <c r="R856" s="6" t="s">
        <v>2053</v>
      </c>
      <c r="S856" s="13">
        <f>(((Table5[[#This Row],[launched_at]]/60)/60)/24)+DATE(1970,1,1)</f>
        <v>43787.25</v>
      </c>
      <c r="T856" s="13">
        <f>(((Table5[[#This Row],[deadline]]/60)/60)/24)+DATE(1970,1,1)</f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ROUND((Table1[[#This Row],[pledged]]/Table1[[#This Row],[goal]])*100,0)</f>
        <v>102</v>
      </c>
      <c r="G857" t="s">
        <v>20</v>
      </c>
      <c r="H857">
        <v>452</v>
      </c>
      <c r="I857">
        <f>IF(Table2[[#This Row],[backers_count]]=0,0,ROUND(Table1[[#This Row],[pledged]]/Table2[[#This Row],[backers_count]],2))</f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6" t="s">
        <v>2039</v>
      </c>
      <c r="R857" s="6" t="s">
        <v>2040</v>
      </c>
      <c r="S857" s="13">
        <f>(((Table5[[#This Row],[launched_at]]/60)/60)/24)+DATE(1970,1,1)</f>
        <v>40712.208333333336</v>
      </c>
      <c r="T857" s="13">
        <f>(((Table5[[#This Row],[deadline]]/60)/60)/24)+DATE(1970,1,1)</f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ROUND((Table1[[#This Row],[pledged]]/Table1[[#This Row],[goal]])*100,0)</f>
        <v>357</v>
      </c>
      <c r="G858" t="s">
        <v>20</v>
      </c>
      <c r="H858">
        <v>158</v>
      </c>
      <c r="I858">
        <f>IF(Table2[[#This Row],[backers_count]]=0,0,ROUND(Table1[[#This Row],[pledged]]/Table2[[#This Row],[backers_count]],2))</f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6" t="s">
        <v>2031</v>
      </c>
      <c r="R858" s="6" t="s">
        <v>2032</v>
      </c>
      <c r="S858" s="13">
        <f>(((Table5[[#This Row],[launched_at]]/60)/60)/24)+DATE(1970,1,1)</f>
        <v>41023.208333333336</v>
      </c>
      <c r="T858" s="13">
        <f>(((Table5[[#This Row],[deadline]]/60)/60)/24)+DATE(1970,1,1)</f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ROUND((Table1[[#This Row],[pledged]]/Table1[[#This Row],[goal]])*100,0)</f>
        <v>140</v>
      </c>
      <c r="G859" t="s">
        <v>20</v>
      </c>
      <c r="H859">
        <v>225</v>
      </c>
      <c r="I859">
        <f>IF(Table2[[#This Row],[backers_count]]=0,0,ROUND(Table1[[#This Row],[pledged]]/Table2[[#This Row],[backers_count]],2))</f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6" t="s">
        <v>2041</v>
      </c>
      <c r="R859" s="6" t="s">
        <v>2052</v>
      </c>
      <c r="S859" s="13">
        <f>(((Table5[[#This Row],[launched_at]]/60)/60)/24)+DATE(1970,1,1)</f>
        <v>40944.25</v>
      </c>
      <c r="T859" s="13">
        <f>(((Table5[[#This Row],[deadline]]/60)/60)/24)+DATE(1970,1,1)</f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ROUND((Table1[[#This Row],[pledged]]/Table1[[#This Row],[goal]])*100,0)</f>
        <v>69</v>
      </c>
      <c r="G860" t="s">
        <v>14</v>
      </c>
      <c r="H860">
        <v>35</v>
      </c>
      <c r="I860">
        <f>IF(Table2[[#This Row],[backers_count]]=0,0,ROUND(Table1[[#This Row],[pledged]]/Table2[[#This Row],[backers_count]],2))</f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6" t="s">
        <v>2031</v>
      </c>
      <c r="R860" s="6" t="s">
        <v>2032</v>
      </c>
      <c r="S860" s="13">
        <f>(((Table5[[#This Row],[launched_at]]/60)/60)/24)+DATE(1970,1,1)</f>
        <v>43211.208333333328</v>
      </c>
      <c r="T860" s="13">
        <f>(((Table5[[#This Row],[deadline]]/60)/60)/24)+DATE(1970,1,1)</f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ROUND((Table1[[#This Row],[pledged]]/Table1[[#This Row],[goal]])*100,0)</f>
        <v>36</v>
      </c>
      <c r="G861" t="s">
        <v>14</v>
      </c>
      <c r="H861">
        <v>63</v>
      </c>
      <c r="I861">
        <f>IF(Table2[[#This Row],[backers_count]]=0,0,ROUND(Table1[[#This Row],[pledged]]/Table2[[#This Row],[backers_count]],2))</f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6" t="s">
        <v>2039</v>
      </c>
      <c r="R861" s="6" t="s">
        <v>2040</v>
      </c>
      <c r="S861" s="13">
        <f>(((Table5[[#This Row],[launched_at]]/60)/60)/24)+DATE(1970,1,1)</f>
        <v>41334.25</v>
      </c>
      <c r="T861" s="13">
        <f>(((Table5[[#This Row],[deadline]]/60)/60)/24)+DATE(1970,1,1)</f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ROUND((Table1[[#This Row],[pledged]]/Table1[[#This Row],[goal]])*100,0)</f>
        <v>252</v>
      </c>
      <c r="G862" t="s">
        <v>20</v>
      </c>
      <c r="H862">
        <v>65</v>
      </c>
      <c r="I862">
        <f>IF(Table2[[#This Row],[backers_count]]=0,0,ROUND(Table1[[#This Row],[pledged]]/Table2[[#This Row],[backers_count]],2))</f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6" t="s">
        <v>2037</v>
      </c>
      <c r="R862" s="6" t="s">
        <v>2046</v>
      </c>
      <c r="S862" s="13">
        <f>(((Table5[[#This Row],[launched_at]]/60)/60)/24)+DATE(1970,1,1)</f>
        <v>43515.25</v>
      </c>
      <c r="T862" s="13">
        <f>(((Table5[[#This Row],[deadline]]/60)/60)/24)+DATE(1970,1,1)</f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ROUND((Table1[[#This Row],[pledged]]/Table1[[#This Row],[goal]])*100,0)</f>
        <v>106</v>
      </c>
      <c r="G863" t="s">
        <v>20</v>
      </c>
      <c r="H863">
        <v>163</v>
      </c>
      <c r="I863">
        <f>IF(Table2[[#This Row],[backers_count]]=0,0,ROUND(Table1[[#This Row],[pledged]]/Table2[[#This Row],[backers_count]],2))</f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6" t="s">
        <v>2039</v>
      </c>
      <c r="R863" s="6" t="s">
        <v>2040</v>
      </c>
      <c r="S863" s="13">
        <f>(((Table5[[#This Row],[launched_at]]/60)/60)/24)+DATE(1970,1,1)</f>
        <v>40258.208333333336</v>
      </c>
      <c r="T863" s="13">
        <f>(((Table5[[#This Row],[deadline]]/60)/60)/24)+DATE(1970,1,1)</f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ROUND((Table1[[#This Row],[pledged]]/Table1[[#This Row],[goal]])*100,0)</f>
        <v>187</v>
      </c>
      <c r="G864" t="s">
        <v>20</v>
      </c>
      <c r="H864">
        <v>85</v>
      </c>
      <c r="I864">
        <f>IF(Table2[[#This Row],[backers_count]]=0,0,ROUND(Table1[[#This Row],[pledged]]/Table2[[#This Row],[backers_count]],2))</f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6" t="s">
        <v>2039</v>
      </c>
      <c r="R864" s="6" t="s">
        <v>2040</v>
      </c>
      <c r="S864" s="13">
        <f>(((Table5[[#This Row],[launched_at]]/60)/60)/24)+DATE(1970,1,1)</f>
        <v>40756.208333333336</v>
      </c>
      <c r="T864" s="13">
        <f>(((Table5[[#This Row],[deadline]]/60)/60)/24)+DATE(1970,1,1)</f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ROUND((Table1[[#This Row],[pledged]]/Table1[[#This Row],[goal]])*100,0)</f>
        <v>387</v>
      </c>
      <c r="G865" t="s">
        <v>20</v>
      </c>
      <c r="H865">
        <v>217</v>
      </c>
      <c r="I865">
        <f>IF(Table2[[#This Row],[backers_count]]=0,0,ROUND(Table1[[#This Row],[pledged]]/Table2[[#This Row],[backers_count]],2))</f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6" t="s">
        <v>2041</v>
      </c>
      <c r="R865" s="6" t="s">
        <v>2060</v>
      </c>
      <c r="S865" s="13">
        <f>(((Table5[[#This Row],[launched_at]]/60)/60)/24)+DATE(1970,1,1)</f>
        <v>42172.208333333328</v>
      </c>
      <c r="T865" s="13">
        <f>(((Table5[[#This Row],[deadline]]/60)/60)/24)+DATE(1970,1,1)</f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ROUND((Table1[[#This Row],[pledged]]/Table1[[#This Row],[goal]])*100,0)</f>
        <v>347</v>
      </c>
      <c r="G866" t="s">
        <v>20</v>
      </c>
      <c r="H866">
        <v>150</v>
      </c>
      <c r="I866">
        <f>IF(Table2[[#This Row],[backers_count]]=0,0,ROUND(Table1[[#This Row],[pledged]]/Table2[[#This Row],[backers_count]],2))</f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6" t="s">
        <v>2041</v>
      </c>
      <c r="R866" s="6" t="s">
        <v>2052</v>
      </c>
      <c r="S866" s="13">
        <f>(((Table5[[#This Row],[launched_at]]/60)/60)/24)+DATE(1970,1,1)</f>
        <v>42601.208333333328</v>
      </c>
      <c r="T866" s="13">
        <f>(((Table5[[#This Row],[deadline]]/60)/60)/24)+DATE(1970,1,1)</f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ROUND((Table1[[#This Row],[pledged]]/Table1[[#This Row],[goal]])*100,0)</f>
        <v>186</v>
      </c>
      <c r="G867" t="s">
        <v>20</v>
      </c>
      <c r="H867">
        <v>3272</v>
      </c>
      <c r="I867">
        <f>IF(Table2[[#This Row],[backers_count]]=0,0,ROUND(Table1[[#This Row],[pledged]]/Table2[[#This Row],[backers_count]],2))</f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6" t="s">
        <v>2039</v>
      </c>
      <c r="R867" s="6" t="s">
        <v>2040</v>
      </c>
      <c r="S867" s="13">
        <f>(((Table5[[#This Row],[launched_at]]/60)/60)/24)+DATE(1970,1,1)</f>
        <v>41897.208333333336</v>
      </c>
      <c r="T867" s="13">
        <f>(((Table5[[#This Row],[deadline]]/60)/60)/24)+DATE(1970,1,1)</f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ROUND((Table1[[#This Row],[pledged]]/Table1[[#This Row],[goal]])*100,0)</f>
        <v>43</v>
      </c>
      <c r="G868" t="s">
        <v>74</v>
      </c>
      <c r="H868">
        <v>898</v>
      </c>
      <c r="I868">
        <f>IF(Table2[[#This Row],[backers_count]]=0,0,ROUND(Table1[[#This Row],[pledged]]/Table2[[#This Row],[backers_count]],2))</f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6" t="s">
        <v>2054</v>
      </c>
      <c r="R868" s="6" t="s">
        <v>2055</v>
      </c>
      <c r="S868" s="13">
        <f>(((Table5[[#This Row],[launched_at]]/60)/60)/24)+DATE(1970,1,1)</f>
        <v>40671.208333333336</v>
      </c>
      <c r="T868" s="13">
        <f>(((Table5[[#This Row],[deadline]]/60)/60)/24)+DATE(1970,1,1)</f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ROUND((Table1[[#This Row],[pledged]]/Table1[[#This Row],[goal]])*100,0)</f>
        <v>162</v>
      </c>
      <c r="G869" t="s">
        <v>20</v>
      </c>
      <c r="H869">
        <v>300</v>
      </c>
      <c r="I869">
        <f>IF(Table2[[#This Row],[backers_count]]=0,0,ROUND(Table1[[#This Row],[pledged]]/Table2[[#This Row],[backers_count]],2))</f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6" t="s">
        <v>2031</v>
      </c>
      <c r="R869" s="6" t="s">
        <v>2032</v>
      </c>
      <c r="S869" s="13">
        <f>(((Table5[[#This Row],[launched_at]]/60)/60)/24)+DATE(1970,1,1)</f>
        <v>43382.208333333328</v>
      </c>
      <c r="T869" s="13">
        <f>(((Table5[[#This Row],[deadline]]/60)/60)/24)+DATE(1970,1,1)</f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ROUND((Table1[[#This Row],[pledged]]/Table1[[#This Row],[goal]])*100,0)</f>
        <v>185</v>
      </c>
      <c r="G870" t="s">
        <v>20</v>
      </c>
      <c r="H870">
        <v>126</v>
      </c>
      <c r="I870">
        <f>IF(Table2[[#This Row],[backers_count]]=0,0,ROUND(Table1[[#This Row],[pledged]]/Table2[[#This Row],[backers_count]],2))</f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6" t="s">
        <v>2039</v>
      </c>
      <c r="R870" s="6" t="s">
        <v>2040</v>
      </c>
      <c r="S870" s="13">
        <f>(((Table5[[#This Row],[launched_at]]/60)/60)/24)+DATE(1970,1,1)</f>
        <v>41559.208333333336</v>
      </c>
      <c r="T870" s="13">
        <f>(((Table5[[#This Row],[deadline]]/60)/60)/24)+DATE(1970,1,1)</f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ROUND((Table1[[#This Row],[pledged]]/Table1[[#This Row],[goal]])*100,0)</f>
        <v>24</v>
      </c>
      <c r="G871" t="s">
        <v>14</v>
      </c>
      <c r="H871">
        <v>526</v>
      </c>
      <c r="I871">
        <f>IF(Table2[[#This Row],[backers_count]]=0,0,ROUND(Table1[[#This Row],[pledged]]/Table2[[#This Row],[backers_count]],2))</f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6" t="s">
        <v>2041</v>
      </c>
      <c r="R871" s="6" t="s">
        <v>2044</v>
      </c>
      <c r="S871" s="13">
        <f>(((Table5[[#This Row],[launched_at]]/60)/60)/24)+DATE(1970,1,1)</f>
        <v>40350.208333333336</v>
      </c>
      <c r="T871" s="13">
        <f>(((Table5[[#This Row],[deadline]]/60)/60)/24)+DATE(1970,1,1)</f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ROUND((Table1[[#This Row],[pledged]]/Table1[[#This Row],[goal]])*100,0)</f>
        <v>90</v>
      </c>
      <c r="G872" t="s">
        <v>14</v>
      </c>
      <c r="H872">
        <v>121</v>
      </c>
      <c r="I872">
        <f>IF(Table2[[#This Row],[backers_count]]=0,0,ROUND(Table1[[#This Row],[pledged]]/Table2[[#This Row],[backers_count]],2))</f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6" t="s">
        <v>2039</v>
      </c>
      <c r="R872" s="6" t="s">
        <v>2040</v>
      </c>
      <c r="S872" s="13">
        <f>(((Table5[[#This Row],[launched_at]]/60)/60)/24)+DATE(1970,1,1)</f>
        <v>42240.208333333328</v>
      </c>
      <c r="T872" s="13">
        <f>(((Table5[[#This Row],[deadline]]/60)/60)/24)+DATE(1970,1,1)</f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ROUND((Table1[[#This Row],[pledged]]/Table1[[#This Row],[goal]])*100,0)</f>
        <v>273</v>
      </c>
      <c r="G873" t="s">
        <v>20</v>
      </c>
      <c r="H873">
        <v>2320</v>
      </c>
      <c r="I873">
        <f>IF(Table2[[#This Row],[backers_count]]=0,0,ROUND(Table1[[#This Row],[pledged]]/Table2[[#This Row],[backers_count]],2))</f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6" t="s">
        <v>2039</v>
      </c>
      <c r="R873" s="6" t="s">
        <v>2040</v>
      </c>
      <c r="S873" s="13">
        <f>(((Table5[[#This Row],[launched_at]]/60)/60)/24)+DATE(1970,1,1)</f>
        <v>43040.208333333328</v>
      </c>
      <c r="T873" s="13">
        <f>(((Table5[[#This Row],[deadline]]/60)/60)/24)+DATE(1970,1,1)</f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ROUND((Table1[[#This Row],[pledged]]/Table1[[#This Row],[goal]])*100,0)</f>
        <v>170</v>
      </c>
      <c r="G874" t="s">
        <v>20</v>
      </c>
      <c r="H874">
        <v>81</v>
      </c>
      <c r="I874">
        <f>IF(Table2[[#This Row],[backers_count]]=0,0,ROUND(Table1[[#This Row],[pledged]]/Table2[[#This Row],[backers_count]],2))</f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6" t="s">
        <v>2041</v>
      </c>
      <c r="R874" s="6" t="s">
        <v>2063</v>
      </c>
      <c r="S874" s="13">
        <f>(((Table5[[#This Row],[launched_at]]/60)/60)/24)+DATE(1970,1,1)</f>
        <v>43346.208333333328</v>
      </c>
      <c r="T874" s="13">
        <f>(((Table5[[#This Row],[deadline]]/60)/60)/24)+DATE(1970,1,1)</f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ROUND((Table1[[#This Row],[pledged]]/Table1[[#This Row],[goal]])*100,0)</f>
        <v>188</v>
      </c>
      <c r="G875" t="s">
        <v>20</v>
      </c>
      <c r="H875">
        <v>1887</v>
      </c>
      <c r="I875">
        <f>IF(Table2[[#This Row],[backers_count]]=0,0,ROUND(Table1[[#This Row],[pledged]]/Table2[[#This Row],[backers_count]],2))</f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6" t="s">
        <v>2054</v>
      </c>
      <c r="R875" s="6" t="s">
        <v>2055</v>
      </c>
      <c r="S875" s="13">
        <f>(((Table5[[#This Row],[launched_at]]/60)/60)/24)+DATE(1970,1,1)</f>
        <v>41647.25</v>
      </c>
      <c r="T875" s="13">
        <f>(((Table5[[#This Row],[deadline]]/60)/60)/24)+DATE(1970,1,1)</f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ROUND((Table1[[#This Row],[pledged]]/Table1[[#This Row],[goal]])*100,0)</f>
        <v>347</v>
      </c>
      <c r="G876" t="s">
        <v>20</v>
      </c>
      <c r="H876">
        <v>4358</v>
      </c>
      <c r="I876">
        <f>IF(Table2[[#This Row],[backers_count]]=0,0,ROUND(Table1[[#This Row],[pledged]]/Table2[[#This Row],[backers_count]],2))</f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6" t="s">
        <v>2054</v>
      </c>
      <c r="R876" s="6" t="s">
        <v>2055</v>
      </c>
      <c r="S876" s="13">
        <f>(((Table5[[#This Row],[launched_at]]/60)/60)/24)+DATE(1970,1,1)</f>
        <v>40291.208333333336</v>
      </c>
      <c r="T876" s="13">
        <f>(((Table5[[#This Row],[deadline]]/60)/60)/24)+DATE(1970,1,1)</f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ROUND((Table1[[#This Row],[pledged]]/Table1[[#This Row],[goal]])*100,0)</f>
        <v>69</v>
      </c>
      <c r="G877" t="s">
        <v>14</v>
      </c>
      <c r="H877">
        <v>67</v>
      </c>
      <c r="I877">
        <f>IF(Table2[[#This Row],[backers_count]]=0,0,ROUND(Table1[[#This Row],[pledged]]/Table2[[#This Row],[backers_count]],2))</f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6" t="s">
        <v>2035</v>
      </c>
      <c r="R877" s="6" t="s">
        <v>2036</v>
      </c>
      <c r="S877" s="13">
        <f>(((Table5[[#This Row],[launched_at]]/60)/60)/24)+DATE(1970,1,1)</f>
        <v>40556.25</v>
      </c>
      <c r="T877" s="13">
        <f>(((Table5[[#This Row],[deadline]]/60)/60)/24)+DATE(1970,1,1)</f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ROUND((Table1[[#This Row],[pledged]]/Table1[[#This Row],[goal]])*100,0)</f>
        <v>25</v>
      </c>
      <c r="G878" t="s">
        <v>14</v>
      </c>
      <c r="H878">
        <v>57</v>
      </c>
      <c r="I878">
        <f>IF(Table2[[#This Row],[backers_count]]=0,0,ROUND(Table1[[#This Row],[pledged]]/Table2[[#This Row],[backers_count]],2))</f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6" t="s">
        <v>2054</v>
      </c>
      <c r="R878" s="6" t="s">
        <v>2055</v>
      </c>
      <c r="S878" s="13">
        <f>(((Table5[[#This Row],[launched_at]]/60)/60)/24)+DATE(1970,1,1)</f>
        <v>43624.208333333328</v>
      </c>
      <c r="T878" s="13">
        <f>(((Table5[[#This Row],[deadline]]/60)/60)/24)+DATE(1970,1,1)</f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ROUND((Table1[[#This Row],[pledged]]/Table1[[#This Row],[goal]])*100,0)</f>
        <v>77</v>
      </c>
      <c r="G879" t="s">
        <v>14</v>
      </c>
      <c r="H879">
        <v>1229</v>
      </c>
      <c r="I879">
        <f>IF(Table2[[#This Row],[backers_count]]=0,0,ROUND(Table1[[#This Row],[pledged]]/Table2[[#This Row],[backers_count]],2))</f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6" t="s">
        <v>2031</v>
      </c>
      <c r="R879" s="6" t="s">
        <v>2032</v>
      </c>
      <c r="S879" s="13">
        <f>(((Table5[[#This Row],[launched_at]]/60)/60)/24)+DATE(1970,1,1)</f>
        <v>42577.208333333328</v>
      </c>
      <c r="T879" s="13">
        <f>(((Table5[[#This Row],[deadline]]/60)/60)/24)+DATE(1970,1,1)</f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ROUND((Table1[[#This Row],[pledged]]/Table1[[#This Row],[goal]])*100,0)</f>
        <v>37</v>
      </c>
      <c r="G880" t="s">
        <v>14</v>
      </c>
      <c r="H880">
        <v>12</v>
      </c>
      <c r="I880">
        <f>IF(Table2[[#This Row],[backers_count]]=0,0,ROUND(Table1[[#This Row],[pledged]]/Table2[[#This Row],[backers_count]],2))</f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6" t="s">
        <v>2035</v>
      </c>
      <c r="R880" s="6" t="s">
        <v>2057</v>
      </c>
      <c r="S880" s="13">
        <f>(((Table5[[#This Row],[launched_at]]/60)/60)/24)+DATE(1970,1,1)</f>
        <v>43845.25</v>
      </c>
      <c r="T880" s="13">
        <f>(((Table5[[#This Row],[deadline]]/60)/60)/24)+DATE(1970,1,1)</f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ROUND((Table1[[#This Row],[pledged]]/Table1[[#This Row],[goal]])*100,0)</f>
        <v>544</v>
      </c>
      <c r="G881" t="s">
        <v>20</v>
      </c>
      <c r="H881">
        <v>53</v>
      </c>
      <c r="I881">
        <f>IF(Table2[[#This Row],[backers_count]]=0,0,ROUND(Table1[[#This Row],[pledged]]/Table2[[#This Row],[backers_count]],2))</f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6" t="s">
        <v>2047</v>
      </c>
      <c r="R881" s="6" t="s">
        <v>2048</v>
      </c>
      <c r="S881" s="13">
        <f>(((Table5[[#This Row],[launched_at]]/60)/60)/24)+DATE(1970,1,1)</f>
        <v>42788.25</v>
      </c>
      <c r="T881" s="13">
        <f>(((Table5[[#This Row],[deadline]]/60)/60)/24)+DATE(1970,1,1)</f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ROUND((Table1[[#This Row],[pledged]]/Table1[[#This Row],[goal]])*100,0)</f>
        <v>229</v>
      </c>
      <c r="G882" t="s">
        <v>20</v>
      </c>
      <c r="H882">
        <v>2414</v>
      </c>
      <c r="I882">
        <f>IF(Table2[[#This Row],[backers_count]]=0,0,ROUND(Table1[[#This Row],[pledged]]/Table2[[#This Row],[backers_count]],2))</f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6" t="s">
        <v>2035</v>
      </c>
      <c r="R882" s="6" t="s">
        <v>2043</v>
      </c>
      <c r="S882" s="13">
        <f>(((Table5[[#This Row],[launched_at]]/60)/60)/24)+DATE(1970,1,1)</f>
        <v>43667.208333333328</v>
      </c>
      <c r="T882" s="13">
        <f>(((Table5[[#This Row],[deadline]]/60)/60)/24)+DATE(1970,1,1)</f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ROUND((Table1[[#This Row],[pledged]]/Table1[[#This Row],[goal]])*100,0)</f>
        <v>39</v>
      </c>
      <c r="G883" t="s">
        <v>14</v>
      </c>
      <c r="H883">
        <v>452</v>
      </c>
      <c r="I883">
        <f>IF(Table2[[#This Row],[backers_count]]=0,0,ROUND(Table1[[#This Row],[pledged]]/Table2[[#This Row],[backers_count]],2))</f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6" t="s">
        <v>2039</v>
      </c>
      <c r="R883" s="6" t="s">
        <v>2040</v>
      </c>
      <c r="S883" s="13">
        <f>(((Table5[[#This Row],[launched_at]]/60)/60)/24)+DATE(1970,1,1)</f>
        <v>42194.208333333328</v>
      </c>
      <c r="T883" s="13">
        <f>(((Table5[[#This Row],[deadline]]/60)/60)/24)+DATE(1970,1,1)</f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ROUND((Table1[[#This Row],[pledged]]/Table1[[#This Row],[goal]])*100,0)</f>
        <v>370</v>
      </c>
      <c r="G884" t="s">
        <v>20</v>
      </c>
      <c r="H884">
        <v>80</v>
      </c>
      <c r="I884">
        <f>IF(Table2[[#This Row],[backers_count]]=0,0,ROUND(Table1[[#This Row],[pledged]]/Table2[[#This Row],[backers_count]],2))</f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6" t="s">
        <v>2039</v>
      </c>
      <c r="R884" s="6" t="s">
        <v>2040</v>
      </c>
      <c r="S884" s="13">
        <f>(((Table5[[#This Row],[launched_at]]/60)/60)/24)+DATE(1970,1,1)</f>
        <v>42025.25</v>
      </c>
      <c r="T884" s="13">
        <f>(((Table5[[#This Row],[deadline]]/60)/60)/24)+DATE(1970,1,1)</f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ROUND((Table1[[#This Row],[pledged]]/Table1[[#This Row],[goal]])*100,0)</f>
        <v>238</v>
      </c>
      <c r="G885" t="s">
        <v>20</v>
      </c>
      <c r="H885">
        <v>193</v>
      </c>
      <c r="I885">
        <f>IF(Table2[[#This Row],[backers_count]]=0,0,ROUND(Table1[[#This Row],[pledged]]/Table2[[#This Row],[backers_count]],2))</f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6" t="s">
        <v>2041</v>
      </c>
      <c r="R885" s="6" t="s">
        <v>2052</v>
      </c>
      <c r="S885" s="13">
        <f>(((Table5[[#This Row],[launched_at]]/60)/60)/24)+DATE(1970,1,1)</f>
        <v>40323.208333333336</v>
      </c>
      <c r="T885" s="13">
        <f>(((Table5[[#This Row],[deadline]]/60)/60)/24)+DATE(1970,1,1)</f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ROUND((Table1[[#This Row],[pledged]]/Table1[[#This Row],[goal]])*100,0)</f>
        <v>64</v>
      </c>
      <c r="G886" t="s">
        <v>14</v>
      </c>
      <c r="H886">
        <v>1886</v>
      </c>
      <c r="I886">
        <f>IF(Table2[[#This Row],[backers_count]]=0,0,ROUND(Table1[[#This Row],[pledged]]/Table2[[#This Row],[backers_count]],2))</f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6" t="s">
        <v>2039</v>
      </c>
      <c r="R886" s="6" t="s">
        <v>2040</v>
      </c>
      <c r="S886" s="13">
        <f>(((Table5[[#This Row],[launched_at]]/60)/60)/24)+DATE(1970,1,1)</f>
        <v>41763.208333333336</v>
      </c>
      <c r="T886" s="13">
        <f>(((Table5[[#This Row],[deadline]]/60)/60)/24)+DATE(1970,1,1)</f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ROUND((Table1[[#This Row],[pledged]]/Table1[[#This Row],[goal]])*100,0)</f>
        <v>118</v>
      </c>
      <c r="G887" t="s">
        <v>20</v>
      </c>
      <c r="H887">
        <v>52</v>
      </c>
      <c r="I887">
        <f>IF(Table2[[#This Row],[backers_count]]=0,0,ROUND(Table1[[#This Row],[pledged]]/Table2[[#This Row],[backers_count]],2))</f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6" t="s">
        <v>2039</v>
      </c>
      <c r="R887" s="6" t="s">
        <v>2040</v>
      </c>
      <c r="S887" s="13">
        <f>(((Table5[[#This Row],[launched_at]]/60)/60)/24)+DATE(1970,1,1)</f>
        <v>40335.208333333336</v>
      </c>
      <c r="T887" s="13">
        <f>(((Table5[[#This Row],[deadline]]/60)/60)/24)+DATE(1970,1,1)</f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ROUND((Table1[[#This Row],[pledged]]/Table1[[#This Row],[goal]])*100,0)</f>
        <v>85</v>
      </c>
      <c r="G888" t="s">
        <v>14</v>
      </c>
      <c r="H888">
        <v>1825</v>
      </c>
      <c r="I888">
        <f>IF(Table2[[#This Row],[backers_count]]=0,0,ROUND(Table1[[#This Row],[pledged]]/Table2[[#This Row],[backers_count]],2))</f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6" t="s">
        <v>2035</v>
      </c>
      <c r="R888" s="6" t="s">
        <v>2045</v>
      </c>
      <c r="S888" s="13">
        <f>(((Table5[[#This Row],[launched_at]]/60)/60)/24)+DATE(1970,1,1)</f>
        <v>40416.208333333336</v>
      </c>
      <c r="T888" s="13">
        <f>(((Table5[[#This Row],[deadline]]/60)/60)/24)+DATE(1970,1,1)</f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ROUND((Table1[[#This Row],[pledged]]/Table1[[#This Row],[goal]])*100,0)</f>
        <v>29</v>
      </c>
      <c r="G889" t="s">
        <v>14</v>
      </c>
      <c r="H889">
        <v>31</v>
      </c>
      <c r="I889">
        <f>IF(Table2[[#This Row],[backers_count]]=0,0,ROUND(Table1[[#This Row],[pledged]]/Table2[[#This Row],[backers_count]],2))</f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6" t="s">
        <v>2039</v>
      </c>
      <c r="R889" s="6" t="s">
        <v>2040</v>
      </c>
      <c r="S889" s="13">
        <f>(((Table5[[#This Row],[launched_at]]/60)/60)/24)+DATE(1970,1,1)</f>
        <v>42202.208333333328</v>
      </c>
      <c r="T889" s="13">
        <f>(((Table5[[#This Row],[deadline]]/60)/60)/24)+DATE(1970,1,1)</f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ROUND((Table1[[#This Row],[pledged]]/Table1[[#This Row],[goal]])*100,0)</f>
        <v>210</v>
      </c>
      <c r="G890" t="s">
        <v>20</v>
      </c>
      <c r="H890">
        <v>290</v>
      </c>
      <c r="I890">
        <f>IF(Table2[[#This Row],[backers_count]]=0,0,ROUND(Table1[[#This Row],[pledged]]/Table2[[#This Row],[backers_count]],2))</f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6" t="s">
        <v>2039</v>
      </c>
      <c r="R890" s="6" t="s">
        <v>2040</v>
      </c>
      <c r="S890" s="13">
        <f>(((Table5[[#This Row],[launched_at]]/60)/60)/24)+DATE(1970,1,1)</f>
        <v>42836.208333333328</v>
      </c>
      <c r="T890" s="13">
        <f>(((Table5[[#This Row],[deadline]]/60)/60)/24)+DATE(1970,1,1)</f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ROUND((Table1[[#This Row],[pledged]]/Table1[[#This Row],[goal]])*100,0)</f>
        <v>170</v>
      </c>
      <c r="G891" t="s">
        <v>20</v>
      </c>
      <c r="H891">
        <v>122</v>
      </c>
      <c r="I891">
        <f>IF(Table2[[#This Row],[backers_count]]=0,0,ROUND(Table1[[#This Row],[pledged]]/Table2[[#This Row],[backers_count]],2))</f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6" t="s">
        <v>2035</v>
      </c>
      <c r="R891" s="6" t="s">
        <v>2043</v>
      </c>
      <c r="S891" s="13">
        <f>(((Table5[[#This Row],[launched_at]]/60)/60)/24)+DATE(1970,1,1)</f>
        <v>41710.208333333336</v>
      </c>
      <c r="T891" s="13">
        <f>(((Table5[[#This Row],[deadline]]/60)/60)/24)+DATE(1970,1,1)</f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ROUND((Table1[[#This Row],[pledged]]/Table1[[#This Row],[goal]])*100,0)</f>
        <v>116</v>
      </c>
      <c r="G892" t="s">
        <v>20</v>
      </c>
      <c r="H892">
        <v>1470</v>
      </c>
      <c r="I892">
        <f>IF(Table2[[#This Row],[backers_count]]=0,0,ROUND(Table1[[#This Row],[pledged]]/Table2[[#This Row],[backers_count]],2))</f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6" t="s">
        <v>2035</v>
      </c>
      <c r="R892" s="6" t="s">
        <v>2045</v>
      </c>
      <c r="S892" s="13">
        <f>(((Table5[[#This Row],[launched_at]]/60)/60)/24)+DATE(1970,1,1)</f>
        <v>43640.208333333328</v>
      </c>
      <c r="T892" s="13">
        <f>(((Table5[[#This Row],[deadline]]/60)/60)/24)+DATE(1970,1,1)</f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ROUND((Table1[[#This Row],[pledged]]/Table1[[#This Row],[goal]])*100,0)</f>
        <v>259</v>
      </c>
      <c r="G893" t="s">
        <v>20</v>
      </c>
      <c r="H893">
        <v>165</v>
      </c>
      <c r="I893">
        <f>IF(Table2[[#This Row],[backers_count]]=0,0,ROUND(Table1[[#This Row],[pledged]]/Table2[[#This Row],[backers_count]],2))</f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6" t="s">
        <v>2041</v>
      </c>
      <c r="R893" s="6" t="s">
        <v>2042</v>
      </c>
      <c r="S893" s="13">
        <f>(((Table5[[#This Row],[launched_at]]/60)/60)/24)+DATE(1970,1,1)</f>
        <v>40880.25</v>
      </c>
      <c r="T893" s="13">
        <f>(((Table5[[#This Row],[deadline]]/60)/60)/24)+DATE(1970,1,1)</f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ROUND((Table1[[#This Row],[pledged]]/Table1[[#This Row],[goal]])*100,0)</f>
        <v>231</v>
      </c>
      <c r="G894" t="s">
        <v>20</v>
      </c>
      <c r="H894">
        <v>182</v>
      </c>
      <c r="I894">
        <f>IF(Table2[[#This Row],[backers_count]]=0,0,ROUND(Table1[[#This Row],[pledged]]/Table2[[#This Row],[backers_count]],2))</f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6" t="s">
        <v>2047</v>
      </c>
      <c r="R894" s="6" t="s">
        <v>2059</v>
      </c>
      <c r="S894" s="13">
        <f>(((Table5[[#This Row],[launched_at]]/60)/60)/24)+DATE(1970,1,1)</f>
        <v>40319.208333333336</v>
      </c>
      <c r="T894" s="13">
        <f>(((Table5[[#This Row],[deadline]]/60)/60)/24)+DATE(1970,1,1)</f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ROUND((Table1[[#This Row],[pledged]]/Table1[[#This Row],[goal]])*100,0)</f>
        <v>128</v>
      </c>
      <c r="G895" t="s">
        <v>20</v>
      </c>
      <c r="H895">
        <v>199</v>
      </c>
      <c r="I895">
        <f>IF(Table2[[#This Row],[backers_count]]=0,0,ROUND(Table1[[#This Row],[pledged]]/Table2[[#This Row],[backers_count]],2))</f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6" t="s">
        <v>2041</v>
      </c>
      <c r="R895" s="6" t="s">
        <v>2042</v>
      </c>
      <c r="S895" s="13">
        <f>(((Table5[[#This Row],[launched_at]]/60)/60)/24)+DATE(1970,1,1)</f>
        <v>42170.208333333328</v>
      </c>
      <c r="T895" s="13">
        <f>(((Table5[[#This Row],[deadline]]/60)/60)/24)+DATE(1970,1,1)</f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ROUND((Table1[[#This Row],[pledged]]/Table1[[#This Row],[goal]])*100,0)</f>
        <v>189</v>
      </c>
      <c r="G896" t="s">
        <v>20</v>
      </c>
      <c r="H896">
        <v>56</v>
      </c>
      <c r="I896">
        <f>IF(Table2[[#This Row],[backers_count]]=0,0,ROUND(Table1[[#This Row],[pledged]]/Table2[[#This Row],[backers_count]],2))</f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6" t="s">
        <v>2041</v>
      </c>
      <c r="R896" s="6" t="s">
        <v>2060</v>
      </c>
      <c r="S896" s="13">
        <f>(((Table5[[#This Row],[launched_at]]/60)/60)/24)+DATE(1970,1,1)</f>
        <v>41466.208333333336</v>
      </c>
      <c r="T896" s="13">
        <f>(((Table5[[#This Row],[deadline]]/60)/60)/24)+DATE(1970,1,1)</f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ROUND((Table1[[#This Row],[pledged]]/Table1[[#This Row],[goal]])*100,0)</f>
        <v>7</v>
      </c>
      <c r="G897" t="s">
        <v>14</v>
      </c>
      <c r="H897">
        <v>107</v>
      </c>
      <c r="I897">
        <f>IF(Table2[[#This Row],[backers_count]]=0,0,ROUND(Table1[[#This Row],[pledged]]/Table2[[#This Row],[backers_count]],2))</f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6" t="s">
        <v>2039</v>
      </c>
      <c r="R897" s="6" t="s">
        <v>2040</v>
      </c>
      <c r="S897" s="13">
        <f>(((Table5[[#This Row],[launched_at]]/60)/60)/24)+DATE(1970,1,1)</f>
        <v>43134.25</v>
      </c>
      <c r="T897" s="13">
        <f>(((Table5[[#This Row],[deadline]]/60)/60)/24)+DATE(1970,1,1)</f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ROUND((Table1[[#This Row],[pledged]]/Table1[[#This Row],[goal]])*100,0)</f>
        <v>774</v>
      </c>
      <c r="G898" t="s">
        <v>20</v>
      </c>
      <c r="H898">
        <v>1460</v>
      </c>
      <c r="I898">
        <f>IF(Table2[[#This Row],[backers_count]]=0,0,ROUND(Table1[[#This Row],[pledged]]/Table2[[#This Row],[backers_count]],2))</f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6" t="s">
        <v>2031</v>
      </c>
      <c r="R898" s="6" t="s">
        <v>2032</v>
      </c>
      <c r="S898" s="13">
        <f>(((Table5[[#This Row],[launched_at]]/60)/60)/24)+DATE(1970,1,1)</f>
        <v>40738.208333333336</v>
      </c>
      <c r="T898" s="13">
        <f>(((Table5[[#This Row],[deadline]]/60)/60)/24)+DATE(1970,1,1)</f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ROUND((Table1[[#This Row],[pledged]]/Table1[[#This Row],[goal]])*100,0)</f>
        <v>28</v>
      </c>
      <c r="G899" t="s">
        <v>14</v>
      </c>
      <c r="H899">
        <v>27</v>
      </c>
      <c r="I899">
        <f>IF(Table2[[#This Row],[backers_count]]=0,0,ROUND(Table1[[#This Row],[pledged]]/Table2[[#This Row],[backers_count]],2))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6" t="s">
        <v>2039</v>
      </c>
      <c r="R899" s="6" t="s">
        <v>2040</v>
      </c>
      <c r="S899" s="13">
        <f>(((Table5[[#This Row],[launched_at]]/60)/60)/24)+DATE(1970,1,1)</f>
        <v>43583.208333333328</v>
      </c>
      <c r="T899" s="13">
        <f>(((Table5[[#This Row],[deadline]]/60)/60)/24)+DATE(1970,1,1)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ROUND((Table1[[#This Row],[pledged]]/Table1[[#This Row],[goal]])*100,0)</f>
        <v>52</v>
      </c>
      <c r="G900" t="s">
        <v>14</v>
      </c>
      <c r="H900">
        <v>1221</v>
      </c>
      <c r="I900">
        <f>IF(Table2[[#This Row],[backers_count]]=0,0,ROUND(Table1[[#This Row],[pledged]]/Table2[[#This Row],[backers_count]],2))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6" t="s">
        <v>2041</v>
      </c>
      <c r="R900" s="6" t="s">
        <v>2042</v>
      </c>
      <c r="S900" s="13">
        <f>(((Table5[[#This Row],[launched_at]]/60)/60)/24)+DATE(1970,1,1)</f>
        <v>43815.25</v>
      </c>
      <c r="T900" s="13">
        <f>(((Table5[[#This Row],[deadline]]/60)/60)/24)+DATE(1970,1,1)</f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ROUND((Table1[[#This Row],[pledged]]/Table1[[#This Row],[goal]])*100,0)</f>
        <v>407</v>
      </c>
      <c r="G901" t="s">
        <v>20</v>
      </c>
      <c r="H901">
        <v>123</v>
      </c>
      <c r="I901">
        <f>IF(Table2[[#This Row],[backers_count]]=0,0,ROUND(Table1[[#This Row],[pledged]]/Table2[[#This Row],[backers_count]],2))</f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6" t="s">
        <v>2035</v>
      </c>
      <c r="R901" s="6" t="s">
        <v>2058</v>
      </c>
      <c r="S901" s="13">
        <f>(((Table5[[#This Row],[launched_at]]/60)/60)/24)+DATE(1970,1,1)</f>
        <v>41554.208333333336</v>
      </c>
      <c r="T901" s="13">
        <f>(((Table5[[#This Row],[deadline]]/60)/60)/24)+DATE(1970,1,1)</f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ROUND((Table1[[#This Row],[pledged]]/Table1[[#This Row],[goal]])*100,0)</f>
        <v>2</v>
      </c>
      <c r="G902" t="s">
        <v>14</v>
      </c>
      <c r="H902">
        <v>1</v>
      </c>
      <c r="I902">
        <f>IF(Table2[[#This Row],[backers_count]]=0,0,ROUND(Table1[[#This Row],[pledged]]/Table2[[#This Row],[backers_count]],2))</f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6" t="s">
        <v>2037</v>
      </c>
      <c r="R902" s="6" t="s">
        <v>2038</v>
      </c>
      <c r="S902" s="13">
        <f>(((Table5[[#This Row],[launched_at]]/60)/60)/24)+DATE(1970,1,1)</f>
        <v>41901.208333333336</v>
      </c>
      <c r="T902" s="13">
        <f>(((Table5[[#This Row],[deadline]]/60)/60)/24)+DATE(1970,1,1)</f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ROUND((Table1[[#This Row],[pledged]]/Table1[[#This Row],[goal]])*100,0)</f>
        <v>156</v>
      </c>
      <c r="G903" t="s">
        <v>20</v>
      </c>
      <c r="H903">
        <v>159</v>
      </c>
      <c r="I903">
        <f>IF(Table2[[#This Row],[backers_count]]=0,0,ROUND(Table1[[#This Row],[pledged]]/Table2[[#This Row],[backers_count]],2))</f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6" t="s">
        <v>2035</v>
      </c>
      <c r="R903" s="6" t="s">
        <v>2036</v>
      </c>
      <c r="S903" s="13">
        <f>(((Table5[[#This Row],[launched_at]]/60)/60)/24)+DATE(1970,1,1)</f>
        <v>43298.208333333328</v>
      </c>
      <c r="T903" s="13">
        <f>(((Table5[[#This Row],[deadline]]/60)/60)/24)+DATE(1970,1,1)</f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ROUND((Table1[[#This Row],[pledged]]/Table1[[#This Row],[goal]])*100,0)</f>
        <v>252</v>
      </c>
      <c r="G904" t="s">
        <v>20</v>
      </c>
      <c r="H904">
        <v>110</v>
      </c>
      <c r="I904">
        <f>IF(Table2[[#This Row],[backers_count]]=0,0,ROUND(Table1[[#This Row],[pledged]]/Table2[[#This Row],[backers_count]],2))</f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6" t="s">
        <v>2037</v>
      </c>
      <c r="R904" s="6" t="s">
        <v>2038</v>
      </c>
      <c r="S904" s="13">
        <f>(((Table5[[#This Row],[launched_at]]/60)/60)/24)+DATE(1970,1,1)</f>
        <v>42399.25</v>
      </c>
      <c r="T904" s="13">
        <f>(((Table5[[#This Row],[deadline]]/60)/60)/24)+DATE(1970,1,1)</f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ROUND((Table1[[#This Row],[pledged]]/Table1[[#This Row],[goal]])*100,0)</f>
        <v>2</v>
      </c>
      <c r="G905" t="s">
        <v>47</v>
      </c>
      <c r="H905">
        <v>14</v>
      </c>
      <c r="I905">
        <f>IF(Table2[[#This Row],[backers_count]]=0,0,ROUND(Table1[[#This Row],[pledged]]/Table2[[#This Row],[backers_count]],2))</f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6" t="s">
        <v>2047</v>
      </c>
      <c r="R905" s="6" t="s">
        <v>2048</v>
      </c>
      <c r="S905" s="13">
        <f>(((Table5[[#This Row],[launched_at]]/60)/60)/24)+DATE(1970,1,1)</f>
        <v>41034.208333333336</v>
      </c>
      <c r="T905" s="13">
        <f>(((Table5[[#This Row],[deadline]]/60)/60)/24)+DATE(1970,1,1)</f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ROUND((Table1[[#This Row],[pledged]]/Table1[[#This Row],[goal]])*100,0)</f>
        <v>12</v>
      </c>
      <c r="G906" t="s">
        <v>14</v>
      </c>
      <c r="H906">
        <v>16</v>
      </c>
      <c r="I906">
        <f>IF(Table2[[#This Row],[backers_count]]=0,0,ROUND(Table1[[#This Row],[pledged]]/Table2[[#This Row],[backers_count]],2))</f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6" t="s">
        <v>2047</v>
      </c>
      <c r="R906" s="6" t="s">
        <v>2056</v>
      </c>
      <c r="S906" s="13">
        <f>(((Table5[[#This Row],[launched_at]]/60)/60)/24)+DATE(1970,1,1)</f>
        <v>41186.208333333336</v>
      </c>
      <c r="T906" s="13">
        <f>(((Table5[[#This Row],[deadline]]/60)/60)/24)+DATE(1970,1,1)</f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ROUND((Table1[[#This Row],[pledged]]/Table1[[#This Row],[goal]])*100,0)</f>
        <v>164</v>
      </c>
      <c r="G907" t="s">
        <v>20</v>
      </c>
      <c r="H907">
        <v>236</v>
      </c>
      <c r="I907">
        <f>IF(Table2[[#This Row],[backers_count]]=0,0,ROUND(Table1[[#This Row],[pledged]]/Table2[[#This Row],[backers_count]],2))</f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6" t="s">
        <v>2039</v>
      </c>
      <c r="R907" s="6" t="s">
        <v>2040</v>
      </c>
      <c r="S907" s="13">
        <f>(((Table5[[#This Row],[launched_at]]/60)/60)/24)+DATE(1970,1,1)</f>
        <v>41536.208333333336</v>
      </c>
      <c r="T907" s="13">
        <f>(((Table5[[#This Row],[deadline]]/60)/60)/24)+DATE(1970,1,1)</f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ROUND((Table1[[#This Row],[pledged]]/Table1[[#This Row],[goal]])*100,0)</f>
        <v>163</v>
      </c>
      <c r="G908" t="s">
        <v>20</v>
      </c>
      <c r="H908">
        <v>191</v>
      </c>
      <c r="I908">
        <f>IF(Table2[[#This Row],[backers_count]]=0,0,ROUND(Table1[[#This Row],[pledged]]/Table2[[#This Row],[backers_count]],2))</f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6" t="s">
        <v>2041</v>
      </c>
      <c r="R908" s="6" t="s">
        <v>2042</v>
      </c>
      <c r="S908" s="13">
        <f>(((Table5[[#This Row],[launched_at]]/60)/60)/24)+DATE(1970,1,1)</f>
        <v>42868.208333333328</v>
      </c>
      <c r="T908" s="13">
        <f>(((Table5[[#This Row],[deadline]]/60)/60)/24)+DATE(1970,1,1)</f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ROUND((Table1[[#This Row],[pledged]]/Table1[[#This Row],[goal]])*100,0)</f>
        <v>20</v>
      </c>
      <c r="G909" t="s">
        <v>14</v>
      </c>
      <c r="H909">
        <v>41</v>
      </c>
      <c r="I909">
        <f>IF(Table2[[#This Row],[backers_count]]=0,0,ROUND(Table1[[#This Row],[pledged]]/Table2[[#This Row],[backers_count]],2))</f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6" t="s">
        <v>2039</v>
      </c>
      <c r="R909" s="6" t="s">
        <v>2040</v>
      </c>
      <c r="S909" s="13">
        <f>(((Table5[[#This Row],[launched_at]]/60)/60)/24)+DATE(1970,1,1)</f>
        <v>40660.208333333336</v>
      </c>
      <c r="T909" s="13">
        <f>(((Table5[[#This Row],[deadline]]/60)/60)/24)+DATE(1970,1,1)</f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ROUND((Table1[[#This Row],[pledged]]/Table1[[#This Row],[goal]])*100,0)</f>
        <v>319</v>
      </c>
      <c r="G910" t="s">
        <v>20</v>
      </c>
      <c r="H910">
        <v>3934</v>
      </c>
      <c r="I910">
        <f>IF(Table2[[#This Row],[backers_count]]=0,0,ROUND(Table1[[#This Row],[pledged]]/Table2[[#This Row],[backers_count]],2))</f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6" t="s">
        <v>2050</v>
      </c>
      <c r="R910" s="6" t="s">
        <v>2051</v>
      </c>
      <c r="S910" s="13">
        <f>(((Table5[[#This Row],[launched_at]]/60)/60)/24)+DATE(1970,1,1)</f>
        <v>41031.208333333336</v>
      </c>
      <c r="T910" s="13">
        <f>(((Table5[[#This Row],[deadline]]/60)/60)/24)+DATE(1970,1,1)</f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ROUND((Table1[[#This Row],[pledged]]/Table1[[#This Row],[goal]])*100,0)</f>
        <v>479</v>
      </c>
      <c r="G911" t="s">
        <v>20</v>
      </c>
      <c r="H911">
        <v>80</v>
      </c>
      <c r="I911">
        <f>IF(Table2[[#This Row],[backers_count]]=0,0,ROUND(Table1[[#This Row],[pledged]]/Table2[[#This Row],[backers_count]],2))</f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6" t="s">
        <v>2039</v>
      </c>
      <c r="R911" s="6" t="s">
        <v>2040</v>
      </c>
      <c r="S911" s="13">
        <f>(((Table5[[#This Row],[launched_at]]/60)/60)/24)+DATE(1970,1,1)</f>
        <v>43255.208333333328</v>
      </c>
      <c r="T911" s="13">
        <f>(((Table5[[#This Row],[deadline]]/60)/60)/24)+DATE(1970,1,1)</f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ROUND((Table1[[#This Row],[pledged]]/Table1[[#This Row],[goal]])*100,0)</f>
        <v>20</v>
      </c>
      <c r="G912" t="s">
        <v>74</v>
      </c>
      <c r="H912">
        <v>296</v>
      </c>
      <c r="I912">
        <f>IF(Table2[[#This Row],[backers_count]]=0,0,ROUND(Table1[[#This Row],[pledged]]/Table2[[#This Row],[backers_count]],2))</f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6" t="s">
        <v>2039</v>
      </c>
      <c r="R912" s="6" t="s">
        <v>2040</v>
      </c>
      <c r="S912" s="13">
        <f>(((Table5[[#This Row],[launched_at]]/60)/60)/24)+DATE(1970,1,1)</f>
        <v>42026.25</v>
      </c>
      <c r="T912" s="13">
        <f>(((Table5[[#This Row],[deadline]]/60)/60)/24)+DATE(1970,1,1)</f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ROUND((Table1[[#This Row],[pledged]]/Table1[[#This Row],[goal]])*100,0)</f>
        <v>199</v>
      </c>
      <c r="G913" t="s">
        <v>20</v>
      </c>
      <c r="H913">
        <v>462</v>
      </c>
      <c r="I913">
        <f>IF(Table2[[#This Row],[backers_count]]=0,0,ROUND(Table1[[#This Row],[pledged]]/Table2[[#This Row],[backers_count]],2))</f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6" t="s">
        <v>2037</v>
      </c>
      <c r="R913" s="6" t="s">
        <v>2038</v>
      </c>
      <c r="S913" s="13">
        <f>(((Table5[[#This Row],[launched_at]]/60)/60)/24)+DATE(1970,1,1)</f>
        <v>43717.208333333328</v>
      </c>
      <c r="T913" s="13">
        <f>(((Table5[[#This Row],[deadline]]/60)/60)/24)+DATE(1970,1,1)</f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ROUND((Table1[[#This Row],[pledged]]/Table1[[#This Row],[goal]])*100,0)</f>
        <v>795</v>
      </c>
      <c r="G914" t="s">
        <v>20</v>
      </c>
      <c r="H914">
        <v>179</v>
      </c>
      <c r="I914">
        <f>IF(Table2[[#This Row],[backers_count]]=0,0,ROUND(Table1[[#This Row],[pledged]]/Table2[[#This Row],[backers_count]],2))</f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6" t="s">
        <v>2041</v>
      </c>
      <c r="R914" s="6" t="s">
        <v>2044</v>
      </c>
      <c r="S914" s="13">
        <f>(((Table5[[#This Row],[launched_at]]/60)/60)/24)+DATE(1970,1,1)</f>
        <v>41157.208333333336</v>
      </c>
      <c r="T914" s="13">
        <f>(((Table5[[#This Row],[deadline]]/60)/60)/24)+DATE(1970,1,1)</f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ROUND((Table1[[#This Row],[pledged]]/Table1[[#This Row],[goal]])*100,0)</f>
        <v>51</v>
      </c>
      <c r="G915" t="s">
        <v>14</v>
      </c>
      <c r="H915">
        <v>523</v>
      </c>
      <c r="I915">
        <f>IF(Table2[[#This Row],[backers_count]]=0,0,ROUND(Table1[[#This Row],[pledged]]/Table2[[#This Row],[backers_count]],2))</f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6" t="s">
        <v>2041</v>
      </c>
      <c r="R915" s="6" t="s">
        <v>2044</v>
      </c>
      <c r="S915" s="13">
        <f>(((Table5[[#This Row],[launched_at]]/60)/60)/24)+DATE(1970,1,1)</f>
        <v>43597.208333333328</v>
      </c>
      <c r="T915" s="13">
        <f>(((Table5[[#This Row],[deadline]]/60)/60)/24)+DATE(1970,1,1)</f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ROUND((Table1[[#This Row],[pledged]]/Table1[[#This Row],[goal]])*100,0)</f>
        <v>57</v>
      </c>
      <c r="G916" t="s">
        <v>14</v>
      </c>
      <c r="H916">
        <v>141</v>
      </c>
      <c r="I916">
        <f>IF(Table2[[#This Row],[backers_count]]=0,0,ROUND(Table1[[#This Row],[pledged]]/Table2[[#This Row],[backers_count]],2))</f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6" t="s">
        <v>2039</v>
      </c>
      <c r="R916" s="6" t="s">
        <v>2040</v>
      </c>
      <c r="S916" s="13">
        <f>(((Table5[[#This Row],[launched_at]]/60)/60)/24)+DATE(1970,1,1)</f>
        <v>41490.208333333336</v>
      </c>
      <c r="T916" s="13">
        <f>(((Table5[[#This Row],[deadline]]/60)/60)/24)+DATE(1970,1,1)</f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ROUND((Table1[[#This Row],[pledged]]/Table1[[#This Row],[goal]])*100,0)</f>
        <v>156</v>
      </c>
      <c r="G917" t="s">
        <v>20</v>
      </c>
      <c r="H917">
        <v>1866</v>
      </c>
      <c r="I917">
        <f>IF(Table2[[#This Row],[backers_count]]=0,0,ROUND(Table1[[#This Row],[pledged]]/Table2[[#This Row],[backers_count]],2))</f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6" t="s">
        <v>2041</v>
      </c>
      <c r="R917" s="6" t="s">
        <v>2060</v>
      </c>
      <c r="S917" s="13">
        <f>(((Table5[[#This Row],[launched_at]]/60)/60)/24)+DATE(1970,1,1)</f>
        <v>42976.208333333328</v>
      </c>
      <c r="T917" s="13">
        <f>(((Table5[[#This Row],[deadline]]/60)/60)/24)+DATE(1970,1,1)</f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ROUND((Table1[[#This Row],[pledged]]/Table1[[#This Row],[goal]])*100,0)</f>
        <v>36</v>
      </c>
      <c r="G918" t="s">
        <v>14</v>
      </c>
      <c r="H918">
        <v>52</v>
      </c>
      <c r="I918">
        <f>IF(Table2[[#This Row],[backers_count]]=0,0,ROUND(Table1[[#This Row],[pledged]]/Table2[[#This Row],[backers_count]],2))</f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6" t="s">
        <v>2054</v>
      </c>
      <c r="R918" s="6" t="s">
        <v>2055</v>
      </c>
      <c r="S918" s="13">
        <f>(((Table5[[#This Row],[launched_at]]/60)/60)/24)+DATE(1970,1,1)</f>
        <v>41991.25</v>
      </c>
      <c r="T918" s="13">
        <f>(((Table5[[#This Row],[deadline]]/60)/60)/24)+DATE(1970,1,1)</f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ROUND((Table1[[#This Row],[pledged]]/Table1[[#This Row],[goal]])*100,0)</f>
        <v>58</v>
      </c>
      <c r="G919" t="s">
        <v>47</v>
      </c>
      <c r="H919">
        <v>27</v>
      </c>
      <c r="I919">
        <f>IF(Table2[[#This Row],[backers_count]]=0,0,ROUND(Table1[[#This Row],[pledged]]/Table2[[#This Row],[backers_count]],2))</f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6" t="s">
        <v>2041</v>
      </c>
      <c r="R919" s="6" t="s">
        <v>2052</v>
      </c>
      <c r="S919" s="13">
        <f>(((Table5[[#This Row],[launched_at]]/60)/60)/24)+DATE(1970,1,1)</f>
        <v>40722.208333333336</v>
      </c>
      <c r="T919" s="13">
        <f>(((Table5[[#This Row],[deadline]]/60)/60)/24)+DATE(1970,1,1)</f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ROUND((Table1[[#This Row],[pledged]]/Table1[[#This Row],[goal]])*100,0)</f>
        <v>237</v>
      </c>
      <c r="G920" t="s">
        <v>20</v>
      </c>
      <c r="H920">
        <v>156</v>
      </c>
      <c r="I920">
        <f>IF(Table2[[#This Row],[backers_count]]=0,0,ROUND(Table1[[#This Row],[pledged]]/Table2[[#This Row],[backers_count]],2))</f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6" t="s">
        <v>2047</v>
      </c>
      <c r="R920" s="6" t="s">
        <v>2056</v>
      </c>
      <c r="S920" s="13">
        <f>(((Table5[[#This Row],[launched_at]]/60)/60)/24)+DATE(1970,1,1)</f>
        <v>41117.208333333336</v>
      </c>
      <c r="T920" s="13">
        <f>(((Table5[[#This Row],[deadline]]/60)/60)/24)+DATE(1970,1,1)</f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ROUND((Table1[[#This Row],[pledged]]/Table1[[#This Row],[goal]])*100,0)</f>
        <v>59</v>
      </c>
      <c r="G921" t="s">
        <v>14</v>
      </c>
      <c r="H921">
        <v>225</v>
      </c>
      <c r="I921">
        <f>IF(Table2[[#This Row],[backers_count]]=0,0,ROUND(Table1[[#This Row],[pledged]]/Table2[[#This Row],[backers_count]],2))</f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6" t="s">
        <v>2039</v>
      </c>
      <c r="R921" s="6" t="s">
        <v>2040</v>
      </c>
      <c r="S921" s="13">
        <f>(((Table5[[#This Row],[launched_at]]/60)/60)/24)+DATE(1970,1,1)</f>
        <v>43022.208333333328</v>
      </c>
      <c r="T921" s="13">
        <f>(((Table5[[#This Row],[deadline]]/60)/60)/24)+DATE(1970,1,1)</f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ROUND((Table1[[#This Row],[pledged]]/Table1[[#This Row],[goal]])*100,0)</f>
        <v>183</v>
      </c>
      <c r="G922" t="s">
        <v>20</v>
      </c>
      <c r="H922">
        <v>255</v>
      </c>
      <c r="I922">
        <f>IF(Table2[[#This Row],[backers_count]]=0,0,ROUND(Table1[[#This Row],[pledged]]/Table2[[#This Row],[backers_count]],2))</f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6" t="s">
        <v>2041</v>
      </c>
      <c r="R922" s="6" t="s">
        <v>2049</v>
      </c>
      <c r="S922" s="13">
        <f>(((Table5[[#This Row],[launched_at]]/60)/60)/24)+DATE(1970,1,1)</f>
        <v>43503.25</v>
      </c>
      <c r="T922" s="13">
        <f>(((Table5[[#This Row],[deadline]]/60)/60)/24)+DATE(1970,1,1)</f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ROUND((Table1[[#This Row],[pledged]]/Table1[[#This Row],[goal]])*100,0)</f>
        <v>1</v>
      </c>
      <c r="G923" t="s">
        <v>14</v>
      </c>
      <c r="H923">
        <v>38</v>
      </c>
      <c r="I923">
        <f>IF(Table2[[#This Row],[backers_count]]=0,0,ROUND(Table1[[#This Row],[pledged]]/Table2[[#This Row],[backers_count]],2))</f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6" t="s">
        <v>2037</v>
      </c>
      <c r="R923" s="6" t="s">
        <v>2038</v>
      </c>
      <c r="S923" s="13">
        <f>(((Table5[[#This Row],[launched_at]]/60)/60)/24)+DATE(1970,1,1)</f>
        <v>40951.25</v>
      </c>
      <c r="T923" s="13">
        <f>(((Table5[[#This Row],[deadline]]/60)/60)/24)+DATE(1970,1,1)</f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ROUND((Table1[[#This Row],[pledged]]/Table1[[#This Row],[goal]])*100,0)</f>
        <v>176</v>
      </c>
      <c r="G924" t="s">
        <v>20</v>
      </c>
      <c r="H924">
        <v>2261</v>
      </c>
      <c r="I924">
        <f>IF(Table2[[#This Row],[backers_count]]=0,0,ROUND(Table1[[#This Row],[pledged]]/Table2[[#This Row],[backers_count]],2))</f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6" t="s">
        <v>2035</v>
      </c>
      <c r="R924" s="6" t="s">
        <v>2062</v>
      </c>
      <c r="S924" s="13">
        <f>(((Table5[[#This Row],[launched_at]]/60)/60)/24)+DATE(1970,1,1)</f>
        <v>43443.25</v>
      </c>
      <c r="T924" s="13">
        <f>(((Table5[[#This Row],[deadline]]/60)/60)/24)+DATE(1970,1,1)</f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ROUND((Table1[[#This Row],[pledged]]/Table1[[#This Row],[goal]])*100,0)</f>
        <v>238</v>
      </c>
      <c r="G925" t="s">
        <v>20</v>
      </c>
      <c r="H925">
        <v>40</v>
      </c>
      <c r="I925">
        <f>IF(Table2[[#This Row],[backers_count]]=0,0,ROUND(Table1[[#This Row],[pledged]]/Table2[[#This Row],[backers_count]],2))</f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6" t="s">
        <v>2039</v>
      </c>
      <c r="R925" s="6" t="s">
        <v>2040</v>
      </c>
      <c r="S925" s="13">
        <f>(((Table5[[#This Row],[launched_at]]/60)/60)/24)+DATE(1970,1,1)</f>
        <v>40373.208333333336</v>
      </c>
      <c r="T925" s="13">
        <f>(((Table5[[#This Row],[deadline]]/60)/60)/24)+DATE(1970,1,1)</f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ROUND((Table1[[#This Row],[pledged]]/Table1[[#This Row],[goal]])*100,0)</f>
        <v>488</v>
      </c>
      <c r="G926" t="s">
        <v>20</v>
      </c>
      <c r="H926">
        <v>2289</v>
      </c>
      <c r="I926">
        <f>IF(Table2[[#This Row],[backers_count]]=0,0,ROUND(Table1[[#This Row],[pledged]]/Table2[[#This Row],[backers_count]],2))</f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6" t="s">
        <v>2039</v>
      </c>
      <c r="R926" s="6" t="s">
        <v>2040</v>
      </c>
      <c r="S926" s="13">
        <f>(((Table5[[#This Row],[launched_at]]/60)/60)/24)+DATE(1970,1,1)</f>
        <v>43769.208333333328</v>
      </c>
      <c r="T926" s="13">
        <f>(((Table5[[#This Row],[deadline]]/60)/60)/24)+DATE(1970,1,1)</f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ROUND((Table1[[#This Row],[pledged]]/Table1[[#This Row],[goal]])*100,0)</f>
        <v>224</v>
      </c>
      <c r="G927" t="s">
        <v>20</v>
      </c>
      <c r="H927">
        <v>65</v>
      </c>
      <c r="I927">
        <f>IF(Table2[[#This Row],[backers_count]]=0,0,ROUND(Table1[[#This Row],[pledged]]/Table2[[#This Row],[backers_count]],2))</f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6" t="s">
        <v>2039</v>
      </c>
      <c r="R927" s="6" t="s">
        <v>2040</v>
      </c>
      <c r="S927" s="13">
        <f>(((Table5[[#This Row],[launched_at]]/60)/60)/24)+DATE(1970,1,1)</f>
        <v>43000.208333333328</v>
      </c>
      <c r="T927" s="13">
        <f>(((Table5[[#This Row],[deadline]]/60)/60)/24)+DATE(1970,1,1)</f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ROUND((Table1[[#This Row],[pledged]]/Table1[[#This Row],[goal]])*100,0)</f>
        <v>18</v>
      </c>
      <c r="G928" t="s">
        <v>14</v>
      </c>
      <c r="H928">
        <v>15</v>
      </c>
      <c r="I928">
        <f>IF(Table2[[#This Row],[backers_count]]=0,0,ROUND(Table1[[#This Row],[pledged]]/Table2[[#This Row],[backers_count]],2))</f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6" t="s">
        <v>2031</v>
      </c>
      <c r="R928" s="6" t="s">
        <v>2032</v>
      </c>
      <c r="S928" s="13">
        <f>(((Table5[[#This Row],[launched_at]]/60)/60)/24)+DATE(1970,1,1)</f>
        <v>42502.208333333328</v>
      </c>
      <c r="T928" s="13">
        <f>(((Table5[[#This Row],[deadline]]/60)/60)/24)+DATE(1970,1,1)</f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ROUND((Table1[[#This Row],[pledged]]/Table1[[#This Row],[goal]])*100,0)</f>
        <v>46</v>
      </c>
      <c r="G929" t="s">
        <v>14</v>
      </c>
      <c r="H929">
        <v>37</v>
      </c>
      <c r="I929">
        <f>IF(Table2[[#This Row],[backers_count]]=0,0,ROUND(Table1[[#This Row],[pledged]]/Table2[[#This Row],[backers_count]],2))</f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6" t="s">
        <v>2039</v>
      </c>
      <c r="R929" s="6" t="s">
        <v>2040</v>
      </c>
      <c r="S929" s="13">
        <f>(((Table5[[#This Row],[launched_at]]/60)/60)/24)+DATE(1970,1,1)</f>
        <v>41102.208333333336</v>
      </c>
      <c r="T929" s="13">
        <f>(((Table5[[#This Row],[deadline]]/60)/60)/24)+DATE(1970,1,1)</f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ROUND((Table1[[#This Row],[pledged]]/Table1[[#This Row],[goal]])*100,0)</f>
        <v>117</v>
      </c>
      <c r="G930" t="s">
        <v>20</v>
      </c>
      <c r="H930">
        <v>3777</v>
      </c>
      <c r="I930">
        <f>IF(Table2[[#This Row],[backers_count]]=0,0,ROUND(Table1[[#This Row],[pledged]]/Table2[[#This Row],[backers_count]],2))</f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6" t="s">
        <v>2037</v>
      </c>
      <c r="R930" s="6" t="s">
        <v>2038</v>
      </c>
      <c r="S930" s="13">
        <f>(((Table5[[#This Row],[launched_at]]/60)/60)/24)+DATE(1970,1,1)</f>
        <v>41637.25</v>
      </c>
      <c r="T930" s="13">
        <f>(((Table5[[#This Row],[deadline]]/60)/60)/24)+DATE(1970,1,1)</f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ROUND((Table1[[#This Row],[pledged]]/Table1[[#This Row],[goal]])*100,0)</f>
        <v>217</v>
      </c>
      <c r="G931" t="s">
        <v>20</v>
      </c>
      <c r="H931">
        <v>184</v>
      </c>
      <c r="I931">
        <f>IF(Table2[[#This Row],[backers_count]]=0,0,ROUND(Table1[[#This Row],[pledged]]/Table2[[#This Row],[backers_count]],2))</f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6" t="s">
        <v>2039</v>
      </c>
      <c r="R931" s="6" t="s">
        <v>2040</v>
      </c>
      <c r="S931" s="13">
        <f>(((Table5[[#This Row],[launched_at]]/60)/60)/24)+DATE(1970,1,1)</f>
        <v>42858.208333333328</v>
      </c>
      <c r="T931" s="13">
        <f>(((Table5[[#This Row],[deadline]]/60)/60)/24)+DATE(1970,1,1)</f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ROUND((Table1[[#This Row],[pledged]]/Table1[[#This Row],[goal]])*100,0)</f>
        <v>112</v>
      </c>
      <c r="G932" t="s">
        <v>20</v>
      </c>
      <c r="H932">
        <v>85</v>
      </c>
      <c r="I932">
        <f>IF(Table2[[#This Row],[backers_count]]=0,0,ROUND(Table1[[#This Row],[pledged]]/Table2[[#This Row],[backers_count]],2))</f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6" t="s">
        <v>2039</v>
      </c>
      <c r="R932" s="6" t="s">
        <v>2040</v>
      </c>
      <c r="S932" s="13">
        <f>(((Table5[[#This Row],[launched_at]]/60)/60)/24)+DATE(1970,1,1)</f>
        <v>42060.25</v>
      </c>
      <c r="T932" s="13">
        <f>(((Table5[[#This Row],[deadline]]/60)/60)/24)+DATE(1970,1,1)</f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ROUND((Table1[[#This Row],[pledged]]/Table1[[#This Row],[goal]])*100,0)</f>
        <v>73</v>
      </c>
      <c r="G933" t="s">
        <v>14</v>
      </c>
      <c r="H933">
        <v>112</v>
      </c>
      <c r="I933">
        <f>IF(Table2[[#This Row],[backers_count]]=0,0,ROUND(Table1[[#This Row],[pledged]]/Table2[[#This Row],[backers_count]],2))</f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6" t="s">
        <v>2039</v>
      </c>
      <c r="R933" s="6" t="s">
        <v>2040</v>
      </c>
      <c r="S933" s="13">
        <f>(((Table5[[#This Row],[launched_at]]/60)/60)/24)+DATE(1970,1,1)</f>
        <v>41818.208333333336</v>
      </c>
      <c r="T933" s="13">
        <f>(((Table5[[#This Row],[deadline]]/60)/60)/24)+DATE(1970,1,1)</f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ROUND((Table1[[#This Row],[pledged]]/Table1[[#This Row],[goal]])*100,0)</f>
        <v>212</v>
      </c>
      <c r="G934" t="s">
        <v>20</v>
      </c>
      <c r="H934">
        <v>144</v>
      </c>
      <c r="I934">
        <f>IF(Table2[[#This Row],[backers_count]]=0,0,ROUND(Table1[[#This Row],[pledged]]/Table2[[#This Row],[backers_count]],2))</f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6" t="s">
        <v>2035</v>
      </c>
      <c r="R934" s="6" t="s">
        <v>2036</v>
      </c>
      <c r="S934" s="13">
        <f>(((Table5[[#This Row],[launched_at]]/60)/60)/24)+DATE(1970,1,1)</f>
        <v>41709.208333333336</v>
      </c>
      <c r="T934" s="13">
        <f>(((Table5[[#This Row],[deadline]]/60)/60)/24)+DATE(1970,1,1)</f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ROUND((Table1[[#This Row],[pledged]]/Table1[[#This Row],[goal]])*100,0)</f>
        <v>240</v>
      </c>
      <c r="G935" t="s">
        <v>20</v>
      </c>
      <c r="H935">
        <v>1902</v>
      </c>
      <c r="I935">
        <f>IF(Table2[[#This Row],[backers_count]]=0,0,ROUND(Table1[[#This Row],[pledged]]/Table2[[#This Row],[backers_count]],2))</f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6" t="s">
        <v>2039</v>
      </c>
      <c r="R935" s="6" t="s">
        <v>2040</v>
      </c>
      <c r="S935" s="13">
        <f>(((Table5[[#This Row],[launched_at]]/60)/60)/24)+DATE(1970,1,1)</f>
        <v>41372.208333333336</v>
      </c>
      <c r="T935" s="13">
        <f>(((Table5[[#This Row],[deadline]]/60)/60)/24)+DATE(1970,1,1)</f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ROUND((Table1[[#This Row],[pledged]]/Table1[[#This Row],[goal]])*100,0)</f>
        <v>182</v>
      </c>
      <c r="G936" t="s">
        <v>20</v>
      </c>
      <c r="H936">
        <v>105</v>
      </c>
      <c r="I936">
        <f>IF(Table2[[#This Row],[backers_count]]=0,0,ROUND(Table1[[#This Row],[pledged]]/Table2[[#This Row],[backers_count]],2))</f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6" t="s">
        <v>2039</v>
      </c>
      <c r="R936" s="6" t="s">
        <v>2040</v>
      </c>
      <c r="S936" s="13">
        <f>(((Table5[[#This Row],[launched_at]]/60)/60)/24)+DATE(1970,1,1)</f>
        <v>42422.25</v>
      </c>
      <c r="T936" s="13">
        <f>(((Table5[[#This Row],[deadline]]/60)/60)/24)+DATE(1970,1,1)</f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ROUND((Table1[[#This Row],[pledged]]/Table1[[#This Row],[goal]])*100,0)</f>
        <v>164</v>
      </c>
      <c r="G937" t="s">
        <v>20</v>
      </c>
      <c r="H937">
        <v>132</v>
      </c>
      <c r="I937">
        <f>IF(Table2[[#This Row],[backers_count]]=0,0,ROUND(Table1[[#This Row],[pledged]]/Table2[[#This Row],[backers_count]],2))</f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6" t="s">
        <v>2039</v>
      </c>
      <c r="R937" s="6" t="s">
        <v>2040</v>
      </c>
      <c r="S937" s="13">
        <f>(((Table5[[#This Row],[launched_at]]/60)/60)/24)+DATE(1970,1,1)</f>
        <v>42209.208333333328</v>
      </c>
      <c r="T937" s="13">
        <f>(((Table5[[#This Row],[deadline]]/60)/60)/24)+DATE(1970,1,1)</f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ROUND((Table1[[#This Row],[pledged]]/Table1[[#This Row],[goal]])*100,0)</f>
        <v>2</v>
      </c>
      <c r="G938" t="s">
        <v>14</v>
      </c>
      <c r="H938">
        <v>21</v>
      </c>
      <c r="I938">
        <f>IF(Table2[[#This Row],[backers_count]]=0,0,ROUND(Table1[[#This Row],[pledged]]/Table2[[#This Row],[backers_count]],2))</f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6" t="s">
        <v>2039</v>
      </c>
      <c r="R938" s="6" t="s">
        <v>2040</v>
      </c>
      <c r="S938" s="13">
        <f>(((Table5[[#This Row],[launched_at]]/60)/60)/24)+DATE(1970,1,1)</f>
        <v>43668.208333333328</v>
      </c>
      <c r="T938" s="13">
        <f>(((Table5[[#This Row],[deadline]]/60)/60)/24)+DATE(1970,1,1)</f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ROUND((Table1[[#This Row],[pledged]]/Table1[[#This Row],[goal]])*100,0)</f>
        <v>50</v>
      </c>
      <c r="G939" t="s">
        <v>74</v>
      </c>
      <c r="H939">
        <v>976</v>
      </c>
      <c r="I939">
        <f>IF(Table2[[#This Row],[backers_count]]=0,0,ROUND(Table1[[#This Row],[pledged]]/Table2[[#This Row],[backers_count]],2))</f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6" t="s">
        <v>2041</v>
      </c>
      <c r="R939" s="6" t="s">
        <v>2042</v>
      </c>
      <c r="S939" s="13">
        <f>(((Table5[[#This Row],[launched_at]]/60)/60)/24)+DATE(1970,1,1)</f>
        <v>42334.25</v>
      </c>
      <c r="T939" s="13">
        <f>(((Table5[[#This Row],[deadline]]/60)/60)/24)+DATE(1970,1,1)</f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ROUND((Table1[[#This Row],[pledged]]/Table1[[#This Row],[goal]])*100,0)</f>
        <v>110</v>
      </c>
      <c r="G940" t="s">
        <v>20</v>
      </c>
      <c r="H940">
        <v>96</v>
      </c>
      <c r="I940">
        <f>IF(Table2[[#This Row],[backers_count]]=0,0,ROUND(Table1[[#This Row],[pledged]]/Table2[[#This Row],[backers_count]],2))</f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6" t="s">
        <v>2047</v>
      </c>
      <c r="R940" s="6" t="s">
        <v>2053</v>
      </c>
      <c r="S940" s="13">
        <f>(((Table5[[#This Row],[launched_at]]/60)/60)/24)+DATE(1970,1,1)</f>
        <v>43263.208333333328</v>
      </c>
      <c r="T940" s="13">
        <f>(((Table5[[#This Row],[deadline]]/60)/60)/24)+DATE(1970,1,1)</f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ROUND((Table1[[#This Row],[pledged]]/Table1[[#This Row],[goal]])*100,0)</f>
        <v>49</v>
      </c>
      <c r="G941" t="s">
        <v>14</v>
      </c>
      <c r="H941">
        <v>67</v>
      </c>
      <c r="I941">
        <f>IF(Table2[[#This Row],[backers_count]]=0,0,ROUND(Table1[[#This Row],[pledged]]/Table2[[#This Row],[backers_count]],2))</f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6" t="s">
        <v>2050</v>
      </c>
      <c r="R941" s="6" t="s">
        <v>2051</v>
      </c>
      <c r="S941" s="13">
        <f>(((Table5[[#This Row],[launched_at]]/60)/60)/24)+DATE(1970,1,1)</f>
        <v>40670.208333333336</v>
      </c>
      <c r="T941" s="13">
        <f>(((Table5[[#This Row],[deadline]]/60)/60)/24)+DATE(1970,1,1)</f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ROUND((Table1[[#This Row],[pledged]]/Table1[[#This Row],[goal]])*100,0)</f>
        <v>62</v>
      </c>
      <c r="G942" t="s">
        <v>47</v>
      </c>
      <c r="H942">
        <v>66</v>
      </c>
      <c r="I942">
        <f>IF(Table2[[#This Row],[backers_count]]=0,0,ROUND(Table1[[#This Row],[pledged]]/Table2[[#This Row],[backers_count]],2))</f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6" t="s">
        <v>2037</v>
      </c>
      <c r="R942" s="6" t="s">
        <v>2038</v>
      </c>
      <c r="S942" s="13">
        <f>(((Table5[[#This Row],[launched_at]]/60)/60)/24)+DATE(1970,1,1)</f>
        <v>41244.25</v>
      </c>
      <c r="T942" s="13">
        <f>(((Table5[[#This Row],[deadline]]/60)/60)/24)+DATE(1970,1,1)</f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ROUND((Table1[[#This Row],[pledged]]/Table1[[#This Row],[goal]])*100,0)</f>
        <v>13</v>
      </c>
      <c r="G943" t="s">
        <v>14</v>
      </c>
      <c r="H943">
        <v>78</v>
      </c>
      <c r="I943">
        <f>IF(Table2[[#This Row],[backers_count]]=0,0,ROUND(Table1[[#This Row],[pledged]]/Table2[[#This Row],[backers_count]],2))</f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6" t="s">
        <v>2039</v>
      </c>
      <c r="R943" s="6" t="s">
        <v>2040</v>
      </c>
      <c r="S943" s="13">
        <f>(((Table5[[#This Row],[launched_at]]/60)/60)/24)+DATE(1970,1,1)</f>
        <v>40552.25</v>
      </c>
      <c r="T943" s="13">
        <f>(((Table5[[#This Row],[deadline]]/60)/60)/24)+DATE(1970,1,1)</f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ROUND((Table1[[#This Row],[pledged]]/Table1[[#This Row],[goal]])*100,0)</f>
        <v>65</v>
      </c>
      <c r="G944" t="s">
        <v>14</v>
      </c>
      <c r="H944">
        <v>67</v>
      </c>
      <c r="I944">
        <f>IF(Table2[[#This Row],[backers_count]]=0,0,ROUND(Table1[[#This Row],[pledged]]/Table2[[#This Row],[backers_count]],2))</f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6" t="s">
        <v>2039</v>
      </c>
      <c r="R944" s="6" t="s">
        <v>2040</v>
      </c>
      <c r="S944" s="13">
        <f>(((Table5[[#This Row],[launched_at]]/60)/60)/24)+DATE(1970,1,1)</f>
        <v>40568.25</v>
      </c>
      <c r="T944" s="13">
        <f>(((Table5[[#This Row],[deadline]]/60)/60)/24)+DATE(1970,1,1)</f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ROUND((Table1[[#This Row],[pledged]]/Table1[[#This Row],[goal]])*100,0)</f>
        <v>160</v>
      </c>
      <c r="G945" t="s">
        <v>20</v>
      </c>
      <c r="H945">
        <v>114</v>
      </c>
      <c r="I945">
        <f>IF(Table2[[#This Row],[backers_count]]=0,0,ROUND(Table1[[#This Row],[pledged]]/Table2[[#This Row],[backers_count]],2))</f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6" t="s">
        <v>2031</v>
      </c>
      <c r="R945" s="6" t="s">
        <v>2032</v>
      </c>
      <c r="S945" s="13">
        <f>(((Table5[[#This Row],[launched_at]]/60)/60)/24)+DATE(1970,1,1)</f>
        <v>41906.208333333336</v>
      </c>
      <c r="T945" s="13">
        <f>(((Table5[[#This Row],[deadline]]/60)/60)/24)+DATE(1970,1,1)</f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ROUND((Table1[[#This Row],[pledged]]/Table1[[#This Row],[goal]])*100,0)</f>
        <v>81</v>
      </c>
      <c r="G946" t="s">
        <v>14</v>
      </c>
      <c r="H946">
        <v>263</v>
      </c>
      <c r="I946">
        <f>IF(Table2[[#This Row],[backers_count]]=0,0,ROUND(Table1[[#This Row],[pledged]]/Table2[[#This Row],[backers_count]],2))</f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6" t="s">
        <v>2054</v>
      </c>
      <c r="R946" s="6" t="s">
        <v>2055</v>
      </c>
      <c r="S946" s="13">
        <f>(((Table5[[#This Row],[launched_at]]/60)/60)/24)+DATE(1970,1,1)</f>
        <v>42776.25</v>
      </c>
      <c r="T946" s="13">
        <f>(((Table5[[#This Row],[deadline]]/60)/60)/24)+DATE(1970,1,1)</f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ROUND((Table1[[#This Row],[pledged]]/Table1[[#This Row],[goal]])*100,0)</f>
        <v>32</v>
      </c>
      <c r="G947" t="s">
        <v>14</v>
      </c>
      <c r="H947">
        <v>1691</v>
      </c>
      <c r="I947">
        <f>IF(Table2[[#This Row],[backers_count]]=0,0,ROUND(Table1[[#This Row],[pledged]]/Table2[[#This Row],[backers_count]],2))</f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6" t="s">
        <v>2054</v>
      </c>
      <c r="R947" s="6" t="s">
        <v>2055</v>
      </c>
      <c r="S947" s="13">
        <f>(((Table5[[#This Row],[launched_at]]/60)/60)/24)+DATE(1970,1,1)</f>
        <v>41004.208333333336</v>
      </c>
      <c r="T947" s="13">
        <f>(((Table5[[#This Row],[deadline]]/60)/60)/24)+DATE(1970,1,1)</f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ROUND((Table1[[#This Row],[pledged]]/Table1[[#This Row],[goal]])*100,0)</f>
        <v>10</v>
      </c>
      <c r="G948" t="s">
        <v>14</v>
      </c>
      <c r="H948">
        <v>181</v>
      </c>
      <c r="I948">
        <f>IF(Table2[[#This Row],[backers_count]]=0,0,ROUND(Table1[[#This Row],[pledged]]/Table2[[#This Row],[backers_count]],2))</f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6" t="s">
        <v>2039</v>
      </c>
      <c r="R948" s="6" t="s">
        <v>2040</v>
      </c>
      <c r="S948" s="13">
        <f>(((Table5[[#This Row],[launched_at]]/60)/60)/24)+DATE(1970,1,1)</f>
        <v>40710.208333333336</v>
      </c>
      <c r="T948" s="13">
        <f>(((Table5[[#This Row],[deadline]]/60)/60)/24)+DATE(1970,1,1)</f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ROUND((Table1[[#This Row],[pledged]]/Table1[[#This Row],[goal]])*100,0)</f>
        <v>27</v>
      </c>
      <c r="G949" t="s">
        <v>14</v>
      </c>
      <c r="H949">
        <v>13</v>
      </c>
      <c r="I949">
        <f>IF(Table2[[#This Row],[backers_count]]=0,0,ROUND(Table1[[#This Row],[pledged]]/Table2[[#This Row],[backers_count]],2))</f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6" t="s">
        <v>2039</v>
      </c>
      <c r="R949" s="6" t="s">
        <v>2040</v>
      </c>
      <c r="S949" s="13">
        <f>(((Table5[[#This Row],[launched_at]]/60)/60)/24)+DATE(1970,1,1)</f>
        <v>41908.208333333336</v>
      </c>
      <c r="T949" s="13">
        <f>(((Table5[[#This Row],[deadline]]/60)/60)/24)+DATE(1970,1,1)</f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ROUND((Table1[[#This Row],[pledged]]/Table1[[#This Row],[goal]])*100,0)</f>
        <v>63</v>
      </c>
      <c r="G950" t="s">
        <v>74</v>
      </c>
      <c r="H950">
        <v>160</v>
      </c>
      <c r="I950">
        <f>IF(Table2[[#This Row],[backers_count]]=0,0,ROUND(Table1[[#This Row],[pledged]]/Table2[[#This Row],[backers_count]],2))</f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6" t="s">
        <v>2041</v>
      </c>
      <c r="R950" s="6" t="s">
        <v>2042</v>
      </c>
      <c r="S950" s="13">
        <f>(((Table5[[#This Row],[launched_at]]/60)/60)/24)+DATE(1970,1,1)</f>
        <v>41985.25</v>
      </c>
      <c r="T950" s="13">
        <f>(((Table5[[#This Row],[deadline]]/60)/60)/24)+DATE(1970,1,1)</f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ROUND((Table1[[#This Row],[pledged]]/Table1[[#This Row],[goal]])*100,0)</f>
        <v>161</v>
      </c>
      <c r="G951" t="s">
        <v>20</v>
      </c>
      <c r="H951">
        <v>203</v>
      </c>
      <c r="I951">
        <f>IF(Table2[[#This Row],[backers_count]]=0,0,ROUND(Table1[[#This Row],[pledged]]/Table2[[#This Row],[backers_count]],2))</f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6" t="s">
        <v>2037</v>
      </c>
      <c r="R951" s="6" t="s">
        <v>2038</v>
      </c>
      <c r="S951" s="13">
        <f>(((Table5[[#This Row],[launched_at]]/60)/60)/24)+DATE(1970,1,1)</f>
        <v>42112.208333333328</v>
      </c>
      <c r="T951" s="13">
        <f>(((Table5[[#This Row],[deadline]]/60)/60)/24)+DATE(1970,1,1)</f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ROUND((Table1[[#This Row],[pledged]]/Table1[[#This Row],[goal]])*100,0)</f>
        <v>5</v>
      </c>
      <c r="G952" t="s">
        <v>14</v>
      </c>
      <c r="H952">
        <v>1</v>
      </c>
      <c r="I952">
        <f>IF(Table2[[#This Row],[backers_count]]=0,0,ROUND(Table1[[#This Row],[pledged]]/Table2[[#This Row],[backers_count]],2))</f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6" t="s">
        <v>2039</v>
      </c>
      <c r="R952" s="6" t="s">
        <v>2040</v>
      </c>
      <c r="S952" s="13">
        <f>(((Table5[[#This Row],[launched_at]]/60)/60)/24)+DATE(1970,1,1)</f>
        <v>43571.208333333328</v>
      </c>
      <c r="T952" s="13">
        <f>(((Table5[[#This Row],[deadline]]/60)/60)/24)+DATE(1970,1,1)</f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ROUND((Table1[[#This Row],[pledged]]/Table1[[#This Row],[goal]])*100,0)</f>
        <v>1097</v>
      </c>
      <c r="G953" t="s">
        <v>20</v>
      </c>
      <c r="H953">
        <v>1559</v>
      </c>
      <c r="I953">
        <f>IF(Table2[[#This Row],[backers_count]]=0,0,ROUND(Table1[[#This Row],[pledged]]/Table2[[#This Row],[backers_count]],2))</f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6" t="s">
        <v>2035</v>
      </c>
      <c r="R953" s="6" t="s">
        <v>2036</v>
      </c>
      <c r="S953" s="13">
        <f>(((Table5[[#This Row],[launched_at]]/60)/60)/24)+DATE(1970,1,1)</f>
        <v>42730.25</v>
      </c>
      <c r="T953" s="13">
        <f>(((Table5[[#This Row],[deadline]]/60)/60)/24)+DATE(1970,1,1)</f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ROUND((Table1[[#This Row],[pledged]]/Table1[[#This Row],[goal]])*100,0)</f>
        <v>70</v>
      </c>
      <c r="G954" t="s">
        <v>74</v>
      </c>
      <c r="H954">
        <v>2266</v>
      </c>
      <c r="I954">
        <f>IF(Table2[[#This Row],[backers_count]]=0,0,ROUND(Table1[[#This Row],[pledged]]/Table2[[#This Row],[backers_count]],2))</f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6" t="s">
        <v>2041</v>
      </c>
      <c r="R954" s="6" t="s">
        <v>2042</v>
      </c>
      <c r="S954" s="13">
        <f>(((Table5[[#This Row],[launched_at]]/60)/60)/24)+DATE(1970,1,1)</f>
        <v>42591.208333333328</v>
      </c>
      <c r="T954" s="13">
        <f>(((Table5[[#This Row],[deadline]]/60)/60)/24)+DATE(1970,1,1)</f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ROUND((Table1[[#This Row],[pledged]]/Table1[[#This Row],[goal]])*100,0)</f>
        <v>60</v>
      </c>
      <c r="G955" t="s">
        <v>14</v>
      </c>
      <c r="H955">
        <v>21</v>
      </c>
      <c r="I955">
        <f>IF(Table2[[#This Row],[backers_count]]=0,0,ROUND(Table1[[#This Row],[pledged]]/Table2[[#This Row],[backers_count]],2))</f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6" t="s">
        <v>2041</v>
      </c>
      <c r="R955" s="6" t="s">
        <v>2063</v>
      </c>
      <c r="S955" s="13">
        <f>(((Table5[[#This Row],[launched_at]]/60)/60)/24)+DATE(1970,1,1)</f>
        <v>42358.25</v>
      </c>
      <c r="T955" s="13">
        <f>(((Table5[[#This Row],[deadline]]/60)/60)/24)+DATE(1970,1,1)</f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ROUND((Table1[[#This Row],[pledged]]/Table1[[#This Row],[goal]])*100,0)</f>
        <v>367</v>
      </c>
      <c r="G956" t="s">
        <v>20</v>
      </c>
      <c r="H956">
        <v>1548</v>
      </c>
      <c r="I956">
        <f>IF(Table2[[#This Row],[backers_count]]=0,0,ROUND(Table1[[#This Row],[pledged]]/Table2[[#This Row],[backers_count]],2))</f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6" t="s">
        <v>2037</v>
      </c>
      <c r="R956" s="6" t="s">
        <v>2038</v>
      </c>
      <c r="S956" s="13">
        <f>(((Table5[[#This Row],[launched_at]]/60)/60)/24)+DATE(1970,1,1)</f>
        <v>41174.208333333336</v>
      </c>
      <c r="T956" s="13">
        <f>(((Table5[[#This Row],[deadline]]/60)/60)/24)+DATE(1970,1,1)</f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ROUND((Table1[[#This Row],[pledged]]/Table1[[#This Row],[goal]])*100,0)</f>
        <v>1109</v>
      </c>
      <c r="G957" t="s">
        <v>20</v>
      </c>
      <c r="H957">
        <v>80</v>
      </c>
      <c r="I957">
        <f>IF(Table2[[#This Row],[backers_count]]=0,0,ROUND(Table1[[#This Row],[pledged]]/Table2[[#This Row],[backers_count]],2))</f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6" t="s">
        <v>2039</v>
      </c>
      <c r="R957" s="6" t="s">
        <v>2040</v>
      </c>
      <c r="S957" s="13">
        <f>(((Table5[[#This Row],[launched_at]]/60)/60)/24)+DATE(1970,1,1)</f>
        <v>41238.25</v>
      </c>
      <c r="T957" s="13">
        <f>(((Table5[[#This Row],[deadline]]/60)/60)/24)+DATE(1970,1,1)</f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ROUND((Table1[[#This Row],[pledged]]/Table1[[#This Row],[goal]])*100,0)</f>
        <v>19</v>
      </c>
      <c r="G958" t="s">
        <v>14</v>
      </c>
      <c r="H958">
        <v>830</v>
      </c>
      <c r="I958">
        <f>IF(Table2[[#This Row],[backers_count]]=0,0,ROUND(Table1[[#This Row],[pledged]]/Table2[[#This Row],[backers_count]],2))</f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6" t="s">
        <v>2041</v>
      </c>
      <c r="R958" s="6" t="s">
        <v>2063</v>
      </c>
      <c r="S958" s="13">
        <f>(((Table5[[#This Row],[launched_at]]/60)/60)/24)+DATE(1970,1,1)</f>
        <v>42360.25</v>
      </c>
      <c r="T958" s="13">
        <f>(((Table5[[#This Row],[deadline]]/60)/60)/24)+DATE(1970,1,1)</f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ROUND((Table1[[#This Row],[pledged]]/Table1[[#This Row],[goal]])*100,0)</f>
        <v>127</v>
      </c>
      <c r="G959" t="s">
        <v>20</v>
      </c>
      <c r="H959">
        <v>131</v>
      </c>
      <c r="I959">
        <f>IF(Table2[[#This Row],[backers_count]]=0,0,ROUND(Table1[[#This Row],[pledged]]/Table2[[#This Row],[backers_count]],2))</f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6" t="s">
        <v>2039</v>
      </c>
      <c r="R959" s="6" t="s">
        <v>2040</v>
      </c>
      <c r="S959" s="13">
        <f>(((Table5[[#This Row],[launched_at]]/60)/60)/24)+DATE(1970,1,1)</f>
        <v>40955.25</v>
      </c>
      <c r="T959" s="13">
        <f>(((Table5[[#This Row],[deadline]]/60)/60)/24)+DATE(1970,1,1)</f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ROUND((Table1[[#This Row],[pledged]]/Table1[[#This Row],[goal]])*100,0)</f>
        <v>735</v>
      </c>
      <c r="G960" t="s">
        <v>20</v>
      </c>
      <c r="H960">
        <v>112</v>
      </c>
      <c r="I960">
        <f>IF(Table2[[#This Row],[backers_count]]=0,0,ROUND(Table1[[#This Row],[pledged]]/Table2[[#This Row],[backers_count]],2))</f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6" t="s">
        <v>2041</v>
      </c>
      <c r="R960" s="6" t="s">
        <v>2049</v>
      </c>
      <c r="S960" s="13">
        <f>(((Table5[[#This Row],[launched_at]]/60)/60)/24)+DATE(1970,1,1)</f>
        <v>40350.208333333336</v>
      </c>
      <c r="T960" s="13">
        <f>(((Table5[[#This Row],[deadline]]/60)/60)/24)+DATE(1970,1,1)</f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ROUND((Table1[[#This Row],[pledged]]/Table1[[#This Row],[goal]])*100,0)</f>
        <v>5</v>
      </c>
      <c r="G961" t="s">
        <v>14</v>
      </c>
      <c r="H961">
        <v>130</v>
      </c>
      <c r="I961">
        <f>IF(Table2[[#This Row],[backers_count]]=0,0,ROUND(Table1[[#This Row],[pledged]]/Table2[[#This Row],[backers_count]],2))</f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6" t="s">
        <v>2047</v>
      </c>
      <c r="R961" s="6" t="s">
        <v>2059</v>
      </c>
      <c r="S961" s="13">
        <f>(((Table5[[#This Row],[launched_at]]/60)/60)/24)+DATE(1970,1,1)</f>
        <v>40357.208333333336</v>
      </c>
      <c r="T961" s="13">
        <f>(((Table5[[#This Row],[deadline]]/60)/60)/24)+DATE(1970,1,1)</f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ROUND((Table1[[#This Row],[pledged]]/Table1[[#This Row],[goal]])*100,0)</f>
        <v>85</v>
      </c>
      <c r="G962" t="s">
        <v>14</v>
      </c>
      <c r="H962">
        <v>55</v>
      </c>
      <c r="I962">
        <f>IF(Table2[[#This Row],[backers_count]]=0,0,ROUND(Table1[[#This Row],[pledged]]/Table2[[#This Row],[backers_count]],2))</f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6" t="s">
        <v>2037</v>
      </c>
      <c r="R962" s="6" t="s">
        <v>2038</v>
      </c>
      <c r="S962" s="13">
        <f>(((Table5[[#This Row],[launched_at]]/60)/60)/24)+DATE(1970,1,1)</f>
        <v>42408.25</v>
      </c>
      <c r="T962" s="13">
        <f>(((Table5[[#This Row],[deadline]]/60)/60)/24)+DATE(1970,1,1)</f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ROUND((Table1[[#This Row],[pledged]]/Table1[[#This Row],[goal]])*100,0)</f>
        <v>119</v>
      </c>
      <c r="G963" t="s">
        <v>20</v>
      </c>
      <c r="H963">
        <v>155</v>
      </c>
      <c r="I963">
        <f>IF(Table2[[#This Row],[backers_count]]=0,0,ROUND(Table1[[#This Row],[pledged]]/Table2[[#This Row],[backers_count]],2))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6" t="s">
        <v>2047</v>
      </c>
      <c r="R963" s="6" t="s">
        <v>2059</v>
      </c>
      <c r="S963" s="13">
        <f>(((Table5[[#This Row],[launched_at]]/60)/60)/24)+DATE(1970,1,1)</f>
        <v>40591.25</v>
      </c>
      <c r="T963" s="13">
        <f>(((Table5[[#This Row],[deadline]]/60)/60)/24)+DATE(1970,1,1)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ROUND((Table1[[#This Row],[pledged]]/Table1[[#This Row],[goal]])*100,0)</f>
        <v>296</v>
      </c>
      <c r="G964" t="s">
        <v>20</v>
      </c>
      <c r="H964">
        <v>266</v>
      </c>
      <c r="I964">
        <f>IF(Table2[[#This Row],[backers_count]]=0,0,ROUND(Table1[[#This Row],[pledged]]/Table2[[#This Row],[backers_count]],2))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6" t="s">
        <v>2031</v>
      </c>
      <c r="R964" s="6" t="s">
        <v>2032</v>
      </c>
      <c r="S964" s="13">
        <f>(((Table5[[#This Row],[launched_at]]/60)/60)/24)+DATE(1970,1,1)</f>
        <v>41592.25</v>
      </c>
      <c r="T964" s="13">
        <f>(((Table5[[#This Row],[deadline]]/60)/60)/24)+DATE(1970,1,1)</f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ROUND((Table1[[#This Row],[pledged]]/Table1[[#This Row],[goal]])*100,0)</f>
        <v>85</v>
      </c>
      <c r="G965" t="s">
        <v>14</v>
      </c>
      <c r="H965">
        <v>114</v>
      </c>
      <c r="I965">
        <f>IF(Table2[[#This Row],[backers_count]]=0,0,ROUND(Table1[[#This Row],[pledged]]/Table2[[#This Row],[backers_count]],2))</f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6" t="s">
        <v>2054</v>
      </c>
      <c r="R965" s="6" t="s">
        <v>2055</v>
      </c>
      <c r="S965" s="13">
        <f>(((Table5[[#This Row],[launched_at]]/60)/60)/24)+DATE(1970,1,1)</f>
        <v>40607.25</v>
      </c>
      <c r="T965" s="13">
        <f>(((Table5[[#This Row],[deadline]]/60)/60)/24)+DATE(1970,1,1)</f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ROUND((Table1[[#This Row],[pledged]]/Table1[[#This Row],[goal]])*100,0)</f>
        <v>356</v>
      </c>
      <c r="G966" t="s">
        <v>20</v>
      </c>
      <c r="H966">
        <v>155</v>
      </c>
      <c r="I966">
        <f>IF(Table2[[#This Row],[backers_count]]=0,0,ROUND(Table1[[#This Row],[pledged]]/Table2[[#This Row],[backers_count]],2))</f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6" t="s">
        <v>2039</v>
      </c>
      <c r="R966" s="6" t="s">
        <v>2040</v>
      </c>
      <c r="S966" s="13">
        <f>(((Table5[[#This Row],[launched_at]]/60)/60)/24)+DATE(1970,1,1)</f>
        <v>42135.208333333328</v>
      </c>
      <c r="T966" s="13">
        <f>(((Table5[[#This Row],[deadline]]/60)/60)/24)+DATE(1970,1,1)</f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ROUND((Table1[[#This Row],[pledged]]/Table1[[#This Row],[goal]])*100,0)</f>
        <v>386</v>
      </c>
      <c r="G967" t="s">
        <v>20</v>
      </c>
      <c r="H967">
        <v>207</v>
      </c>
      <c r="I967">
        <f>IF(Table2[[#This Row],[backers_count]]=0,0,ROUND(Table1[[#This Row],[pledged]]/Table2[[#This Row],[backers_count]],2))</f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6" t="s">
        <v>2035</v>
      </c>
      <c r="R967" s="6" t="s">
        <v>2036</v>
      </c>
      <c r="S967" s="13">
        <f>(((Table5[[#This Row],[launched_at]]/60)/60)/24)+DATE(1970,1,1)</f>
        <v>40203.25</v>
      </c>
      <c r="T967" s="13">
        <f>(((Table5[[#This Row],[deadline]]/60)/60)/24)+DATE(1970,1,1)</f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ROUND((Table1[[#This Row],[pledged]]/Table1[[#This Row],[goal]])*100,0)</f>
        <v>792</v>
      </c>
      <c r="G968" t="s">
        <v>20</v>
      </c>
      <c r="H968">
        <v>245</v>
      </c>
      <c r="I968">
        <f>IF(Table2[[#This Row],[backers_count]]=0,0,ROUND(Table1[[#This Row],[pledged]]/Table2[[#This Row],[backers_count]],2))</f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6" t="s">
        <v>2039</v>
      </c>
      <c r="R968" s="6" t="s">
        <v>2040</v>
      </c>
      <c r="S968" s="13">
        <f>(((Table5[[#This Row],[launched_at]]/60)/60)/24)+DATE(1970,1,1)</f>
        <v>42901.208333333328</v>
      </c>
      <c r="T968" s="13">
        <f>(((Table5[[#This Row],[deadline]]/60)/60)/24)+DATE(1970,1,1)</f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ROUND((Table1[[#This Row],[pledged]]/Table1[[#This Row],[goal]])*100,0)</f>
        <v>137</v>
      </c>
      <c r="G969" t="s">
        <v>20</v>
      </c>
      <c r="H969">
        <v>1573</v>
      </c>
      <c r="I969">
        <f>IF(Table2[[#This Row],[backers_count]]=0,0,ROUND(Table1[[#This Row],[pledged]]/Table2[[#This Row],[backers_count]],2))</f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6" t="s">
        <v>2035</v>
      </c>
      <c r="R969" s="6" t="s">
        <v>2062</v>
      </c>
      <c r="S969" s="13">
        <f>(((Table5[[#This Row],[launched_at]]/60)/60)/24)+DATE(1970,1,1)</f>
        <v>41005.208333333336</v>
      </c>
      <c r="T969" s="13">
        <f>(((Table5[[#This Row],[deadline]]/60)/60)/24)+DATE(1970,1,1)</f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ROUND((Table1[[#This Row],[pledged]]/Table1[[#This Row],[goal]])*100,0)</f>
        <v>338</v>
      </c>
      <c r="G970" t="s">
        <v>20</v>
      </c>
      <c r="H970">
        <v>114</v>
      </c>
      <c r="I970">
        <f>IF(Table2[[#This Row],[backers_count]]=0,0,ROUND(Table1[[#This Row],[pledged]]/Table2[[#This Row],[backers_count]],2))</f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6" t="s">
        <v>2031</v>
      </c>
      <c r="R970" s="6" t="s">
        <v>2032</v>
      </c>
      <c r="S970" s="13">
        <f>(((Table5[[#This Row],[launched_at]]/60)/60)/24)+DATE(1970,1,1)</f>
        <v>40544.25</v>
      </c>
      <c r="T970" s="13">
        <f>(((Table5[[#This Row],[deadline]]/60)/60)/24)+DATE(1970,1,1)</f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ROUND((Table1[[#This Row],[pledged]]/Table1[[#This Row],[goal]])*100,0)</f>
        <v>108</v>
      </c>
      <c r="G971" t="s">
        <v>20</v>
      </c>
      <c r="H971">
        <v>93</v>
      </c>
      <c r="I971">
        <f>IF(Table2[[#This Row],[backers_count]]=0,0,ROUND(Table1[[#This Row],[pledged]]/Table2[[#This Row],[backers_count]],2))</f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6" t="s">
        <v>2039</v>
      </c>
      <c r="R971" s="6" t="s">
        <v>2040</v>
      </c>
      <c r="S971" s="13">
        <f>(((Table5[[#This Row],[launched_at]]/60)/60)/24)+DATE(1970,1,1)</f>
        <v>43821.25</v>
      </c>
      <c r="T971" s="13">
        <f>(((Table5[[#This Row],[deadline]]/60)/60)/24)+DATE(1970,1,1)</f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ROUND((Table1[[#This Row],[pledged]]/Table1[[#This Row],[goal]])*100,0)</f>
        <v>61</v>
      </c>
      <c r="G972" t="s">
        <v>14</v>
      </c>
      <c r="H972">
        <v>594</v>
      </c>
      <c r="I972">
        <f>IF(Table2[[#This Row],[backers_count]]=0,0,ROUND(Table1[[#This Row],[pledged]]/Table2[[#This Row],[backers_count]],2))</f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6" t="s">
        <v>2039</v>
      </c>
      <c r="R972" s="6" t="s">
        <v>2040</v>
      </c>
      <c r="S972" s="13">
        <f>(((Table5[[#This Row],[launched_at]]/60)/60)/24)+DATE(1970,1,1)</f>
        <v>40672.208333333336</v>
      </c>
      <c r="T972" s="13">
        <f>(((Table5[[#This Row],[deadline]]/60)/60)/24)+DATE(1970,1,1)</f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ROUND((Table1[[#This Row],[pledged]]/Table1[[#This Row],[goal]])*100,0)</f>
        <v>28</v>
      </c>
      <c r="G973" t="s">
        <v>14</v>
      </c>
      <c r="H973">
        <v>24</v>
      </c>
      <c r="I973">
        <f>IF(Table2[[#This Row],[backers_count]]=0,0,ROUND(Table1[[#This Row],[pledged]]/Table2[[#This Row],[backers_count]],2))</f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6" t="s">
        <v>2041</v>
      </c>
      <c r="R973" s="6" t="s">
        <v>2060</v>
      </c>
      <c r="S973" s="13">
        <f>(((Table5[[#This Row],[launched_at]]/60)/60)/24)+DATE(1970,1,1)</f>
        <v>41555.208333333336</v>
      </c>
      <c r="T973" s="13">
        <f>(((Table5[[#This Row],[deadline]]/60)/60)/24)+DATE(1970,1,1)</f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ROUND((Table1[[#This Row],[pledged]]/Table1[[#This Row],[goal]])*100,0)</f>
        <v>228</v>
      </c>
      <c r="G974" t="s">
        <v>20</v>
      </c>
      <c r="H974">
        <v>1681</v>
      </c>
      <c r="I974">
        <f>IF(Table2[[#This Row],[backers_count]]=0,0,ROUND(Table1[[#This Row],[pledged]]/Table2[[#This Row],[backers_count]],2))</f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6" t="s">
        <v>2037</v>
      </c>
      <c r="R974" s="6" t="s">
        <v>2038</v>
      </c>
      <c r="S974" s="13">
        <f>(((Table5[[#This Row],[launched_at]]/60)/60)/24)+DATE(1970,1,1)</f>
        <v>41792.208333333336</v>
      </c>
      <c r="T974" s="13">
        <f>(((Table5[[#This Row],[deadline]]/60)/60)/24)+DATE(1970,1,1)</f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ROUND((Table1[[#This Row],[pledged]]/Table1[[#This Row],[goal]])*100,0)</f>
        <v>22</v>
      </c>
      <c r="G975" t="s">
        <v>14</v>
      </c>
      <c r="H975">
        <v>252</v>
      </c>
      <c r="I975">
        <f>IF(Table2[[#This Row],[backers_count]]=0,0,ROUND(Table1[[#This Row],[pledged]]/Table2[[#This Row],[backers_count]],2))</f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6" t="s">
        <v>2039</v>
      </c>
      <c r="R975" s="6" t="s">
        <v>2040</v>
      </c>
      <c r="S975" s="13">
        <f>(((Table5[[#This Row],[launched_at]]/60)/60)/24)+DATE(1970,1,1)</f>
        <v>40522.25</v>
      </c>
      <c r="T975" s="13">
        <f>(((Table5[[#This Row],[deadline]]/60)/60)/24)+DATE(1970,1,1)</f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ROUND((Table1[[#This Row],[pledged]]/Table1[[#This Row],[goal]])*100,0)</f>
        <v>374</v>
      </c>
      <c r="G976" t="s">
        <v>20</v>
      </c>
      <c r="H976">
        <v>32</v>
      </c>
      <c r="I976">
        <f>IF(Table2[[#This Row],[backers_count]]=0,0,ROUND(Table1[[#This Row],[pledged]]/Table2[[#This Row],[backers_count]],2))</f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6" t="s">
        <v>2035</v>
      </c>
      <c r="R976" s="6" t="s">
        <v>2045</v>
      </c>
      <c r="S976" s="13">
        <f>(((Table5[[#This Row],[launched_at]]/60)/60)/24)+DATE(1970,1,1)</f>
        <v>41412.208333333336</v>
      </c>
      <c r="T976" s="13">
        <f>(((Table5[[#This Row],[deadline]]/60)/60)/24)+DATE(1970,1,1)</f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ROUND((Table1[[#This Row],[pledged]]/Table1[[#This Row],[goal]])*100,0)</f>
        <v>155</v>
      </c>
      <c r="G977" t="s">
        <v>20</v>
      </c>
      <c r="H977">
        <v>135</v>
      </c>
      <c r="I977">
        <f>IF(Table2[[#This Row],[backers_count]]=0,0,ROUND(Table1[[#This Row],[pledged]]/Table2[[#This Row],[backers_count]],2))</f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6" t="s">
        <v>2039</v>
      </c>
      <c r="R977" s="6" t="s">
        <v>2040</v>
      </c>
      <c r="S977" s="13">
        <f>(((Table5[[#This Row],[launched_at]]/60)/60)/24)+DATE(1970,1,1)</f>
        <v>42337.25</v>
      </c>
      <c r="T977" s="13">
        <f>(((Table5[[#This Row],[deadline]]/60)/60)/24)+DATE(1970,1,1)</f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ROUND((Table1[[#This Row],[pledged]]/Table1[[#This Row],[goal]])*100,0)</f>
        <v>322</v>
      </c>
      <c r="G978" t="s">
        <v>20</v>
      </c>
      <c r="H978">
        <v>140</v>
      </c>
      <c r="I978">
        <f>IF(Table2[[#This Row],[backers_count]]=0,0,ROUND(Table1[[#This Row],[pledged]]/Table2[[#This Row],[backers_count]],2))</f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6" t="s">
        <v>2039</v>
      </c>
      <c r="R978" s="6" t="s">
        <v>2040</v>
      </c>
      <c r="S978" s="13">
        <f>(((Table5[[#This Row],[launched_at]]/60)/60)/24)+DATE(1970,1,1)</f>
        <v>40571.25</v>
      </c>
      <c r="T978" s="13">
        <f>(((Table5[[#This Row],[deadline]]/60)/60)/24)+DATE(1970,1,1)</f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ROUND((Table1[[#This Row],[pledged]]/Table1[[#This Row],[goal]])*100,0)</f>
        <v>74</v>
      </c>
      <c r="G979" t="s">
        <v>14</v>
      </c>
      <c r="H979">
        <v>67</v>
      </c>
      <c r="I979">
        <f>IF(Table2[[#This Row],[backers_count]]=0,0,ROUND(Table1[[#This Row],[pledged]]/Table2[[#This Row],[backers_count]],2))</f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6" t="s">
        <v>2031</v>
      </c>
      <c r="R979" s="6" t="s">
        <v>2032</v>
      </c>
      <c r="S979" s="13">
        <f>(((Table5[[#This Row],[launched_at]]/60)/60)/24)+DATE(1970,1,1)</f>
        <v>43138.25</v>
      </c>
      <c r="T979" s="13">
        <f>(((Table5[[#This Row],[deadline]]/60)/60)/24)+DATE(1970,1,1)</f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ROUND((Table1[[#This Row],[pledged]]/Table1[[#This Row],[goal]])*100,0)</f>
        <v>864</v>
      </c>
      <c r="G980" t="s">
        <v>20</v>
      </c>
      <c r="H980">
        <v>92</v>
      </c>
      <c r="I980">
        <f>IF(Table2[[#This Row],[backers_count]]=0,0,ROUND(Table1[[#This Row],[pledged]]/Table2[[#This Row],[backers_count]],2))</f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6" t="s">
        <v>2050</v>
      </c>
      <c r="R980" s="6" t="s">
        <v>2051</v>
      </c>
      <c r="S980" s="13">
        <f>(((Table5[[#This Row],[launched_at]]/60)/60)/24)+DATE(1970,1,1)</f>
        <v>42686.25</v>
      </c>
      <c r="T980" s="13">
        <f>(((Table5[[#This Row],[deadline]]/60)/60)/24)+DATE(1970,1,1)</f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ROUND((Table1[[#This Row],[pledged]]/Table1[[#This Row],[goal]])*100,0)</f>
        <v>143</v>
      </c>
      <c r="G981" t="s">
        <v>20</v>
      </c>
      <c r="H981">
        <v>1015</v>
      </c>
      <c r="I981">
        <f>IF(Table2[[#This Row],[backers_count]]=0,0,ROUND(Table1[[#This Row],[pledged]]/Table2[[#This Row],[backers_count]],2))</f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6" t="s">
        <v>2039</v>
      </c>
      <c r="R981" s="6" t="s">
        <v>2040</v>
      </c>
      <c r="S981" s="13">
        <f>(((Table5[[#This Row],[launched_at]]/60)/60)/24)+DATE(1970,1,1)</f>
        <v>42078.208333333328</v>
      </c>
      <c r="T981" s="13">
        <f>(((Table5[[#This Row],[deadline]]/60)/60)/24)+DATE(1970,1,1)</f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ROUND((Table1[[#This Row],[pledged]]/Table1[[#This Row],[goal]])*100,0)</f>
        <v>40</v>
      </c>
      <c r="G982" t="s">
        <v>14</v>
      </c>
      <c r="H982">
        <v>742</v>
      </c>
      <c r="I982">
        <f>IF(Table2[[#This Row],[backers_count]]=0,0,ROUND(Table1[[#This Row],[pledged]]/Table2[[#This Row],[backers_count]],2))</f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6" t="s">
        <v>2047</v>
      </c>
      <c r="R982" s="6" t="s">
        <v>2048</v>
      </c>
      <c r="S982" s="13">
        <f>(((Table5[[#This Row],[launched_at]]/60)/60)/24)+DATE(1970,1,1)</f>
        <v>42307.208333333328</v>
      </c>
      <c r="T982" s="13">
        <f>(((Table5[[#This Row],[deadline]]/60)/60)/24)+DATE(1970,1,1)</f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ROUND((Table1[[#This Row],[pledged]]/Table1[[#This Row],[goal]])*100,0)</f>
        <v>178</v>
      </c>
      <c r="G983" t="s">
        <v>20</v>
      </c>
      <c r="H983">
        <v>323</v>
      </c>
      <c r="I983">
        <f>IF(Table2[[#This Row],[backers_count]]=0,0,ROUND(Table1[[#This Row],[pledged]]/Table2[[#This Row],[backers_count]],2))</f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6" t="s">
        <v>2037</v>
      </c>
      <c r="R983" s="6" t="s">
        <v>2038</v>
      </c>
      <c r="S983" s="13">
        <f>(((Table5[[#This Row],[launched_at]]/60)/60)/24)+DATE(1970,1,1)</f>
        <v>43094.25</v>
      </c>
      <c r="T983" s="13">
        <f>(((Table5[[#This Row],[deadline]]/60)/60)/24)+DATE(1970,1,1)</f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ROUND((Table1[[#This Row],[pledged]]/Table1[[#This Row],[goal]])*100,0)</f>
        <v>85</v>
      </c>
      <c r="G984" t="s">
        <v>14</v>
      </c>
      <c r="H984">
        <v>75</v>
      </c>
      <c r="I984">
        <f>IF(Table2[[#This Row],[backers_count]]=0,0,ROUND(Table1[[#This Row],[pledged]]/Table2[[#This Row],[backers_count]],2))</f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6" t="s">
        <v>2041</v>
      </c>
      <c r="R984" s="6" t="s">
        <v>2042</v>
      </c>
      <c r="S984" s="13">
        <f>(((Table5[[#This Row],[launched_at]]/60)/60)/24)+DATE(1970,1,1)</f>
        <v>40743.208333333336</v>
      </c>
      <c r="T984" s="13">
        <f>(((Table5[[#This Row],[deadline]]/60)/60)/24)+DATE(1970,1,1)</f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ROUND((Table1[[#This Row],[pledged]]/Table1[[#This Row],[goal]])*100,0)</f>
        <v>146</v>
      </c>
      <c r="G985" t="s">
        <v>20</v>
      </c>
      <c r="H985">
        <v>2326</v>
      </c>
      <c r="I985">
        <f>IF(Table2[[#This Row],[backers_count]]=0,0,ROUND(Table1[[#This Row],[pledged]]/Table2[[#This Row],[backers_count]],2))</f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6" t="s">
        <v>2041</v>
      </c>
      <c r="R985" s="6" t="s">
        <v>2042</v>
      </c>
      <c r="S985" s="13">
        <f>(((Table5[[#This Row],[launched_at]]/60)/60)/24)+DATE(1970,1,1)</f>
        <v>43681.208333333328</v>
      </c>
      <c r="T985" s="13">
        <f>(((Table5[[#This Row],[deadline]]/60)/60)/24)+DATE(1970,1,1)</f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ROUND((Table1[[#This Row],[pledged]]/Table1[[#This Row],[goal]])*100,0)</f>
        <v>152</v>
      </c>
      <c r="G986" t="s">
        <v>20</v>
      </c>
      <c r="H986">
        <v>381</v>
      </c>
      <c r="I986">
        <f>IF(Table2[[#This Row],[backers_count]]=0,0,ROUND(Table1[[#This Row],[pledged]]/Table2[[#This Row],[backers_count]],2))</f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6" t="s">
        <v>2039</v>
      </c>
      <c r="R986" s="6" t="s">
        <v>2040</v>
      </c>
      <c r="S986" s="13">
        <f>(((Table5[[#This Row],[launched_at]]/60)/60)/24)+DATE(1970,1,1)</f>
        <v>43716.208333333328</v>
      </c>
      <c r="T986" s="13">
        <f>(((Table5[[#This Row],[deadline]]/60)/60)/24)+DATE(1970,1,1)</f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ROUND((Table1[[#This Row],[pledged]]/Table1[[#This Row],[goal]])*100,0)</f>
        <v>67</v>
      </c>
      <c r="G987" t="s">
        <v>14</v>
      </c>
      <c r="H987">
        <v>4405</v>
      </c>
      <c r="I987">
        <f>IF(Table2[[#This Row],[backers_count]]=0,0,ROUND(Table1[[#This Row],[pledged]]/Table2[[#This Row],[backers_count]],2))</f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6" t="s">
        <v>2035</v>
      </c>
      <c r="R987" s="6" t="s">
        <v>2036</v>
      </c>
      <c r="S987" s="13">
        <f>(((Table5[[#This Row],[launched_at]]/60)/60)/24)+DATE(1970,1,1)</f>
        <v>41614.25</v>
      </c>
      <c r="T987" s="13">
        <f>(((Table5[[#This Row],[deadline]]/60)/60)/24)+DATE(1970,1,1)</f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ROUND((Table1[[#This Row],[pledged]]/Table1[[#This Row],[goal]])*100,0)</f>
        <v>40</v>
      </c>
      <c r="G988" t="s">
        <v>14</v>
      </c>
      <c r="H988">
        <v>92</v>
      </c>
      <c r="I988">
        <f>IF(Table2[[#This Row],[backers_count]]=0,0,ROUND(Table1[[#This Row],[pledged]]/Table2[[#This Row],[backers_count]],2))</f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6" t="s">
        <v>2035</v>
      </c>
      <c r="R988" s="6" t="s">
        <v>2036</v>
      </c>
      <c r="S988" s="13">
        <f>(((Table5[[#This Row],[launched_at]]/60)/60)/24)+DATE(1970,1,1)</f>
        <v>40638.208333333336</v>
      </c>
      <c r="T988" s="13">
        <f>(((Table5[[#This Row],[deadline]]/60)/60)/24)+DATE(1970,1,1)</f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ROUND((Table1[[#This Row],[pledged]]/Table1[[#This Row],[goal]])*100,0)</f>
        <v>217</v>
      </c>
      <c r="G989" t="s">
        <v>20</v>
      </c>
      <c r="H989">
        <v>480</v>
      </c>
      <c r="I989">
        <f>IF(Table2[[#This Row],[backers_count]]=0,0,ROUND(Table1[[#This Row],[pledged]]/Table2[[#This Row],[backers_count]],2))</f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6" t="s">
        <v>2041</v>
      </c>
      <c r="R989" s="6" t="s">
        <v>2042</v>
      </c>
      <c r="S989" s="13">
        <f>(((Table5[[#This Row],[launched_at]]/60)/60)/24)+DATE(1970,1,1)</f>
        <v>42852.208333333328</v>
      </c>
      <c r="T989" s="13">
        <f>(((Table5[[#This Row],[deadline]]/60)/60)/24)+DATE(1970,1,1)</f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ROUND((Table1[[#This Row],[pledged]]/Table1[[#This Row],[goal]])*100,0)</f>
        <v>52</v>
      </c>
      <c r="G990" t="s">
        <v>14</v>
      </c>
      <c r="H990">
        <v>64</v>
      </c>
      <c r="I990">
        <f>IF(Table2[[#This Row],[backers_count]]=0,0,ROUND(Table1[[#This Row],[pledged]]/Table2[[#This Row],[backers_count]],2))</f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6" t="s">
        <v>2047</v>
      </c>
      <c r="R990" s="6" t="s">
        <v>2056</v>
      </c>
      <c r="S990" s="13">
        <f>(((Table5[[#This Row],[launched_at]]/60)/60)/24)+DATE(1970,1,1)</f>
        <v>42686.25</v>
      </c>
      <c r="T990" s="13">
        <f>(((Table5[[#This Row],[deadline]]/60)/60)/24)+DATE(1970,1,1)</f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ROUND((Table1[[#This Row],[pledged]]/Table1[[#This Row],[goal]])*100,0)</f>
        <v>500</v>
      </c>
      <c r="G991" t="s">
        <v>20</v>
      </c>
      <c r="H991">
        <v>226</v>
      </c>
      <c r="I991">
        <f>IF(Table2[[#This Row],[backers_count]]=0,0,ROUND(Table1[[#This Row],[pledged]]/Table2[[#This Row],[backers_count]],2))</f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6" t="s">
        <v>2047</v>
      </c>
      <c r="R991" s="6" t="s">
        <v>2059</v>
      </c>
      <c r="S991" s="13">
        <f>(((Table5[[#This Row],[launched_at]]/60)/60)/24)+DATE(1970,1,1)</f>
        <v>43571.208333333328</v>
      </c>
      <c r="T991" s="13">
        <f>(((Table5[[#This Row],[deadline]]/60)/60)/24)+DATE(1970,1,1)</f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ROUND((Table1[[#This Row],[pledged]]/Table1[[#This Row],[goal]])*100,0)</f>
        <v>88</v>
      </c>
      <c r="G992" t="s">
        <v>14</v>
      </c>
      <c r="H992">
        <v>64</v>
      </c>
      <c r="I992">
        <f>IF(Table2[[#This Row],[backers_count]]=0,0,ROUND(Table1[[#This Row],[pledged]]/Table2[[#This Row],[backers_count]],2))</f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6" t="s">
        <v>2041</v>
      </c>
      <c r="R992" s="6" t="s">
        <v>2044</v>
      </c>
      <c r="S992" s="13">
        <f>(((Table5[[#This Row],[launched_at]]/60)/60)/24)+DATE(1970,1,1)</f>
        <v>42432.25</v>
      </c>
      <c r="T992" s="13">
        <f>(((Table5[[#This Row],[deadline]]/60)/60)/24)+DATE(1970,1,1)</f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ROUND((Table1[[#This Row],[pledged]]/Table1[[#This Row],[goal]])*100,0)</f>
        <v>113</v>
      </c>
      <c r="G993" t="s">
        <v>20</v>
      </c>
      <c r="H993">
        <v>241</v>
      </c>
      <c r="I993">
        <f>IF(Table2[[#This Row],[backers_count]]=0,0,ROUND(Table1[[#This Row],[pledged]]/Table2[[#This Row],[backers_count]],2))</f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6" t="s">
        <v>2035</v>
      </c>
      <c r="R993" s="6" t="s">
        <v>2036</v>
      </c>
      <c r="S993" s="13">
        <f>(((Table5[[#This Row],[launched_at]]/60)/60)/24)+DATE(1970,1,1)</f>
        <v>41907.208333333336</v>
      </c>
      <c r="T993" s="13">
        <f>(((Table5[[#This Row],[deadline]]/60)/60)/24)+DATE(1970,1,1)</f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ROUND((Table1[[#This Row],[pledged]]/Table1[[#This Row],[goal]])*100,0)</f>
        <v>427</v>
      </c>
      <c r="G994" t="s">
        <v>20</v>
      </c>
      <c r="H994">
        <v>132</v>
      </c>
      <c r="I994">
        <f>IF(Table2[[#This Row],[backers_count]]=0,0,ROUND(Table1[[#This Row],[pledged]]/Table2[[#This Row],[backers_count]],2))</f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6" t="s">
        <v>2041</v>
      </c>
      <c r="R994" s="6" t="s">
        <v>2044</v>
      </c>
      <c r="S994" s="13">
        <f>(((Table5[[#This Row],[launched_at]]/60)/60)/24)+DATE(1970,1,1)</f>
        <v>43227.208333333328</v>
      </c>
      <c r="T994" s="13">
        <f>(((Table5[[#This Row],[deadline]]/60)/60)/24)+DATE(1970,1,1)</f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ROUND((Table1[[#This Row],[pledged]]/Table1[[#This Row],[goal]])*100,0)</f>
        <v>78</v>
      </c>
      <c r="G995" t="s">
        <v>74</v>
      </c>
      <c r="H995">
        <v>75</v>
      </c>
      <c r="I995">
        <f>IF(Table2[[#This Row],[backers_count]]=0,0,ROUND(Table1[[#This Row],[pledged]]/Table2[[#This Row],[backers_count]],2))</f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6" t="s">
        <v>2054</v>
      </c>
      <c r="R995" s="6" t="s">
        <v>2055</v>
      </c>
      <c r="S995" s="13">
        <f>(((Table5[[#This Row],[launched_at]]/60)/60)/24)+DATE(1970,1,1)</f>
        <v>42362.25</v>
      </c>
      <c r="T995" s="13">
        <f>(((Table5[[#This Row],[deadline]]/60)/60)/24)+DATE(1970,1,1)</f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ROUND((Table1[[#This Row],[pledged]]/Table1[[#This Row],[goal]])*100,0)</f>
        <v>52</v>
      </c>
      <c r="G996" t="s">
        <v>14</v>
      </c>
      <c r="H996">
        <v>842</v>
      </c>
      <c r="I996">
        <f>IF(Table2[[#This Row],[backers_count]]=0,0,ROUND(Table1[[#This Row],[pledged]]/Table2[[#This Row],[backers_count]],2))</f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6" t="s">
        <v>2047</v>
      </c>
      <c r="R996" s="6" t="s">
        <v>2059</v>
      </c>
      <c r="S996" s="13">
        <f>(((Table5[[#This Row],[launched_at]]/60)/60)/24)+DATE(1970,1,1)</f>
        <v>41929.208333333336</v>
      </c>
      <c r="T996" s="13">
        <f>(((Table5[[#This Row],[deadline]]/60)/60)/24)+DATE(1970,1,1)</f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ROUND((Table1[[#This Row],[pledged]]/Table1[[#This Row],[goal]])*100,0)</f>
        <v>157</v>
      </c>
      <c r="G997" t="s">
        <v>20</v>
      </c>
      <c r="H997">
        <v>2043</v>
      </c>
      <c r="I997">
        <f>IF(Table2[[#This Row],[backers_count]]=0,0,ROUND(Table1[[#This Row],[pledged]]/Table2[[#This Row],[backers_count]],2))</f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6" t="s">
        <v>2031</v>
      </c>
      <c r="R997" s="6" t="s">
        <v>2032</v>
      </c>
      <c r="S997" s="13">
        <f>(((Table5[[#This Row],[launched_at]]/60)/60)/24)+DATE(1970,1,1)</f>
        <v>43408.208333333328</v>
      </c>
      <c r="T997" s="13">
        <f>(((Table5[[#This Row],[deadline]]/60)/60)/24)+DATE(1970,1,1)</f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ROUND((Table1[[#This Row],[pledged]]/Table1[[#This Row],[goal]])*100,0)</f>
        <v>73</v>
      </c>
      <c r="G998" t="s">
        <v>14</v>
      </c>
      <c r="H998">
        <v>112</v>
      </c>
      <c r="I998">
        <f>IF(Table2[[#This Row],[backers_count]]=0,0,ROUND(Table1[[#This Row],[pledged]]/Table2[[#This Row],[backers_count]],2))</f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6" t="s">
        <v>2039</v>
      </c>
      <c r="R998" s="6" t="s">
        <v>2040</v>
      </c>
      <c r="S998" s="13">
        <f>(((Table5[[#This Row],[launched_at]]/60)/60)/24)+DATE(1970,1,1)</f>
        <v>41276.25</v>
      </c>
      <c r="T998" s="13">
        <f>(((Table5[[#This Row],[deadline]]/60)/60)/24)+DATE(1970,1,1)</f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ROUND((Table1[[#This Row],[pledged]]/Table1[[#This Row],[goal]])*100,0)</f>
        <v>61</v>
      </c>
      <c r="G999" t="s">
        <v>74</v>
      </c>
      <c r="H999">
        <v>139</v>
      </c>
      <c r="I999">
        <f>IF(Table2[[#This Row],[backers_count]]=0,0,ROUND(Table1[[#This Row],[pledged]]/Table2[[#This Row],[backers_count]],2))</f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6" t="s">
        <v>2039</v>
      </c>
      <c r="R999" s="6" t="s">
        <v>2040</v>
      </c>
      <c r="S999" s="13">
        <f>(((Table5[[#This Row],[launched_at]]/60)/60)/24)+DATE(1970,1,1)</f>
        <v>41659.25</v>
      </c>
      <c r="T999" s="13">
        <f>(((Table5[[#This Row],[deadline]]/60)/60)/24)+DATE(1970,1,1)</f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ROUND((Table1[[#This Row],[pledged]]/Table1[[#This Row],[goal]])*100,0)</f>
        <v>57</v>
      </c>
      <c r="G1000" t="s">
        <v>14</v>
      </c>
      <c r="H1000">
        <v>374</v>
      </c>
      <c r="I1000">
        <f>IF(Table2[[#This Row],[backers_count]]=0,0,ROUND(Table1[[#This Row],[pledged]]/Table2[[#This Row],[backers_count]],2))</f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6" t="s">
        <v>2035</v>
      </c>
      <c r="R1000" s="6" t="s">
        <v>2045</v>
      </c>
      <c r="S1000" s="13">
        <f>(((Table5[[#This Row],[launched_at]]/60)/60)/24)+DATE(1970,1,1)</f>
        <v>40220.25</v>
      </c>
      <c r="T1000" s="13">
        <f>(((Table5[[#This Row],[deadline]]/60)/60)/24)+DATE(1970,1,1)</f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ROUND((Table1[[#This Row],[pledged]]/Table1[[#This Row],[goal]])*100,0)</f>
        <v>57</v>
      </c>
      <c r="G1001" t="s">
        <v>74</v>
      </c>
      <c r="H1001">
        <v>1122</v>
      </c>
      <c r="I1001">
        <f>IF(Table2[[#This Row],[backers_count]]=0,0,ROUND(Table1[[#This Row],[pledged]]/Table2[[#This Row],[backers_count]],2))</f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6" t="s">
        <v>2031</v>
      </c>
      <c r="R1001" s="6" t="s">
        <v>2032</v>
      </c>
      <c r="S1001" s="13">
        <f>(((Table5[[#This Row],[launched_at]]/60)/60)/24)+DATE(1970,1,1)</f>
        <v>42550.208333333328</v>
      </c>
      <c r="T1001" s="13">
        <f>(((Table5[[#This Row],[deadline]]/60)/60)/24)+DATE(1970,1,1)</f>
        <v>42557.208333333328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conditionalFormatting sqref="G1:G1048576">
    <cfRule type="containsText" dxfId="8" priority="2" operator="containsText" text="canceled">
      <formula>NOT(ISERROR(SEARCH("canceled",G1)))</formula>
    </cfRule>
    <cfRule type="containsText" dxfId="7" priority="4" operator="containsText" text="live">
      <formula>NOT(ISERROR(SEARCH("live",G1)))</formula>
    </cfRule>
    <cfRule type="containsText" dxfId="6" priority="5" operator="containsText" text="successful">
      <formula>NOT(ISERROR(SEARCH("successful",G1)))</formula>
    </cfRule>
    <cfRule type="containsText" dxfId="5" priority="6" operator="containsText" text="failed">
      <formula>NOT(ISERROR(SEARCH("failed",G1)))</formula>
    </cfRule>
  </conditionalFormatting>
  <pageMargins left="0.75" right="0.75" top="1" bottom="1" header="0.5" footer="0.5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C7CA-2A0C-4B91-B1D1-5E3DAD24ECAE}">
  <dimension ref="A1:F32"/>
  <sheetViews>
    <sheetView workbookViewId="0">
      <selection activeCell="L32" sqref="L32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t="s">
        <v>6</v>
      </c>
      <c r="B1" t="s">
        <v>2070</v>
      </c>
    </row>
    <row r="3" spans="1:6" x14ac:dyDescent="0.35">
      <c r="A3" t="s">
        <v>2068</v>
      </c>
      <c r="B3" t="s">
        <v>2069</v>
      </c>
    </row>
    <row r="4" spans="1:6" x14ac:dyDescent="0.35">
      <c r="A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5">
      <c r="A6" s="9" t="s">
        <v>2031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5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5">
      <c r="A8" s="9" t="s">
        <v>2064</v>
      </c>
      <c r="B8" s="10"/>
      <c r="C8" s="10"/>
      <c r="D8" s="10"/>
      <c r="E8" s="10">
        <v>4</v>
      </c>
      <c r="F8" s="10">
        <v>4</v>
      </c>
    </row>
    <row r="9" spans="1:6" x14ac:dyDescent="0.35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5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5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5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5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5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  <row r="19" spans="2:2" x14ac:dyDescent="0.35">
      <c r="B19" s="11"/>
    </row>
    <row r="30" spans="2:2" x14ac:dyDescent="0.35">
      <c r="B30" s="11" t="s">
        <v>2071</v>
      </c>
    </row>
    <row r="32" spans="2:2" x14ac:dyDescent="0.35">
      <c r="B32" s="1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D772-8CC9-4135-983B-5E9D6ECDFD0B}">
  <dimension ref="A1:F30"/>
  <sheetViews>
    <sheetView workbookViewId="0">
      <selection activeCell="M35" sqref="M35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2033</v>
      </c>
      <c r="B1" t="s">
        <v>2070</v>
      </c>
    </row>
    <row r="2" spans="1:6" x14ac:dyDescent="0.35">
      <c r="A2" s="8" t="s">
        <v>6</v>
      </c>
      <c r="B2" t="s">
        <v>2070</v>
      </c>
    </row>
    <row r="4" spans="1:6" x14ac:dyDescent="0.35">
      <c r="A4" s="8" t="s">
        <v>2068</v>
      </c>
      <c r="B4" s="8" t="s">
        <v>2069</v>
      </c>
    </row>
    <row r="5" spans="1:6" x14ac:dyDescent="0.3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5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35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5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5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5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5">
      <c r="A12" s="9" t="s">
        <v>2032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5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5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5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5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5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5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5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5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5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5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5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5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5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5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5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5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5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35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F6D3E-BE37-4B24-A3D4-19693E98C8BA}">
  <dimension ref="A1:F18"/>
  <sheetViews>
    <sheetView tabSelected="1" workbookViewId="0">
      <selection activeCell="O29" sqref="O29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8" t="s">
        <v>2086</v>
      </c>
      <c r="B1" t="s">
        <v>2070</v>
      </c>
    </row>
    <row r="2" spans="1:6" x14ac:dyDescent="0.35">
      <c r="A2" s="8" t="s">
        <v>2033</v>
      </c>
      <c r="B2" t="s">
        <v>2070</v>
      </c>
    </row>
    <row r="4" spans="1:6" x14ac:dyDescent="0.35">
      <c r="A4" s="8" t="s">
        <v>2068</v>
      </c>
      <c r="B4" s="8" t="s">
        <v>2069</v>
      </c>
    </row>
    <row r="5" spans="1:6" x14ac:dyDescent="0.3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9" t="s">
        <v>2074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35">
      <c r="A7" s="9" t="s">
        <v>2075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35">
      <c r="A8" s="9" t="s">
        <v>2076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35">
      <c r="A9" s="9" t="s">
        <v>2077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35">
      <c r="A10" s="9" t="s">
        <v>2078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35">
      <c r="A11" s="9" t="s">
        <v>2079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35">
      <c r="A12" s="9" t="s">
        <v>2080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35">
      <c r="A13" s="9" t="s">
        <v>2081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35">
      <c r="A14" s="9" t="s">
        <v>2082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35">
      <c r="A15" s="9" t="s">
        <v>2083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35">
      <c r="A16" s="9" t="s">
        <v>2084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35">
      <c r="A17" s="9" t="s">
        <v>2085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35">
      <c r="A18" s="9" t="s">
        <v>2067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CategoryPivot</vt:lpstr>
      <vt:lpstr>SubCategoryPivot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Kerim Celik</cp:lastModifiedBy>
  <dcterms:created xsi:type="dcterms:W3CDTF">2021-09-29T18:52:28Z</dcterms:created>
  <dcterms:modified xsi:type="dcterms:W3CDTF">2023-11-21T01:19:16Z</dcterms:modified>
</cp:coreProperties>
</file>