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ousw-srv01\RES\PROJECTS\City of Wharton\Flood Risk Management Project\PROJECT MANAGEMENT\STATUS REPORTS\At A Glance Reports\"/>
    </mc:Choice>
  </mc:AlternateContent>
  <bookViews>
    <workbookView xWindow="22935" yWindow="-105" windowWidth="23250" windowHeight="12570"/>
  </bookViews>
  <sheets>
    <sheet name="CoW PH I" sheetId="1" r:id="rId1"/>
    <sheet name="Acq Tracts" sheetId="2" r:id="rId2"/>
    <sheet name="Relo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7" i="1" l="1"/>
  <c r="AB7" i="1"/>
  <c r="Z7" i="1"/>
  <c r="X7" i="1"/>
  <c r="V7" i="1"/>
  <c r="T7" i="1"/>
  <c r="R7" i="1"/>
  <c r="P7" i="1"/>
  <c r="S6" i="3" l="1"/>
  <c r="Q6" i="3"/>
  <c r="M6" i="3"/>
  <c r="K6" i="3"/>
  <c r="L6" i="3" s="1"/>
  <c r="I6" i="3"/>
  <c r="J6" i="3" s="1"/>
  <c r="G6" i="3"/>
  <c r="H6" i="3" s="1"/>
  <c r="E6" i="3"/>
  <c r="F6" i="3" s="1"/>
  <c r="D6" i="3"/>
  <c r="N5" i="3"/>
  <c r="L5" i="3"/>
  <c r="J5" i="3"/>
  <c r="H5" i="3"/>
  <c r="F5" i="3"/>
  <c r="N6" i="3" l="1"/>
  <c r="F14" i="1"/>
  <c r="H14" i="1"/>
  <c r="J14" i="1"/>
  <c r="L14" i="1"/>
  <c r="F15" i="1"/>
  <c r="H15" i="1"/>
  <c r="J15" i="1"/>
  <c r="L15" i="1"/>
  <c r="F16" i="1"/>
  <c r="H16" i="1"/>
  <c r="J16" i="1"/>
  <c r="L16" i="1"/>
  <c r="F17" i="1"/>
  <c r="H17" i="1"/>
  <c r="J17" i="1"/>
  <c r="L17" i="1"/>
  <c r="F18" i="1"/>
  <c r="H18" i="1"/>
  <c r="J18" i="1"/>
  <c r="L18" i="1"/>
  <c r="F19" i="1"/>
  <c r="H19" i="1"/>
  <c r="J19" i="1"/>
  <c r="L19" i="1"/>
  <c r="F20" i="1"/>
  <c r="H20" i="1"/>
  <c r="J20" i="1"/>
  <c r="L20" i="1"/>
  <c r="B3" i="1" l="1"/>
  <c r="S8" i="1" l="1"/>
  <c r="N7" i="1"/>
  <c r="Q8" i="1"/>
  <c r="J7" i="1" l="1"/>
  <c r="H7" i="1" l="1"/>
  <c r="F7" i="1"/>
  <c r="N20" i="1" l="1"/>
  <c r="N15" i="1"/>
  <c r="N16" i="1"/>
  <c r="N17" i="1"/>
  <c r="N18" i="1"/>
  <c r="N19" i="1"/>
  <c r="N14" i="1"/>
  <c r="L7" i="1" l="1"/>
  <c r="E8" i="1" l="1"/>
  <c r="F8" i="1" s="1"/>
  <c r="G8" i="1"/>
  <c r="H8" i="1" s="1"/>
  <c r="I8" i="1"/>
  <c r="K8" i="1"/>
  <c r="M8" i="1"/>
  <c r="D8" i="1" l="1"/>
  <c r="AD8" i="1" l="1"/>
  <c r="AB8" i="1"/>
  <c r="Z8" i="1"/>
  <c r="P8" i="1"/>
  <c r="X8" i="1"/>
  <c r="V8" i="1"/>
  <c r="R8" i="1"/>
  <c r="T8" i="1"/>
  <c r="L8" i="1"/>
  <c r="J8" i="1"/>
  <c r="N8" i="1"/>
  <c r="R6" i="3"/>
  <c r="R5" i="3"/>
  <c r="T5" i="3"/>
  <c r="T6" i="3"/>
</calcChain>
</file>

<file path=xl/sharedStrings.xml><?xml version="1.0" encoding="utf-8"?>
<sst xmlns="http://schemas.openxmlformats.org/spreadsheetml/2006/main" count="303" uniqueCount="88">
  <si>
    <t>0027-13-226</t>
  </si>
  <si>
    <t>0500-03-608</t>
  </si>
  <si>
    <t>0500-08-002</t>
  </si>
  <si>
    <t>RCSJ No.</t>
  </si>
  <si>
    <t>Title Received</t>
  </si>
  <si>
    <t>Survey Complete</t>
  </si>
  <si>
    <t>Appraisal A-5</t>
  </si>
  <si>
    <t>Offer Made</t>
  </si>
  <si>
    <t>Closed</t>
  </si>
  <si>
    <t>Count</t>
  </si>
  <si>
    <t>%</t>
  </si>
  <si>
    <t>Acquisition Totals</t>
  </si>
  <si>
    <t># of Acq</t>
  </si>
  <si>
    <t>Parcel Series</t>
  </si>
  <si>
    <t>CITY OF WHARTON LOWER COLORADO RIVER BASIN PHASE I, FRMP</t>
  </si>
  <si>
    <t>USACOE Survey Complete</t>
  </si>
  <si>
    <t>Appraisal</t>
  </si>
  <si>
    <t>City Survey</t>
  </si>
  <si>
    <t>City Survey Completed</t>
  </si>
  <si>
    <t># Acq</t>
  </si>
  <si>
    <t>USACOE Survey</t>
  </si>
  <si>
    <t>PH1 Acquisitions</t>
  </si>
  <si>
    <t>201</t>
  </si>
  <si>
    <t>202</t>
  </si>
  <si>
    <t>205</t>
  </si>
  <si>
    <t>207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</si>
  <si>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</si>
  <si>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</si>
  <si>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</si>
  <si>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</si>
  <si>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</si>
  <si>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</si>
  <si>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</si>
  <si>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</si>
  <si>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</si>
  <si>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</si>
  <si>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</si>
  <si>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</si>
  <si>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226</t>
  </si>
  <si>
    <t>227</t>
  </si>
  <si>
    <t>300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</si>
  <si>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</si>
  <si>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</si>
  <si>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</si>
  <si>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</si>
  <si>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</si>
  <si>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</si>
  <si>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</si>
  <si>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</si>
  <si>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</si>
  <si>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</si>
  <si>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</si>
  <si>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</si>
  <si>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</si>
  <si>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</si>
  <si>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</si>
  <si>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</si>
  <si>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421A</t>
  </si>
  <si>
    <t>427</t>
  </si>
  <si>
    <t>100</t>
  </si>
  <si>
    <t>200</t>
  </si>
  <si>
    <t>228</t>
  </si>
  <si>
    <t>PH1 Relocation</t>
  </si>
  <si>
    <t>USACOE ATP 
Sent to City</t>
  </si>
  <si>
    <t>Just Comp
Approval Memo 
Sent to City</t>
  </si>
  <si>
    <t>USACOE ATP
 Approved</t>
  </si>
  <si>
    <t>RAP to City</t>
  </si>
  <si>
    <t>RAP to Property Owner</t>
  </si>
  <si>
    <t>PSA Signed</t>
  </si>
  <si>
    <t>Condemnation</t>
  </si>
  <si>
    <t>Construction</t>
  </si>
  <si>
    <t>Counter Offer</t>
  </si>
  <si>
    <t>208</t>
  </si>
  <si>
    <t>326</t>
  </si>
  <si>
    <t>206</t>
  </si>
  <si>
    <t>209</t>
  </si>
  <si>
    <t>212</t>
  </si>
  <si>
    <t>225</t>
  </si>
  <si>
    <t>301</t>
  </si>
  <si>
    <t>306</t>
  </si>
  <si>
    <t>321</t>
  </si>
  <si>
    <t>325</t>
  </si>
  <si>
    <t>City Just Comp Approved</t>
  </si>
  <si>
    <t>USACOE Survey 
Complete</t>
  </si>
  <si>
    <t>City Survey 
Completed</t>
  </si>
  <si>
    <t>102</t>
  </si>
  <si>
    <t>323</t>
  </si>
  <si>
    <t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</si>
</sst>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0" xfId="0" applyFill="1" applyBorder="1" applyAlignment="1">
      <alignment horizontal="center"/>
    </xf>
    <xf numFmtId="9" fontId="0" fillId="2" borderId="9" xfId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0" fillId="0" borderId="6" xfId="0" applyBorder="1"/>
    <xf numFmtId="0" fontId="0" fillId="4" borderId="8" xfId="0" applyFill="1" applyBorder="1"/>
    <xf numFmtId="0" fontId="0" fillId="0" borderId="0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3" borderId="0" xfId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3" borderId="12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3" fillId="0" borderId="15" xfId="0" applyFont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1" fontId="0" fillId="3" borderId="12" xfId="1" applyNumberFormat="1" applyFon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4" borderId="6" xfId="0" applyFill="1" applyBorder="1"/>
    <xf numFmtId="0" fontId="3" fillId="0" borderId="19" xfId="0" applyFont="1" applyBorder="1" applyAlignment="1">
      <alignment horizontal="center" vertical="center"/>
    </xf>
    <xf numFmtId="0" fontId="0" fillId="0" borderId="14" xfId="0" applyBorder="1"/>
    <xf numFmtId="0" fontId="0" fillId="0" borderId="7" xfId="0" applyBorder="1"/>
    <xf numFmtId="0" fontId="0" fillId="4" borderId="10" xfId="0" applyFill="1" applyBorder="1"/>
    <xf numFmtId="0" fontId="0" fillId="0" borderId="20" xfId="0" applyBorder="1"/>
    <xf numFmtId="0" fontId="3" fillId="0" borderId="21" xfId="0" applyFont="1" applyBorder="1" applyAlignment="1">
      <alignment horizontal="center" vertical="center"/>
    </xf>
    <xf numFmtId="0" fontId="0" fillId="0" borderId="11" xfId="0" applyBorder="1"/>
    <xf numFmtId="0" fontId="3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2</xdr:col>
      <xdr:colOff>822961</xdr:colOff>
      <xdr:row>0</xdr:row>
      <xdr:rowOff>1635808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1" y="0"/>
          <a:ext cx="1676400" cy="1635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20"/>
  <sheetViews>
    <sheetView tabSelected="1" zoomScale="90" zoomScaleNormal="90" workbookViewId="0">
      <selection activeCell="R21" sqref="R21"/>
    </sheetView>
  </sheetViews>
  <sheetFormatPr defaultRowHeight="15" x14ac:dyDescent="0.25"/>
  <cols>
    <col min="1" max="1" width="3.140625" customWidth="1"/>
    <col min="2" max="2" width="12.140625" bestFit="1" customWidth="1"/>
    <col min="3" max="3" width="15.42578125" customWidth="1"/>
    <col min="5" max="5" width="6.28515625" bestFit="1" customWidth="1"/>
    <col min="6" max="6" width="9.5703125" customWidth="1"/>
    <col min="7" max="7" width="10.5703125" customWidth="1"/>
    <col min="8" max="8" width="7.140625" customWidth="1"/>
    <col min="9" max="9" width="6.28515625" bestFit="1" customWidth="1"/>
    <col min="10" max="10" width="7.28515625" customWidth="1"/>
    <col min="12" max="12" width="7.28515625" customWidth="1"/>
    <col min="13" max="13" width="7.7109375" customWidth="1"/>
    <col min="14" max="16" width="7.28515625" customWidth="1"/>
    <col min="17" max="17" width="8.28515625" customWidth="1"/>
    <col min="18" max="18" width="7.28515625" customWidth="1"/>
    <col min="19" max="19" width="6.28515625" bestFit="1" customWidth="1"/>
    <col min="20" max="22" width="7.28515625" customWidth="1"/>
    <col min="23" max="23" width="6.28515625" bestFit="1" customWidth="1"/>
    <col min="24" max="24" width="4.42578125" customWidth="1"/>
    <col min="25" max="25" width="6.28515625" bestFit="1" customWidth="1"/>
    <col min="26" max="26" width="3.5703125" bestFit="1" customWidth="1"/>
    <col min="27" max="27" width="6.28515625" bestFit="1" customWidth="1"/>
    <col min="28" max="28" width="10.42578125" customWidth="1"/>
    <col min="29" max="29" width="6.28515625" bestFit="1" customWidth="1"/>
    <col min="30" max="30" width="7.5703125" customWidth="1"/>
  </cols>
  <sheetData>
    <row r="1" spans="2:30" ht="136.5" customHeight="1" x14ac:dyDescent="0.25"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</row>
    <row r="2" spans="2:30" x14ac:dyDescent="0.25">
      <c r="B2" s="71" t="s">
        <v>14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2:30" x14ac:dyDescent="0.25">
      <c r="B3" s="23">
        <f ca="1">TODAY()</f>
        <v>44019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30"/>
      <c r="P3" s="30"/>
      <c r="Q3" s="22"/>
    </row>
    <row r="4" spans="2:30" ht="15.75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0"/>
      <c r="P4" s="30"/>
      <c r="Q4" s="2"/>
    </row>
    <row r="5" spans="2:30" s="37" customFormat="1" ht="45.75" customHeight="1" thickBot="1" x14ac:dyDescent="0.3">
      <c r="B5" s="67" t="s">
        <v>21</v>
      </c>
      <c r="C5" s="68"/>
      <c r="D5" s="69"/>
      <c r="E5" s="74" t="s">
        <v>84</v>
      </c>
      <c r="F5" s="75"/>
      <c r="G5" s="74" t="s">
        <v>83</v>
      </c>
      <c r="H5" s="75"/>
      <c r="I5" s="76" t="s">
        <v>16</v>
      </c>
      <c r="J5" s="75"/>
      <c r="K5" s="74" t="s">
        <v>63</v>
      </c>
      <c r="L5" s="75"/>
      <c r="M5" s="70" t="s">
        <v>64</v>
      </c>
      <c r="N5" s="61"/>
      <c r="O5" s="70" t="s">
        <v>82</v>
      </c>
      <c r="P5" s="77"/>
      <c r="Q5" s="70" t="s">
        <v>65</v>
      </c>
      <c r="R5" s="61"/>
      <c r="S5" s="60" t="s">
        <v>7</v>
      </c>
      <c r="T5" s="61"/>
      <c r="U5" s="60" t="s">
        <v>71</v>
      </c>
      <c r="V5" s="61"/>
      <c r="W5" s="60" t="s">
        <v>68</v>
      </c>
      <c r="X5" s="61"/>
      <c r="Y5" s="60" t="s">
        <v>8</v>
      </c>
      <c r="Z5" s="61"/>
      <c r="AA5" s="60" t="s">
        <v>69</v>
      </c>
      <c r="AB5" s="61"/>
      <c r="AC5" s="60" t="s">
        <v>70</v>
      </c>
      <c r="AD5" s="61"/>
    </row>
    <row r="6" spans="2:30" x14ac:dyDescent="0.25">
      <c r="B6" s="6" t="s">
        <v>17</v>
      </c>
      <c r="C6" s="7" t="s">
        <v>20</v>
      </c>
      <c r="D6" s="3" t="s">
        <v>19</v>
      </c>
      <c r="E6" s="42" t="s">
        <v>9</v>
      </c>
      <c r="F6" s="43" t="s">
        <v>10</v>
      </c>
      <c r="G6" s="42" t="s">
        <v>9</v>
      </c>
      <c r="H6" s="43" t="s">
        <v>10</v>
      </c>
      <c r="I6" s="42" t="s">
        <v>9</v>
      </c>
      <c r="J6" s="43" t="s">
        <v>10</v>
      </c>
      <c r="K6" s="42" t="s">
        <v>9</v>
      </c>
      <c r="L6" s="43" t="s">
        <v>10</v>
      </c>
      <c r="M6" s="42" t="s">
        <v>9</v>
      </c>
      <c r="N6" s="43" t="s">
        <v>10</v>
      </c>
      <c r="O6" s="44" t="s">
        <v>9</v>
      </c>
      <c r="P6" s="44" t="s">
        <v>10</v>
      </c>
      <c r="Q6" s="42" t="s">
        <v>9</v>
      </c>
      <c r="R6" s="43" t="s">
        <v>10</v>
      </c>
      <c r="S6" s="42" t="s">
        <v>9</v>
      </c>
      <c r="T6" s="43" t="s">
        <v>10</v>
      </c>
      <c r="U6" s="42" t="s">
        <v>9</v>
      </c>
      <c r="V6" s="43" t="s">
        <v>10</v>
      </c>
      <c r="W6" s="42" t="s">
        <v>9</v>
      </c>
      <c r="X6" s="43" t="s">
        <v>10</v>
      </c>
      <c r="Y6" s="42" t="s">
        <v>9</v>
      </c>
      <c r="Z6" s="43" t="s">
        <v>10</v>
      </c>
      <c r="AA6" s="42" t="s">
        <v>9</v>
      </c>
      <c r="AB6" s="43" t="s">
        <v>10</v>
      </c>
      <c r="AC6" s="42" t="s">
        <v>9</v>
      </c>
      <c r="AD6" s="43" t="s">
        <v>10</v>
      </c>
    </row>
    <row r="7" spans="2:30" ht="15.75" thickBot="1" x14ac:dyDescent="0.3">
      <c r="B7" s="16">
        <v>43</v>
      </c>
      <c r="C7" s="8">
        <v>58</v>
      </c>
      <c r="D7" s="4">
        <v>59</v>
      </c>
      <c r="E7" s="40">
        <v>39</v>
      </c>
      <c r="F7" s="41">
        <f>E7/B7</f>
        <v>0.90697674418604646</v>
      </c>
      <c r="G7" s="40">
        <v>49</v>
      </c>
      <c r="H7" s="41">
        <f>G7/C7</f>
        <v>0.84482758620689657</v>
      </c>
      <c r="I7" s="40">
        <v>26</v>
      </c>
      <c r="J7" s="41">
        <f>I7/D7</f>
        <v>0.44067796610169491</v>
      </c>
      <c r="K7" s="40">
        <v>27</v>
      </c>
      <c r="L7" s="41">
        <f>K7/D7</f>
        <v>0.4576271186440678</v>
      </c>
      <c r="M7" s="16">
        <v>28</v>
      </c>
      <c r="N7" s="20">
        <f>M7/D7</f>
        <v>0.47457627118644069</v>
      </c>
      <c r="O7" s="46">
        <v>12</v>
      </c>
      <c r="P7" s="34">
        <f>O7/D7</f>
        <v>0.20338983050847459</v>
      </c>
      <c r="Q7" s="16">
        <v>11</v>
      </c>
      <c r="R7" s="20">
        <f>Q7/D7</f>
        <v>0.1864406779661017</v>
      </c>
      <c r="S7" s="16">
        <v>7</v>
      </c>
      <c r="T7" s="20">
        <f>S7/D7</f>
        <v>0.11864406779661017</v>
      </c>
      <c r="U7" s="16">
        <v>1</v>
      </c>
      <c r="V7" s="20">
        <f>U7/D7</f>
        <v>1.6949152542372881E-2</v>
      </c>
      <c r="W7" s="16">
        <v>1</v>
      </c>
      <c r="X7" s="20">
        <f>W7/D7</f>
        <v>1.6949152542372881E-2</v>
      </c>
      <c r="Y7" s="16">
        <v>0</v>
      </c>
      <c r="Z7" s="20">
        <f>Y7/D7</f>
        <v>0</v>
      </c>
      <c r="AA7" s="16">
        <v>0</v>
      </c>
      <c r="AB7" s="20">
        <f>AA7/D7</f>
        <v>0</v>
      </c>
      <c r="AC7" s="16">
        <v>0</v>
      </c>
      <c r="AD7" s="20">
        <f>AC7/D7</f>
        <v>0</v>
      </c>
    </row>
    <row r="8" spans="2:30" ht="15.75" thickBot="1" x14ac:dyDescent="0.3">
      <c r="B8" s="62" t="s">
        <v>11</v>
      </c>
      <c r="C8" s="63"/>
      <c r="D8" s="5">
        <f>SUM(D7:D7)</f>
        <v>59</v>
      </c>
      <c r="E8" s="13">
        <f>SUM(E7:E7)</f>
        <v>39</v>
      </c>
      <c r="F8" s="19">
        <f>E8/B7</f>
        <v>0.90697674418604646</v>
      </c>
      <c r="G8" s="13">
        <f>SUM(G7:G7)</f>
        <v>49</v>
      </c>
      <c r="H8" s="19">
        <f>G8/C7</f>
        <v>0.84482758620689657</v>
      </c>
      <c r="I8" s="13">
        <f>SUM(I7:I7)</f>
        <v>26</v>
      </c>
      <c r="J8" s="19">
        <f>I8/D8</f>
        <v>0.44067796610169491</v>
      </c>
      <c r="K8" s="13">
        <f>SUM(K7:K7)</f>
        <v>27</v>
      </c>
      <c r="L8" s="19">
        <f>K8/D8</f>
        <v>0.4576271186440678</v>
      </c>
      <c r="M8" s="13">
        <f>SUM(M7:M7)</f>
        <v>28</v>
      </c>
      <c r="N8" s="19">
        <f>M8/D8</f>
        <v>0.47457627118644069</v>
      </c>
      <c r="O8" s="45">
        <v>1</v>
      </c>
      <c r="P8" s="35">
        <f>O8/D8</f>
        <v>1.6949152542372881E-2</v>
      </c>
      <c r="Q8" s="13">
        <f>SUM(Q7:Q7)</f>
        <v>11</v>
      </c>
      <c r="R8" s="19">
        <f>Q8/D8</f>
        <v>0.1864406779661017</v>
      </c>
      <c r="S8" s="13">
        <f>SUM(S7:S7)</f>
        <v>7</v>
      </c>
      <c r="T8" s="19">
        <f>S8/D8</f>
        <v>0.11864406779661017</v>
      </c>
      <c r="U8" s="13">
        <v>0</v>
      </c>
      <c r="V8" s="19">
        <f>U8/D8</f>
        <v>0</v>
      </c>
      <c r="W8" s="13">
        <v>0</v>
      </c>
      <c r="X8" s="19">
        <f>W8/D8</f>
        <v>0</v>
      </c>
      <c r="Y8" s="13">
        <v>0</v>
      </c>
      <c r="Z8" s="19">
        <f>Y8/D8</f>
        <v>0</v>
      </c>
      <c r="AA8" s="13">
        <v>0</v>
      </c>
      <c r="AB8" s="19">
        <f>AA8/D8</f>
        <v>0</v>
      </c>
      <c r="AC8" s="13">
        <v>0</v>
      </c>
      <c r="AD8" s="19">
        <f>AC8/D8</f>
        <v>0</v>
      </c>
    </row>
    <row r="9" spans="2:30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29"/>
      <c r="P9" s="29"/>
    </row>
    <row r="11" spans="2:30" hidden="1" x14ac:dyDescent="0.25"/>
    <row r="12" spans="2:30" ht="15.75" hidden="1" customHeight="1" thickBot="1" x14ac:dyDescent="0.3">
      <c r="B12" s="1"/>
      <c r="C12" s="1"/>
      <c r="D12" s="1"/>
      <c r="E12" s="72" t="s">
        <v>4</v>
      </c>
      <c r="F12" s="73"/>
      <c r="G12" s="64" t="s">
        <v>5</v>
      </c>
      <c r="H12" s="65"/>
      <c r="I12" s="72" t="s">
        <v>6</v>
      </c>
      <c r="J12" s="73"/>
      <c r="K12" s="72" t="s">
        <v>7</v>
      </c>
      <c r="L12" s="73"/>
      <c r="M12" s="64" t="s">
        <v>8</v>
      </c>
      <c r="N12" s="65"/>
      <c r="O12" s="36"/>
      <c r="P12" s="36"/>
      <c r="Q12" s="1"/>
    </row>
    <row r="13" spans="2:30" hidden="1" x14ac:dyDescent="0.25">
      <c r="B13" s="6" t="s">
        <v>13</v>
      </c>
      <c r="C13" s="7" t="s">
        <v>3</v>
      </c>
      <c r="D13" s="6" t="s">
        <v>12</v>
      </c>
      <c r="E13" s="11" t="s">
        <v>9</v>
      </c>
      <c r="F13" s="12" t="s">
        <v>10</v>
      </c>
      <c r="G13" s="1" t="s">
        <v>9</v>
      </c>
      <c r="H13" s="1" t="s">
        <v>10</v>
      </c>
      <c r="I13" s="11" t="s">
        <v>9</v>
      </c>
      <c r="J13" s="12" t="s">
        <v>10</v>
      </c>
      <c r="K13" s="11" t="s">
        <v>9</v>
      </c>
      <c r="L13" s="12" t="s">
        <v>10</v>
      </c>
      <c r="M13" s="16" t="s">
        <v>9</v>
      </c>
      <c r="N13" s="8" t="s">
        <v>10</v>
      </c>
      <c r="O13" s="36"/>
      <c r="P13" s="36"/>
      <c r="Q13" s="1"/>
    </row>
    <row r="14" spans="2:30" hidden="1" x14ac:dyDescent="0.25">
      <c r="B14" s="16">
        <v>200</v>
      </c>
      <c r="C14" s="8" t="s">
        <v>0</v>
      </c>
      <c r="D14" s="16">
        <v>17</v>
      </c>
      <c r="E14" s="11">
        <v>9</v>
      </c>
      <c r="F14" s="18">
        <f t="shared" ref="F14:F20" si="0">E14/D14</f>
        <v>0.52941176470588236</v>
      </c>
      <c r="G14" s="1">
        <v>9</v>
      </c>
      <c r="H14" s="21">
        <f t="shared" ref="H14:H20" si="1">G14/D14</f>
        <v>0.52941176470588236</v>
      </c>
      <c r="I14" s="11">
        <v>5</v>
      </c>
      <c r="J14" s="18">
        <f t="shared" ref="J14:J20" si="2">I14/D14</f>
        <v>0.29411764705882354</v>
      </c>
      <c r="K14" s="11">
        <v>5</v>
      </c>
      <c r="L14" s="18">
        <f t="shared" ref="L14:L20" si="3">K14/D14</f>
        <v>0.29411764705882354</v>
      </c>
      <c r="M14" s="16">
        <v>0</v>
      </c>
      <c r="N14" s="20">
        <f t="shared" ref="N14:N20" si="4">M14/D14</f>
        <v>0</v>
      </c>
      <c r="O14" s="34"/>
      <c r="P14" s="34"/>
      <c r="Q14" s="1"/>
    </row>
    <row r="15" spans="2:30" hidden="1" x14ac:dyDescent="0.25">
      <c r="B15" s="16">
        <v>300</v>
      </c>
      <c r="C15" s="8" t="s">
        <v>1</v>
      </c>
      <c r="D15" s="16">
        <v>31</v>
      </c>
      <c r="E15" s="11">
        <v>27</v>
      </c>
      <c r="F15" s="18">
        <f t="shared" si="0"/>
        <v>0.87096774193548387</v>
      </c>
      <c r="G15" s="1">
        <v>31</v>
      </c>
      <c r="H15" s="21">
        <f t="shared" si="1"/>
        <v>1</v>
      </c>
      <c r="I15" s="11">
        <v>0</v>
      </c>
      <c r="J15" s="18">
        <f t="shared" si="2"/>
        <v>0</v>
      </c>
      <c r="K15" s="11">
        <v>0</v>
      </c>
      <c r="L15" s="18">
        <f t="shared" si="3"/>
        <v>0</v>
      </c>
      <c r="M15" s="16">
        <v>0</v>
      </c>
      <c r="N15" s="20">
        <f t="shared" si="4"/>
        <v>0</v>
      </c>
      <c r="O15" s="34"/>
      <c r="P15" s="34"/>
      <c r="Q15" s="1"/>
    </row>
    <row r="16" spans="2:30" hidden="1" x14ac:dyDescent="0.25">
      <c r="B16" s="16">
        <v>400</v>
      </c>
      <c r="C16" s="8" t="s">
        <v>1</v>
      </c>
      <c r="D16" s="16">
        <v>8</v>
      </c>
      <c r="E16" s="11">
        <v>2</v>
      </c>
      <c r="F16" s="18">
        <f t="shared" si="0"/>
        <v>0.25</v>
      </c>
      <c r="G16" s="1">
        <v>5</v>
      </c>
      <c r="H16" s="21">
        <f t="shared" si="1"/>
        <v>0.625</v>
      </c>
      <c r="I16" s="11">
        <v>0</v>
      </c>
      <c r="J16" s="18">
        <f t="shared" si="2"/>
        <v>0</v>
      </c>
      <c r="K16" s="11">
        <v>0</v>
      </c>
      <c r="L16" s="18">
        <f t="shared" si="3"/>
        <v>0</v>
      </c>
      <c r="M16" s="16">
        <v>0</v>
      </c>
      <c r="N16" s="20">
        <f t="shared" si="4"/>
        <v>0</v>
      </c>
      <c r="O16" s="34"/>
      <c r="P16" s="34"/>
      <c r="Q16" s="1"/>
    </row>
    <row r="17" spans="2:17" hidden="1" x14ac:dyDescent="0.25">
      <c r="B17" s="16">
        <v>500</v>
      </c>
      <c r="C17" s="8" t="s">
        <v>2</v>
      </c>
      <c r="D17" s="16">
        <v>32</v>
      </c>
      <c r="E17" s="11">
        <v>13</v>
      </c>
      <c r="F17" s="18">
        <f t="shared" si="0"/>
        <v>0.40625</v>
      </c>
      <c r="G17" s="1">
        <v>31</v>
      </c>
      <c r="H17" s="21">
        <f t="shared" si="1"/>
        <v>0.96875</v>
      </c>
      <c r="I17" s="11">
        <v>0</v>
      </c>
      <c r="J17" s="18">
        <f t="shared" si="2"/>
        <v>0</v>
      </c>
      <c r="K17" s="11">
        <v>0</v>
      </c>
      <c r="L17" s="18">
        <f t="shared" si="3"/>
        <v>0</v>
      </c>
      <c r="M17" s="16">
        <v>0</v>
      </c>
      <c r="N17" s="20">
        <f t="shared" si="4"/>
        <v>0</v>
      </c>
      <c r="O17" s="34"/>
      <c r="P17" s="34"/>
      <c r="Q17" s="1"/>
    </row>
    <row r="18" spans="2:17" hidden="1" x14ac:dyDescent="0.25">
      <c r="B18" s="16">
        <v>600</v>
      </c>
      <c r="C18" s="8" t="s">
        <v>2</v>
      </c>
      <c r="D18" s="16">
        <v>33</v>
      </c>
      <c r="E18" s="11">
        <v>29</v>
      </c>
      <c r="F18" s="18">
        <f t="shared" si="0"/>
        <v>0.87878787878787878</v>
      </c>
      <c r="G18" s="1">
        <v>33</v>
      </c>
      <c r="H18" s="21">
        <f t="shared" si="1"/>
        <v>1</v>
      </c>
      <c r="I18" s="11">
        <v>0</v>
      </c>
      <c r="J18" s="18">
        <f t="shared" si="2"/>
        <v>0</v>
      </c>
      <c r="K18" s="11">
        <v>0</v>
      </c>
      <c r="L18" s="18">
        <f t="shared" si="3"/>
        <v>0</v>
      </c>
      <c r="M18" s="16">
        <v>0</v>
      </c>
      <c r="N18" s="20">
        <f t="shared" si="4"/>
        <v>0</v>
      </c>
      <c r="O18" s="34"/>
      <c r="P18" s="34"/>
      <c r="Q18" s="1"/>
    </row>
    <row r="19" spans="2:17" hidden="1" x14ac:dyDescent="0.25">
      <c r="B19" s="16">
        <v>700</v>
      </c>
      <c r="C19" s="8" t="s">
        <v>2</v>
      </c>
      <c r="D19" s="16">
        <v>21</v>
      </c>
      <c r="E19" s="11">
        <v>8</v>
      </c>
      <c r="F19" s="18">
        <f t="shared" si="0"/>
        <v>0.38095238095238093</v>
      </c>
      <c r="G19" s="1">
        <v>19</v>
      </c>
      <c r="H19" s="21">
        <f t="shared" si="1"/>
        <v>0.90476190476190477</v>
      </c>
      <c r="I19" s="11">
        <v>0</v>
      </c>
      <c r="J19" s="18">
        <f t="shared" si="2"/>
        <v>0</v>
      </c>
      <c r="K19" s="11">
        <v>0</v>
      </c>
      <c r="L19" s="18">
        <f t="shared" si="3"/>
        <v>0</v>
      </c>
      <c r="M19" s="16">
        <v>0</v>
      </c>
      <c r="N19" s="20">
        <f t="shared" si="4"/>
        <v>0</v>
      </c>
      <c r="O19" s="34"/>
      <c r="P19" s="34"/>
      <c r="Q19" s="1"/>
    </row>
    <row r="20" spans="2:17" ht="15.75" hidden="1" thickBot="1" x14ac:dyDescent="0.3">
      <c r="B20" s="62" t="s">
        <v>11</v>
      </c>
      <c r="C20" s="63"/>
      <c r="D20" s="17">
        <v>157</v>
      </c>
      <c r="E20" s="13">
        <v>88</v>
      </c>
      <c r="F20" s="19">
        <f t="shared" si="0"/>
        <v>0.56050955414012738</v>
      </c>
      <c r="G20" s="13">
        <v>128</v>
      </c>
      <c r="H20" s="19">
        <f t="shared" si="1"/>
        <v>0.8152866242038217</v>
      </c>
      <c r="I20" s="13">
        <v>5</v>
      </c>
      <c r="J20" s="19">
        <f t="shared" si="2"/>
        <v>3.1847133757961783E-2</v>
      </c>
      <c r="K20" s="13">
        <v>5</v>
      </c>
      <c r="L20" s="19">
        <f t="shared" si="3"/>
        <v>3.1847133757961783E-2</v>
      </c>
      <c r="M20" s="13">
        <v>0</v>
      </c>
      <c r="N20" s="19">
        <f t="shared" si="4"/>
        <v>0</v>
      </c>
      <c r="O20" s="31"/>
      <c r="P20" s="31"/>
      <c r="Q20" s="1"/>
    </row>
  </sheetData>
  <mergeCells count="23">
    <mergeCell ref="B1:AD1"/>
    <mergeCell ref="B5:D5"/>
    <mergeCell ref="Q5:R5"/>
    <mergeCell ref="S5:T5"/>
    <mergeCell ref="B20:C20"/>
    <mergeCell ref="B2:Q2"/>
    <mergeCell ref="E12:F12"/>
    <mergeCell ref="G12:H12"/>
    <mergeCell ref="I12:J12"/>
    <mergeCell ref="E5:F5"/>
    <mergeCell ref="G5:H5"/>
    <mergeCell ref="I5:J5"/>
    <mergeCell ref="K5:L5"/>
    <mergeCell ref="K12:L12"/>
    <mergeCell ref="O5:P5"/>
    <mergeCell ref="M5:N5"/>
    <mergeCell ref="AA5:AB5"/>
    <mergeCell ref="AC5:AD5"/>
    <mergeCell ref="B8:C8"/>
    <mergeCell ref="M12:N12"/>
    <mergeCell ref="W5:X5"/>
    <mergeCell ref="Y5:Z5"/>
    <mergeCell ref="U5:V5"/>
  </mergeCells>
  <pageMargins left="0.7" right="0.7" top="0.75" bottom="0.75" header="0.3" footer="0.3"/>
  <pageSetup scale="5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1"/>
  <sheetViews>
    <sheetView workbookViewId="0">
      <pane ySplit="1" topLeftCell="A2" activePane="bottomLeft" state="frozen"/>
      <selection activeCell="J13" sqref="J13"/>
      <selection pane="bottomLeft" activeCell="J15" sqref="J15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16" customWidth="1"/>
    <col min="4" max="4" width="9.28515625" bestFit="1" customWidth="1"/>
    <col min="5" max="5" width="12" bestFit="1" customWidth="1"/>
    <col min="6" max="6" width="11.140625" bestFit="1" customWidth="1"/>
    <col min="7" max="7" width="14" bestFit="1" customWidth="1"/>
    <col min="8" max="8" width="12" bestFit="1" customWidth="1"/>
    <col min="9" max="9" width="11.140625" bestFit="1" customWidth="1"/>
    <col min="10" max="10" width="13.42578125" bestFit="1" customWidth="1"/>
    <col min="11" max="11" width="10.85546875" bestFit="1" customWidth="1"/>
    <col min="12" max="12" width="7" bestFit="1" customWidth="1"/>
    <col min="13" max="13" width="14.28515625" bestFit="1" customWidth="1"/>
    <col min="14" max="14" width="12.28515625" bestFit="1" customWidth="1"/>
  </cols>
  <sheetData>
    <row r="1" spans="1:17" ht="60.75" thickBot="1" x14ac:dyDescent="0.3">
      <c r="A1" s="25"/>
      <c r="B1" s="47" t="s">
        <v>18</v>
      </c>
      <c r="C1" s="48" t="s">
        <v>15</v>
      </c>
      <c r="D1" s="49" t="s">
        <v>16</v>
      </c>
      <c r="E1" s="48" t="s">
        <v>63</v>
      </c>
      <c r="F1" s="48" t="s">
        <v>64</v>
      </c>
      <c r="G1" s="48" t="s">
        <v>82</v>
      </c>
      <c r="H1" s="48" t="s">
        <v>65</v>
      </c>
      <c r="I1" s="49" t="s">
        <v>7</v>
      </c>
      <c r="J1" s="49" t="s">
        <v>71</v>
      </c>
      <c r="K1" s="49" t="s">
        <v>68</v>
      </c>
      <c r="L1" s="49" t="s">
        <v>8</v>
      </c>
      <c r="M1" s="49" t="s">
        <v>69</v>
      </c>
      <c r="N1" s="50" t="s">
        <v>70</v>
      </c>
      <c r="O1" s="38"/>
      <c r="P1" s="38"/>
      <c r="Q1" s="38"/>
    </row>
    <row r="2" spans="1:17" ht="15.75" x14ac:dyDescent="0.25">
      <c r="A2" s="51">
        <v>1</v>
      </c>
      <c r="B2" s="52" t="s">
        <v>22</v>
      </c>
      <c r="C2" s="52" t="s">
        <v>59</v>
      </c>
      <c r="D2" s="52">
        <v>100</v>
      </c>
      <c r="E2" s="59" t="s">
        <v>59</v>
      </c>
      <c r="F2" s="59" t="s">
        <v>59</v>
      </c>
      <c r="G2" s="52" t="s">
        <v>60</v>
      </c>
      <c r="H2" s="52" t="s">
        <v>60</v>
      </c>
      <c r="I2" s="24" t="s">
        <v>60</v>
      </c>
      <c r="J2" s="52">
        <v>202</v>
      </c>
      <c r="K2" s="52" t="s">
        <v>57</v>
      </c>
      <c r="L2" s="53"/>
      <c r="M2" s="53"/>
      <c r="N2" s="54"/>
    </row>
    <row r="3" spans="1:17" ht="15.75" x14ac:dyDescent="0.25">
      <c r="A3" s="26">
        <v>2</v>
      </c>
      <c r="B3" s="24" t="s">
        <v>23</v>
      </c>
      <c r="C3" s="24" t="s">
        <v>85</v>
      </c>
      <c r="D3" s="24" t="s">
        <v>60</v>
      </c>
      <c r="E3" s="24" t="s">
        <v>60</v>
      </c>
      <c r="F3" s="24" t="s">
        <v>60</v>
      </c>
      <c r="G3" s="24" t="s">
        <v>23</v>
      </c>
      <c r="H3" s="24" t="s">
        <v>23</v>
      </c>
      <c r="I3" s="24" t="s">
        <v>23</v>
      </c>
      <c r="J3" s="27"/>
      <c r="K3" s="27"/>
      <c r="L3" s="27"/>
      <c r="M3" s="27"/>
      <c r="N3" s="28"/>
    </row>
    <row r="4" spans="1:17" ht="15.75" x14ac:dyDescent="0.25">
      <c r="A4" s="26">
        <v>3</v>
      </c>
      <c r="B4" s="24" t="s">
        <v>24</v>
      </c>
      <c r="C4" s="24" t="s">
        <v>60</v>
      </c>
      <c r="D4" s="24" t="s">
        <v>23</v>
      </c>
      <c r="E4" s="24" t="s">
        <v>23</v>
      </c>
      <c r="F4" s="24" t="s">
        <v>23</v>
      </c>
      <c r="G4" s="24" t="s">
        <v>24</v>
      </c>
      <c r="H4" s="24" t="s">
        <v>24</v>
      </c>
      <c r="I4" s="24" t="s">
        <v>25</v>
      </c>
      <c r="J4" s="27"/>
      <c r="K4" s="27"/>
      <c r="L4" s="27"/>
      <c r="M4" s="27"/>
      <c r="N4" s="28"/>
    </row>
    <row r="5" spans="1:17" ht="15.75" x14ac:dyDescent="0.25">
      <c r="A5" s="26">
        <v>4</v>
      </c>
      <c r="B5" s="24" t="s">
        <v>25</v>
      </c>
      <c r="C5" s="24" t="s">
        <v>22</v>
      </c>
      <c r="D5" s="24" t="s">
        <v>24</v>
      </c>
      <c r="E5" s="24" t="s">
        <v>24</v>
      </c>
      <c r="F5" s="24" t="s">
        <v>24</v>
      </c>
      <c r="G5" s="24" t="s">
        <v>25</v>
      </c>
      <c r="H5" s="24" t="s">
        <v>25</v>
      </c>
      <c r="I5" s="24" t="s">
        <v>26</v>
      </c>
      <c r="J5" s="27"/>
      <c r="K5" s="27"/>
      <c r="L5" s="27"/>
      <c r="M5" s="27"/>
      <c r="N5" s="28"/>
    </row>
    <row r="6" spans="1:17" ht="15.75" x14ac:dyDescent="0.25">
      <c r="A6" s="26">
        <v>5</v>
      </c>
      <c r="B6" s="24" t="s">
        <v>72</v>
      </c>
      <c r="C6" s="24" t="s">
        <v>23</v>
      </c>
      <c r="D6" s="24" t="s">
        <v>25</v>
      </c>
      <c r="E6" s="24" t="s">
        <v>25</v>
      </c>
      <c r="F6" s="24" t="s">
        <v>25</v>
      </c>
      <c r="G6" s="24" t="s">
        <v>26</v>
      </c>
      <c r="H6" s="24" t="s">
        <v>26</v>
      </c>
      <c r="I6" s="24" t="s">
        <v>46</v>
      </c>
      <c r="J6" s="27"/>
      <c r="K6" s="27"/>
      <c r="L6" s="27"/>
      <c r="M6" s="27"/>
      <c r="N6" s="28"/>
    </row>
    <row r="7" spans="1:17" ht="15.75" x14ac:dyDescent="0.25">
      <c r="A7" s="26">
        <v>6</v>
      </c>
      <c r="B7" s="24" t="s">
        <v>26</v>
      </c>
      <c r="C7" s="24" t="s">
        <v>24</v>
      </c>
      <c r="D7" s="24" t="s">
        <v>26</v>
      </c>
      <c r="E7" s="24" t="s">
        <v>26</v>
      </c>
      <c r="F7" s="24" t="s">
        <v>26</v>
      </c>
      <c r="G7" s="24" t="s">
        <v>28</v>
      </c>
      <c r="H7" s="24" t="s">
        <v>28</v>
      </c>
      <c r="I7" s="24" t="s">
        <v>48</v>
      </c>
      <c r="J7" s="27"/>
      <c r="K7" s="27"/>
      <c r="L7" s="27"/>
      <c r="M7" s="27"/>
      <c r="N7" s="28"/>
    </row>
    <row r="8" spans="1:17" ht="15.75" x14ac:dyDescent="0.25">
      <c r="A8" s="26">
        <v>7</v>
      </c>
      <c r="B8" s="24" t="s">
        <v>27</v>
      </c>
      <c r="C8" s="24" t="s">
        <v>74</v>
      </c>
      <c r="D8" s="24" t="s">
        <v>28</v>
      </c>
      <c r="E8" s="24" t="s">
        <v>28</v>
      </c>
      <c r="F8" s="24" t="s">
        <v>28</v>
      </c>
      <c r="G8" s="24" t="s">
        <v>29</v>
      </c>
      <c r="H8" s="24" t="s">
        <v>29</v>
      </c>
      <c r="I8" s="24" t="s">
        <v>57</v>
      </c>
      <c r="J8" s="27"/>
      <c r="K8" s="27"/>
      <c r="L8" s="27"/>
      <c r="M8" s="27"/>
      <c r="N8" s="28"/>
    </row>
    <row r="9" spans="1:17" ht="15.75" x14ac:dyDescent="0.25">
      <c r="A9" s="26">
        <v>8</v>
      </c>
      <c r="B9" s="24" t="s">
        <v>28</v>
      </c>
      <c r="C9" s="24" t="s">
        <v>25</v>
      </c>
      <c r="D9" s="24" t="s">
        <v>29</v>
      </c>
      <c r="E9" s="24" t="s">
        <v>29</v>
      </c>
      <c r="F9" s="24" t="s">
        <v>29</v>
      </c>
      <c r="G9" s="24" t="s">
        <v>46</v>
      </c>
      <c r="H9" s="24" t="s">
        <v>46</v>
      </c>
      <c r="I9" s="27"/>
      <c r="J9" s="27"/>
      <c r="K9" s="27"/>
      <c r="L9" s="27"/>
      <c r="M9" s="27"/>
      <c r="N9" s="28"/>
    </row>
    <row r="10" spans="1:17" ht="15.75" x14ac:dyDescent="0.25">
      <c r="A10" s="26">
        <v>9</v>
      </c>
      <c r="B10" s="24" t="s">
        <v>29</v>
      </c>
      <c r="C10" s="24" t="s">
        <v>72</v>
      </c>
      <c r="D10" s="24" t="s">
        <v>30</v>
      </c>
      <c r="E10" s="24" t="s">
        <v>30</v>
      </c>
      <c r="F10" s="24" t="s">
        <v>30</v>
      </c>
      <c r="G10" s="24" t="s">
        <v>48</v>
      </c>
      <c r="H10" s="24" t="s">
        <v>48</v>
      </c>
      <c r="I10" s="27"/>
      <c r="J10" s="27"/>
      <c r="K10" s="27"/>
      <c r="L10" s="27"/>
      <c r="M10" s="27"/>
      <c r="N10" s="28"/>
    </row>
    <row r="11" spans="1:17" ht="15.75" x14ac:dyDescent="0.25">
      <c r="A11" s="26">
        <v>10</v>
      </c>
      <c r="B11" s="24" t="s">
        <v>30</v>
      </c>
      <c r="C11" s="24" t="s">
        <v>75</v>
      </c>
      <c r="D11" s="24" t="s">
        <v>31</v>
      </c>
      <c r="E11" s="24" t="s">
        <v>31</v>
      </c>
      <c r="F11" s="24" t="s">
        <v>31</v>
      </c>
      <c r="G11" s="24" t="s">
        <v>50</v>
      </c>
      <c r="H11" s="24" t="s">
        <v>50</v>
      </c>
      <c r="I11" s="27"/>
      <c r="J11" s="27"/>
      <c r="K11" s="27"/>
      <c r="L11" s="27"/>
      <c r="M11" s="27"/>
      <c r="N11" s="28"/>
    </row>
    <row r="12" spans="1:17" ht="15.75" x14ac:dyDescent="0.25">
      <c r="A12" s="26">
        <v>11</v>
      </c>
      <c r="B12" s="24" t="s">
        <v>31</v>
      </c>
      <c r="C12" s="24" t="s">
        <v>26</v>
      </c>
      <c r="D12" s="24" t="s">
        <v>32</v>
      </c>
      <c r="E12" s="24" t="s">
        <v>32</v>
      </c>
      <c r="F12" s="24" t="s">
        <v>32</v>
      </c>
      <c r="G12" s="24" t="s">
        <v>52</v>
      </c>
      <c r="H12" s="24" t="s">
        <v>52</v>
      </c>
      <c r="I12" s="27"/>
      <c r="J12" s="27"/>
      <c r="K12" s="27"/>
      <c r="L12" s="27"/>
      <c r="M12" s="27"/>
      <c r="N12" s="28"/>
    </row>
    <row r="13" spans="1:17" ht="15.75" x14ac:dyDescent="0.25">
      <c r="A13" s="26">
        <v>12</v>
      </c>
      <c r="B13" s="24" t="s">
        <v>32</v>
      </c>
      <c r="C13" s="24" t="s">
        <v>27</v>
      </c>
      <c r="D13" s="24" t="s">
        <v>34</v>
      </c>
      <c r="E13" s="24" t="s">
        <v>34</v>
      </c>
      <c r="F13" s="24" t="s">
        <v>34</v>
      </c>
      <c r="G13" s="24" t="s">
        <v>57</v>
      </c>
      <c r="H13" s="27"/>
      <c r="I13" s="27"/>
      <c r="J13" s="27"/>
      <c r="K13" s="27"/>
      <c r="L13" s="27"/>
      <c r="M13" s="27"/>
      <c r="N13" s="28"/>
    </row>
    <row r="14" spans="1:17" ht="15.75" x14ac:dyDescent="0.25">
      <c r="A14" s="26">
        <v>13</v>
      </c>
      <c r="B14" s="24" t="s">
        <v>33</v>
      </c>
      <c r="C14" s="24" t="s">
        <v>76</v>
      </c>
      <c r="D14" s="24" t="s">
        <v>35</v>
      </c>
      <c r="E14" s="24" t="s">
        <v>35</v>
      </c>
      <c r="F14" s="24" t="s">
        <v>35</v>
      </c>
      <c r="G14" s="27"/>
      <c r="H14" s="27"/>
      <c r="I14" s="27"/>
      <c r="J14" s="27"/>
      <c r="K14" s="27"/>
      <c r="L14" s="27"/>
      <c r="M14" s="27"/>
      <c r="N14" s="28"/>
    </row>
    <row r="15" spans="1:17" ht="15.75" x14ac:dyDescent="0.25">
      <c r="A15" s="26">
        <v>14</v>
      </c>
      <c r="B15" s="24" t="s">
        <v>34</v>
      </c>
      <c r="C15" s="24" t="s">
        <v>28</v>
      </c>
      <c r="D15" s="24" t="s">
        <v>36</v>
      </c>
      <c r="E15" s="24" t="s">
        <v>36</v>
      </c>
      <c r="F15" s="24" t="s">
        <v>36</v>
      </c>
      <c r="G15" s="27"/>
      <c r="H15" s="27"/>
      <c r="I15" s="27"/>
      <c r="J15" s="27"/>
      <c r="K15" s="27"/>
      <c r="L15" s="27"/>
      <c r="M15" s="27"/>
      <c r="N15" s="28"/>
    </row>
    <row r="16" spans="1:17" ht="15.75" x14ac:dyDescent="0.25">
      <c r="A16" s="26">
        <v>15</v>
      </c>
      <c r="B16" s="24" t="s">
        <v>35</v>
      </c>
      <c r="C16" s="24" t="s">
        <v>29</v>
      </c>
      <c r="D16" s="24" t="s">
        <v>37</v>
      </c>
      <c r="E16" s="24" t="s">
        <v>37</v>
      </c>
      <c r="F16" s="24" t="s">
        <v>37</v>
      </c>
      <c r="G16" s="27"/>
      <c r="H16" s="27"/>
      <c r="I16" s="27"/>
      <c r="J16" s="27"/>
      <c r="K16" s="27"/>
      <c r="L16" s="27"/>
      <c r="M16" s="27"/>
      <c r="N16" s="28"/>
    </row>
    <row r="17" spans="1:14" ht="15.75" x14ac:dyDescent="0.25">
      <c r="A17" s="26">
        <v>16</v>
      </c>
      <c r="B17" s="24" t="s">
        <v>36</v>
      </c>
      <c r="C17" s="24" t="s">
        <v>30</v>
      </c>
      <c r="D17" s="24" t="s">
        <v>41</v>
      </c>
      <c r="E17" s="24" t="s">
        <v>78</v>
      </c>
      <c r="F17" s="24" t="s">
        <v>78</v>
      </c>
      <c r="G17" s="27"/>
      <c r="H17" s="27"/>
      <c r="I17" s="27"/>
      <c r="J17" s="27"/>
      <c r="K17" s="27"/>
      <c r="L17" s="27"/>
      <c r="M17" s="27"/>
      <c r="N17" s="28"/>
    </row>
    <row r="18" spans="1:14" ht="15.75" x14ac:dyDescent="0.25">
      <c r="A18" s="26">
        <v>17</v>
      </c>
      <c r="B18" s="24" t="s">
        <v>37</v>
      </c>
      <c r="C18" s="24" t="s">
        <v>31</v>
      </c>
      <c r="D18" s="24" t="s">
        <v>42</v>
      </c>
      <c r="E18" s="24" t="s">
        <v>41</v>
      </c>
      <c r="F18" s="24" t="s">
        <v>41</v>
      </c>
      <c r="G18" s="27"/>
      <c r="H18" s="27"/>
      <c r="I18" s="27"/>
      <c r="J18" s="27"/>
      <c r="K18" s="27"/>
      <c r="L18" s="27"/>
      <c r="M18" s="27"/>
      <c r="N18" s="28"/>
    </row>
    <row r="19" spans="1:14" ht="15.75" x14ac:dyDescent="0.25">
      <c r="A19" s="26">
        <v>18</v>
      </c>
      <c r="B19" s="24" t="s">
        <v>38</v>
      </c>
      <c r="C19" s="24" t="s">
        <v>32</v>
      </c>
      <c r="D19" s="24" t="s">
        <v>44</v>
      </c>
      <c r="E19" s="24" t="s">
        <v>42</v>
      </c>
      <c r="F19" s="24" t="s">
        <v>42</v>
      </c>
      <c r="G19" s="27"/>
      <c r="H19" s="27"/>
      <c r="I19" s="27"/>
      <c r="J19" s="27"/>
      <c r="K19" s="27"/>
      <c r="L19" s="27"/>
      <c r="M19" s="27"/>
      <c r="N19" s="28"/>
    </row>
    <row r="20" spans="1:14" ht="15.75" x14ac:dyDescent="0.25">
      <c r="A20" s="26">
        <v>19</v>
      </c>
      <c r="B20" s="24" t="s">
        <v>39</v>
      </c>
      <c r="C20" s="24" t="s">
        <v>34</v>
      </c>
      <c r="D20" s="24" t="s">
        <v>46</v>
      </c>
      <c r="E20" s="24" t="s">
        <v>44</v>
      </c>
      <c r="F20" s="24" t="s">
        <v>44</v>
      </c>
      <c r="G20" s="27"/>
      <c r="H20" s="27"/>
      <c r="I20" s="27"/>
      <c r="J20" s="27"/>
      <c r="K20" s="27"/>
      <c r="L20" s="27"/>
      <c r="M20" s="27"/>
      <c r="N20" s="28"/>
    </row>
    <row r="21" spans="1:14" ht="15.75" x14ac:dyDescent="0.25">
      <c r="A21" s="26">
        <v>20</v>
      </c>
      <c r="B21" s="24" t="s">
        <v>40</v>
      </c>
      <c r="C21" s="24" t="s">
        <v>35</v>
      </c>
      <c r="D21" s="24" t="s">
        <v>47</v>
      </c>
      <c r="E21" s="24" t="s">
        <v>46</v>
      </c>
      <c r="F21" s="24" t="s">
        <v>46</v>
      </c>
      <c r="G21" s="27"/>
      <c r="H21" s="27"/>
      <c r="I21" s="27"/>
      <c r="J21" s="27"/>
      <c r="K21" s="27"/>
      <c r="L21" s="27"/>
      <c r="M21" s="27"/>
      <c r="N21" s="28"/>
    </row>
    <row r="22" spans="1:14" ht="15.75" x14ac:dyDescent="0.25">
      <c r="A22" s="26">
        <v>21</v>
      </c>
      <c r="B22" s="24" t="s">
        <v>41</v>
      </c>
      <c r="C22" s="24" t="s">
        <v>36</v>
      </c>
      <c r="D22" s="24" t="s">
        <v>48</v>
      </c>
      <c r="E22" s="24" t="s">
        <v>47</v>
      </c>
      <c r="F22" s="24" t="s">
        <v>47</v>
      </c>
      <c r="G22" s="27"/>
      <c r="H22" s="27"/>
      <c r="I22" s="27"/>
      <c r="J22" s="27"/>
      <c r="K22" s="27"/>
      <c r="L22" s="27"/>
      <c r="M22" s="27"/>
      <c r="N22" s="28"/>
    </row>
    <row r="23" spans="1:14" ht="15.75" x14ac:dyDescent="0.25">
      <c r="A23" s="26">
        <v>22</v>
      </c>
      <c r="B23" s="24" t="s">
        <v>42</v>
      </c>
      <c r="C23" s="24" t="s">
        <v>37</v>
      </c>
      <c r="D23" s="24" t="s">
        <v>49</v>
      </c>
      <c r="E23" s="24" t="s">
        <v>48</v>
      </c>
      <c r="F23" s="24" t="s">
        <v>48</v>
      </c>
      <c r="G23" s="27"/>
      <c r="H23" s="27"/>
      <c r="I23" s="27"/>
      <c r="J23" s="27"/>
      <c r="K23" s="27"/>
      <c r="L23" s="27"/>
      <c r="M23" s="27"/>
      <c r="N23" s="28"/>
    </row>
    <row r="24" spans="1:14" ht="15.75" x14ac:dyDescent="0.25">
      <c r="A24" s="26">
        <v>23</v>
      </c>
      <c r="B24" s="24" t="s">
        <v>43</v>
      </c>
      <c r="C24" s="24" t="s">
        <v>77</v>
      </c>
      <c r="D24" s="24" t="s">
        <v>50</v>
      </c>
      <c r="E24" s="24" t="s">
        <v>49</v>
      </c>
      <c r="F24" s="24" t="s">
        <v>49</v>
      </c>
      <c r="G24" s="27"/>
      <c r="H24" s="27"/>
      <c r="I24" s="27"/>
      <c r="J24" s="27"/>
      <c r="K24" s="27"/>
      <c r="L24" s="27"/>
      <c r="M24" s="27"/>
      <c r="N24" s="28"/>
    </row>
    <row r="25" spans="1:14" ht="15.75" x14ac:dyDescent="0.25">
      <c r="A25" s="26">
        <v>24</v>
      </c>
      <c r="B25" s="24" t="s">
        <v>44</v>
      </c>
      <c r="C25" s="24" t="s">
        <v>38</v>
      </c>
      <c r="D25" s="24" t="s">
        <v>52</v>
      </c>
      <c r="E25" s="24" t="s">
        <v>50</v>
      </c>
      <c r="F25" s="24" t="s">
        <v>50</v>
      </c>
      <c r="G25" s="27"/>
      <c r="H25" s="27"/>
      <c r="I25" s="27"/>
      <c r="J25" s="27"/>
      <c r="K25" s="27"/>
      <c r="L25" s="27"/>
      <c r="M25" s="27"/>
      <c r="N25" s="28"/>
    </row>
    <row r="26" spans="1:14" ht="15.75" x14ac:dyDescent="0.25">
      <c r="A26" s="26">
        <v>25</v>
      </c>
      <c r="B26" s="24" t="s">
        <v>45</v>
      </c>
      <c r="C26" s="24" t="s">
        <v>39</v>
      </c>
      <c r="D26" s="24" t="s">
        <v>53</v>
      </c>
      <c r="E26" s="24" t="s">
        <v>51</v>
      </c>
      <c r="F26" s="24" t="s">
        <v>51</v>
      </c>
      <c r="G26" s="27"/>
      <c r="H26" s="27"/>
      <c r="I26" s="27"/>
      <c r="J26" s="27"/>
      <c r="K26" s="27"/>
      <c r="L26" s="27"/>
      <c r="M26" s="27"/>
      <c r="N26" s="28"/>
    </row>
    <row r="27" spans="1:14" ht="15.75" x14ac:dyDescent="0.25">
      <c r="A27" s="26">
        <v>26</v>
      </c>
      <c r="B27" s="24" t="s">
        <v>46</v>
      </c>
      <c r="C27" s="24" t="s">
        <v>61</v>
      </c>
      <c r="D27" s="24" t="s">
        <v>57</v>
      </c>
      <c r="E27" s="24" t="s">
        <v>52</v>
      </c>
      <c r="F27" s="24" t="s">
        <v>52</v>
      </c>
      <c r="G27" s="27"/>
      <c r="H27" s="27"/>
      <c r="I27" s="27"/>
      <c r="J27" s="27"/>
      <c r="K27" s="27"/>
      <c r="L27" s="27"/>
      <c r="M27" s="27"/>
      <c r="N27" s="28"/>
    </row>
    <row r="28" spans="1:14" ht="15.75" x14ac:dyDescent="0.25">
      <c r="A28" s="26">
        <v>27</v>
      </c>
      <c r="B28" s="24" t="s">
        <v>47</v>
      </c>
      <c r="C28" s="24" t="s">
        <v>40</v>
      </c>
      <c r="D28" s="27"/>
      <c r="E28" s="24" t="s">
        <v>53</v>
      </c>
      <c r="F28" s="24" t="s">
        <v>53</v>
      </c>
      <c r="G28" s="27"/>
      <c r="H28" s="27"/>
      <c r="I28" s="27"/>
      <c r="J28" s="27"/>
      <c r="K28" s="27"/>
      <c r="L28" s="27"/>
      <c r="M28" s="27"/>
      <c r="N28" s="28"/>
    </row>
    <row r="29" spans="1:14" ht="15.75" x14ac:dyDescent="0.25">
      <c r="A29" s="26">
        <v>28</v>
      </c>
      <c r="B29" s="24" t="s">
        <v>48</v>
      </c>
      <c r="C29" s="24" t="s">
        <v>78</v>
      </c>
      <c r="D29" s="27"/>
      <c r="E29" s="27"/>
      <c r="F29" s="24" t="s">
        <v>57</v>
      </c>
      <c r="G29" s="27"/>
      <c r="H29" s="27"/>
      <c r="I29" s="27"/>
      <c r="J29" s="27"/>
      <c r="K29" s="27"/>
      <c r="L29" s="27"/>
      <c r="M29" s="27"/>
      <c r="N29" s="28"/>
    </row>
    <row r="30" spans="1:14" ht="15.75" x14ac:dyDescent="0.25">
      <c r="A30" s="26">
        <v>29</v>
      </c>
      <c r="B30" s="24" t="s">
        <v>49</v>
      </c>
      <c r="C30" s="24" t="s">
        <v>41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</row>
    <row r="31" spans="1:14" ht="15.75" x14ac:dyDescent="0.25">
      <c r="A31" s="26">
        <v>30</v>
      </c>
      <c r="B31" s="24" t="s">
        <v>50</v>
      </c>
      <c r="C31" s="24" t="s">
        <v>42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</row>
    <row r="32" spans="1:14" ht="15.75" x14ac:dyDescent="0.25">
      <c r="A32" s="26">
        <v>31</v>
      </c>
      <c r="B32" s="24" t="s">
        <v>51</v>
      </c>
      <c r="C32" s="24" t="s">
        <v>43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</row>
    <row r="33" spans="1:14" ht="15.75" x14ac:dyDescent="0.25">
      <c r="A33" s="26">
        <v>32</v>
      </c>
      <c r="B33" s="24" t="s">
        <v>52</v>
      </c>
      <c r="C33" s="24" t="s">
        <v>44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</row>
    <row r="34" spans="1:14" ht="15.75" x14ac:dyDescent="0.25">
      <c r="A34" s="26">
        <v>33</v>
      </c>
      <c r="B34" s="24" t="s">
        <v>53</v>
      </c>
      <c r="C34" s="24" t="s">
        <v>79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</row>
    <row r="35" spans="1:14" ht="15.75" x14ac:dyDescent="0.25">
      <c r="A35" s="26">
        <v>34</v>
      </c>
      <c r="B35" s="24" t="s">
        <v>54</v>
      </c>
      <c r="C35" s="24" t="s">
        <v>45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</row>
    <row r="36" spans="1:14" ht="15.75" x14ac:dyDescent="0.25">
      <c r="A36" s="26">
        <v>35</v>
      </c>
      <c r="B36" s="24" t="s">
        <v>55</v>
      </c>
      <c r="C36" s="24" t="s">
        <v>46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8"/>
    </row>
    <row r="37" spans="1:14" ht="15.75" x14ac:dyDescent="0.25">
      <c r="A37" s="26">
        <v>36</v>
      </c>
      <c r="B37" s="24" t="s">
        <v>56</v>
      </c>
      <c r="C37" s="24" t="s">
        <v>47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</row>
    <row r="38" spans="1:14" ht="15.75" x14ac:dyDescent="0.25">
      <c r="A38" s="26">
        <v>37</v>
      </c>
      <c r="B38" s="24" t="s">
        <v>73</v>
      </c>
      <c r="C38" s="24" t="s">
        <v>48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</row>
    <row r="39" spans="1:14" ht="15.75" x14ac:dyDescent="0.25">
      <c r="A39" s="26">
        <v>38</v>
      </c>
      <c r="B39" s="39" t="s">
        <v>57</v>
      </c>
      <c r="C39" s="24" t="s">
        <v>49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</row>
    <row r="40" spans="1:14" ht="15.75" x14ac:dyDescent="0.25">
      <c r="A40" s="26">
        <v>39</v>
      </c>
      <c r="B40" s="39" t="s">
        <v>58</v>
      </c>
      <c r="C40" s="24" t="s">
        <v>50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8"/>
    </row>
    <row r="41" spans="1:14" ht="15.75" x14ac:dyDescent="0.25">
      <c r="A41" s="26">
        <v>40</v>
      </c>
      <c r="B41" s="27"/>
      <c r="C41" s="24" t="s">
        <v>51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/>
    </row>
    <row r="42" spans="1:14" ht="15.75" x14ac:dyDescent="0.25">
      <c r="A42" s="26">
        <v>41</v>
      </c>
      <c r="B42" s="27"/>
      <c r="C42" s="24" t="s">
        <v>52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8"/>
    </row>
    <row r="43" spans="1:14" ht="15.75" x14ac:dyDescent="0.25">
      <c r="A43" s="26">
        <v>42</v>
      </c>
      <c r="B43" s="27"/>
      <c r="C43" s="24" t="s">
        <v>53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8"/>
    </row>
    <row r="44" spans="1:14" ht="15.75" x14ac:dyDescent="0.25">
      <c r="A44" s="26">
        <v>43</v>
      </c>
      <c r="B44" s="27"/>
      <c r="C44" s="24" t="s">
        <v>54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8"/>
    </row>
    <row r="45" spans="1:14" ht="15.75" x14ac:dyDescent="0.25">
      <c r="A45" s="26">
        <v>44</v>
      </c>
      <c r="B45" s="27"/>
      <c r="C45" s="24" t="s">
        <v>55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8"/>
    </row>
    <row r="46" spans="1:14" ht="15.75" x14ac:dyDescent="0.25">
      <c r="A46" s="26">
        <v>45</v>
      </c>
      <c r="B46" s="27"/>
      <c r="C46" s="24" t="s">
        <v>56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/>
    </row>
    <row r="47" spans="1:14" s="27" customFormat="1" ht="15.75" x14ac:dyDescent="0.25">
      <c r="A47" s="26">
        <v>46</v>
      </c>
      <c r="C47" s="24" t="s">
        <v>80</v>
      </c>
      <c r="N47" s="28"/>
    </row>
    <row r="48" spans="1:14" ht="15.75" x14ac:dyDescent="0.25">
      <c r="A48" s="26">
        <v>47</v>
      </c>
      <c r="B48" s="27"/>
      <c r="C48" s="24" t="s">
        <v>86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</row>
    <row r="49" spans="1:14" ht="15.75" x14ac:dyDescent="0.25">
      <c r="A49" s="26">
        <v>48</v>
      </c>
      <c r="B49" s="27"/>
      <c r="C49" s="24" t="s">
        <v>87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8"/>
    </row>
    <row r="50" spans="1:14" ht="16.5" thickBot="1" x14ac:dyDescent="0.3">
      <c r="A50" s="55">
        <v>49</v>
      </c>
      <c r="B50" s="56"/>
      <c r="C50" s="57" t="s">
        <v>81</v>
      </c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8"/>
    </row>
    <row r="51" spans="1:14" x14ac:dyDescent="0.25">
      <c r="D51" s="27"/>
      <c r="E51" s="27"/>
      <c r="F51" s="27"/>
    </row>
  </sheetData>
  <pageMargins left="0.7" right="0.7" top="0.75" bottom="0.75" header="0.3" footer="0.3"/>
  <pageSetup scale="63" orientation="landscape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"/>
  <sheetViews>
    <sheetView workbookViewId="0">
      <selection activeCell="F15" sqref="F15"/>
    </sheetView>
  </sheetViews>
  <sheetFormatPr defaultRowHeight="15" x14ac:dyDescent="0.25"/>
  <sheetData>
    <row r="2" spans="2:22" ht="15.75" thickBot="1" x14ac:dyDescent="0.3"/>
    <row r="3" spans="2:22" ht="15.75" thickBot="1" x14ac:dyDescent="0.3">
      <c r="B3" s="78" t="s">
        <v>62</v>
      </c>
      <c r="C3" s="79"/>
      <c r="D3" s="80"/>
      <c r="E3" s="72" t="s">
        <v>66</v>
      </c>
      <c r="F3" s="73"/>
      <c r="G3" s="64" t="s">
        <v>67</v>
      </c>
      <c r="H3" s="65"/>
      <c r="I3" s="72"/>
      <c r="J3" s="73"/>
      <c r="K3" s="72"/>
      <c r="L3" s="73"/>
      <c r="M3" s="64"/>
      <c r="N3" s="65"/>
      <c r="O3" s="32"/>
      <c r="P3" s="32"/>
      <c r="Q3" s="64"/>
      <c r="R3" s="65"/>
      <c r="S3" s="64"/>
      <c r="T3" s="65"/>
      <c r="U3" s="36"/>
      <c r="V3" s="36"/>
    </row>
    <row r="4" spans="2:22" x14ac:dyDescent="0.25">
      <c r="B4" s="6" t="s">
        <v>17</v>
      </c>
      <c r="C4" s="7" t="s">
        <v>20</v>
      </c>
      <c r="D4" s="3" t="s">
        <v>19</v>
      </c>
      <c r="E4" s="9" t="s">
        <v>9</v>
      </c>
      <c r="F4" s="10" t="s">
        <v>10</v>
      </c>
      <c r="G4" s="14" t="s">
        <v>9</v>
      </c>
      <c r="H4" s="15" t="s">
        <v>10</v>
      </c>
      <c r="I4" s="9" t="s">
        <v>9</v>
      </c>
      <c r="J4" s="10" t="s">
        <v>10</v>
      </c>
      <c r="K4" s="9" t="s">
        <v>9</v>
      </c>
      <c r="L4" s="10" t="s">
        <v>10</v>
      </c>
      <c r="M4" s="14" t="s">
        <v>9</v>
      </c>
      <c r="N4" s="15" t="s">
        <v>10</v>
      </c>
      <c r="O4" s="33"/>
      <c r="P4" s="33"/>
      <c r="Q4" s="14" t="s">
        <v>9</v>
      </c>
      <c r="R4" s="15" t="s">
        <v>10</v>
      </c>
      <c r="S4" s="14" t="s">
        <v>9</v>
      </c>
      <c r="T4" s="15" t="s">
        <v>10</v>
      </c>
      <c r="U4" s="36"/>
      <c r="V4" s="36"/>
    </row>
    <row r="5" spans="2:22" ht="15.75" thickBot="1" x14ac:dyDescent="0.3">
      <c r="B5" s="16">
        <v>42</v>
      </c>
      <c r="C5" s="8">
        <v>58</v>
      </c>
      <c r="D5" s="4">
        <v>59</v>
      </c>
      <c r="E5" s="11"/>
      <c r="F5" s="18">
        <f>E5/B5</f>
        <v>0</v>
      </c>
      <c r="G5" s="16"/>
      <c r="H5" s="20">
        <f>G5/C5</f>
        <v>0</v>
      </c>
      <c r="I5" s="11"/>
      <c r="J5" s="18">
        <f>I5/D5</f>
        <v>0</v>
      </c>
      <c r="K5" s="11"/>
      <c r="L5" s="18">
        <f>K5/D5</f>
        <v>0</v>
      </c>
      <c r="M5" s="16"/>
      <c r="N5" s="20">
        <f>M5/D5</f>
        <v>0</v>
      </c>
      <c r="O5" s="34"/>
      <c r="P5" s="34"/>
      <c r="Q5" s="16"/>
      <c r="R5" s="20">
        <f ca="1">Q5/R5</f>
        <v>0</v>
      </c>
      <c r="S5" s="16"/>
      <c r="T5" s="20">
        <f ca="1">S5/T5</f>
        <v>0</v>
      </c>
      <c r="U5" s="34"/>
      <c r="V5" s="34"/>
    </row>
    <row r="6" spans="2:22" ht="15.75" thickBot="1" x14ac:dyDescent="0.3">
      <c r="B6" s="62" t="s">
        <v>11</v>
      </c>
      <c r="C6" s="63"/>
      <c r="D6" s="5">
        <f>SUM(D5:D5)</f>
        <v>59</v>
      </c>
      <c r="E6" s="13">
        <f>SUM(E5:E5)</f>
        <v>0</v>
      </c>
      <c r="F6" s="19">
        <f>E6/B5</f>
        <v>0</v>
      </c>
      <c r="G6" s="13">
        <f>SUM(G5:G5)</f>
        <v>0</v>
      </c>
      <c r="H6" s="19">
        <f>G6/C5</f>
        <v>0</v>
      </c>
      <c r="I6" s="13">
        <f>SUM(I5:I5)</f>
        <v>0</v>
      </c>
      <c r="J6" s="19">
        <f>I6/D6</f>
        <v>0</v>
      </c>
      <c r="K6" s="13">
        <f>SUM(K5:K5)</f>
        <v>0</v>
      </c>
      <c r="L6" s="19">
        <f>K6/D6</f>
        <v>0</v>
      </c>
      <c r="M6" s="13">
        <f>SUM(M5:M5)</f>
        <v>0</v>
      </c>
      <c r="N6" s="19">
        <f>M6/D6</f>
        <v>0</v>
      </c>
      <c r="O6" s="35"/>
      <c r="P6" s="35"/>
      <c r="Q6" s="13">
        <f>SUM(Q5:Q5)</f>
        <v>0</v>
      </c>
      <c r="R6" s="19">
        <f ca="1">Q6/R6</f>
        <v>0</v>
      </c>
      <c r="S6" s="13">
        <f>SUM(S5:S5)</f>
        <v>0</v>
      </c>
      <c r="T6" s="19">
        <f ca="1">S6/T6</f>
        <v>0</v>
      </c>
      <c r="U6" s="31"/>
      <c r="V6" s="31"/>
    </row>
  </sheetData>
  <mergeCells count="9">
    <mergeCell ref="K3:L3"/>
    <mergeCell ref="M3:N3"/>
    <mergeCell ref="Q3:R3"/>
    <mergeCell ref="S3:T3"/>
    <mergeCell ref="B6:C6"/>
    <mergeCell ref="B3:D3"/>
    <mergeCell ref="E3:F3"/>
    <mergeCell ref="G3:H3"/>
    <mergeCell ref="I3:J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CoW PH I</vt:lpstr>
      <vt:lpstr>Acq Tracts</vt:lpstr>
      <vt:lpstr>Relo</vt:lpstr>
    </vt:vector>
  </TitlesOfParts>
  <Company>HDR,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Donohue, Deborah</dc:creator>
  <cp:lastModifiedBy>Donohue, Deborah</cp:lastModifiedBy>
  <cp:lastPrinted>2020-07-06T19:56:11Z</cp:lastPrinted>
  <dcterms:created xsi:type="dcterms:W3CDTF">2019-08-13T14:28:04Z</dcterms:created>
  <dcterms:modified xsi:type="dcterms:W3CDTF">2020-07-08T00:43:06Z</dcterms:modified>
</cp:coreProperties>
</file>