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temp\row-services-base\Reports\"/>
    </mc:Choice>
  </mc:AlternateContent>
  <xr:revisionPtr revIDLastSave="0" documentId="13_ncr:1_{EA44F1A9-ACD4-448F-A460-4AA399DE20C6}" xr6:coauthVersionLast="44" xr6:coauthVersionMax="44" xr10:uidLastSave="{00000000-0000-0000-0000-000000000000}"/>
  <bookViews>
    <workbookView xWindow="600" yWindow="555" windowWidth="25380" windowHeight="19500" xr2:uid="{00000000-000D-0000-FFFF-FFFF00000000}"/>
  </bookViews>
  <sheets>
    <sheet name="CoW PH I" sheetId="1" r:id="rId1"/>
    <sheet name="Acq Tracts" sheetId="2" r:id="rId2"/>
    <sheet name="Rel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7" i="1" l="1"/>
  <c r="AA7" i="1"/>
  <c r="Y7" i="1"/>
  <c r="W7" i="1"/>
  <c r="U7" i="1"/>
  <c r="S7" i="1"/>
  <c r="Q7" i="1"/>
  <c r="O7" i="1"/>
  <c r="O8" i="1" s="1"/>
  <c r="M7" i="1"/>
  <c r="K7" i="1"/>
  <c r="I7" i="1"/>
  <c r="G7" i="1"/>
  <c r="E7" i="1"/>
  <c r="AD7" i="1" l="1"/>
  <c r="AB7" i="1"/>
  <c r="Z7" i="1"/>
  <c r="X7" i="1"/>
  <c r="V7" i="1"/>
  <c r="T7" i="1"/>
  <c r="R7" i="1"/>
  <c r="P7" i="1"/>
  <c r="S6" i="3" l="1"/>
  <c r="Q6" i="3"/>
  <c r="M6" i="3"/>
  <c r="K6" i="3"/>
  <c r="I6" i="3"/>
  <c r="G6" i="3"/>
  <c r="H6" i="3" s="1"/>
  <c r="E6" i="3"/>
  <c r="F6" i="3" s="1"/>
  <c r="D6" i="3"/>
  <c r="N5" i="3"/>
  <c r="L5" i="3"/>
  <c r="J5" i="3"/>
  <c r="H5" i="3"/>
  <c r="F5" i="3"/>
  <c r="L6" i="3" l="1"/>
  <c r="J6" i="3"/>
  <c r="N6" i="3"/>
  <c r="B3" i="1" l="1"/>
  <c r="S8" i="1" l="1"/>
  <c r="N7" i="1"/>
  <c r="Q8" i="1"/>
  <c r="J7" i="1" l="1"/>
  <c r="H7" i="1" l="1"/>
  <c r="F7" i="1"/>
  <c r="L7" i="1" l="1"/>
  <c r="E8" i="1" l="1"/>
  <c r="F8" i="1" s="1"/>
  <c r="G8" i="1"/>
  <c r="H8" i="1" s="1"/>
  <c r="I8" i="1"/>
  <c r="K8" i="1"/>
  <c r="M8" i="1"/>
  <c r="D8" i="1" l="1"/>
  <c r="AD8" i="1" l="1"/>
  <c r="AB8" i="1"/>
  <c r="Z8" i="1"/>
  <c r="P8" i="1"/>
  <c r="X8" i="1"/>
  <c r="V8" i="1"/>
  <c r="R8" i="1"/>
  <c r="T8" i="1"/>
  <c r="L8" i="1"/>
  <c r="J8" i="1"/>
  <c r="N8" i="1"/>
  <c r="R6" i="3"/>
  <c r="R5" i="3"/>
  <c r="T6" i="3"/>
  <c r="T5" i="3"/>
</calcChain>
</file>

<file path=xl/sharedStrings.xml><?xml version="1.0" encoding="utf-8"?>
<sst xmlns="http://schemas.openxmlformats.org/spreadsheetml/2006/main" count="79" uniqueCount="26">
  <si>
    <t>Offer Made</t>
  </si>
  <si>
    <t>Closed</t>
  </si>
  <si>
    <t>Count</t>
  </si>
  <si>
    <t>%</t>
  </si>
  <si>
    <t>Acquisition Totals</t>
  </si>
  <si>
    <t>CITY OF WHARTON LOWER COLORADO RIVER BASIN PHASE I, FRMP</t>
  </si>
  <si>
    <t>USACOE Survey Complete</t>
  </si>
  <si>
    <t>Appraisal</t>
  </si>
  <si>
    <t>City Survey</t>
  </si>
  <si>
    <t>City Survey Completed</t>
  </si>
  <si>
    <t># Acq</t>
  </si>
  <si>
    <t>USACOE Survey</t>
  </si>
  <si>
    <t>PH1 Acquisitions</t>
  </si>
  <si>
    <t>PH1 Relocation</t>
  </si>
  <si>
    <t>USACOE ATP 
Sent to City</t>
  </si>
  <si>
    <t>Just Comp
Approval Memo 
Sent to City</t>
  </si>
  <si>
    <t>USACOE ATP
 Approved</t>
  </si>
  <si>
    <t>RAP to City</t>
  </si>
  <si>
    <t>RAP to Property Owner</t>
  </si>
  <si>
    <t>PSA Signed</t>
  </si>
  <si>
    <t>Condemnation</t>
  </si>
  <si>
    <t>Construction</t>
  </si>
  <si>
    <t>Counter Offer</t>
  </si>
  <si>
    <t>City Just Comp Approved</t>
  </si>
  <si>
    <t>USACOE Survey 
Complete</t>
  </si>
  <si>
    <t>City Survey 
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</si>
</sst>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2" borderId="9" xfId="1" applyFont="1" applyFill="1" applyBorder="1" applyAlignment="1">
      <alignment horizontal="center"/>
    </xf>
    <xf numFmtId="9" fontId="0" fillId="3" borderId="2" xfId="1" applyFont="1" applyFill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6" xfId="0" applyBorder="1"/>
    <xf numFmtId="0" fontId="0" fillId="4" borderId="8" xfId="0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9" fontId="0" fillId="3" borderId="0" xfId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3" borderId="12" xfId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Fill="1" applyBorder="1"/>
    <xf numFmtId="0" fontId="0" fillId="0" borderId="8" xfId="0" applyFill="1" applyBorder="1" applyAlignment="1">
      <alignment horizontal="center"/>
    </xf>
    <xf numFmtId="9" fontId="0" fillId="0" borderId="9" xfId="1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4" borderId="6" xfId="0" applyFill="1" applyBorder="1"/>
    <xf numFmtId="0" fontId="0" fillId="4" borderId="10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0</xdr:row>
      <xdr:rowOff>0</xdr:rowOff>
    </xdr:from>
    <xdr:to>
      <xdr:col>2</xdr:col>
      <xdr:colOff>822961</xdr:colOff>
      <xdr:row>0</xdr:row>
      <xdr:rowOff>1635808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1" y="0"/>
          <a:ext cx="1676400" cy="16358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D20"/>
  <sheetViews>
    <sheetView tabSelected="1" zoomScale="90" zoomScaleNormal="90" workbookViewId="0">
      <selection activeCell="B1" sqref="B1:AD1"/>
    </sheetView>
  </sheetViews>
  <sheetFormatPr defaultRowHeight="15" x14ac:dyDescent="0.25"/>
  <cols>
    <col min="1" max="1" width="3.140625" customWidth="1"/>
    <col min="2" max="2" width="12.140625" bestFit="1" customWidth="1"/>
    <col min="3" max="3" width="15.42578125" customWidth="1"/>
    <col min="5" max="5" width="6.28515625" bestFit="1" customWidth="1"/>
    <col min="6" max="6" width="9.5703125" customWidth="1"/>
    <col min="7" max="7" width="10.5703125" customWidth="1"/>
    <col min="8" max="8" width="7.140625" customWidth="1"/>
    <col min="9" max="9" width="6.28515625" bestFit="1" customWidth="1"/>
    <col min="10" max="10" width="7.28515625" customWidth="1"/>
    <col min="12" max="12" width="7.28515625" customWidth="1"/>
    <col min="13" max="13" width="7.7109375" customWidth="1"/>
    <col min="14" max="16" width="7.28515625" customWidth="1"/>
    <col min="17" max="17" width="8.28515625" customWidth="1"/>
    <col min="18" max="18" width="7.28515625" customWidth="1"/>
    <col min="19" max="19" width="6.28515625" bestFit="1" customWidth="1"/>
    <col min="20" max="22" width="7.28515625" customWidth="1"/>
    <col min="23" max="23" width="6.28515625" bestFit="1" customWidth="1"/>
    <col min="24" max="24" width="4.42578125" customWidth="1"/>
    <col min="25" max="25" width="6.28515625" bestFit="1" customWidth="1"/>
    <col min="26" max="26" width="3.5703125" bestFit="1" customWidth="1"/>
    <col min="27" max="27" width="6.28515625" bestFit="1" customWidth="1"/>
    <col min="28" max="28" width="10.42578125" customWidth="1"/>
    <col min="29" max="29" width="6.28515625" bestFit="1" customWidth="1"/>
    <col min="30" max="30" width="7.5703125" customWidth="1"/>
  </cols>
  <sheetData>
    <row r="1" spans="2:30" ht="136.5" customHeight="1" x14ac:dyDescent="0.25"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</row>
    <row r="2" spans="2:30" x14ac:dyDescent="0.25">
      <c r="B2" s="56" t="s">
        <v>5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</row>
    <row r="3" spans="2:30" x14ac:dyDescent="0.25">
      <c r="B3" s="20">
        <f ca="1">TODAY()</f>
        <v>44031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25"/>
      <c r="P3" s="25"/>
      <c r="Q3" s="19"/>
    </row>
    <row r="4" spans="2:30" ht="15.75" thickBo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5"/>
      <c r="P4" s="25"/>
      <c r="Q4" s="2"/>
    </row>
    <row r="5" spans="2:30" s="32" customFormat="1" ht="45.75" customHeight="1" thickBot="1" x14ac:dyDescent="0.3">
      <c r="B5" s="52" t="s">
        <v>12</v>
      </c>
      <c r="C5" s="53"/>
      <c r="D5" s="54"/>
      <c r="E5" s="59" t="s">
        <v>25</v>
      </c>
      <c r="F5" s="60"/>
      <c r="G5" s="59" t="s">
        <v>24</v>
      </c>
      <c r="H5" s="60"/>
      <c r="I5" s="61" t="s">
        <v>7</v>
      </c>
      <c r="J5" s="60"/>
      <c r="K5" s="59" t="s">
        <v>14</v>
      </c>
      <c r="L5" s="60"/>
      <c r="M5" s="55" t="s">
        <v>15</v>
      </c>
      <c r="N5" s="46"/>
      <c r="O5" s="55" t="s">
        <v>23</v>
      </c>
      <c r="P5" s="62"/>
      <c r="Q5" s="55" t="s">
        <v>16</v>
      </c>
      <c r="R5" s="46"/>
      <c r="S5" s="45" t="s">
        <v>0</v>
      </c>
      <c r="T5" s="46"/>
      <c r="U5" s="45" t="s">
        <v>22</v>
      </c>
      <c r="V5" s="46"/>
      <c r="W5" s="45" t="s">
        <v>19</v>
      </c>
      <c r="X5" s="46"/>
      <c r="Y5" s="45" t="s">
        <v>1</v>
      </c>
      <c r="Z5" s="46"/>
      <c r="AA5" s="45" t="s">
        <v>20</v>
      </c>
      <c r="AB5" s="46"/>
      <c r="AC5" s="45" t="s">
        <v>21</v>
      </c>
      <c r="AD5" s="46"/>
    </row>
    <row r="6" spans="2:30" x14ac:dyDescent="0.25">
      <c r="B6" s="6" t="s">
        <v>8</v>
      </c>
      <c r="C6" s="7" t="s">
        <v>11</v>
      </c>
      <c r="D6" s="3" t="s">
        <v>10</v>
      </c>
      <c r="E6" s="36" t="s">
        <v>2</v>
      </c>
      <c r="F6" s="37" t="s">
        <v>3</v>
      </c>
      <c r="G6" s="36" t="s">
        <v>2</v>
      </c>
      <c r="H6" s="37" t="s">
        <v>3</v>
      </c>
      <c r="I6" s="36" t="s">
        <v>2</v>
      </c>
      <c r="J6" s="37" t="s">
        <v>3</v>
      </c>
      <c r="K6" s="36" t="s">
        <v>2</v>
      </c>
      <c r="L6" s="37" t="s">
        <v>3</v>
      </c>
      <c r="M6" s="36" t="s">
        <v>2</v>
      </c>
      <c r="N6" s="37" t="s">
        <v>3</v>
      </c>
      <c r="O6" s="38" t="s">
        <v>2</v>
      </c>
      <c r="P6" s="38" t="s">
        <v>3</v>
      </c>
      <c r="Q6" s="36" t="s">
        <v>2</v>
      </c>
      <c r="R6" s="37" t="s">
        <v>3</v>
      </c>
      <c r="S6" s="36" t="s">
        <v>2</v>
      </c>
      <c r="T6" s="37" t="s">
        <v>3</v>
      </c>
      <c r="U6" s="36" t="s">
        <v>2</v>
      </c>
      <c r="V6" s="37" t="s">
        <v>3</v>
      </c>
      <c r="W6" s="36" t="s">
        <v>2</v>
      </c>
      <c r="X6" s="37" t="s">
        <v>3</v>
      </c>
      <c r="Y6" s="36" t="s">
        <v>2</v>
      </c>
      <c r="Z6" s="37" t="s">
        <v>3</v>
      </c>
      <c r="AA6" s="36" t="s">
        <v>2</v>
      </c>
      <c r="AB6" s="37" t="s">
        <v>3</v>
      </c>
      <c r="AC6" s="36" t="s">
        <v>2</v>
      </c>
      <c r="AD6" s="37" t="s">
        <v>3</v>
      </c>
    </row>
    <row r="7" spans="2:30" ht="15.75" thickBot="1" x14ac:dyDescent="0.3">
      <c r="B7" s="15">
        <v>43</v>
      </c>
      <c r="C7" s="8">
        <v>58</v>
      </c>
      <c r="D7" s="4">
        <v>59</v>
      </c>
      <c r="E7" s="34">
        <f>COUNTIF('Acq Tracts'!B2:B100, "*")</f>
        <v>0</v>
      </c>
      <c r="F7" s="35">
        <f>E7/B7</f>
        <v>0</v>
      </c>
      <c r="G7" s="34">
        <f>COUNTIF('Acq Tracts'!C2:C100, "*")</f>
        <v>0</v>
      </c>
      <c r="H7" s="35">
        <f>G7/C7</f>
        <v>0</v>
      </c>
      <c r="I7" s="34">
        <f>COUNTIF('Acq Tracts'!D2:D100, "*")</f>
        <v>0</v>
      </c>
      <c r="J7" s="35">
        <f>I7/D7</f>
        <v>0</v>
      </c>
      <c r="K7" s="34">
        <f>COUNTIF('Acq Tracts'!E2:E100, "*")</f>
        <v>0</v>
      </c>
      <c r="L7" s="35">
        <f>K7/D7</f>
        <v>0</v>
      </c>
      <c r="M7" s="34">
        <f>COUNTIF('Acq Tracts'!F2:F100, "*")</f>
        <v>0</v>
      </c>
      <c r="N7" s="18">
        <f>M7/D7</f>
        <v>0</v>
      </c>
      <c r="O7" s="34">
        <f>COUNTIF('Acq Tracts'!G2:G100, "*")</f>
        <v>0</v>
      </c>
      <c r="P7" s="29">
        <f>O7/D7</f>
        <v>0</v>
      </c>
      <c r="Q7" s="34">
        <f>COUNTIF('Acq Tracts'!H2:H100, "*")</f>
        <v>0</v>
      </c>
      <c r="R7" s="18">
        <f>Q7/D7</f>
        <v>0</v>
      </c>
      <c r="S7" s="34">
        <f>COUNTIF('Acq Tracts'!I2:I100, "*")</f>
        <v>0</v>
      </c>
      <c r="T7" s="18">
        <f>S7/D7</f>
        <v>0</v>
      </c>
      <c r="U7" s="34">
        <f>COUNTIF('Acq Tracts'!J2:J100, "*")</f>
        <v>0</v>
      </c>
      <c r="V7" s="18">
        <f>U7/D7</f>
        <v>0</v>
      </c>
      <c r="W7" s="34">
        <f>COUNTIF('Acq Tracts'!K2:K100, "*")</f>
        <v>0</v>
      </c>
      <c r="X7" s="18">
        <f>W7/D7</f>
        <v>0</v>
      </c>
      <c r="Y7" s="34">
        <f>COUNTIF('Acq Tracts'!L2:L100, "*")</f>
        <v>0</v>
      </c>
      <c r="Z7" s="18">
        <f>Y7/D7</f>
        <v>0</v>
      </c>
      <c r="AA7" s="34">
        <f>COUNTIF('Acq Tracts'!M2:M100, "*")</f>
        <v>0</v>
      </c>
      <c r="AB7" s="18">
        <f>AA7/D7</f>
        <v>0</v>
      </c>
      <c r="AC7" s="34">
        <f>COUNTIF('Acq Tracts'!N2:N100, "*")</f>
        <v>0</v>
      </c>
      <c r="AD7" s="18">
        <f>AC7/D7</f>
        <v>0</v>
      </c>
    </row>
    <row r="8" spans="2:30" ht="15.75" thickBot="1" x14ac:dyDescent="0.3">
      <c r="B8" s="47" t="s">
        <v>4</v>
      </c>
      <c r="C8" s="48"/>
      <c r="D8" s="5">
        <f>SUM(D7:D7)</f>
        <v>59</v>
      </c>
      <c r="E8" s="12">
        <f>SUM(E7:E7)</f>
        <v>0</v>
      </c>
      <c r="F8" s="17">
        <f>E8/B7</f>
        <v>0</v>
      </c>
      <c r="G8" s="12">
        <f>SUM(G7:G7)</f>
        <v>0</v>
      </c>
      <c r="H8" s="17">
        <f>G8/C7</f>
        <v>0</v>
      </c>
      <c r="I8" s="12">
        <f>SUM(I7:I7)</f>
        <v>0</v>
      </c>
      <c r="J8" s="17">
        <f>I8/D8</f>
        <v>0</v>
      </c>
      <c r="K8" s="12">
        <f>SUM(K7:K7)</f>
        <v>0</v>
      </c>
      <c r="L8" s="17">
        <f>K8/D8</f>
        <v>0</v>
      </c>
      <c r="M8" s="12">
        <f>SUM(M7:M7)</f>
        <v>0</v>
      </c>
      <c r="N8" s="17">
        <f>M8/D8</f>
        <v>0</v>
      </c>
      <c r="O8" s="12">
        <f>SUM(O7:O7)</f>
        <v>0</v>
      </c>
      <c r="P8" s="30">
        <f>O8/D8</f>
        <v>0</v>
      </c>
      <c r="Q8" s="12">
        <f>SUM(Q7:Q7)</f>
        <v>0</v>
      </c>
      <c r="R8" s="17">
        <f>Q8/D8</f>
        <v>0</v>
      </c>
      <c r="S8" s="12">
        <f>SUM(S7:S7)</f>
        <v>0</v>
      </c>
      <c r="T8" s="17">
        <f>S8/D8</f>
        <v>0</v>
      </c>
      <c r="U8" s="12">
        <v>0</v>
      </c>
      <c r="V8" s="17">
        <f>U8/D8</f>
        <v>0</v>
      </c>
      <c r="W8" s="12">
        <v>0</v>
      </c>
      <c r="X8" s="17">
        <f>W8/D8</f>
        <v>0</v>
      </c>
      <c r="Y8" s="12">
        <v>0</v>
      </c>
      <c r="Z8" s="17">
        <f>Y8/D8</f>
        <v>0</v>
      </c>
      <c r="AA8" s="12">
        <v>0</v>
      </c>
      <c r="AB8" s="17">
        <f>AA8/D8</f>
        <v>0</v>
      </c>
      <c r="AC8" s="12">
        <v>0</v>
      </c>
      <c r="AD8" s="17">
        <f>AC8/D8</f>
        <v>0</v>
      </c>
    </row>
    <row r="9" spans="2:30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24"/>
      <c r="P9" s="24"/>
    </row>
    <row r="12" spans="2:30" ht="15.75" customHeight="1" x14ac:dyDescent="0.25">
      <c r="B12" s="1"/>
    </row>
    <row r="13" spans="2:30" x14ac:dyDescent="0.25">
      <c r="B13" s="1"/>
    </row>
    <row r="14" spans="2:30" x14ac:dyDescent="0.25">
      <c r="B14" s="1"/>
    </row>
    <row r="15" spans="2:30" x14ac:dyDescent="0.25">
      <c r="B15" s="1"/>
    </row>
    <row r="16" spans="2:30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</sheetData>
  <mergeCells count="17">
    <mergeCell ref="B1:AD1"/>
    <mergeCell ref="B5:D5"/>
    <mergeCell ref="Q5:R5"/>
    <mergeCell ref="S5:T5"/>
    <mergeCell ref="B2:Q2"/>
    <mergeCell ref="E5:F5"/>
    <mergeCell ref="G5:H5"/>
    <mergeCell ref="I5:J5"/>
    <mergeCell ref="K5:L5"/>
    <mergeCell ref="O5:P5"/>
    <mergeCell ref="M5:N5"/>
    <mergeCell ref="AA5:AB5"/>
    <mergeCell ref="AC5:AD5"/>
    <mergeCell ref="B8:C8"/>
    <mergeCell ref="W5:X5"/>
    <mergeCell ref="Y5:Z5"/>
    <mergeCell ref="U5:V5"/>
  </mergeCells>
  <pageMargins left="0.7" right="0.7" top="0.75" bottom="0.75" header="0.3" footer="0.3"/>
  <pageSetup scale="53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1"/>
  <sheetViews>
    <sheetView workbookViewId="0">
      <pane ySplit="1" topLeftCell="A8" activePane="bottomLeft" state="frozen"/>
      <selection activeCell="J13" sqref="J13"/>
      <selection pane="bottomLeft" activeCell="A2" sqref="A2"/>
    </sheetView>
  </sheetViews>
  <sheetFormatPr defaultRowHeight="15" x14ac:dyDescent="0.25"/>
  <cols>
    <col min="1" max="1" width="3" bestFit="1" customWidth="1"/>
    <col min="2" max="2" width="10.85546875" bestFit="1" customWidth="1"/>
    <col min="3" max="3" width="16" customWidth="1"/>
    <col min="4" max="4" width="9.28515625" bestFit="1" customWidth="1"/>
    <col min="5" max="5" width="12" bestFit="1" customWidth="1"/>
    <col min="6" max="6" width="11.140625" bestFit="1" customWidth="1"/>
    <col min="7" max="7" width="14" bestFit="1" customWidth="1"/>
    <col min="8" max="8" width="12" bestFit="1" customWidth="1"/>
    <col min="9" max="9" width="11.140625" bestFit="1" customWidth="1"/>
    <col min="10" max="10" width="13.42578125" bestFit="1" customWidth="1"/>
    <col min="11" max="11" width="10.85546875" bestFit="1" customWidth="1"/>
    <col min="12" max="12" width="7" bestFit="1" customWidth="1"/>
    <col min="13" max="13" width="14.28515625" bestFit="1" customWidth="1"/>
    <col min="14" max="14" width="12.28515625" bestFit="1" customWidth="1"/>
  </cols>
  <sheetData>
    <row r="1" spans="1:17" ht="60.75" thickBot="1" x14ac:dyDescent="0.3">
      <c r="A1" s="21"/>
      <c r="B1" s="39" t="s">
        <v>9</v>
      </c>
      <c r="C1" s="40" t="s">
        <v>6</v>
      </c>
      <c r="D1" s="41" t="s">
        <v>7</v>
      </c>
      <c r="E1" s="40" t="s">
        <v>14</v>
      </c>
      <c r="F1" s="40" t="s">
        <v>15</v>
      </c>
      <c r="G1" s="40" t="s">
        <v>23</v>
      </c>
      <c r="H1" s="40" t="s">
        <v>16</v>
      </c>
      <c r="I1" s="41" t="s">
        <v>0</v>
      </c>
      <c r="J1" s="41" t="s">
        <v>22</v>
      </c>
      <c r="K1" s="41" t="s">
        <v>19</v>
      </c>
      <c r="L1" s="41" t="s">
        <v>1</v>
      </c>
      <c r="M1" s="41" t="s">
        <v>20</v>
      </c>
      <c r="N1" s="42" t="s">
        <v>21</v>
      </c>
      <c r="O1" s="33"/>
      <c r="P1" s="33"/>
      <c r="Q1" s="33"/>
    </row>
    <row r="2" spans="1:17" x14ac:dyDescent="0.25">
      <c r="A2" s="43">
        <v>1</v>
      </c>
    </row>
    <row r="3" spans="1:17" x14ac:dyDescent="0.25">
      <c r="A3" s="22">
        <v>2</v>
      </c>
    </row>
    <row r="4" spans="1:17" x14ac:dyDescent="0.25">
      <c r="A4" s="22">
        <v>3</v>
      </c>
    </row>
    <row r="5" spans="1:17" x14ac:dyDescent="0.25">
      <c r="A5" s="22">
        <v>4</v>
      </c>
    </row>
    <row r="6" spans="1:17" x14ac:dyDescent="0.25">
      <c r="A6" s="22">
        <v>5</v>
      </c>
    </row>
    <row r="7" spans="1:17" x14ac:dyDescent="0.25">
      <c r="A7" s="22">
        <v>6</v>
      </c>
    </row>
    <row r="8" spans="1:17" x14ac:dyDescent="0.25">
      <c r="A8" s="22">
        <v>7</v>
      </c>
    </row>
    <row r="9" spans="1:17" x14ac:dyDescent="0.25">
      <c r="A9" s="22">
        <v>8</v>
      </c>
    </row>
    <row r="10" spans="1:17" x14ac:dyDescent="0.25">
      <c r="A10" s="22">
        <v>9</v>
      </c>
    </row>
    <row r="11" spans="1:17" x14ac:dyDescent="0.25">
      <c r="A11" s="22">
        <v>10</v>
      </c>
    </row>
    <row r="12" spans="1:17" x14ac:dyDescent="0.25">
      <c r="A12" s="22">
        <v>11</v>
      </c>
    </row>
    <row r="13" spans="1:17" x14ac:dyDescent="0.25">
      <c r="A13" s="22">
        <v>12</v>
      </c>
    </row>
    <row r="14" spans="1:17" x14ac:dyDescent="0.25">
      <c r="A14" s="22">
        <v>13</v>
      </c>
    </row>
    <row r="15" spans="1:17" x14ac:dyDescent="0.25">
      <c r="A15" s="22">
        <v>14</v>
      </c>
    </row>
    <row r="16" spans="1:17" x14ac:dyDescent="0.25">
      <c r="A16" s="22">
        <v>15</v>
      </c>
    </row>
    <row r="17" spans="1:1" x14ac:dyDescent="0.25">
      <c r="A17" s="22">
        <v>16</v>
      </c>
    </row>
    <row r="18" spans="1:1" x14ac:dyDescent="0.25">
      <c r="A18" s="22">
        <v>17</v>
      </c>
    </row>
    <row r="19" spans="1:1" x14ac:dyDescent="0.25">
      <c r="A19" s="22">
        <v>18</v>
      </c>
    </row>
    <row r="20" spans="1:1" x14ac:dyDescent="0.25">
      <c r="A20" s="22">
        <v>19</v>
      </c>
    </row>
    <row r="21" spans="1:1" x14ac:dyDescent="0.25">
      <c r="A21" s="22">
        <v>20</v>
      </c>
    </row>
    <row r="22" spans="1:1" x14ac:dyDescent="0.25">
      <c r="A22" s="22">
        <v>21</v>
      </c>
    </row>
    <row r="23" spans="1:1" x14ac:dyDescent="0.25">
      <c r="A23" s="22">
        <v>22</v>
      </c>
    </row>
    <row r="24" spans="1:1" x14ac:dyDescent="0.25">
      <c r="A24" s="22">
        <v>23</v>
      </c>
    </row>
    <row r="25" spans="1:1" x14ac:dyDescent="0.25">
      <c r="A25" s="22">
        <v>24</v>
      </c>
    </row>
    <row r="26" spans="1:1" x14ac:dyDescent="0.25">
      <c r="A26" s="22">
        <v>25</v>
      </c>
    </row>
    <row r="27" spans="1:1" x14ac:dyDescent="0.25">
      <c r="A27" s="22">
        <v>26</v>
      </c>
    </row>
    <row r="28" spans="1:1" x14ac:dyDescent="0.25">
      <c r="A28" s="22">
        <v>27</v>
      </c>
    </row>
    <row r="29" spans="1:1" x14ac:dyDescent="0.25">
      <c r="A29" s="22">
        <v>28</v>
      </c>
    </row>
    <row r="30" spans="1:1" x14ac:dyDescent="0.25">
      <c r="A30" s="22">
        <v>29</v>
      </c>
    </row>
    <row r="31" spans="1:1" x14ac:dyDescent="0.25">
      <c r="A31" s="22">
        <v>30</v>
      </c>
    </row>
    <row r="32" spans="1:1" x14ac:dyDescent="0.25">
      <c r="A32" s="22">
        <v>31</v>
      </c>
    </row>
    <row r="33" spans="1:1" x14ac:dyDescent="0.25">
      <c r="A33" s="22">
        <v>32</v>
      </c>
    </row>
    <row r="34" spans="1:1" x14ac:dyDescent="0.25">
      <c r="A34" s="22">
        <v>33</v>
      </c>
    </row>
    <row r="35" spans="1:1" x14ac:dyDescent="0.25">
      <c r="A35" s="22">
        <v>34</v>
      </c>
    </row>
    <row r="36" spans="1:1" x14ac:dyDescent="0.25">
      <c r="A36" s="22">
        <v>35</v>
      </c>
    </row>
    <row r="37" spans="1:1" x14ac:dyDescent="0.25">
      <c r="A37" s="22">
        <v>36</v>
      </c>
    </row>
    <row r="38" spans="1:1" x14ac:dyDescent="0.25">
      <c r="A38" s="22">
        <v>37</v>
      </c>
    </row>
    <row r="39" spans="1:1" x14ac:dyDescent="0.25">
      <c r="A39" s="22">
        <v>38</v>
      </c>
    </row>
    <row r="40" spans="1:1" x14ac:dyDescent="0.25">
      <c r="A40" s="22">
        <v>39</v>
      </c>
    </row>
    <row r="41" spans="1:1" x14ac:dyDescent="0.25">
      <c r="A41" s="22">
        <v>40</v>
      </c>
    </row>
    <row r="42" spans="1:1" x14ac:dyDescent="0.25">
      <c r="A42" s="22">
        <v>41</v>
      </c>
    </row>
    <row r="43" spans="1:1" x14ac:dyDescent="0.25">
      <c r="A43" s="22">
        <v>42</v>
      </c>
    </row>
    <row r="44" spans="1:1" x14ac:dyDescent="0.25">
      <c r="A44" s="22">
        <v>43</v>
      </c>
    </row>
    <row r="45" spans="1:1" x14ac:dyDescent="0.25">
      <c r="A45" s="22">
        <v>44</v>
      </c>
    </row>
    <row r="46" spans="1:1" x14ac:dyDescent="0.25">
      <c r="A46" s="22">
        <v>45</v>
      </c>
    </row>
    <row r="47" spans="1:1" s="23" customFormat="1" x14ac:dyDescent="0.25">
      <c r="A47" s="22">
        <v>46</v>
      </c>
    </row>
    <row r="48" spans="1:1" x14ac:dyDescent="0.25">
      <c r="A48" s="22">
        <v>47</v>
      </c>
    </row>
    <row r="49" spans="1:6" x14ac:dyDescent="0.25">
      <c r="A49" s="22">
        <v>48</v>
      </c>
    </row>
    <row r="50" spans="1:6" ht="15.75" thickBot="1" x14ac:dyDescent="0.3">
      <c r="A50" s="44">
        <v>49</v>
      </c>
    </row>
    <row r="51" spans="1:6" x14ac:dyDescent="0.25">
      <c r="D51" s="23"/>
      <c r="E51" s="23"/>
      <c r="F51" s="23"/>
    </row>
  </sheetData>
  <pageMargins left="0.7" right="0.7" top="0.75" bottom="0.75" header="0.3" footer="0.3"/>
  <pageSetup scale="63" orientation="landscape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V6"/>
  <sheetViews>
    <sheetView workbookViewId="0">
      <selection activeCell="T6" sqref="T6"/>
    </sheetView>
  </sheetViews>
  <sheetFormatPr defaultRowHeight="15" x14ac:dyDescent="0.25"/>
  <sheetData>
    <row r="2" spans="2:22" ht="15.75" thickBot="1" x14ac:dyDescent="0.3"/>
    <row r="3" spans="2:22" ht="15.75" thickBot="1" x14ac:dyDescent="0.3">
      <c r="B3" s="63" t="s">
        <v>13</v>
      </c>
      <c r="C3" s="64"/>
      <c r="D3" s="65"/>
      <c r="E3" s="57" t="s">
        <v>17</v>
      </c>
      <c r="F3" s="58"/>
      <c r="G3" s="49" t="s">
        <v>18</v>
      </c>
      <c r="H3" s="50"/>
      <c r="I3" s="57"/>
      <c r="J3" s="58"/>
      <c r="K3" s="57"/>
      <c r="L3" s="58"/>
      <c r="M3" s="49"/>
      <c r="N3" s="50"/>
      <c r="O3" s="27"/>
      <c r="P3" s="27"/>
      <c r="Q3" s="49"/>
      <c r="R3" s="50"/>
      <c r="S3" s="49"/>
      <c r="T3" s="50"/>
      <c r="U3" s="31"/>
      <c r="V3" s="31"/>
    </row>
    <row r="4" spans="2:22" x14ac:dyDescent="0.25">
      <c r="B4" s="6" t="s">
        <v>8</v>
      </c>
      <c r="C4" s="7" t="s">
        <v>11</v>
      </c>
      <c r="D4" s="3" t="s">
        <v>10</v>
      </c>
      <c r="E4" s="9" t="s">
        <v>2</v>
      </c>
      <c r="F4" s="10" t="s">
        <v>3</v>
      </c>
      <c r="G4" s="13" t="s">
        <v>2</v>
      </c>
      <c r="H4" s="14" t="s">
        <v>3</v>
      </c>
      <c r="I4" s="9" t="s">
        <v>2</v>
      </c>
      <c r="J4" s="10" t="s">
        <v>3</v>
      </c>
      <c r="K4" s="9" t="s">
        <v>2</v>
      </c>
      <c r="L4" s="10" t="s">
        <v>3</v>
      </c>
      <c r="M4" s="13" t="s">
        <v>2</v>
      </c>
      <c r="N4" s="14" t="s">
        <v>3</v>
      </c>
      <c r="O4" s="28"/>
      <c r="P4" s="28"/>
      <c r="Q4" s="13" t="s">
        <v>2</v>
      </c>
      <c r="R4" s="14" t="s">
        <v>3</v>
      </c>
      <c r="S4" s="13" t="s">
        <v>2</v>
      </c>
      <c r="T4" s="14" t="s">
        <v>3</v>
      </c>
      <c r="U4" s="31"/>
      <c r="V4" s="31"/>
    </row>
    <row r="5" spans="2:22" ht="15.75" thickBot="1" x14ac:dyDescent="0.3">
      <c r="B5" s="15">
        <v>42</v>
      </c>
      <c r="C5" s="8">
        <v>58</v>
      </c>
      <c r="D5" s="4">
        <v>59</v>
      </c>
      <c r="E5" s="11"/>
      <c r="F5" s="16">
        <f>E5/B5</f>
        <v>0</v>
      </c>
      <c r="G5" s="15"/>
      <c r="H5" s="18">
        <f>G5/C5</f>
        <v>0</v>
      </c>
      <c r="I5" s="11"/>
      <c r="J5" s="16">
        <f>I5/D5</f>
        <v>0</v>
      </c>
      <c r="K5" s="11"/>
      <c r="L5" s="16">
        <f>K5/D5</f>
        <v>0</v>
      </c>
      <c r="M5" s="15"/>
      <c r="N5" s="18">
        <f>M5/D5</f>
        <v>0</v>
      </c>
      <c r="O5" s="29"/>
      <c r="P5" s="29"/>
      <c r="Q5" s="15"/>
      <c r="R5" s="18">
        <f ca="1">Q5/R5</f>
        <v>0</v>
      </c>
      <c r="S5" s="15"/>
      <c r="T5" s="18">
        <f ca="1">S5/T5</f>
        <v>0</v>
      </c>
      <c r="U5" s="29"/>
      <c r="V5" s="29"/>
    </row>
    <row r="6" spans="2:22" ht="15.75" thickBot="1" x14ac:dyDescent="0.3">
      <c r="B6" s="47" t="s">
        <v>4</v>
      </c>
      <c r="C6" s="48"/>
      <c r="D6" s="5">
        <f>SUM(D5:D5)</f>
        <v>59</v>
      </c>
      <c r="E6" s="12">
        <f>SUM(E5:E5)</f>
        <v>0</v>
      </c>
      <c r="F6" s="17">
        <f>E6/B5</f>
        <v>0</v>
      </c>
      <c r="G6" s="12">
        <f>SUM(G5:G5)</f>
        <v>0</v>
      </c>
      <c r="H6" s="17">
        <f>G6/C5</f>
        <v>0</v>
      </c>
      <c r="I6" s="12">
        <f>SUM(I5:I5)</f>
        <v>0</v>
      </c>
      <c r="J6" s="17">
        <f>I6/D6</f>
        <v>0</v>
      </c>
      <c r="K6" s="12">
        <f>SUM(K5:K5)</f>
        <v>0</v>
      </c>
      <c r="L6" s="17">
        <f>K6/D6</f>
        <v>0</v>
      </c>
      <c r="M6" s="12">
        <f>SUM(M5:M5)</f>
        <v>0</v>
      </c>
      <c r="N6" s="17">
        <f>M6/D6</f>
        <v>0</v>
      </c>
      <c r="O6" s="30"/>
      <c r="P6" s="30"/>
      <c r="Q6" s="12">
        <f>SUM(Q5:Q5)</f>
        <v>0</v>
      </c>
      <c r="R6" s="17">
        <f ca="1">Q6/R6</f>
        <v>0</v>
      </c>
      <c r="S6" s="12">
        <f>SUM(S5:S5)</f>
        <v>0</v>
      </c>
      <c r="T6" s="17">
        <f ca="1">S6/T6</f>
        <v>0</v>
      </c>
      <c r="U6" s="26"/>
      <c r="V6" s="26"/>
    </row>
  </sheetData>
  <mergeCells count="9">
    <mergeCell ref="K3:L3"/>
    <mergeCell ref="M3:N3"/>
    <mergeCell ref="Q3:R3"/>
    <mergeCell ref="S3:T3"/>
    <mergeCell ref="B6:C6"/>
    <mergeCell ref="B3:D3"/>
    <mergeCell ref="E3:F3"/>
    <mergeCell ref="G3:H3"/>
    <mergeCell ref="I3:J3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CoW PH I</vt:lpstr>
      <vt:lpstr>Acq Tracts</vt:lpstr>
      <vt:lpstr>Relo</vt:lpstr>
    </vt:vector>
  </TitlesOfParts>
  <Company>HDR,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Donohue, Deborah</dc:creator>
  <cp:lastModifiedBy>tui chan</cp:lastModifiedBy>
  <cp:lastPrinted>2020-07-06T19:56:11Z</cp:lastPrinted>
  <dcterms:created xsi:type="dcterms:W3CDTF">2019-08-13T14:28:04Z</dcterms:created>
  <dcterms:modified xsi:type="dcterms:W3CDTF">2020-07-20T00:47:28Z</dcterms:modified>
</cp:coreProperties>
</file>