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chiama/Documents/PFC DEM/"/>
    </mc:Choice>
  </mc:AlternateContent>
  <xr:revisionPtr revIDLastSave="0" documentId="8_{C7AEB3E6-B91A-DE45-8B54-B9958E4C417F}" xr6:coauthVersionLast="47" xr6:coauthVersionMax="47" xr10:uidLastSave="{00000000-0000-0000-0000-000000000000}"/>
  <bookViews>
    <workbookView xWindow="0" yWindow="720" windowWidth="29400" windowHeight="18400" xr2:uid="{EDD9F2C1-5D6A-49E3-8AA4-601129BDA64A}"/>
  </bookViews>
  <sheets>
    <sheet name="Dataset" sheetId="1" r:id="rId1"/>
    <sheet name="Averages_By_Scarp_Ty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7" i="2" l="1"/>
  <c r="G67" i="2"/>
  <c r="F67" i="2"/>
  <c r="E67" i="2"/>
  <c r="D67" i="2"/>
  <c r="C67" i="2"/>
  <c r="H66" i="2"/>
  <c r="G66" i="2"/>
  <c r="F66" i="2"/>
  <c r="E66" i="2"/>
  <c r="D66" i="2"/>
  <c r="C66" i="2"/>
  <c r="H65" i="2"/>
  <c r="G65" i="2"/>
  <c r="F65" i="2"/>
  <c r="E65" i="2"/>
  <c r="D65" i="2"/>
  <c r="C65" i="2"/>
  <c r="H64" i="2"/>
  <c r="G64" i="2"/>
  <c r="F64" i="2"/>
  <c r="E64" i="2"/>
  <c r="D64" i="2"/>
  <c r="C64" i="2"/>
  <c r="H63" i="2"/>
  <c r="G63" i="2"/>
  <c r="F63" i="2"/>
  <c r="E63" i="2"/>
  <c r="D63" i="2"/>
  <c r="C63" i="2"/>
  <c r="H62" i="2"/>
  <c r="G62" i="2"/>
  <c r="F62" i="2"/>
  <c r="E62" i="2"/>
  <c r="D62" i="2"/>
  <c r="C62" i="2"/>
  <c r="H61" i="2"/>
  <c r="G61" i="2"/>
  <c r="F61" i="2"/>
  <c r="E61" i="2"/>
  <c r="D61" i="2"/>
  <c r="C61" i="2"/>
  <c r="H60" i="2"/>
  <c r="G60" i="2"/>
  <c r="F60" i="2"/>
  <c r="E60" i="2"/>
  <c r="D60" i="2"/>
  <c r="C60" i="2"/>
  <c r="H59" i="2"/>
  <c r="G59" i="2"/>
  <c r="F59" i="2"/>
  <c r="E59" i="2"/>
  <c r="D59" i="2"/>
  <c r="C59" i="2"/>
  <c r="H58" i="2"/>
  <c r="G58" i="2"/>
  <c r="F58" i="2"/>
  <c r="E58" i="2"/>
  <c r="D58" i="2"/>
  <c r="C58" i="2"/>
  <c r="H57" i="2"/>
  <c r="G57" i="2"/>
  <c r="F57" i="2"/>
  <c r="E57" i="2"/>
  <c r="D57" i="2"/>
  <c r="C57" i="2"/>
  <c r="H56" i="2"/>
  <c r="G56" i="2"/>
  <c r="F56" i="2"/>
  <c r="E56" i="2"/>
  <c r="D56" i="2"/>
  <c r="C56" i="2"/>
  <c r="H55" i="2"/>
  <c r="G55" i="2"/>
  <c r="F55" i="2"/>
  <c r="E55" i="2"/>
  <c r="D55" i="2"/>
  <c r="C55" i="2"/>
  <c r="H54" i="2"/>
  <c r="G54" i="2"/>
  <c r="F54" i="2"/>
  <c r="E54" i="2"/>
  <c r="D54" i="2"/>
  <c r="C54" i="2"/>
  <c r="H53" i="2"/>
  <c r="G53" i="2"/>
  <c r="F53" i="2"/>
  <c r="E53" i="2"/>
  <c r="D53" i="2"/>
  <c r="C53" i="2"/>
  <c r="H52" i="2"/>
  <c r="G52" i="2"/>
  <c r="F52" i="2"/>
  <c r="E52" i="2"/>
  <c r="D52" i="2"/>
  <c r="C52" i="2"/>
  <c r="H51" i="2"/>
  <c r="G51" i="2"/>
  <c r="F51" i="2"/>
  <c r="E51" i="2"/>
  <c r="D51" i="2"/>
  <c r="C51" i="2"/>
  <c r="H50" i="2"/>
  <c r="G50" i="2"/>
  <c r="F50" i="2"/>
  <c r="E50" i="2"/>
  <c r="D50" i="2"/>
  <c r="C50" i="2"/>
  <c r="H49" i="2"/>
  <c r="G49" i="2"/>
  <c r="F49" i="2"/>
  <c r="E49" i="2"/>
  <c r="D49" i="2"/>
  <c r="C49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H45" i="2"/>
  <c r="G45" i="2"/>
  <c r="F45" i="2"/>
  <c r="E45" i="2"/>
  <c r="D45" i="2"/>
  <c r="C45" i="2"/>
  <c r="H44" i="2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H37" i="2"/>
  <c r="G37" i="2"/>
  <c r="F37" i="2"/>
  <c r="E37" i="2"/>
  <c r="D37" i="2"/>
  <c r="C37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5" i="2"/>
  <c r="G5" i="2"/>
  <c r="F5" i="2"/>
  <c r="E5" i="2"/>
  <c r="D5" i="2"/>
  <c r="C5" i="2"/>
  <c r="H4" i="2"/>
  <c r="G4" i="2"/>
  <c r="F4" i="2"/>
  <c r="E4" i="2"/>
  <c r="D4" i="2"/>
  <c r="C4" i="2"/>
  <c r="H3" i="2"/>
  <c r="G3" i="2"/>
  <c r="F3" i="2"/>
  <c r="E3" i="2"/>
  <c r="D3" i="2"/>
  <c r="C3" i="2"/>
  <c r="H2" i="2"/>
  <c r="G2" i="2"/>
  <c r="F2" i="2"/>
  <c r="E2" i="2"/>
  <c r="D2" i="2"/>
  <c r="C2" i="2"/>
  <c r="J490" i="1"/>
  <c r="P490" i="1"/>
  <c r="AB490" i="1"/>
  <c r="AF490" i="1"/>
  <c r="J491" i="1"/>
  <c r="P491" i="1"/>
  <c r="AB491" i="1"/>
  <c r="AF491" i="1"/>
  <c r="J492" i="1"/>
  <c r="P492" i="1"/>
  <c r="AB492" i="1"/>
  <c r="AF492" i="1"/>
  <c r="J493" i="1"/>
  <c r="P493" i="1"/>
  <c r="AB493" i="1"/>
  <c r="AF493" i="1"/>
  <c r="J494" i="1"/>
  <c r="P494" i="1"/>
  <c r="AB494" i="1"/>
  <c r="AF494" i="1"/>
  <c r="J495" i="1"/>
  <c r="P495" i="1"/>
  <c r="AB495" i="1"/>
  <c r="AF495" i="1"/>
  <c r="J496" i="1"/>
  <c r="P496" i="1"/>
  <c r="AB496" i="1"/>
  <c r="AF496" i="1"/>
  <c r="J497" i="1"/>
  <c r="P497" i="1"/>
  <c r="AB497" i="1"/>
  <c r="AF497" i="1"/>
  <c r="AF489" i="1"/>
  <c r="AB489" i="1"/>
  <c r="P489" i="1"/>
  <c r="J489" i="1"/>
  <c r="AF488" i="1"/>
  <c r="AB488" i="1"/>
  <c r="P488" i="1"/>
  <c r="J488" i="1"/>
  <c r="J480" i="1"/>
  <c r="P480" i="1"/>
  <c r="AB480" i="1"/>
  <c r="AF480" i="1"/>
  <c r="J481" i="1"/>
  <c r="P481" i="1"/>
  <c r="AB481" i="1"/>
  <c r="AF481" i="1"/>
  <c r="J482" i="1"/>
  <c r="P482" i="1"/>
  <c r="AB482" i="1"/>
  <c r="AF482" i="1"/>
  <c r="J483" i="1"/>
  <c r="P483" i="1"/>
  <c r="AB483" i="1"/>
  <c r="AF483" i="1"/>
  <c r="J484" i="1"/>
  <c r="P484" i="1"/>
  <c r="AB484" i="1"/>
  <c r="AF484" i="1"/>
  <c r="J485" i="1"/>
  <c r="P485" i="1"/>
  <c r="AB485" i="1"/>
  <c r="AF485" i="1"/>
  <c r="J486" i="1"/>
  <c r="P486" i="1"/>
  <c r="AB486" i="1"/>
  <c r="AF486" i="1"/>
  <c r="AF479" i="1"/>
  <c r="AB479" i="1"/>
  <c r="P479" i="1"/>
  <c r="J479" i="1"/>
  <c r="AF478" i="1"/>
  <c r="AB478" i="1"/>
  <c r="P478" i="1"/>
  <c r="J478" i="1"/>
  <c r="AF477" i="1"/>
  <c r="AB477" i="1"/>
  <c r="P477" i="1"/>
  <c r="J477" i="1"/>
  <c r="J469" i="1"/>
  <c r="P469" i="1"/>
  <c r="AB469" i="1"/>
  <c r="AF469" i="1"/>
  <c r="J470" i="1"/>
  <c r="P470" i="1"/>
  <c r="AB470" i="1"/>
  <c r="AF470" i="1"/>
  <c r="J471" i="1"/>
  <c r="P471" i="1"/>
  <c r="AB471" i="1"/>
  <c r="AF471" i="1"/>
  <c r="J472" i="1"/>
  <c r="P472" i="1"/>
  <c r="AB472" i="1"/>
  <c r="AF472" i="1"/>
  <c r="J473" i="1"/>
  <c r="P473" i="1"/>
  <c r="AB473" i="1"/>
  <c r="AF473" i="1"/>
  <c r="J474" i="1"/>
  <c r="P474" i="1"/>
  <c r="AB474" i="1"/>
  <c r="AF474" i="1"/>
  <c r="J475" i="1"/>
  <c r="P475" i="1"/>
  <c r="AB475" i="1"/>
  <c r="AF475" i="1"/>
  <c r="AF468" i="1"/>
  <c r="AB468" i="1"/>
  <c r="P468" i="1"/>
  <c r="J468" i="1"/>
  <c r="AF467" i="1"/>
  <c r="AB467" i="1"/>
  <c r="P467" i="1"/>
  <c r="J467" i="1"/>
  <c r="AF466" i="1"/>
  <c r="AB466" i="1"/>
  <c r="P466" i="1"/>
  <c r="J466" i="1"/>
  <c r="J458" i="1"/>
  <c r="P458" i="1"/>
  <c r="AB458" i="1"/>
  <c r="AF458" i="1"/>
  <c r="J459" i="1"/>
  <c r="P459" i="1"/>
  <c r="AB459" i="1"/>
  <c r="AF459" i="1"/>
  <c r="J460" i="1"/>
  <c r="P460" i="1"/>
  <c r="AB460" i="1"/>
  <c r="AF460" i="1"/>
  <c r="J461" i="1"/>
  <c r="P461" i="1"/>
  <c r="AB461" i="1"/>
  <c r="AF461" i="1"/>
  <c r="J462" i="1"/>
  <c r="P462" i="1"/>
  <c r="AB462" i="1"/>
  <c r="AF462" i="1"/>
  <c r="J463" i="1"/>
  <c r="P463" i="1"/>
  <c r="AB463" i="1"/>
  <c r="AF463" i="1"/>
  <c r="J464" i="1"/>
  <c r="P464" i="1"/>
  <c r="AB464" i="1"/>
  <c r="AF464" i="1"/>
  <c r="AF457" i="1"/>
  <c r="AB457" i="1"/>
  <c r="P457" i="1"/>
  <c r="J457" i="1"/>
  <c r="AF456" i="1"/>
  <c r="AB456" i="1"/>
  <c r="P456" i="1"/>
  <c r="J456" i="1"/>
  <c r="AF455" i="1"/>
  <c r="AB455" i="1"/>
  <c r="P455" i="1"/>
  <c r="J455" i="1"/>
  <c r="J447" i="1"/>
  <c r="P447" i="1"/>
  <c r="AB447" i="1"/>
  <c r="AF447" i="1"/>
  <c r="J448" i="1"/>
  <c r="P448" i="1"/>
  <c r="AB448" i="1"/>
  <c r="AF448" i="1"/>
  <c r="J449" i="1"/>
  <c r="P449" i="1"/>
  <c r="AB449" i="1"/>
  <c r="AF449" i="1"/>
  <c r="J450" i="1"/>
  <c r="P450" i="1"/>
  <c r="AB450" i="1"/>
  <c r="AF450" i="1"/>
  <c r="J451" i="1"/>
  <c r="P451" i="1"/>
  <c r="AB451" i="1"/>
  <c r="AF451" i="1"/>
  <c r="J452" i="1"/>
  <c r="P452" i="1"/>
  <c r="AB452" i="1"/>
  <c r="AF452" i="1"/>
  <c r="J453" i="1"/>
  <c r="P453" i="1"/>
  <c r="AB453" i="1"/>
  <c r="AF453" i="1"/>
  <c r="AF446" i="1"/>
  <c r="AB446" i="1"/>
  <c r="P446" i="1"/>
  <c r="J446" i="1"/>
  <c r="AF445" i="1"/>
  <c r="AB445" i="1"/>
  <c r="P445" i="1"/>
  <c r="J445" i="1"/>
  <c r="AF444" i="1"/>
  <c r="AB444" i="1"/>
  <c r="P444" i="1"/>
  <c r="J444" i="1"/>
  <c r="J436" i="1"/>
  <c r="P436" i="1"/>
  <c r="AB436" i="1"/>
  <c r="AF436" i="1"/>
  <c r="J437" i="1"/>
  <c r="P437" i="1"/>
  <c r="AB437" i="1"/>
  <c r="AF437" i="1"/>
  <c r="J438" i="1"/>
  <c r="P438" i="1"/>
  <c r="AB438" i="1"/>
  <c r="AF438" i="1"/>
  <c r="J439" i="1"/>
  <c r="P439" i="1"/>
  <c r="AB439" i="1"/>
  <c r="AF439" i="1"/>
  <c r="J440" i="1"/>
  <c r="P440" i="1"/>
  <c r="AB440" i="1"/>
  <c r="AF440" i="1"/>
  <c r="J441" i="1"/>
  <c r="P441" i="1"/>
  <c r="AB441" i="1"/>
  <c r="AF441" i="1"/>
  <c r="J442" i="1"/>
  <c r="P442" i="1"/>
  <c r="AB442" i="1"/>
  <c r="AF442" i="1"/>
  <c r="AF435" i="1"/>
  <c r="AB435" i="1"/>
  <c r="P435" i="1"/>
  <c r="J435" i="1"/>
  <c r="AF434" i="1"/>
  <c r="AB434" i="1"/>
  <c r="P434" i="1"/>
  <c r="J434" i="1"/>
  <c r="AF433" i="1"/>
  <c r="AB433" i="1"/>
  <c r="P433" i="1"/>
  <c r="J433" i="1"/>
  <c r="J424" i="1"/>
  <c r="P424" i="1"/>
  <c r="AB424" i="1"/>
  <c r="AF424" i="1"/>
  <c r="J425" i="1"/>
  <c r="P425" i="1"/>
  <c r="AB425" i="1"/>
  <c r="AF425" i="1"/>
  <c r="J426" i="1"/>
  <c r="P426" i="1"/>
  <c r="AB426" i="1"/>
  <c r="AF426" i="1"/>
  <c r="J427" i="1"/>
  <c r="P427" i="1"/>
  <c r="AB427" i="1"/>
  <c r="AF427" i="1"/>
  <c r="J428" i="1"/>
  <c r="P428" i="1"/>
  <c r="AB428" i="1"/>
  <c r="AF428" i="1"/>
  <c r="J429" i="1"/>
  <c r="P429" i="1"/>
  <c r="AB429" i="1"/>
  <c r="AF429" i="1"/>
  <c r="J430" i="1"/>
  <c r="P430" i="1"/>
  <c r="AB430" i="1"/>
  <c r="AF430" i="1"/>
  <c r="J431" i="1"/>
  <c r="P431" i="1"/>
  <c r="AB431" i="1"/>
  <c r="AF431" i="1"/>
  <c r="AF423" i="1"/>
  <c r="AB423" i="1"/>
  <c r="P423" i="1"/>
  <c r="J423" i="1"/>
  <c r="AF422" i="1"/>
  <c r="AB422" i="1"/>
  <c r="P422" i="1"/>
  <c r="J422" i="1"/>
  <c r="J414" i="1"/>
  <c r="P414" i="1"/>
  <c r="AB414" i="1"/>
  <c r="AF414" i="1"/>
  <c r="J415" i="1"/>
  <c r="P415" i="1"/>
  <c r="AB415" i="1"/>
  <c r="AF415" i="1"/>
  <c r="J416" i="1"/>
  <c r="P416" i="1"/>
  <c r="AB416" i="1"/>
  <c r="AF416" i="1"/>
  <c r="J417" i="1"/>
  <c r="P417" i="1"/>
  <c r="AB417" i="1"/>
  <c r="AF417" i="1"/>
  <c r="J418" i="1"/>
  <c r="P418" i="1"/>
  <c r="AB418" i="1"/>
  <c r="AF418" i="1"/>
  <c r="J419" i="1"/>
  <c r="P419" i="1"/>
  <c r="AB419" i="1"/>
  <c r="AF419" i="1"/>
  <c r="J420" i="1"/>
  <c r="P420" i="1"/>
  <c r="AB420" i="1"/>
  <c r="AF420" i="1"/>
  <c r="AF413" i="1"/>
  <c r="AB413" i="1"/>
  <c r="P413" i="1"/>
  <c r="J413" i="1"/>
  <c r="AF412" i="1"/>
  <c r="AB412" i="1"/>
  <c r="P412" i="1"/>
  <c r="J412" i="1"/>
  <c r="AF411" i="1"/>
  <c r="AB411" i="1"/>
  <c r="P411" i="1"/>
  <c r="J411" i="1"/>
  <c r="J402" i="1"/>
  <c r="P402" i="1"/>
  <c r="AB402" i="1"/>
  <c r="AF402" i="1"/>
  <c r="J403" i="1"/>
  <c r="P403" i="1"/>
  <c r="AB403" i="1"/>
  <c r="AF403" i="1"/>
  <c r="J404" i="1"/>
  <c r="P404" i="1"/>
  <c r="AB404" i="1"/>
  <c r="AF404" i="1"/>
  <c r="J405" i="1"/>
  <c r="P405" i="1"/>
  <c r="AB405" i="1"/>
  <c r="AF405" i="1"/>
  <c r="J406" i="1"/>
  <c r="P406" i="1"/>
  <c r="AB406" i="1"/>
  <c r="AF406" i="1"/>
  <c r="J407" i="1"/>
  <c r="P407" i="1"/>
  <c r="AB407" i="1"/>
  <c r="AF407" i="1"/>
  <c r="J408" i="1"/>
  <c r="P408" i="1"/>
  <c r="AB408" i="1"/>
  <c r="AF408" i="1"/>
  <c r="J409" i="1"/>
  <c r="P409" i="1"/>
  <c r="AB409" i="1"/>
  <c r="AF409" i="1"/>
  <c r="AF401" i="1"/>
  <c r="AB401" i="1"/>
  <c r="P401" i="1"/>
  <c r="J401" i="1"/>
  <c r="AF400" i="1"/>
  <c r="AB400" i="1"/>
  <c r="P400" i="1"/>
  <c r="J400" i="1"/>
  <c r="J392" i="1"/>
  <c r="P392" i="1"/>
  <c r="AB392" i="1"/>
  <c r="AF392" i="1"/>
  <c r="J393" i="1"/>
  <c r="P393" i="1"/>
  <c r="AB393" i="1"/>
  <c r="AF393" i="1"/>
  <c r="J394" i="1"/>
  <c r="P394" i="1"/>
  <c r="AB394" i="1"/>
  <c r="AF394" i="1"/>
  <c r="J395" i="1"/>
  <c r="P395" i="1"/>
  <c r="AB395" i="1"/>
  <c r="AF395" i="1"/>
  <c r="J396" i="1"/>
  <c r="P396" i="1"/>
  <c r="AB396" i="1"/>
  <c r="AF396" i="1"/>
  <c r="J397" i="1"/>
  <c r="P397" i="1"/>
  <c r="AB397" i="1"/>
  <c r="AF397" i="1"/>
  <c r="J398" i="1"/>
  <c r="P398" i="1"/>
  <c r="AB398" i="1"/>
  <c r="AF398" i="1"/>
  <c r="AF391" i="1"/>
  <c r="AB391" i="1"/>
  <c r="P391" i="1"/>
  <c r="J391" i="1"/>
  <c r="AF390" i="1"/>
  <c r="AB390" i="1"/>
  <c r="P390" i="1"/>
  <c r="J390" i="1"/>
  <c r="AF389" i="1"/>
  <c r="AB389" i="1"/>
  <c r="P389" i="1"/>
  <c r="J389" i="1"/>
  <c r="J380" i="1"/>
  <c r="P380" i="1"/>
  <c r="AB380" i="1"/>
  <c r="AF380" i="1"/>
  <c r="J381" i="1"/>
  <c r="P381" i="1"/>
  <c r="AB381" i="1"/>
  <c r="AF381" i="1"/>
  <c r="J382" i="1"/>
  <c r="P382" i="1"/>
  <c r="AB382" i="1"/>
  <c r="AF382" i="1"/>
  <c r="J383" i="1"/>
  <c r="P383" i="1"/>
  <c r="AB383" i="1"/>
  <c r="AF383" i="1"/>
  <c r="J384" i="1"/>
  <c r="P384" i="1"/>
  <c r="AB384" i="1"/>
  <c r="AF384" i="1"/>
  <c r="J385" i="1"/>
  <c r="P385" i="1"/>
  <c r="AB385" i="1"/>
  <c r="AF385" i="1"/>
  <c r="J386" i="1"/>
  <c r="P386" i="1"/>
  <c r="AB386" i="1"/>
  <c r="AF386" i="1"/>
  <c r="J387" i="1"/>
  <c r="P387" i="1"/>
  <c r="AB387" i="1"/>
  <c r="AF387" i="1"/>
  <c r="AF379" i="1"/>
  <c r="AB379" i="1"/>
  <c r="P379" i="1"/>
  <c r="J379" i="1"/>
  <c r="AF378" i="1"/>
  <c r="AB378" i="1"/>
  <c r="P378" i="1"/>
  <c r="J378" i="1"/>
  <c r="J370" i="1"/>
  <c r="P370" i="1"/>
  <c r="AB370" i="1"/>
  <c r="AF370" i="1"/>
  <c r="J371" i="1"/>
  <c r="P371" i="1"/>
  <c r="AB371" i="1"/>
  <c r="AF371" i="1"/>
  <c r="J372" i="1"/>
  <c r="P372" i="1"/>
  <c r="AB372" i="1"/>
  <c r="AF372" i="1"/>
  <c r="J373" i="1"/>
  <c r="P373" i="1"/>
  <c r="AB373" i="1"/>
  <c r="AF373" i="1"/>
  <c r="J374" i="1"/>
  <c r="P374" i="1"/>
  <c r="AB374" i="1"/>
  <c r="AF374" i="1"/>
  <c r="J375" i="1"/>
  <c r="P375" i="1"/>
  <c r="AB375" i="1"/>
  <c r="AF375" i="1"/>
  <c r="J376" i="1"/>
  <c r="P376" i="1"/>
  <c r="AB376" i="1"/>
  <c r="AF376" i="1"/>
  <c r="AF369" i="1"/>
  <c r="AB369" i="1"/>
  <c r="P369" i="1"/>
  <c r="J369" i="1"/>
  <c r="AF368" i="1"/>
  <c r="AB368" i="1"/>
  <c r="P368" i="1"/>
  <c r="J368" i="1"/>
  <c r="AF367" i="1"/>
  <c r="AB367" i="1"/>
  <c r="P367" i="1"/>
  <c r="J367" i="1"/>
  <c r="J359" i="1"/>
  <c r="P359" i="1"/>
  <c r="AB359" i="1"/>
  <c r="AF359" i="1"/>
  <c r="J360" i="1"/>
  <c r="P360" i="1"/>
  <c r="AB360" i="1"/>
  <c r="AF360" i="1"/>
  <c r="J361" i="1"/>
  <c r="P361" i="1"/>
  <c r="AB361" i="1"/>
  <c r="AF361" i="1"/>
  <c r="J362" i="1"/>
  <c r="P362" i="1"/>
  <c r="AB362" i="1"/>
  <c r="AF362" i="1"/>
  <c r="J363" i="1"/>
  <c r="P363" i="1"/>
  <c r="AB363" i="1"/>
  <c r="AF363" i="1"/>
  <c r="J364" i="1"/>
  <c r="P364" i="1"/>
  <c r="AB364" i="1"/>
  <c r="AF364" i="1"/>
  <c r="J365" i="1"/>
  <c r="P365" i="1"/>
  <c r="AB365" i="1"/>
  <c r="AF365" i="1"/>
  <c r="AF358" i="1"/>
  <c r="AB358" i="1"/>
  <c r="P358" i="1"/>
  <c r="J358" i="1"/>
  <c r="AF357" i="1"/>
  <c r="AB357" i="1"/>
  <c r="P357" i="1"/>
  <c r="J357" i="1"/>
  <c r="AF356" i="1"/>
  <c r="AB356" i="1"/>
  <c r="P356" i="1"/>
  <c r="J356" i="1"/>
  <c r="J348" i="1"/>
  <c r="P348" i="1"/>
  <c r="AB348" i="1"/>
  <c r="AF348" i="1"/>
  <c r="J349" i="1"/>
  <c r="P349" i="1"/>
  <c r="AB349" i="1"/>
  <c r="AF349" i="1"/>
  <c r="J350" i="1"/>
  <c r="P350" i="1"/>
  <c r="AB350" i="1"/>
  <c r="AF350" i="1"/>
  <c r="J351" i="1"/>
  <c r="P351" i="1"/>
  <c r="AB351" i="1"/>
  <c r="AF351" i="1"/>
  <c r="J352" i="1"/>
  <c r="P352" i="1"/>
  <c r="AB352" i="1"/>
  <c r="AF352" i="1"/>
  <c r="J353" i="1"/>
  <c r="P353" i="1"/>
  <c r="AB353" i="1"/>
  <c r="AF353" i="1"/>
  <c r="J354" i="1"/>
  <c r="P354" i="1"/>
  <c r="AB354" i="1"/>
  <c r="AF354" i="1"/>
  <c r="AF347" i="1"/>
  <c r="AB347" i="1"/>
  <c r="P347" i="1"/>
  <c r="J347" i="1"/>
  <c r="AF346" i="1"/>
  <c r="AB346" i="1"/>
  <c r="P346" i="1"/>
  <c r="J346" i="1"/>
  <c r="AF345" i="1"/>
  <c r="AB345" i="1"/>
  <c r="P345" i="1"/>
  <c r="J345" i="1"/>
  <c r="J337" i="1"/>
  <c r="P337" i="1"/>
  <c r="AB337" i="1"/>
  <c r="AF337" i="1"/>
  <c r="J338" i="1"/>
  <c r="P338" i="1"/>
  <c r="AB338" i="1"/>
  <c r="AF338" i="1"/>
  <c r="J339" i="1"/>
  <c r="P339" i="1"/>
  <c r="AB339" i="1"/>
  <c r="AF339" i="1"/>
  <c r="J340" i="1"/>
  <c r="P340" i="1"/>
  <c r="AB340" i="1"/>
  <c r="AF340" i="1"/>
  <c r="J341" i="1"/>
  <c r="P341" i="1"/>
  <c r="AB341" i="1"/>
  <c r="AF341" i="1"/>
  <c r="J342" i="1"/>
  <c r="P342" i="1"/>
  <c r="AB342" i="1"/>
  <c r="AF342" i="1"/>
  <c r="J343" i="1"/>
  <c r="P343" i="1"/>
  <c r="AB343" i="1"/>
  <c r="AF343" i="1"/>
  <c r="AF336" i="1"/>
  <c r="AB336" i="1"/>
  <c r="P336" i="1"/>
  <c r="J336" i="1"/>
  <c r="AF335" i="1"/>
  <c r="AB335" i="1"/>
  <c r="P335" i="1"/>
  <c r="J335" i="1"/>
  <c r="AF334" i="1"/>
  <c r="AB334" i="1"/>
  <c r="P334" i="1"/>
  <c r="J334" i="1"/>
  <c r="J326" i="1"/>
  <c r="P326" i="1"/>
  <c r="AB326" i="1"/>
  <c r="AF326" i="1"/>
  <c r="J327" i="1"/>
  <c r="P327" i="1"/>
  <c r="AB327" i="1"/>
  <c r="AF327" i="1"/>
  <c r="J328" i="1"/>
  <c r="P328" i="1"/>
  <c r="AB328" i="1"/>
  <c r="AF328" i="1"/>
  <c r="J329" i="1"/>
  <c r="P329" i="1"/>
  <c r="AB329" i="1"/>
  <c r="AF329" i="1"/>
  <c r="J330" i="1"/>
  <c r="P330" i="1"/>
  <c r="AB330" i="1"/>
  <c r="AF330" i="1"/>
  <c r="J331" i="1"/>
  <c r="P331" i="1"/>
  <c r="AB331" i="1"/>
  <c r="AF331" i="1"/>
  <c r="J332" i="1"/>
  <c r="P332" i="1"/>
  <c r="AB332" i="1"/>
  <c r="AF332" i="1"/>
  <c r="AF325" i="1"/>
  <c r="AB325" i="1"/>
  <c r="P325" i="1"/>
  <c r="J325" i="1"/>
  <c r="AF324" i="1"/>
  <c r="AB324" i="1"/>
  <c r="P324" i="1"/>
  <c r="J324" i="1"/>
  <c r="AF323" i="1"/>
  <c r="AB323" i="1"/>
  <c r="P323" i="1"/>
  <c r="J323" i="1"/>
  <c r="J315" i="1"/>
  <c r="P315" i="1"/>
  <c r="AB315" i="1"/>
  <c r="AF315" i="1"/>
  <c r="J316" i="1"/>
  <c r="P316" i="1"/>
  <c r="AB316" i="1"/>
  <c r="AF316" i="1"/>
  <c r="J317" i="1"/>
  <c r="P317" i="1"/>
  <c r="AB317" i="1"/>
  <c r="AF317" i="1"/>
  <c r="J318" i="1"/>
  <c r="P318" i="1"/>
  <c r="AB318" i="1"/>
  <c r="AF318" i="1"/>
  <c r="J319" i="1"/>
  <c r="P319" i="1"/>
  <c r="AB319" i="1"/>
  <c r="AF319" i="1"/>
  <c r="J320" i="1"/>
  <c r="P320" i="1"/>
  <c r="AB320" i="1"/>
  <c r="AF320" i="1"/>
  <c r="J321" i="1"/>
  <c r="P321" i="1"/>
  <c r="AB321" i="1"/>
  <c r="AF321" i="1"/>
  <c r="AF314" i="1"/>
  <c r="AB314" i="1"/>
  <c r="P314" i="1"/>
  <c r="J314" i="1"/>
  <c r="AF313" i="1"/>
  <c r="AB313" i="1"/>
  <c r="P313" i="1"/>
  <c r="J313" i="1"/>
  <c r="AF312" i="1"/>
  <c r="AB312" i="1"/>
  <c r="P312" i="1"/>
  <c r="J312" i="1"/>
  <c r="J304" i="1"/>
  <c r="P304" i="1"/>
  <c r="AB304" i="1"/>
  <c r="AF304" i="1"/>
  <c r="J305" i="1"/>
  <c r="P305" i="1"/>
  <c r="AB305" i="1"/>
  <c r="AF305" i="1"/>
  <c r="J306" i="1"/>
  <c r="P306" i="1"/>
  <c r="AB306" i="1"/>
  <c r="AF306" i="1"/>
  <c r="J307" i="1"/>
  <c r="P307" i="1"/>
  <c r="AB307" i="1"/>
  <c r="AF307" i="1"/>
  <c r="J308" i="1"/>
  <c r="P308" i="1"/>
  <c r="AB308" i="1"/>
  <c r="AF308" i="1"/>
  <c r="J309" i="1"/>
  <c r="P309" i="1"/>
  <c r="AB309" i="1"/>
  <c r="AF309" i="1"/>
  <c r="J310" i="1"/>
  <c r="P310" i="1"/>
  <c r="AB310" i="1"/>
  <c r="AF310" i="1"/>
  <c r="AF303" i="1"/>
  <c r="AB303" i="1"/>
  <c r="P303" i="1"/>
  <c r="J303" i="1"/>
  <c r="AF302" i="1"/>
  <c r="AB302" i="1"/>
  <c r="P302" i="1"/>
  <c r="J302" i="1"/>
  <c r="AF301" i="1"/>
  <c r="AB301" i="1"/>
  <c r="P301" i="1"/>
  <c r="J301" i="1"/>
  <c r="J293" i="1"/>
  <c r="P293" i="1"/>
  <c r="AB293" i="1"/>
  <c r="AF293" i="1"/>
  <c r="J294" i="1"/>
  <c r="P294" i="1"/>
  <c r="AB294" i="1"/>
  <c r="AF294" i="1"/>
  <c r="J295" i="1"/>
  <c r="P295" i="1"/>
  <c r="AB295" i="1"/>
  <c r="AF295" i="1"/>
  <c r="J296" i="1"/>
  <c r="P296" i="1"/>
  <c r="AB296" i="1"/>
  <c r="AF296" i="1"/>
  <c r="J297" i="1"/>
  <c r="P297" i="1"/>
  <c r="AB297" i="1"/>
  <c r="AF297" i="1"/>
  <c r="J298" i="1"/>
  <c r="P298" i="1"/>
  <c r="AB298" i="1"/>
  <c r="AF298" i="1"/>
  <c r="J299" i="1"/>
  <c r="P299" i="1"/>
  <c r="AB299" i="1"/>
  <c r="AF299" i="1"/>
  <c r="AF292" i="1"/>
  <c r="AB292" i="1"/>
  <c r="P292" i="1"/>
  <c r="J292" i="1"/>
  <c r="AF291" i="1"/>
  <c r="AB291" i="1"/>
  <c r="P291" i="1"/>
  <c r="J291" i="1"/>
  <c r="AF290" i="1"/>
  <c r="AB290" i="1"/>
  <c r="P290" i="1"/>
  <c r="J290" i="1"/>
  <c r="J282" i="1"/>
  <c r="P282" i="1"/>
  <c r="AB282" i="1"/>
  <c r="AF282" i="1"/>
  <c r="J283" i="1"/>
  <c r="P283" i="1"/>
  <c r="AB283" i="1"/>
  <c r="AF283" i="1"/>
  <c r="J284" i="1"/>
  <c r="P284" i="1"/>
  <c r="AB284" i="1"/>
  <c r="AF284" i="1"/>
  <c r="J285" i="1"/>
  <c r="P285" i="1"/>
  <c r="AB285" i="1"/>
  <c r="AF285" i="1"/>
  <c r="J286" i="1"/>
  <c r="P286" i="1"/>
  <c r="AB286" i="1"/>
  <c r="AF286" i="1"/>
  <c r="J287" i="1"/>
  <c r="P287" i="1"/>
  <c r="AB287" i="1"/>
  <c r="AF287" i="1"/>
  <c r="J288" i="1"/>
  <c r="P288" i="1"/>
  <c r="AB288" i="1"/>
  <c r="AF288" i="1"/>
  <c r="AF281" i="1"/>
  <c r="AB281" i="1"/>
  <c r="P281" i="1"/>
  <c r="J281" i="1"/>
  <c r="AF280" i="1"/>
  <c r="AB280" i="1"/>
  <c r="P280" i="1"/>
  <c r="J280" i="1"/>
  <c r="AF279" i="1"/>
  <c r="AB279" i="1"/>
  <c r="P279" i="1"/>
  <c r="J279" i="1"/>
  <c r="J271" i="1"/>
  <c r="P271" i="1"/>
  <c r="AB271" i="1"/>
  <c r="AF271" i="1"/>
  <c r="J272" i="1"/>
  <c r="P272" i="1"/>
  <c r="AB272" i="1"/>
  <c r="AF272" i="1"/>
  <c r="J273" i="1"/>
  <c r="P273" i="1"/>
  <c r="AB273" i="1"/>
  <c r="AF273" i="1"/>
  <c r="J274" i="1"/>
  <c r="P274" i="1"/>
  <c r="AB274" i="1"/>
  <c r="AF274" i="1"/>
  <c r="J275" i="1"/>
  <c r="P275" i="1"/>
  <c r="AB275" i="1"/>
  <c r="AF275" i="1"/>
  <c r="J276" i="1"/>
  <c r="P276" i="1"/>
  <c r="AB276" i="1"/>
  <c r="AF276" i="1"/>
  <c r="J277" i="1"/>
  <c r="P277" i="1"/>
  <c r="AB277" i="1"/>
  <c r="AF277" i="1"/>
  <c r="AF270" i="1"/>
  <c r="AB270" i="1"/>
  <c r="P270" i="1"/>
  <c r="J270" i="1"/>
  <c r="AF269" i="1"/>
  <c r="AB269" i="1"/>
  <c r="P269" i="1"/>
  <c r="J269" i="1"/>
  <c r="AF268" i="1"/>
  <c r="AB268" i="1"/>
  <c r="P268" i="1"/>
  <c r="J268" i="1"/>
  <c r="J260" i="1"/>
  <c r="P260" i="1"/>
  <c r="AB260" i="1"/>
  <c r="AF260" i="1"/>
  <c r="J261" i="1"/>
  <c r="P261" i="1"/>
  <c r="AB261" i="1"/>
  <c r="AF261" i="1"/>
  <c r="J262" i="1"/>
  <c r="P262" i="1"/>
  <c r="AB262" i="1"/>
  <c r="AF262" i="1"/>
  <c r="J263" i="1"/>
  <c r="P263" i="1"/>
  <c r="AB263" i="1"/>
  <c r="AF263" i="1"/>
  <c r="J264" i="1"/>
  <c r="P264" i="1"/>
  <c r="AB264" i="1"/>
  <c r="AF264" i="1"/>
  <c r="J265" i="1"/>
  <c r="P265" i="1"/>
  <c r="AB265" i="1"/>
  <c r="AF265" i="1"/>
  <c r="J266" i="1"/>
  <c r="P266" i="1"/>
  <c r="AB266" i="1"/>
  <c r="AF266" i="1"/>
  <c r="AF259" i="1"/>
  <c r="AB259" i="1"/>
  <c r="P259" i="1"/>
  <c r="J259" i="1"/>
  <c r="AF258" i="1"/>
  <c r="AB258" i="1"/>
  <c r="P258" i="1"/>
  <c r="J258" i="1"/>
  <c r="AF257" i="1"/>
  <c r="AB257" i="1"/>
  <c r="P257" i="1"/>
  <c r="J257" i="1"/>
  <c r="J249" i="1"/>
  <c r="P249" i="1"/>
  <c r="AB249" i="1"/>
  <c r="AF249" i="1"/>
  <c r="J250" i="1"/>
  <c r="P250" i="1"/>
  <c r="AB250" i="1"/>
  <c r="AF250" i="1"/>
  <c r="J251" i="1"/>
  <c r="P251" i="1"/>
  <c r="AB251" i="1"/>
  <c r="AF251" i="1"/>
  <c r="J252" i="1"/>
  <c r="P252" i="1"/>
  <c r="AB252" i="1"/>
  <c r="AF252" i="1"/>
  <c r="J253" i="1"/>
  <c r="P253" i="1"/>
  <c r="AB253" i="1"/>
  <c r="AF253" i="1"/>
  <c r="J254" i="1"/>
  <c r="P254" i="1"/>
  <c r="AB254" i="1"/>
  <c r="AF254" i="1"/>
  <c r="J255" i="1"/>
  <c r="P255" i="1"/>
  <c r="AB255" i="1"/>
  <c r="AF255" i="1"/>
  <c r="AF248" i="1"/>
  <c r="AB248" i="1"/>
  <c r="P248" i="1"/>
  <c r="J248" i="1"/>
  <c r="AF247" i="1"/>
  <c r="AB247" i="1"/>
  <c r="P247" i="1"/>
  <c r="J247" i="1"/>
  <c r="AF246" i="1"/>
  <c r="AB246" i="1"/>
  <c r="P246" i="1"/>
  <c r="J246" i="1"/>
  <c r="AF244" i="1"/>
  <c r="AB244" i="1"/>
  <c r="P244" i="1"/>
  <c r="J244" i="1"/>
  <c r="AF243" i="1"/>
  <c r="AB243" i="1"/>
  <c r="P243" i="1"/>
  <c r="J243" i="1"/>
  <c r="AF242" i="1"/>
  <c r="AB242" i="1"/>
  <c r="P242" i="1"/>
  <c r="J242" i="1"/>
  <c r="AF241" i="1"/>
  <c r="AB241" i="1"/>
  <c r="P241" i="1"/>
  <c r="J241" i="1"/>
  <c r="AF240" i="1"/>
  <c r="AB240" i="1"/>
  <c r="P240" i="1"/>
  <c r="J240" i="1"/>
  <c r="AF239" i="1"/>
  <c r="AB239" i="1"/>
  <c r="P239" i="1"/>
  <c r="J239" i="1"/>
  <c r="AF238" i="1"/>
  <c r="AB238" i="1"/>
  <c r="P238" i="1"/>
  <c r="J238" i="1"/>
  <c r="AF237" i="1"/>
  <c r="AB237" i="1"/>
  <c r="P237" i="1"/>
  <c r="J237" i="1"/>
  <c r="AF236" i="1"/>
  <c r="AB236" i="1"/>
  <c r="P236" i="1"/>
  <c r="J236" i="1"/>
  <c r="AF235" i="1"/>
  <c r="AB235" i="1"/>
  <c r="P235" i="1"/>
  <c r="J235" i="1"/>
  <c r="AF233" i="1"/>
  <c r="AB233" i="1"/>
  <c r="P233" i="1"/>
  <c r="J233" i="1"/>
  <c r="AF232" i="1"/>
  <c r="AB232" i="1"/>
  <c r="P232" i="1"/>
  <c r="J232" i="1"/>
  <c r="AF231" i="1"/>
  <c r="AB231" i="1"/>
  <c r="P231" i="1"/>
  <c r="J231" i="1"/>
  <c r="AF230" i="1"/>
  <c r="AB230" i="1"/>
  <c r="P230" i="1"/>
  <c r="J230" i="1"/>
  <c r="AF229" i="1"/>
  <c r="AB229" i="1"/>
  <c r="P229" i="1"/>
  <c r="J229" i="1"/>
  <c r="AF228" i="1"/>
  <c r="AB228" i="1"/>
  <c r="P228" i="1"/>
  <c r="J228" i="1"/>
  <c r="AF227" i="1"/>
  <c r="AB227" i="1"/>
  <c r="P227" i="1"/>
  <c r="J227" i="1"/>
  <c r="AF226" i="1"/>
  <c r="AB226" i="1"/>
  <c r="P226" i="1"/>
  <c r="J226" i="1"/>
  <c r="AF225" i="1"/>
  <c r="AB225" i="1"/>
  <c r="P225" i="1"/>
  <c r="J225" i="1"/>
  <c r="AF224" i="1"/>
  <c r="AB224" i="1"/>
  <c r="P224" i="1"/>
  <c r="J224" i="1"/>
  <c r="AF222" i="1"/>
  <c r="AB222" i="1"/>
  <c r="P222" i="1"/>
  <c r="J222" i="1"/>
  <c r="AF221" i="1"/>
  <c r="AB221" i="1"/>
  <c r="P221" i="1"/>
  <c r="J221" i="1"/>
  <c r="AF220" i="1"/>
  <c r="AB220" i="1"/>
  <c r="P220" i="1"/>
  <c r="J220" i="1"/>
  <c r="AF219" i="1"/>
  <c r="AB219" i="1"/>
  <c r="P219" i="1"/>
  <c r="J219" i="1"/>
  <c r="AF218" i="1"/>
  <c r="AB218" i="1"/>
  <c r="P218" i="1"/>
  <c r="J218" i="1"/>
  <c r="AF217" i="1"/>
  <c r="AB217" i="1"/>
  <c r="P217" i="1"/>
  <c r="J217" i="1"/>
  <c r="AF216" i="1"/>
  <c r="AB216" i="1"/>
  <c r="P216" i="1"/>
  <c r="J216" i="1"/>
  <c r="AF215" i="1"/>
  <c r="AB215" i="1"/>
  <c r="P215" i="1"/>
  <c r="J215" i="1"/>
  <c r="AF214" i="1"/>
  <c r="AB214" i="1"/>
  <c r="P214" i="1"/>
  <c r="J214" i="1"/>
  <c r="AF213" i="1"/>
  <c r="AB213" i="1"/>
  <c r="P213" i="1"/>
  <c r="J213" i="1"/>
  <c r="AF211" i="1"/>
  <c r="AB211" i="1"/>
  <c r="P211" i="1"/>
  <c r="J211" i="1"/>
  <c r="AF210" i="1"/>
  <c r="AB210" i="1"/>
  <c r="P210" i="1"/>
  <c r="J210" i="1"/>
  <c r="AF209" i="1"/>
  <c r="AB209" i="1"/>
  <c r="P209" i="1"/>
  <c r="J209" i="1"/>
  <c r="AF208" i="1"/>
  <c r="AB208" i="1"/>
  <c r="P208" i="1"/>
  <c r="J208" i="1"/>
  <c r="AF207" i="1"/>
  <c r="AB207" i="1"/>
  <c r="P207" i="1"/>
  <c r="J207" i="1"/>
  <c r="AF206" i="1"/>
  <c r="AB206" i="1"/>
  <c r="P206" i="1"/>
  <c r="J206" i="1"/>
  <c r="AF205" i="1"/>
  <c r="AB205" i="1"/>
  <c r="P205" i="1"/>
  <c r="J205" i="1"/>
  <c r="AF204" i="1"/>
  <c r="AB204" i="1"/>
  <c r="P204" i="1"/>
  <c r="J204" i="1"/>
  <c r="AF203" i="1"/>
  <c r="AB203" i="1"/>
  <c r="P203" i="1"/>
  <c r="J203" i="1"/>
  <c r="AF202" i="1"/>
  <c r="AB202" i="1"/>
  <c r="P202" i="1"/>
  <c r="J202" i="1"/>
  <c r="AF200" i="1"/>
  <c r="AB200" i="1"/>
  <c r="P200" i="1"/>
  <c r="J200" i="1"/>
  <c r="AF199" i="1"/>
  <c r="AB199" i="1"/>
  <c r="P199" i="1"/>
  <c r="J199" i="1"/>
  <c r="AF198" i="1"/>
  <c r="AB198" i="1"/>
  <c r="P198" i="1"/>
  <c r="J198" i="1"/>
  <c r="AF197" i="1"/>
  <c r="AB197" i="1"/>
  <c r="P197" i="1"/>
  <c r="J197" i="1"/>
  <c r="AF196" i="1"/>
  <c r="AB196" i="1"/>
  <c r="P196" i="1"/>
  <c r="J196" i="1"/>
  <c r="AF195" i="1"/>
  <c r="AB195" i="1"/>
  <c r="P195" i="1"/>
  <c r="J195" i="1"/>
  <c r="AF194" i="1"/>
  <c r="AB194" i="1"/>
  <c r="P194" i="1"/>
  <c r="J194" i="1"/>
  <c r="AF193" i="1"/>
  <c r="AB193" i="1"/>
  <c r="P193" i="1"/>
  <c r="J193" i="1"/>
  <c r="AF192" i="1"/>
  <c r="AB192" i="1"/>
  <c r="P192" i="1"/>
  <c r="J192" i="1"/>
  <c r="AF191" i="1"/>
  <c r="AB191" i="1"/>
  <c r="P191" i="1"/>
  <c r="J191" i="1"/>
  <c r="AF189" i="1"/>
  <c r="AB189" i="1"/>
  <c r="P189" i="1"/>
  <c r="J189" i="1"/>
  <c r="AF188" i="1"/>
  <c r="AB188" i="1"/>
  <c r="P188" i="1"/>
  <c r="J188" i="1"/>
  <c r="AF187" i="1"/>
  <c r="AB187" i="1"/>
  <c r="P187" i="1"/>
  <c r="J187" i="1"/>
  <c r="AF186" i="1"/>
  <c r="AB186" i="1"/>
  <c r="P186" i="1"/>
  <c r="J186" i="1"/>
  <c r="AF185" i="1"/>
  <c r="AB185" i="1"/>
  <c r="P185" i="1"/>
  <c r="J185" i="1"/>
  <c r="AF184" i="1"/>
  <c r="AB184" i="1"/>
  <c r="P184" i="1"/>
  <c r="J184" i="1"/>
  <c r="AF183" i="1"/>
  <c r="AB183" i="1"/>
  <c r="P183" i="1"/>
  <c r="J183" i="1"/>
  <c r="AF182" i="1"/>
  <c r="AB182" i="1"/>
  <c r="P182" i="1"/>
  <c r="J182" i="1"/>
  <c r="AF181" i="1"/>
  <c r="AB181" i="1"/>
  <c r="P181" i="1"/>
  <c r="J181" i="1"/>
  <c r="AF180" i="1"/>
  <c r="AB180" i="1"/>
  <c r="P180" i="1"/>
  <c r="J180" i="1"/>
  <c r="AF178" i="1"/>
  <c r="AB178" i="1"/>
  <c r="P178" i="1"/>
  <c r="J178" i="1"/>
  <c r="AF177" i="1"/>
  <c r="AB177" i="1"/>
  <c r="P177" i="1"/>
  <c r="J177" i="1"/>
  <c r="AF176" i="1"/>
  <c r="AB176" i="1"/>
  <c r="P176" i="1"/>
  <c r="J176" i="1"/>
  <c r="AF175" i="1"/>
  <c r="AB175" i="1"/>
  <c r="P175" i="1"/>
  <c r="J175" i="1"/>
  <c r="AF174" i="1"/>
  <c r="AB174" i="1"/>
  <c r="P174" i="1"/>
  <c r="J174" i="1"/>
  <c r="J179" i="1"/>
  <c r="P179" i="1"/>
  <c r="AB179" i="1"/>
  <c r="AF179" i="1"/>
  <c r="AF173" i="1"/>
  <c r="AB173" i="1"/>
  <c r="P173" i="1"/>
  <c r="J173" i="1"/>
  <c r="AF172" i="1"/>
  <c r="AB172" i="1"/>
  <c r="P172" i="1"/>
  <c r="J172" i="1"/>
  <c r="AF171" i="1"/>
  <c r="AB171" i="1"/>
  <c r="P171" i="1"/>
  <c r="J171" i="1"/>
  <c r="AF170" i="1"/>
  <c r="AB170" i="1"/>
  <c r="P170" i="1"/>
  <c r="J170" i="1"/>
  <c r="AF169" i="1"/>
  <c r="AB169" i="1"/>
  <c r="P169" i="1"/>
  <c r="J169" i="1"/>
  <c r="AF167" i="1"/>
  <c r="AB167" i="1"/>
  <c r="P167" i="1"/>
  <c r="J167" i="1"/>
  <c r="AF166" i="1"/>
  <c r="AB166" i="1"/>
  <c r="P166" i="1"/>
  <c r="J166" i="1"/>
  <c r="AF165" i="1"/>
  <c r="AB165" i="1"/>
  <c r="P165" i="1"/>
  <c r="J165" i="1"/>
  <c r="AF164" i="1"/>
  <c r="AB164" i="1"/>
  <c r="P164" i="1"/>
  <c r="J164" i="1"/>
  <c r="AF163" i="1"/>
  <c r="AB163" i="1"/>
  <c r="P163" i="1"/>
  <c r="J163" i="1"/>
  <c r="AF162" i="1"/>
  <c r="AB162" i="1"/>
  <c r="P162" i="1"/>
  <c r="J162" i="1"/>
  <c r="AF161" i="1"/>
  <c r="AB161" i="1"/>
  <c r="P161" i="1"/>
  <c r="J161" i="1"/>
  <c r="AF160" i="1"/>
  <c r="AB160" i="1"/>
  <c r="P160" i="1"/>
  <c r="J160" i="1"/>
  <c r="AF159" i="1"/>
  <c r="AB159" i="1"/>
  <c r="P159" i="1"/>
  <c r="J159" i="1"/>
  <c r="AF158" i="1"/>
  <c r="AB158" i="1"/>
  <c r="P158" i="1"/>
  <c r="J158" i="1"/>
  <c r="AF156" i="1"/>
  <c r="AB156" i="1"/>
  <c r="P156" i="1"/>
  <c r="J156" i="1"/>
  <c r="AF155" i="1"/>
  <c r="AB155" i="1"/>
  <c r="P155" i="1"/>
  <c r="J155" i="1"/>
  <c r="AF154" i="1"/>
  <c r="AB154" i="1"/>
  <c r="P154" i="1"/>
  <c r="J154" i="1"/>
  <c r="AF153" i="1"/>
  <c r="AB153" i="1"/>
  <c r="P153" i="1"/>
  <c r="J153" i="1"/>
  <c r="AF152" i="1"/>
  <c r="AB152" i="1"/>
  <c r="P152" i="1"/>
  <c r="J152" i="1"/>
  <c r="AF151" i="1"/>
  <c r="AB151" i="1"/>
  <c r="P151" i="1"/>
  <c r="J151" i="1"/>
  <c r="AF150" i="1"/>
  <c r="AB150" i="1"/>
  <c r="P150" i="1"/>
  <c r="J150" i="1"/>
  <c r="AF149" i="1"/>
  <c r="AB149" i="1"/>
  <c r="P149" i="1"/>
  <c r="J149" i="1"/>
  <c r="AF148" i="1"/>
  <c r="AB148" i="1"/>
  <c r="P148" i="1"/>
  <c r="J148" i="1"/>
  <c r="AF147" i="1"/>
  <c r="AB147" i="1"/>
  <c r="P147" i="1"/>
  <c r="J147" i="1"/>
  <c r="AF145" i="1"/>
  <c r="AB145" i="1"/>
  <c r="P145" i="1"/>
  <c r="J145" i="1"/>
  <c r="AF144" i="1"/>
  <c r="AB144" i="1"/>
  <c r="P144" i="1"/>
  <c r="J144" i="1"/>
  <c r="AF143" i="1"/>
  <c r="AB143" i="1"/>
  <c r="P143" i="1"/>
  <c r="J143" i="1"/>
  <c r="AF142" i="1"/>
  <c r="AB142" i="1"/>
  <c r="P142" i="1"/>
  <c r="J142" i="1"/>
  <c r="AF141" i="1"/>
  <c r="AB141" i="1"/>
  <c r="P141" i="1"/>
  <c r="J141" i="1"/>
  <c r="AF140" i="1"/>
  <c r="AB140" i="1"/>
  <c r="P140" i="1"/>
  <c r="J140" i="1"/>
  <c r="J146" i="1"/>
  <c r="P146" i="1"/>
  <c r="AB146" i="1"/>
  <c r="AF146" i="1"/>
  <c r="AF139" i="1"/>
  <c r="AB139" i="1"/>
  <c r="P139" i="1"/>
  <c r="J139" i="1"/>
  <c r="AF138" i="1"/>
  <c r="AB138" i="1"/>
  <c r="P138" i="1"/>
  <c r="J138" i="1"/>
  <c r="AF137" i="1"/>
  <c r="AB137" i="1"/>
  <c r="P137" i="1"/>
  <c r="J137" i="1"/>
  <c r="AF136" i="1"/>
  <c r="AB136" i="1"/>
  <c r="P136" i="1"/>
  <c r="J136" i="1"/>
  <c r="AF134" i="1"/>
  <c r="AB134" i="1"/>
  <c r="P134" i="1"/>
  <c r="J134" i="1"/>
  <c r="AF133" i="1"/>
  <c r="AB133" i="1"/>
  <c r="P133" i="1"/>
  <c r="J133" i="1"/>
  <c r="AF132" i="1"/>
  <c r="AB132" i="1"/>
  <c r="P132" i="1"/>
  <c r="J132" i="1"/>
  <c r="AF131" i="1"/>
  <c r="AB131" i="1"/>
  <c r="P131" i="1"/>
  <c r="J131" i="1"/>
  <c r="AF130" i="1"/>
  <c r="AB130" i="1"/>
  <c r="P130" i="1"/>
  <c r="J130" i="1"/>
  <c r="AF129" i="1"/>
  <c r="AB129" i="1"/>
  <c r="P129" i="1"/>
  <c r="J129" i="1"/>
  <c r="AF128" i="1"/>
  <c r="AB128" i="1"/>
  <c r="P128" i="1"/>
  <c r="J128" i="1"/>
  <c r="AF127" i="1"/>
  <c r="AB127" i="1"/>
  <c r="P127" i="1"/>
  <c r="J127" i="1"/>
  <c r="AF126" i="1"/>
  <c r="AB126" i="1"/>
  <c r="P126" i="1"/>
  <c r="J126" i="1"/>
  <c r="AF125" i="1"/>
  <c r="AB125" i="1"/>
  <c r="P125" i="1"/>
  <c r="J125" i="1"/>
  <c r="AF123" i="1"/>
  <c r="AB123" i="1"/>
  <c r="P123" i="1"/>
  <c r="J123" i="1"/>
  <c r="AF122" i="1"/>
  <c r="AB122" i="1"/>
  <c r="P122" i="1"/>
  <c r="J122" i="1"/>
  <c r="AF121" i="1"/>
  <c r="AB121" i="1"/>
  <c r="P121" i="1"/>
  <c r="J121" i="1"/>
  <c r="AF120" i="1"/>
  <c r="AB120" i="1"/>
  <c r="P120" i="1"/>
  <c r="J120" i="1"/>
  <c r="AF119" i="1"/>
  <c r="AB119" i="1"/>
  <c r="P119" i="1"/>
  <c r="J119" i="1"/>
  <c r="AF118" i="1"/>
  <c r="AB118" i="1"/>
  <c r="P118" i="1"/>
  <c r="J118" i="1"/>
  <c r="AF117" i="1"/>
  <c r="AB117" i="1"/>
  <c r="P117" i="1"/>
  <c r="J117" i="1"/>
  <c r="AF116" i="1"/>
  <c r="AB116" i="1"/>
  <c r="P116" i="1"/>
  <c r="J116" i="1"/>
  <c r="AF115" i="1"/>
  <c r="AB115" i="1"/>
  <c r="P115" i="1"/>
  <c r="J115" i="1"/>
  <c r="AF114" i="1"/>
  <c r="AB114" i="1"/>
  <c r="P114" i="1"/>
  <c r="J114" i="1"/>
  <c r="J106" i="1"/>
  <c r="P106" i="1"/>
  <c r="AB106" i="1"/>
  <c r="AF106" i="1"/>
  <c r="J107" i="1"/>
  <c r="P107" i="1"/>
  <c r="AB107" i="1"/>
  <c r="AF107" i="1"/>
  <c r="J108" i="1"/>
  <c r="P108" i="1"/>
  <c r="AB108" i="1"/>
  <c r="AF108" i="1"/>
  <c r="J109" i="1"/>
  <c r="P109" i="1"/>
  <c r="AB109" i="1"/>
  <c r="AF109" i="1"/>
  <c r="J110" i="1"/>
  <c r="P110" i="1"/>
  <c r="AB110" i="1"/>
  <c r="AF110" i="1"/>
  <c r="J111" i="1"/>
  <c r="P111" i="1"/>
  <c r="AB111" i="1"/>
  <c r="AF111" i="1"/>
  <c r="J112" i="1"/>
  <c r="P112" i="1"/>
  <c r="AB112" i="1"/>
  <c r="AF112" i="1"/>
  <c r="AF105" i="1"/>
  <c r="AB105" i="1"/>
  <c r="P105" i="1"/>
  <c r="J105" i="1"/>
  <c r="AF104" i="1"/>
  <c r="AB104" i="1"/>
  <c r="P104" i="1"/>
  <c r="J104" i="1"/>
  <c r="AF103" i="1"/>
  <c r="AB103" i="1"/>
  <c r="P103" i="1"/>
  <c r="J103" i="1"/>
  <c r="AF101" i="1"/>
  <c r="AB101" i="1"/>
  <c r="P101" i="1"/>
  <c r="J101" i="1"/>
  <c r="AF100" i="1"/>
  <c r="AB100" i="1"/>
  <c r="P100" i="1"/>
  <c r="J100" i="1"/>
  <c r="AF99" i="1"/>
  <c r="AB99" i="1"/>
  <c r="P99" i="1"/>
  <c r="J99" i="1"/>
  <c r="AF98" i="1"/>
  <c r="AB98" i="1"/>
  <c r="P98" i="1"/>
  <c r="J98" i="1"/>
  <c r="AF97" i="1"/>
  <c r="AB97" i="1"/>
  <c r="P97" i="1"/>
  <c r="J97" i="1"/>
  <c r="AF96" i="1"/>
  <c r="AB96" i="1"/>
  <c r="P96" i="1"/>
  <c r="J96" i="1"/>
  <c r="AF95" i="1"/>
  <c r="AB95" i="1"/>
  <c r="P95" i="1"/>
  <c r="J95" i="1"/>
  <c r="AF94" i="1"/>
  <c r="AB94" i="1"/>
  <c r="P94" i="1"/>
  <c r="J94" i="1"/>
  <c r="AF93" i="1"/>
  <c r="AB93" i="1"/>
  <c r="P93" i="1"/>
  <c r="J93" i="1"/>
  <c r="AF92" i="1"/>
  <c r="AB92" i="1"/>
  <c r="P92" i="1"/>
  <c r="J92" i="1"/>
  <c r="AF90" i="1"/>
  <c r="AB90" i="1"/>
  <c r="P90" i="1"/>
  <c r="J90" i="1"/>
  <c r="AF89" i="1"/>
  <c r="AB89" i="1"/>
  <c r="P89" i="1"/>
  <c r="J89" i="1"/>
  <c r="AF88" i="1"/>
  <c r="AB88" i="1"/>
  <c r="P88" i="1"/>
  <c r="J88" i="1"/>
  <c r="AF87" i="1"/>
  <c r="AB87" i="1"/>
  <c r="P87" i="1"/>
  <c r="J87" i="1"/>
  <c r="AF86" i="1"/>
  <c r="AB86" i="1"/>
  <c r="P86" i="1"/>
  <c r="J86" i="1"/>
  <c r="AF85" i="1"/>
  <c r="AB85" i="1"/>
  <c r="P85" i="1"/>
  <c r="J85" i="1"/>
  <c r="J91" i="1"/>
  <c r="P91" i="1"/>
  <c r="AB91" i="1"/>
  <c r="AF91" i="1"/>
  <c r="AF84" i="1"/>
  <c r="AB84" i="1"/>
  <c r="P84" i="1"/>
  <c r="J84" i="1"/>
  <c r="AF83" i="1"/>
  <c r="AB83" i="1"/>
  <c r="P83" i="1"/>
  <c r="J83" i="1"/>
  <c r="AF82" i="1"/>
  <c r="AB82" i="1"/>
  <c r="P82" i="1"/>
  <c r="J82" i="1"/>
  <c r="AF81" i="1"/>
  <c r="AB81" i="1"/>
  <c r="P81" i="1"/>
  <c r="J81" i="1"/>
  <c r="AF79" i="1"/>
  <c r="AB79" i="1"/>
  <c r="P79" i="1"/>
  <c r="J79" i="1"/>
  <c r="AF78" i="1"/>
  <c r="AB78" i="1"/>
  <c r="P78" i="1"/>
  <c r="J78" i="1"/>
  <c r="AF77" i="1"/>
  <c r="AB77" i="1"/>
  <c r="P77" i="1"/>
  <c r="J77" i="1"/>
  <c r="AF76" i="1"/>
  <c r="AB76" i="1"/>
  <c r="P76" i="1"/>
  <c r="J76" i="1"/>
  <c r="J80" i="1"/>
  <c r="P80" i="1"/>
  <c r="AB80" i="1"/>
  <c r="AF80" i="1"/>
  <c r="AF75" i="1"/>
  <c r="AB75" i="1"/>
  <c r="P75" i="1"/>
  <c r="J75" i="1"/>
  <c r="AF74" i="1"/>
  <c r="AB74" i="1"/>
  <c r="P74" i="1"/>
  <c r="J74" i="1"/>
  <c r="AF73" i="1"/>
  <c r="AB73" i="1"/>
  <c r="P73" i="1"/>
  <c r="J73" i="1"/>
  <c r="AF72" i="1"/>
  <c r="AB72" i="1"/>
  <c r="P72" i="1"/>
  <c r="J72" i="1"/>
  <c r="AF71" i="1"/>
  <c r="AB71" i="1"/>
  <c r="P71" i="1"/>
  <c r="J71" i="1"/>
  <c r="AF70" i="1"/>
  <c r="AB70" i="1"/>
  <c r="P70" i="1"/>
  <c r="J70" i="1"/>
  <c r="AF68" i="1"/>
  <c r="AB68" i="1"/>
  <c r="P68" i="1"/>
  <c r="J68" i="1"/>
  <c r="AF67" i="1"/>
  <c r="AB67" i="1"/>
  <c r="P67" i="1"/>
  <c r="J67" i="1"/>
  <c r="AF66" i="1"/>
  <c r="AB66" i="1"/>
  <c r="P66" i="1"/>
  <c r="J66" i="1"/>
  <c r="AF65" i="1"/>
  <c r="AB65" i="1"/>
  <c r="P65" i="1"/>
  <c r="J65" i="1"/>
  <c r="AF64" i="1"/>
  <c r="AB64" i="1"/>
  <c r="P64" i="1"/>
  <c r="J64" i="1"/>
  <c r="AF63" i="1"/>
  <c r="AB63" i="1"/>
  <c r="P63" i="1"/>
  <c r="J63" i="1"/>
  <c r="AF62" i="1"/>
  <c r="AB62" i="1"/>
  <c r="P62" i="1"/>
  <c r="J62" i="1"/>
  <c r="AF61" i="1"/>
  <c r="AB61" i="1"/>
  <c r="P61" i="1"/>
  <c r="J61" i="1"/>
  <c r="AF60" i="1"/>
  <c r="AB60" i="1"/>
  <c r="P60" i="1"/>
  <c r="J60" i="1"/>
  <c r="AF59" i="1"/>
  <c r="AB59" i="1"/>
  <c r="P59" i="1"/>
  <c r="J59" i="1"/>
  <c r="AF57" i="1"/>
  <c r="AB57" i="1"/>
  <c r="P57" i="1"/>
  <c r="J57" i="1"/>
  <c r="AF56" i="1"/>
  <c r="AB56" i="1"/>
  <c r="P56" i="1"/>
  <c r="J56" i="1"/>
  <c r="AF55" i="1"/>
  <c r="AB55" i="1"/>
  <c r="P55" i="1"/>
  <c r="J55" i="1"/>
  <c r="AF54" i="1"/>
  <c r="AB54" i="1"/>
  <c r="P54" i="1"/>
  <c r="J54" i="1"/>
  <c r="AF53" i="1"/>
  <c r="AB53" i="1"/>
  <c r="P53" i="1"/>
  <c r="J53" i="1"/>
  <c r="AF52" i="1"/>
  <c r="AB52" i="1"/>
  <c r="P52" i="1"/>
  <c r="J52" i="1"/>
  <c r="AF51" i="1"/>
  <c r="AB51" i="1"/>
  <c r="P51" i="1"/>
  <c r="J51" i="1"/>
  <c r="AF50" i="1"/>
  <c r="AB50" i="1"/>
  <c r="P50" i="1"/>
  <c r="J50" i="1"/>
  <c r="AF49" i="1"/>
  <c r="AB49" i="1"/>
  <c r="P49" i="1"/>
  <c r="J49" i="1"/>
  <c r="AF48" i="1"/>
  <c r="AB48" i="1"/>
  <c r="P48" i="1"/>
  <c r="J48" i="1"/>
  <c r="AF46" i="1"/>
  <c r="AB46" i="1"/>
  <c r="P46" i="1"/>
  <c r="J46" i="1"/>
  <c r="AF45" i="1"/>
  <c r="AB45" i="1"/>
  <c r="P45" i="1"/>
  <c r="J45" i="1"/>
  <c r="AF44" i="1"/>
  <c r="AB44" i="1"/>
  <c r="P44" i="1"/>
  <c r="J44" i="1"/>
  <c r="AF43" i="1"/>
  <c r="AB43" i="1"/>
  <c r="P43" i="1"/>
  <c r="J43" i="1"/>
  <c r="AF42" i="1"/>
  <c r="AB42" i="1"/>
  <c r="P42" i="1"/>
  <c r="J42" i="1"/>
  <c r="AF41" i="1"/>
  <c r="AB41" i="1"/>
  <c r="P41" i="1"/>
  <c r="J41" i="1"/>
  <c r="AF40" i="1"/>
  <c r="AB40" i="1"/>
  <c r="P40" i="1"/>
  <c r="J40" i="1"/>
  <c r="AF39" i="1"/>
  <c r="AB39" i="1"/>
  <c r="P39" i="1"/>
  <c r="J39" i="1"/>
  <c r="AF38" i="1"/>
  <c r="AB38" i="1"/>
  <c r="P38" i="1"/>
  <c r="J38" i="1"/>
  <c r="AF37" i="1"/>
  <c r="AB37" i="1"/>
  <c r="P37" i="1"/>
  <c r="J37" i="1"/>
  <c r="AF35" i="1"/>
  <c r="AB35" i="1"/>
  <c r="P35" i="1"/>
  <c r="J35" i="1"/>
  <c r="AF34" i="1"/>
  <c r="AB34" i="1"/>
  <c r="P34" i="1"/>
  <c r="J34" i="1"/>
  <c r="AF33" i="1"/>
  <c r="AB33" i="1"/>
  <c r="P33" i="1"/>
  <c r="J33" i="1"/>
  <c r="AF32" i="1"/>
  <c r="AB32" i="1"/>
  <c r="P32" i="1"/>
  <c r="J32" i="1"/>
  <c r="AF31" i="1"/>
  <c r="AB31" i="1"/>
  <c r="P31" i="1"/>
  <c r="J31" i="1"/>
  <c r="AF30" i="1"/>
  <c r="AB30" i="1"/>
  <c r="P30" i="1"/>
  <c r="J30" i="1"/>
  <c r="AF29" i="1"/>
  <c r="AB29" i="1"/>
  <c r="P29" i="1"/>
  <c r="J29" i="1"/>
  <c r="AF28" i="1"/>
  <c r="AB28" i="1"/>
  <c r="P28" i="1"/>
  <c r="J28" i="1"/>
  <c r="AF27" i="1"/>
  <c r="AB27" i="1"/>
  <c r="P27" i="1"/>
  <c r="J27" i="1"/>
  <c r="AF26" i="1"/>
  <c r="AB26" i="1"/>
  <c r="P26" i="1"/>
  <c r="J26" i="1"/>
  <c r="AF24" i="1"/>
  <c r="AB24" i="1"/>
  <c r="P24" i="1"/>
  <c r="J24" i="1"/>
  <c r="AF23" i="1"/>
  <c r="AB23" i="1"/>
  <c r="P23" i="1"/>
  <c r="J23" i="1"/>
  <c r="AF22" i="1"/>
  <c r="AB22" i="1"/>
  <c r="P22" i="1"/>
  <c r="J22" i="1"/>
  <c r="AF21" i="1"/>
  <c r="AB21" i="1"/>
  <c r="P21" i="1"/>
  <c r="J21" i="1"/>
  <c r="AF20" i="1"/>
  <c r="AB20" i="1"/>
  <c r="P20" i="1"/>
  <c r="J20" i="1"/>
  <c r="AF19" i="1"/>
  <c r="AB19" i="1"/>
  <c r="P19" i="1"/>
  <c r="J19" i="1"/>
  <c r="AF18" i="1"/>
  <c r="AB18" i="1"/>
  <c r="P18" i="1"/>
  <c r="J18" i="1"/>
  <c r="AF17" i="1"/>
  <c r="AB17" i="1"/>
  <c r="P17" i="1"/>
  <c r="J17" i="1"/>
  <c r="AF16" i="1"/>
  <c r="AB16" i="1"/>
  <c r="P16" i="1"/>
  <c r="J16" i="1"/>
  <c r="AF15" i="1"/>
  <c r="AB15" i="1"/>
  <c r="P15" i="1"/>
  <c r="J15" i="1"/>
  <c r="AF13" i="1"/>
  <c r="AB13" i="1"/>
  <c r="P13" i="1"/>
  <c r="J13" i="1"/>
  <c r="AF12" i="1"/>
  <c r="AB12" i="1"/>
  <c r="P12" i="1"/>
  <c r="J12" i="1"/>
  <c r="AF11" i="1"/>
  <c r="AB11" i="1"/>
  <c r="P11" i="1"/>
  <c r="J11" i="1"/>
  <c r="AF10" i="1"/>
  <c r="AB10" i="1"/>
  <c r="P10" i="1"/>
  <c r="J10" i="1"/>
  <c r="AF9" i="1"/>
  <c r="AB9" i="1"/>
  <c r="P9" i="1"/>
  <c r="J9" i="1"/>
  <c r="AF8" i="1"/>
  <c r="AB8" i="1"/>
  <c r="P8" i="1"/>
  <c r="J8" i="1"/>
  <c r="AF7" i="1"/>
  <c r="AB7" i="1"/>
  <c r="P7" i="1"/>
  <c r="J7" i="1"/>
  <c r="AF6" i="1"/>
  <c r="AB6" i="1"/>
  <c r="P6" i="1"/>
  <c r="J6" i="1"/>
  <c r="AF5" i="1"/>
  <c r="AB5" i="1"/>
  <c r="P5" i="1"/>
  <c r="J5" i="1"/>
  <c r="AF4" i="1"/>
  <c r="AB4" i="1"/>
  <c r="P4" i="1"/>
  <c r="J4" i="1"/>
  <c r="AF14" i="1"/>
  <c r="AF25" i="1"/>
  <c r="AF36" i="1"/>
  <c r="AF47" i="1"/>
  <c r="AF58" i="1"/>
  <c r="AF69" i="1"/>
  <c r="AF102" i="1"/>
  <c r="AF113" i="1"/>
  <c r="AF124" i="1"/>
  <c r="AF135" i="1"/>
  <c r="AF157" i="1"/>
  <c r="AF168" i="1"/>
  <c r="AF190" i="1"/>
  <c r="AF201" i="1"/>
  <c r="AF212" i="1"/>
  <c r="AF223" i="1"/>
  <c r="AF234" i="1"/>
  <c r="AF245" i="1"/>
  <c r="AF256" i="1"/>
  <c r="AF267" i="1"/>
  <c r="AF278" i="1"/>
  <c r="AF289" i="1"/>
  <c r="AF300" i="1"/>
  <c r="AF311" i="1"/>
  <c r="AF322" i="1"/>
  <c r="AF333" i="1"/>
  <c r="AF344" i="1"/>
  <c r="AF355" i="1"/>
  <c r="AF366" i="1"/>
  <c r="AF377" i="1"/>
  <c r="AF388" i="1"/>
  <c r="AF399" i="1"/>
  <c r="AF410" i="1"/>
  <c r="AF421" i="1"/>
  <c r="AF432" i="1"/>
  <c r="AF443" i="1"/>
  <c r="AF454" i="1"/>
  <c r="AF465" i="1"/>
  <c r="AF476" i="1"/>
  <c r="AF487" i="1"/>
  <c r="AF3" i="1"/>
  <c r="AB14" i="1"/>
  <c r="AB25" i="1"/>
  <c r="AB36" i="1"/>
  <c r="AB47" i="1"/>
  <c r="AB58" i="1"/>
  <c r="AB69" i="1"/>
  <c r="AB102" i="1"/>
  <c r="AB113" i="1"/>
  <c r="AB124" i="1"/>
  <c r="AB135" i="1"/>
  <c r="AB157" i="1"/>
  <c r="AB168" i="1"/>
  <c r="AB190" i="1"/>
  <c r="AB201" i="1"/>
  <c r="AB212" i="1"/>
  <c r="AB223" i="1"/>
  <c r="AB234" i="1"/>
  <c r="AB245" i="1"/>
  <c r="AB256" i="1"/>
  <c r="AB267" i="1"/>
  <c r="AB278" i="1"/>
  <c r="AB289" i="1"/>
  <c r="AB300" i="1"/>
  <c r="AB311" i="1"/>
  <c r="AB322" i="1"/>
  <c r="AB333" i="1"/>
  <c r="AB344" i="1"/>
  <c r="AB355" i="1"/>
  <c r="AB366" i="1"/>
  <c r="AB377" i="1"/>
  <c r="AB388" i="1"/>
  <c r="AB399" i="1"/>
  <c r="AB410" i="1"/>
  <c r="AB421" i="1"/>
  <c r="AB432" i="1"/>
  <c r="AB443" i="1"/>
  <c r="AB454" i="1"/>
  <c r="AB465" i="1"/>
  <c r="AB476" i="1"/>
  <c r="AB487" i="1"/>
  <c r="AB3" i="1"/>
  <c r="P14" i="1"/>
  <c r="P25" i="1"/>
  <c r="P36" i="1"/>
  <c r="P47" i="1"/>
  <c r="P58" i="1"/>
  <c r="P69" i="1"/>
  <c r="P102" i="1"/>
  <c r="P113" i="1"/>
  <c r="P124" i="1"/>
  <c r="P135" i="1"/>
  <c r="P157" i="1"/>
  <c r="P168" i="1"/>
  <c r="P190" i="1"/>
  <c r="P201" i="1"/>
  <c r="P212" i="1"/>
  <c r="P223" i="1"/>
  <c r="P234" i="1"/>
  <c r="P245" i="1"/>
  <c r="P256" i="1"/>
  <c r="P267" i="1"/>
  <c r="P278" i="1"/>
  <c r="P289" i="1"/>
  <c r="P300" i="1"/>
  <c r="P311" i="1"/>
  <c r="P322" i="1"/>
  <c r="P333" i="1"/>
  <c r="P344" i="1"/>
  <c r="P355" i="1"/>
  <c r="P366" i="1"/>
  <c r="P377" i="1"/>
  <c r="P388" i="1"/>
  <c r="P399" i="1"/>
  <c r="P410" i="1"/>
  <c r="P421" i="1"/>
  <c r="P432" i="1"/>
  <c r="P443" i="1"/>
  <c r="P454" i="1"/>
  <c r="P465" i="1"/>
  <c r="P476" i="1"/>
  <c r="P487" i="1"/>
  <c r="P3" i="1"/>
  <c r="J14" i="1"/>
  <c r="J25" i="1"/>
  <c r="J36" i="1"/>
  <c r="J47" i="1"/>
  <c r="J58" i="1"/>
  <c r="J69" i="1"/>
  <c r="J102" i="1"/>
  <c r="J113" i="1"/>
  <c r="J124" i="1"/>
  <c r="J135" i="1"/>
  <c r="J157" i="1"/>
  <c r="J168" i="1"/>
  <c r="J190" i="1"/>
  <c r="J201" i="1"/>
  <c r="J212" i="1"/>
  <c r="J223" i="1"/>
  <c r="J234" i="1"/>
  <c r="J245" i="1"/>
  <c r="J256" i="1"/>
  <c r="J267" i="1"/>
  <c r="J278" i="1"/>
  <c r="J289" i="1"/>
  <c r="J300" i="1"/>
  <c r="J311" i="1"/>
  <c r="J322" i="1"/>
  <c r="J333" i="1"/>
  <c r="J344" i="1"/>
  <c r="J355" i="1"/>
  <c r="J366" i="1"/>
  <c r="J377" i="1"/>
  <c r="J388" i="1"/>
  <c r="J399" i="1"/>
  <c r="J410" i="1"/>
  <c r="J421" i="1"/>
  <c r="J432" i="1"/>
  <c r="J443" i="1"/>
  <c r="J454" i="1"/>
  <c r="J465" i="1"/>
  <c r="J476" i="1"/>
  <c r="J487" i="1"/>
  <c r="J3" i="1"/>
</calcChain>
</file>

<file path=xl/sharedStrings.xml><?xml version="1.0" encoding="utf-8"?>
<sst xmlns="http://schemas.openxmlformats.org/spreadsheetml/2006/main" count="2595" uniqueCount="107">
  <si>
    <t>Trial number</t>
  </si>
  <si>
    <t>Model Height (m)</t>
  </si>
  <si>
    <t>Model Width (m)</t>
  </si>
  <si>
    <t>Number of particles</t>
  </si>
  <si>
    <t>Contact Model Type</t>
  </si>
  <si>
    <t>Number Pregrowth Layers</t>
  </si>
  <si>
    <t>Indiv. Layer Thickness (m)</t>
  </si>
  <si>
    <t>Radius Ratio (max/min)</t>
  </si>
  <si>
    <t>Porosity</t>
  </si>
  <si>
    <t>Density (kg/m^2)</t>
  </si>
  <si>
    <t>Initial Friction Coefficent</t>
  </si>
  <si>
    <t>Dense, Medium, or Loose</t>
  </si>
  <si>
    <t>Bond Gap (m)</t>
  </si>
  <si>
    <t>emod: effective modulus</t>
  </si>
  <si>
    <t>kratio: normal-shear stiffness ratio</t>
  </si>
  <si>
    <t>pb_fa: friction angle (°)</t>
  </si>
  <si>
    <t>pb_rmul: radius multiplier</t>
  </si>
  <si>
    <t>dp_ratio: damping</t>
  </si>
  <si>
    <t>Fault Friction Coefficient</t>
  </si>
  <si>
    <t>Slip Rate (m/s)</t>
  </si>
  <si>
    <t>Amount of Fault Slip (m)</t>
  </si>
  <si>
    <t>Fault Dip Angle (°)</t>
  </si>
  <si>
    <t>Homogeneous / Heterogeneous</t>
  </si>
  <si>
    <t>Parallel-Bonded</t>
  </si>
  <si>
    <t>Lower particle radius (m)</t>
  </si>
  <si>
    <t>Upper particle radius (m)</t>
  </si>
  <si>
    <t>Dense</t>
  </si>
  <si>
    <t>Deformation friction coefficient</t>
  </si>
  <si>
    <t>Homogeneous</t>
  </si>
  <si>
    <t>pb_ten: tensile strength (Pa)</t>
  </si>
  <si>
    <t>pb_coh: cohesion (Pa)</t>
  </si>
  <si>
    <t>Deformation Timestep (s)</t>
  </si>
  <si>
    <t>Timestep Displacement (m)</t>
  </si>
  <si>
    <t>Fault Seed Length (%)</t>
  </si>
  <si>
    <t>Fault Seed Height (m)</t>
  </si>
  <si>
    <t>Slip</t>
  </si>
  <si>
    <t>h</t>
  </si>
  <si>
    <t>DZW xmin (m)</t>
  </si>
  <si>
    <t>DZW xmax (m)</t>
  </si>
  <si>
    <t>Vertical Displacement Hanging Wall (m)</t>
  </si>
  <si>
    <t>Horizontal Displacement Hanging Wall (m)</t>
  </si>
  <si>
    <t>Scarp Vertical Displacement (m)</t>
  </si>
  <si>
    <t>Scarp Dip (º)</t>
  </si>
  <si>
    <t>r_squared Scarp Dip</t>
  </si>
  <si>
    <t>DEM Parameters</t>
  </si>
  <si>
    <t>Measured Model Results</t>
  </si>
  <si>
    <t>Deformation Zone Width (DZW: m)</t>
  </si>
  <si>
    <t>Scarp Type</t>
  </si>
  <si>
    <t>1A</t>
  </si>
  <si>
    <t>1B</t>
  </si>
  <si>
    <t>2A</t>
  </si>
  <si>
    <t>2B</t>
  </si>
  <si>
    <t>3A</t>
  </si>
  <si>
    <t>3B</t>
  </si>
  <si>
    <t>D5_1e5_1e5_20_25</t>
  </si>
  <si>
    <t>D5_1e5_1e5_20_5</t>
  </si>
  <si>
    <t>D5_1e5_1e5_20_75</t>
  </si>
  <si>
    <t>D5_1e5_1e5_40_25</t>
  </si>
  <si>
    <t>D5_1e5_1e5_40_5</t>
  </si>
  <si>
    <t>D5_1e5_1e5_40_75</t>
  </si>
  <si>
    <t>D5_1e5_1e5_60_25</t>
  </si>
  <si>
    <t>D5_1e5_1e5_60_5</t>
  </si>
  <si>
    <t>D5_1e5_1e5_60_75</t>
  </si>
  <si>
    <t>D5_5e5_5e5_20_25</t>
  </si>
  <si>
    <t>D5_5e5_5e5_20_5</t>
  </si>
  <si>
    <t>D5_5e5_5e5_20_75</t>
  </si>
  <si>
    <t>D5_5e5_5e5_40_25</t>
  </si>
  <si>
    <t>D5_5e5_5e5_40_5</t>
  </si>
  <si>
    <t>D5_5e5_5e5_40_75</t>
  </si>
  <si>
    <t>D5_5e5_5e5_60_25</t>
  </si>
  <si>
    <t>D5_5e5_5e5_60_5</t>
  </si>
  <si>
    <t>D5_5e5_5e5_60_75</t>
  </si>
  <si>
    <t>D5_1e6_1e6_20_25</t>
  </si>
  <si>
    <t>D5_1e6_1e6_20_5</t>
  </si>
  <si>
    <t>D5_1e6_1e6_20_75</t>
  </si>
  <si>
    <t>D5_1e6_1e6_40_25</t>
  </si>
  <si>
    <t>D5_1e6_1e6_40_5</t>
  </si>
  <si>
    <t>D5_1e6_1e6_40_75</t>
  </si>
  <si>
    <t>D5_1e6_1e6_60_25</t>
  </si>
  <si>
    <t>D5_1e6_1e6_60_5</t>
  </si>
  <si>
    <t>D5_1e6_1e6_60_75</t>
  </si>
  <si>
    <t>D5_1_5e6_1_5e6_20_25</t>
  </si>
  <si>
    <t>D5_1_5e6_1_5e6_20_5</t>
  </si>
  <si>
    <t>D5_1_5e6_1_5e6_20_75</t>
  </si>
  <si>
    <t>D5_1_5e6_1_5e6_40_25</t>
  </si>
  <si>
    <t>D5_1_5e6_1_5e6_40_5</t>
  </si>
  <si>
    <t>D5_1_5e6_1_5e6_40_75</t>
  </si>
  <si>
    <t>D5_1_5e6_1_5e6_60_25</t>
  </si>
  <si>
    <t>D5_1_5e6_1_5e6_60_5</t>
  </si>
  <si>
    <t>D5_1_5e6_1_5e6_60_75</t>
  </si>
  <si>
    <t>D5_2e6_2e6_20_25</t>
  </si>
  <si>
    <t>D5_2e6_2e6_20_5</t>
  </si>
  <si>
    <t>D5_2e6_2e6_20_75</t>
  </si>
  <si>
    <t>D5_2e6_2e6_40_25</t>
  </si>
  <si>
    <t>D5_2e6_2e6_40_5</t>
  </si>
  <si>
    <t>D5_2e6_2e6_40_75</t>
  </si>
  <si>
    <t>D5_2e6_2e6_60_25</t>
  </si>
  <si>
    <t>D5_2e6_2e6_60_5</t>
  </si>
  <si>
    <t>D5_2e6_2e6_60_75</t>
  </si>
  <si>
    <t>Scarp_type</t>
  </si>
  <si>
    <t>h_stv</t>
  </si>
  <si>
    <t>DZW</t>
  </si>
  <si>
    <t>DZW_stv</t>
  </si>
  <si>
    <t>fault_dip</t>
  </si>
  <si>
    <t>fault_dip_stv</t>
  </si>
  <si>
    <t>fault dip</t>
  </si>
  <si>
    <t>dzw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</si>
</sst>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Fill="1" applyBorder="1" applyAlignment="1">
      <alignment horizontal="center" wrapText="1"/>
    </xf>
    <xf numFmtId="2" fontId="1" fillId="0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165" fontId="1" fillId="0" borderId="1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11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iama, Kristen" id="{B8E782C0-4D5E-4E1A-8EB2-BEAF243EFA20}" userId="S::kchiama@g.harvard.edu::cc90acdc-8d4e-466e-8f54-f9b94f285a3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U1" dT="2022-10-20T00:18:55.64" personId="{B8E782C0-4D5E-4E1A-8EB2-BEAF243EFA20}" id="{02A89748-F108-4520-BDC8-06FFAAE4D549}">
    <text>maximum displacement on the fault at depth</text>
  </threadedComment>
  <threadedComment ref="AW1" dT="2022-10-20T00:23:32.08" personId="{B8E782C0-4D5E-4E1A-8EB2-BEAF243EFA20}" id="{95D6DAB9-D2EE-4BA5-A6DA-B27576C7DFCA}">
    <text>within individual trial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E899-9375-434C-9D46-13052809E8D6}">
  <dimension ref="A1:AY497"/>
  <sheetViews>
    <sheetView tabSelected="1" workbookViewId="0">
      <pane ySplit="2" topLeftCell="A3" activePane="bottomLeft" state="frozen"/>
      <selection pane="bottomLeft" activeCell="E16" sqref="E16"/>
    </sheetView>
  </sheetViews>
  <sheetFormatPr baseColWidth="10" defaultColWidth="8.83203125" defaultRowHeight="15" x14ac:dyDescent="0.2"/>
  <cols>
    <col min="1" max="1" width="20.1640625" style="3" bestFit="1" customWidth="1"/>
    <col min="2" max="2" width="9" style="3" bestFit="1" customWidth="1"/>
    <col min="3" max="3" width="8.33203125" style="3" bestFit="1" customWidth="1"/>
    <col min="4" max="4" width="7.5" style="3" bestFit="1" customWidth="1"/>
    <col min="5" max="5" width="13.1640625" style="3" bestFit="1" customWidth="1"/>
    <col min="6" max="6" width="9" style="3" customWidth="1"/>
    <col min="7" max="7" width="11.6640625" style="3" customWidth="1"/>
    <col min="8" max="9" width="8.6640625" style="3" bestFit="1" customWidth="1"/>
    <col min="10" max="10" width="8.5" style="3" bestFit="1" customWidth="1"/>
    <col min="11" max="11" width="7.33203125" style="3" bestFit="1" customWidth="1"/>
    <col min="12" max="12" width="7.6640625" style="3" bestFit="1" customWidth="1"/>
    <col min="13" max="13" width="9" style="3" customWidth="1"/>
    <col min="14" max="14" width="8" style="3" bestFit="1" customWidth="1"/>
    <col min="15" max="15" width="10.5" style="3" bestFit="1" customWidth="1"/>
    <col min="16" max="16" width="9.1640625" style="3" bestFit="1" customWidth="1"/>
    <col min="17" max="17" width="8.33203125" style="3" bestFit="1" customWidth="1"/>
    <col min="18" max="18" width="12.33203125" style="3" bestFit="1" customWidth="1"/>
    <col min="19" max="19" width="13.5" style="3" bestFit="1" customWidth="1"/>
    <col min="20" max="20" width="12.6640625" style="3" bestFit="1" customWidth="1"/>
    <col min="21" max="21" width="8.33203125" style="3" bestFit="1" customWidth="1"/>
    <col min="22" max="22" width="7.5" style="4" bestFit="1" customWidth="1"/>
    <col min="23" max="23" width="7.83203125" style="3" bestFit="1" customWidth="1"/>
    <col min="24" max="24" width="8" style="3" bestFit="1" customWidth="1"/>
    <col min="25" max="25" width="9.33203125" style="3" bestFit="1" customWidth="1"/>
    <col min="26" max="26" width="8.1640625" style="3" bestFit="1" customWidth="1"/>
    <col min="27" max="27" width="10.5" style="3" bestFit="1" customWidth="1"/>
    <col min="28" max="28" width="14.33203125" style="3" bestFit="1" customWidth="1"/>
    <col min="29" max="29" width="11.1640625" style="15" bestFit="1" customWidth="1"/>
    <col min="30" max="30" width="8" style="3" bestFit="1" customWidth="1"/>
    <col min="31" max="32" width="9.6640625" style="3" bestFit="1" customWidth="1"/>
    <col min="33" max="33" width="10" style="3" bestFit="1" customWidth="1"/>
    <col min="34" max="34" width="14.1640625" style="16" bestFit="1" customWidth="1"/>
    <col min="35" max="35" width="18.6640625" style="16" customWidth="1"/>
    <col min="36" max="36" width="15" style="16" customWidth="1"/>
    <col min="37" max="37" width="10.5" style="16" bestFit="1" customWidth="1"/>
    <col min="38" max="38" width="12" style="16" customWidth="1"/>
    <col min="39" max="39" width="12.1640625" style="16" bestFit="1" customWidth="1"/>
    <col min="40" max="40" width="10.6640625" style="16" bestFit="1" customWidth="1"/>
    <col min="41" max="41" width="9.33203125" style="16" customWidth="1"/>
    <col min="42" max="16384" width="8.83203125" style="3"/>
  </cols>
  <sheetData>
    <row r="1" spans="1:51" s="3" customFormat="1" x14ac:dyDescent="0.2">
      <c r="B1" s="5" t="s">
        <v>44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 t="s">
        <v>45</v>
      </c>
      <c r="AH1" s="5"/>
      <c r="AI1" s="5"/>
      <c r="AJ1" s="5"/>
      <c r="AK1" s="5"/>
      <c r="AL1" s="5"/>
      <c r="AM1" s="5"/>
      <c r="AN1" s="5"/>
      <c r="AO1" s="5"/>
    </row>
    <row r="2" spans="1:51" s="9" customFormat="1" ht="44" thickBo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24</v>
      </c>
      <c r="I2" s="1" t="s">
        <v>25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27</v>
      </c>
      <c r="P2" s="1" t="s">
        <v>12</v>
      </c>
      <c r="Q2" s="1" t="s">
        <v>13</v>
      </c>
      <c r="R2" s="1" t="s">
        <v>14</v>
      </c>
      <c r="S2" s="1" t="s">
        <v>22</v>
      </c>
      <c r="T2" s="1" t="s">
        <v>29</v>
      </c>
      <c r="U2" s="1" t="s">
        <v>30</v>
      </c>
      <c r="V2" s="2" t="s">
        <v>15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31</v>
      </c>
      <c r="AB2" s="1" t="s">
        <v>32</v>
      </c>
      <c r="AC2" s="6" t="s">
        <v>20</v>
      </c>
      <c r="AD2" s="1" t="s">
        <v>21</v>
      </c>
      <c r="AE2" s="1" t="s">
        <v>33</v>
      </c>
      <c r="AF2" s="1" t="s">
        <v>34</v>
      </c>
      <c r="AG2" s="1" t="s">
        <v>47</v>
      </c>
      <c r="AH2" s="8" t="s">
        <v>39</v>
      </c>
      <c r="AI2" s="8" t="s">
        <v>40</v>
      </c>
      <c r="AJ2" s="8" t="s">
        <v>41</v>
      </c>
      <c r="AK2" s="8" t="s">
        <v>46</v>
      </c>
      <c r="AL2" s="8" t="s">
        <v>37</v>
      </c>
      <c r="AM2" s="8" t="s">
        <v>38</v>
      </c>
      <c r="AN2" s="8" t="s">
        <v>42</v>
      </c>
      <c r="AO2" s="8" t="s">
        <v>43</v>
      </c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s="7" customFormat="1" x14ac:dyDescent="0.2">
      <c r="A3" s="7" t="s">
        <v>54</v>
      </c>
      <c r="B3" s="7">
        <v>5</v>
      </c>
      <c r="C3" s="7">
        <v>50</v>
      </c>
      <c r="D3" s="7">
        <v>30196</v>
      </c>
      <c r="E3" s="7" t="s">
        <v>23</v>
      </c>
      <c r="F3" s="7">
        <v>5</v>
      </c>
      <c r="G3" s="7">
        <v>1</v>
      </c>
      <c r="H3" s="7">
        <v>2.5000000000000001E-2</v>
      </c>
      <c r="I3" s="7">
        <v>6.6250000000000003E-2</v>
      </c>
      <c r="J3" s="7">
        <f t="shared" ref="J3:J13" si="0">I3/H3</f>
        <v>2.65</v>
      </c>
      <c r="K3" s="7">
        <v>0.2</v>
      </c>
      <c r="L3" s="7">
        <v>2600</v>
      </c>
      <c r="M3" s="7">
        <v>0</v>
      </c>
      <c r="N3" s="7" t="s">
        <v>26</v>
      </c>
      <c r="O3" s="7">
        <v>0.3</v>
      </c>
      <c r="P3" s="7">
        <f t="shared" ref="P3:P13" si="1">I3/2</f>
        <v>3.3125000000000002E-2</v>
      </c>
      <c r="Q3" s="10">
        <v>1000000000</v>
      </c>
      <c r="R3" s="7">
        <v>1</v>
      </c>
      <c r="S3" s="7" t="s">
        <v>28</v>
      </c>
      <c r="T3" s="10">
        <v>100000</v>
      </c>
      <c r="U3" s="10">
        <v>100000</v>
      </c>
      <c r="V3" s="11">
        <v>32.6</v>
      </c>
      <c r="W3" s="7">
        <v>0.1</v>
      </c>
      <c r="X3" s="7">
        <v>0.7</v>
      </c>
      <c r="Y3" s="7">
        <v>0.3</v>
      </c>
      <c r="Z3" s="7">
        <v>0.3</v>
      </c>
      <c r="AA3" s="10">
        <v>3.0000000000000001E-5</v>
      </c>
      <c r="AB3" s="10">
        <f t="shared" ref="AB3:AB13" si="2">Z3*AA3</f>
        <v>9.0000000000000002E-6</v>
      </c>
      <c r="AC3" s="12">
        <v>0</v>
      </c>
      <c r="AD3" s="7">
        <v>20</v>
      </c>
      <c r="AE3" s="7">
        <v>0.25</v>
      </c>
      <c r="AF3" s="7">
        <f>AE3*B3</f>
        <v>1.25</v>
      </c>
      <c r="AG3" s="7" t="s">
        <v>50</v>
      </c>
      <c r="AH3" s="13">
        <v>0</v>
      </c>
      <c r="AI3" s="13">
        <v>0</v>
      </c>
      <c r="AJ3" s="13">
        <v>-5.7385144999955195E-4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</row>
    <row r="4" spans="1:51" s="7" customFormat="1" x14ac:dyDescent="0.2">
      <c r="A4" s="7" t="s">
        <v>54</v>
      </c>
      <c r="B4" s="7">
        <v>5</v>
      </c>
      <c r="C4" s="7">
        <v>50</v>
      </c>
      <c r="D4" s="7">
        <v>30196</v>
      </c>
      <c r="E4" s="7" t="s">
        <v>23</v>
      </c>
      <c r="F4" s="7">
        <v>5</v>
      </c>
      <c r="G4" s="7">
        <v>1</v>
      </c>
      <c r="H4" s="7">
        <v>2.5000000000000001E-2</v>
      </c>
      <c r="I4" s="7">
        <v>6.6250000000000003E-2</v>
      </c>
      <c r="J4" s="7">
        <f t="shared" si="0"/>
        <v>2.65</v>
      </c>
      <c r="K4" s="7">
        <v>0.2</v>
      </c>
      <c r="L4" s="7">
        <v>2600</v>
      </c>
      <c r="M4" s="7">
        <v>0</v>
      </c>
      <c r="N4" s="7" t="s">
        <v>26</v>
      </c>
      <c r="O4" s="7">
        <v>0.3</v>
      </c>
      <c r="P4" s="7">
        <f t="shared" si="1"/>
        <v>3.3125000000000002E-2</v>
      </c>
      <c r="Q4" s="10">
        <v>1000000000</v>
      </c>
      <c r="R4" s="7">
        <v>1</v>
      </c>
      <c r="S4" s="7" t="s">
        <v>28</v>
      </c>
      <c r="T4" s="10">
        <v>100000</v>
      </c>
      <c r="U4" s="10">
        <v>100000</v>
      </c>
      <c r="V4" s="11">
        <v>32.6</v>
      </c>
      <c r="W4" s="7">
        <v>0.1</v>
      </c>
      <c r="X4" s="7">
        <v>0.7</v>
      </c>
      <c r="Y4" s="7">
        <v>0.3</v>
      </c>
      <c r="Z4" s="7">
        <v>0.3</v>
      </c>
      <c r="AA4" s="10">
        <v>3.0000000000000001E-5</v>
      </c>
      <c r="AB4" s="10">
        <f t="shared" si="2"/>
        <v>9.0000000000000002E-6</v>
      </c>
      <c r="AC4" s="12">
        <v>0.5</v>
      </c>
      <c r="AD4" s="7">
        <v>20</v>
      </c>
      <c r="AE4" s="7">
        <v>0.25</v>
      </c>
      <c r="AF4" s="7">
        <f>AE4*B4</f>
        <v>1.25</v>
      </c>
      <c r="AG4" s="7" t="s">
        <v>50</v>
      </c>
      <c r="AH4" s="13">
        <v>0.171010071662834</v>
      </c>
      <c r="AI4" s="13">
        <v>0.46984631039295399</v>
      </c>
      <c r="AJ4" s="13">
        <v>0.36391917109999899</v>
      </c>
      <c r="AK4" s="13">
        <v>9.1994059374840695</v>
      </c>
      <c r="AL4" s="13">
        <v>25.186907041103002</v>
      </c>
      <c r="AM4" s="13">
        <v>34.3863129785871</v>
      </c>
      <c r="AN4" s="13">
        <v>3.21548207585165</v>
      </c>
      <c r="AO4" s="13">
        <v>0.985388026303884</v>
      </c>
    </row>
    <row r="5" spans="1:51" s="7" customFormat="1" x14ac:dyDescent="0.2">
      <c r="A5" s="7" t="s">
        <v>54</v>
      </c>
      <c r="B5" s="7">
        <v>5</v>
      </c>
      <c r="C5" s="7">
        <v>50</v>
      </c>
      <c r="D5" s="7">
        <v>30196</v>
      </c>
      <c r="E5" s="7" t="s">
        <v>23</v>
      </c>
      <c r="F5" s="7">
        <v>5</v>
      </c>
      <c r="G5" s="7">
        <v>1</v>
      </c>
      <c r="H5" s="7">
        <v>2.5000000000000001E-2</v>
      </c>
      <c r="I5" s="7">
        <v>6.6250000000000003E-2</v>
      </c>
      <c r="J5" s="7">
        <f t="shared" si="0"/>
        <v>2.65</v>
      </c>
      <c r="K5" s="7">
        <v>0.2</v>
      </c>
      <c r="L5" s="7">
        <v>2600</v>
      </c>
      <c r="M5" s="7">
        <v>0</v>
      </c>
      <c r="N5" s="7" t="s">
        <v>26</v>
      </c>
      <c r="O5" s="7">
        <v>0.3</v>
      </c>
      <c r="P5" s="7">
        <f t="shared" si="1"/>
        <v>3.3125000000000002E-2</v>
      </c>
      <c r="Q5" s="10">
        <v>1000000000</v>
      </c>
      <c r="R5" s="7">
        <v>1</v>
      </c>
      <c r="S5" s="7" t="s">
        <v>28</v>
      </c>
      <c r="T5" s="10">
        <v>100000</v>
      </c>
      <c r="U5" s="10">
        <v>100000</v>
      </c>
      <c r="V5" s="11">
        <v>32.6</v>
      </c>
      <c r="W5" s="7">
        <v>0.1</v>
      </c>
      <c r="X5" s="7">
        <v>0.7</v>
      </c>
      <c r="Y5" s="7">
        <v>0.3</v>
      </c>
      <c r="Z5" s="7">
        <v>0.3</v>
      </c>
      <c r="AA5" s="10">
        <v>3.0000000000000001E-5</v>
      </c>
      <c r="AB5" s="10">
        <f t="shared" si="2"/>
        <v>9.0000000000000002E-6</v>
      </c>
      <c r="AC5" s="12">
        <v>1</v>
      </c>
      <c r="AD5" s="7">
        <v>20</v>
      </c>
      <c r="AE5" s="7">
        <v>0.25</v>
      </c>
      <c r="AF5" s="7">
        <f>AE5*B5</f>
        <v>1.25</v>
      </c>
      <c r="AG5" s="7" t="s">
        <v>50</v>
      </c>
      <c r="AH5" s="13">
        <v>0.34202014332566899</v>
      </c>
      <c r="AI5" s="13">
        <v>0.93969262078590798</v>
      </c>
      <c r="AJ5" s="13">
        <v>0.65801731320000001</v>
      </c>
      <c r="AK5" s="13">
        <v>10.9459572646544</v>
      </c>
      <c r="AL5" s="13">
        <v>23.428805228511099</v>
      </c>
      <c r="AM5" s="13">
        <v>34.374762493165498</v>
      </c>
      <c r="AN5" s="13">
        <v>7.1041813734646198</v>
      </c>
      <c r="AO5" s="13">
        <v>0.96651828926200201</v>
      </c>
    </row>
    <row r="6" spans="1:51" s="7" customFormat="1" x14ac:dyDescent="0.2">
      <c r="A6" s="7" t="s">
        <v>54</v>
      </c>
      <c r="B6" s="7">
        <v>5</v>
      </c>
      <c r="C6" s="7">
        <v>50</v>
      </c>
      <c r="D6" s="7">
        <v>30196</v>
      </c>
      <c r="E6" s="7" t="s">
        <v>23</v>
      </c>
      <c r="F6" s="7">
        <v>5</v>
      </c>
      <c r="G6" s="7">
        <v>1</v>
      </c>
      <c r="H6" s="7">
        <v>2.5000000000000001E-2</v>
      </c>
      <c r="I6" s="7">
        <v>6.6250000000000003E-2</v>
      </c>
      <c r="J6" s="7">
        <f t="shared" si="0"/>
        <v>2.65</v>
      </c>
      <c r="K6" s="7">
        <v>0.2</v>
      </c>
      <c r="L6" s="7">
        <v>2600</v>
      </c>
      <c r="M6" s="7">
        <v>0</v>
      </c>
      <c r="N6" s="7" t="s">
        <v>26</v>
      </c>
      <c r="O6" s="7">
        <v>0.3</v>
      </c>
      <c r="P6" s="7">
        <f t="shared" si="1"/>
        <v>3.3125000000000002E-2</v>
      </c>
      <c r="Q6" s="10">
        <v>1000000000</v>
      </c>
      <c r="R6" s="7">
        <v>1</v>
      </c>
      <c r="S6" s="7" t="s">
        <v>28</v>
      </c>
      <c r="T6" s="10">
        <v>100000</v>
      </c>
      <c r="U6" s="10">
        <v>100000</v>
      </c>
      <c r="V6" s="11">
        <v>32.6</v>
      </c>
      <c r="W6" s="7">
        <v>0.1</v>
      </c>
      <c r="X6" s="7">
        <v>0.7</v>
      </c>
      <c r="Y6" s="7">
        <v>0.3</v>
      </c>
      <c r="Z6" s="7">
        <v>0.3</v>
      </c>
      <c r="AA6" s="10">
        <v>3.0000000000000001E-5</v>
      </c>
      <c r="AB6" s="10">
        <f t="shared" si="2"/>
        <v>9.0000000000000002E-6</v>
      </c>
      <c r="AC6" s="12">
        <v>1.5</v>
      </c>
      <c r="AD6" s="7">
        <v>20</v>
      </c>
      <c r="AE6" s="7">
        <v>0.25</v>
      </c>
      <c r="AF6" s="7">
        <f>AE6*B6</f>
        <v>1.25</v>
      </c>
      <c r="AG6" s="7" t="s">
        <v>50</v>
      </c>
      <c r="AH6" s="13">
        <v>0.51303021498850299</v>
      </c>
      <c r="AI6" s="13">
        <v>1.40953893117886</v>
      </c>
      <c r="AJ6" s="13">
        <v>0.94094718390000098</v>
      </c>
      <c r="AK6" s="13">
        <v>13.323219372600001</v>
      </c>
      <c r="AL6" s="13">
        <v>22.664027813400001</v>
      </c>
      <c r="AM6" s="13">
        <v>35.987247185999998</v>
      </c>
      <c r="AN6" s="13">
        <v>9.2474314291050899</v>
      </c>
      <c r="AO6" s="13">
        <v>0.97325362483526301</v>
      </c>
    </row>
    <row r="7" spans="1:51" s="7" customFormat="1" x14ac:dyDescent="0.2">
      <c r="A7" s="7" t="s">
        <v>54</v>
      </c>
      <c r="B7" s="7">
        <v>5</v>
      </c>
      <c r="C7" s="7">
        <v>50</v>
      </c>
      <c r="D7" s="7">
        <v>30196</v>
      </c>
      <c r="E7" s="7" t="s">
        <v>23</v>
      </c>
      <c r="F7" s="7">
        <v>5</v>
      </c>
      <c r="G7" s="7">
        <v>1</v>
      </c>
      <c r="H7" s="7">
        <v>2.5000000000000001E-2</v>
      </c>
      <c r="I7" s="7">
        <v>6.6250000000000003E-2</v>
      </c>
      <c r="J7" s="7">
        <f t="shared" si="0"/>
        <v>2.65</v>
      </c>
      <c r="K7" s="7">
        <v>0.2</v>
      </c>
      <c r="L7" s="7">
        <v>2600</v>
      </c>
      <c r="M7" s="7">
        <v>0</v>
      </c>
      <c r="N7" s="7" t="s">
        <v>26</v>
      </c>
      <c r="O7" s="7">
        <v>0.3</v>
      </c>
      <c r="P7" s="7">
        <f t="shared" si="1"/>
        <v>3.3125000000000002E-2</v>
      </c>
      <c r="Q7" s="10">
        <v>1000000000</v>
      </c>
      <c r="R7" s="7">
        <v>1</v>
      </c>
      <c r="S7" s="7" t="s">
        <v>28</v>
      </c>
      <c r="T7" s="10">
        <v>100000</v>
      </c>
      <c r="U7" s="10">
        <v>100000</v>
      </c>
      <c r="V7" s="11">
        <v>32.6</v>
      </c>
      <c r="W7" s="7">
        <v>0.1</v>
      </c>
      <c r="X7" s="7">
        <v>0.7</v>
      </c>
      <c r="Y7" s="7">
        <v>0.3</v>
      </c>
      <c r="Z7" s="7">
        <v>0.3</v>
      </c>
      <c r="AA7" s="10">
        <v>3.0000000000000001E-5</v>
      </c>
      <c r="AB7" s="10">
        <f t="shared" si="2"/>
        <v>9.0000000000000002E-6</v>
      </c>
      <c r="AC7" s="12">
        <v>2</v>
      </c>
      <c r="AD7" s="7">
        <v>20</v>
      </c>
      <c r="AE7" s="7">
        <v>0.25</v>
      </c>
      <c r="AF7" s="7">
        <f>AE7*B7</f>
        <v>1.25</v>
      </c>
      <c r="AG7" s="7" t="s">
        <v>50</v>
      </c>
      <c r="AH7" s="13">
        <v>0.68404028665133698</v>
      </c>
      <c r="AI7" s="13">
        <v>1.87938524157182</v>
      </c>
      <c r="AJ7" s="13">
        <v>1.2093705419</v>
      </c>
      <c r="AK7" s="13">
        <v>14.196347974055801</v>
      </c>
      <c r="AL7" s="13">
        <v>22.396124073710499</v>
      </c>
      <c r="AM7" s="13">
        <v>36.592472047766201</v>
      </c>
      <c r="AN7" s="13">
        <v>11.832084221892099</v>
      </c>
      <c r="AO7" s="13">
        <v>0.97612961626331096</v>
      </c>
    </row>
    <row r="8" spans="1:51" s="7" customFormat="1" x14ac:dyDescent="0.2">
      <c r="A8" s="7" t="s">
        <v>54</v>
      </c>
      <c r="B8" s="7">
        <v>5</v>
      </c>
      <c r="C8" s="7">
        <v>50</v>
      </c>
      <c r="D8" s="7">
        <v>30196</v>
      </c>
      <c r="E8" s="7" t="s">
        <v>23</v>
      </c>
      <c r="F8" s="7">
        <v>5</v>
      </c>
      <c r="G8" s="7">
        <v>1</v>
      </c>
      <c r="H8" s="7">
        <v>2.5000000000000001E-2</v>
      </c>
      <c r="I8" s="7">
        <v>6.6250000000000003E-2</v>
      </c>
      <c r="J8" s="7">
        <f t="shared" si="0"/>
        <v>2.65</v>
      </c>
      <c r="K8" s="7">
        <v>0.2</v>
      </c>
      <c r="L8" s="7">
        <v>2600</v>
      </c>
      <c r="M8" s="7">
        <v>0</v>
      </c>
      <c r="N8" s="7" t="s">
        <v>26</v>
      </c>
      <c r="O8" s="7">
        <v>0.3</v>
      </c>
      <c r="P8" s="7">
        <f t="shared" si="1"/>
        <v>3.3125000000000002E-2</v>
      </c>
      <c r="Q8" s="10">
        <v>1000000000</v>
      </c>
      <c r="R8" s="7">
        <v>1</v>
      </c>
      <c r="S8" s="7" t="s">
        <v>28</v>
      </c>
      <c r="T8" s="10">
        <v>100000</v>
      </c>
      <c r="U8" s="10">
        <v>100000</v>
      </c>
      <c r="V8" s="11">
        <v>32.6</v>
      </c>
      <c r="W8" s="7">
        <v>0.1</v>
      </c>
      <c r="X8" s="7">
        <v>0.7</v>
      </c>
      <c r="Y8" s="7">
        <v>0.3</v>
      </c>
      <c r="Z8" s="7">
        <v>0.3</v>
      </c>
      <c r="AA8" s="10">
        <v>3.0000000000000001E-5</v>
      </c>
      <c r="AB8" s="10">
        <f t="shared" si="2"/>
        <v>9.0000000000000002E-6</v>
      </c>
      <c r="AC8" s="12">
        <v>2.5</v>
      </c>
      <c r="AD8" s="7">
        <v>20</v>
      </c>
      <c r="AE8" s="7">
        <v>0.25</v>
      </c>
      <c r="AF8" s="7">
        <f>AE8*B8</f>
        <v>1.25</v>
      </c>
      <c r="AG8" s="7" t="s">
        <v>50</v>
      </c>
      <c r="AH8" s="13">
        <v>0.85505035831417198</v>
      </c>
      <c r="AI8" s="13">
        <v>2.34923155196477</v>
      </c>
      <c r="AJ8" s="13">
        <v>1.4529499581</v>
      </c>
      <c r="AK8" s="13">
        <v>15.2016107602063</v>
      </c>
      <c r="AL8" s="13">
        <v>22.376736500022499</v>
      </c>
      <c r="AM8" s="13">
        <v>37.578347260228803</v>
      </c>
      <c r="AN8" s="13">
        <v>12.745267783691499</v>
      </c>
      <c r="AO8" s="13">
        <v>0.98105055035685296</v>
      </c>
    </row>
    <row r="9" spans="1:51" s="7" customFormat="1" x14ac:dyDescent="0.2">
      <c r="A9" s="7" t="s">
        <v>54</v>
      </c>
      <c r="B9" s="7">
        <v>5</v>
      </c>
      <c r="C9" s="7">
        <v>50</v>
      </c>
      <c r="D9" s="7">
        <v>30196</v>
      </c>
      <c r="E9" s="7" t="s">
        <v>23</v>
      </c>
      <c r="F9" s="7">
        <v>5</v>
      </c>
      <c r="G9" s="7">
        <v>1</v>
      </c>
      <c r="H9" s="7">
        <v>2.5000000000000001E-2</v>
      </c>
      <c r="I9" s="7">
        <v>6.6250000000000003E-2</v>
      </c>
      <c r="J9" s="7">
        <f t="shared" si="0"/>
        <v>2.65</v>
      </c>
      <c r="K9" s="7">
        <v>0.2</v>
      </c>
      <c r="L9" s="7">
        <v>2600</v>
      </c>
      <c r="M9" s="7">
        <v>0</v>
      </c>
      <c r="N9" s="7" t="s">
        <v>26</v>
      </c>
      <c r="O9" s="7">
        <v>0.3</v>
      </c>
      <c r="P9" s="7">
        <f t="shared" si="1"/>
        <v>3.3125000000000002E-2</v>
      </c>
      <c r="Q9" s="10">
        <v>1000000000</v>
      </c>
      <c r="R9" s="7">
        <v>1</v>
      </c>
      <c r="S9" s="7" t="s">
        <v>28</v>
      </c>
      <c r="T9" s="10">
        <v>100000</v>
      </c>
      <c r="U9" s="10">
        <v>100000</v>
      </c>
      <c r="V9" s="11">
        <v>32.6</v>
      </c>
      <c r="W9" s="7">
        <v>0.1</v>
      </c>
      <c r="X9" s="7">
        <v>0.7</v>
      </c>
      <c r="Y9" s="7">
        <v>0.3</v>
      </c>
      <c r="Z9" s="7">
        <v>0.3</v>
      </c>
      <c r="AA9" s="10">
        <v>3.0000000000000001E-5</v>
      </c>
      <c r="AB9" s="10">
        <f t="shared" si="2"/>
        <v>9.0000000000000002E-6</v>
      </c>
      <c r="AC9" s="12">
        <v>3</v>
      </c>
      <c r="AD9" s="7">
        <v>20</v>
      </c>
      <c r="AE9" s="7">
        <v>0.25</v>
      </c>
      <c r="AF9" s="7">
        <f>AE9*B9</f>
        <v>1.25</v>
      </c>
      <c r="AG9" s="7" t="s">
        <v>50</v>
      </c>
      <c r="AH9" s="13">
        <v>1.02606042997701</v>
      </c>
      <c r="AI9" s="13">
        <v>2.8190778623577302</v>
      </c>
      <c r="AJ9" s="13">
        <v>1.7000942473</v>
      </c>
      <c r="AK9" s="13">
        <v>15.2108296177383</v>
      </c>
      <c r="AL9" s="13">
        <v>22.3569384994506</v>
      </c>
      <c r="AM9" s="13">
        <v>37.567768117188898</v>
      </c>
      <c r="AN9" s="13">
        <v>14.3746060044588</v>
      </c>
      <c r="AO9" s="13">
        <v>0.98618772312289704</v>
      </c>
    </row>
    <row r="10" spans="1:51" s="7" customFormat="1" x14ac:dyDescent="0.2">
      <c r="A10" s="7" t="s">
        <v>54</v>
      </c>
      <c r="B10" s="7">
        <v>5</v>
      </c>
      <c r="C10" s="7">
        <v>50</v>
      </c>
      <c r="D10" s="7">
        <v>30196</v>
      </c>
      <c r="E10" s="7" t="s">
        <v>23</v>
      </c>
      <c r="F10" s="7">
        <v>5</v>
      </c>
      <c r="G10" s="7">
        <v>1</v>
      </c>
      <c r="H10" s="7">
        <v>2.5000000000000001E-2</v>
      </c>
      <c r="I10" s="7">
        <v>6.6250000000000003E-2</v>
      </c>
      <c r="J10" s="7">
        <f t="shared" si="0"/>
        <v>2.65</v>
      </c>
      <c r="K10" s="7">
        <v>0.2</v>
      </c>
      <c r="L10" s="7">
        <v>2600</v>
      </c>
      <c r="M10" s="7">
        <v>0</v>
      </c>
      <c r="N10" s="7" t="s">
        <v>26</v>
      </c>
      <c r="O10" s="7">
        <v>0.3</v>
      </c>
      <c r="P10" s="7">
        <f t="shared" si="1"/>
        <v>3.3125000000000002E-2</v>
      </c>
      <c r="Q10" s="10">
        <v>1000000000</v>
      </c>
      <c r="R10" s="7">
        <v>1</v>
      </c>
      <c r="S10" s="7" t="s">
        <v>28</v>
      </c>
      <c r="T10" s="10">
        <v>100000</v>
      </c>
      <c r="U10" s="10">
        <v>100000</v>
      </c>
      <c r="V10" s="11">
        <v>32.6</v>
      </c>
      <c r="W10" s="7">
        <v>0.1</v>
      </c>
      <c r="X10" s="7">
        <v>0.7</v>
      </c>
      <c r="Y10" s="7">
        <v>0.3</v>
      </c>
      <c r="Z10" s="7">
        <v>0.3</v>
      </c>
      <c r="AA10" s="10">
        <v>3.0000000000000001E-5</v>
      </c>
      <c r="AB10" s="10">
        <f t="shared" si="2"/>
        <v>9.0000000000000002E-6</v>
      </c>
      <c r="AC10" s="12">
        <v>3.5</v>
      </c>
      <c r="AD10" s="7">
        <v>20</v>
      </c>
      <c r="AE10" s="7">
        <v>0.25</v>
      </c>
      <c r="AF10" s="7">
        <f>AE10*B10</f>
        <v>1.25</v>
      </c>
      <c r="AG10" s="7" t="s">
        <v>50</v>
      </c>
      <c r="AH10" s="13">
        <v>1.19707050163984</v>
      </c>
      <c r="AI10" s="13">
        <v>3.2889241727506802</v>
      </c>
      <c r="AJ10" s="13">
        <v>1.9258984554</v>
      </c>
      <c r="AK10" s="13">
        <v>15.968782334839799</v>
      </c>
      <c r="AL10" s="13">
        <v>22.0872048829929</v>
      </c>
      <c r="AM10" s="13">
        <v>38.055987217832701</v>
      </c>
      <c r="AN10" s="13">
        <v>14.885319504111299</v>
      </c>
      <c r="AO10" s="13">
        <v>0.98731473455805197</v>
      </c>
    </row>
    <row r="11" spans="1:51" s="7" customFormat="1" x14ac:dyDescent="0.2">
      <c r="A11" s="7" t="s">
        <v>54</v>
      </c>
      <c r="B11" s="7">
        <v>5</v>
      </c>
      <c r="C11" s="7">
        <v>50</v>
      </c>
      <c r="D11" s="7">
        <v>30196</v>
      </c>
      <c r="E11" s="7" t="s">
        <v>23</v>
      </c>
      <c r="F11" s="7">
        <v>5</v>
      </c>
      <c r="G11" s="7">
        <v>1</v>
      </c>
      <c r="H11" s="7">
        <v>2.5000000000000001E-2</v>
      </c>
      <c r="I11" s="7">
        <v>6.6250000000000003E-2</v>
      </c>
      <c r="J11" s="7">
        <f t="shared" si="0"/>
        <v>2.65</v>
      </c>
      <c r="K11" s="7">
        <v>0.2</v>
      </c>
      <c r="L11" s="7">
        <v>2600</v>
      </c>
      <c r="M11" s="7">
        <v>0</v>
      </c>
      <c r="N11" s="7" t="s">
        <v>26</v>
      </c>
      <c r="O11" s="7">
        <v>0.3</v>
      </c>
      <c r="P11" s="7">
        <f t="shared" si="1"/>
        <v>3.3125000000000002E-2</v>
      </c>
      <c r="Q11" s="10">
        <v>1000000000</v>
      </c>
      <c r="R11" s="7">
        <v>1</v>
      </c>
      <c r="S11" s="7" t="s">
        <v>28</v>
      </c>
      <c r="T11" s="10">
        <v>100000</v>
      </c>
      <c r="U11" s="10">
        <v>100000</v>
      </c>
      <c r="V11" s="11">
        <v>32.6</v>
      </c>
      <c r="W11" s="7">
        <v>0.1</v>
      </c>
      <c r="X11" s="7">
        <v>0.7</v>
      </c>
      <c r="Y11" s="7">
        <v>0.3</v>
      </c>
      <c r="Z11" s="7">
        <v>0.3</v>
      </c>
      <c r="AA11" s="10">
        <v>3.0000000000000001E-5</v>
      </c>
      <c r="AB11" s="10">
        <f t="shared" si="2"/>
        <v>9.0000000000000002E-6</v>
      </c>
      <c r="AC11" s="12">
        <v>4</v>
      </c>
      <c r="AD11" s="7">
        <v>20</v>
      </c>
      <c r="AE11" s="7">
        <v>0.25</v>
      </c>
      <c r="AF11" s="7">
        <f>AE11*B11</f>
        <v>1.25</v>
      </c>
      <c r="AG11" s="7" t="s">
        <v>50</v>
      </c>
      <c r="AH11" s="13">
        <v>1.36808057330267</v>
      </c>
      <c r="AI11" s="13">
        <v>3.7587704831436302</v>
      </c>
      <c r="AJ11" s="13">
        <v>2.1483592167999999</v>
      </c>
      <c r="AK11" s="13">
        <v>16.076186945015099</v>
      </c>
      <c r="AL11" s="13">
        <v>22.565728540284901</v>
      </c>
      <c r="AM11" s="13">
        <v>38.641915485299997</v>
      </c>
      <c r="AN11" s="13">
        <v>15.744143546255</v>
      </c>
      <c r="AO11" s="13">
        <v>0.98794814800184705</v>
      </c>
    </row>
    <row r="12" spans="1:51" s="7" customFormat="1" x14ac:dyDescent="0.2">
      <c r="A12" s="7" t="s">
        <v>54</v>
      </c>
      <c r="B12" s="7">
        <v>5</v>
      </c>
      <c r="C12" s="7">
        <v>50</v>
      </c>
      <c r="D12" s="7">
        <v>30196</v>
      </c>
      <c r="E12" s="7" t="s">
        <v>23</v>
      </c>
      <c r="F12" s="7">
        <v>5</v>
      </c>
      <c r="G12" s="7">
        <v>1</v>
      </c>
      <c r="H12" s="7">
        <v>2.5000000000000001E-2</v>
      </c>
      <c r="I12" s="7">
        <v>6.6250000000000003E-2</v>
      </c>
      <c r="J12" s="7">
        <f t="shared" si="0"/>
        <v>2.65</v>
      </c>
      <c r="K12" s="7">
        <v>0.2</v>
      </c>
      <c r="L12" s="7">
        <v>2600</v>
      </c>
      <c r="M12" s="7">
        <v>0</v>
      </c>
      <c r="N12" s="7" t="s">
        <v>26</v>
      </c>
      <c r="O12" s="7">
        <v>0.3</v>
      </c>
      <c r="P12" s="7">
        <f t="shared" si="1"/>
        <v>3.3125000000000002E-2</v>
      </c>
      <c r="Q12" s="10">
        <v>1000000000</v>
      </c>
      <c r="R12" s="7">
        <v>1</v>
      </c>
      <c r="S12" s="7" t="s">
        <v>28</v>
      </c>
      <c r="T12" s="10">
        <v>100000</v>
      </c>
      <c r="U12" s="10">
        <v>100000</v>
      </c>
      <c r="V12" s="11">
        <v>32.6</v>
      </c>
      <c r="W12" s="7">
        <v>0.1</v>
      </c>
      <c r="X12" s="7">
        <v>0.7</v>
      </c>
      <c r="Y12" s="7">
        <v>0.3</v>
      </c>
      <c r="Z12" s="7">
        <v>0.3</v>
      </c>
      <c r="AA12" s="10">
        <v>3.0000000000000001E-5</v>
      </c>
      <c r="AB12" s="10">
        <f t="shared" si="2"/>
        <v>9.0000000000000002E-6</v>
      </c>
      <c r="AC12" s="12">
        <v>4.5</v>
      </c>
      <c r="AD12" s="7">
        <v>20</v>
      </c>
      <c r="AE12" s="7">
        <v>0.25</v>
      </c>
      <c r="AF12" s="7">
        <f>AE12*B12</f>
        <v>1.25</v>
      </c>
      <c r="AG12" s="7" t="s">
        <v>50</v>
      </c>
      <c r="AH12" s="13">
        <v>1.53909064496551</v>
      </c>
      <c r="AI12" s="13">
        <v>4.2286167935365899</v>
      </c>
      <c r="AJ12" s="13">
        <v>2.3364550033999998</v>
      </c>
      <c r="AK12" s="13">
        <v>16.266432881129798</v>
      </c>
      <c r="AL12" s="13">
        <v>23.044441603670201</v>
      </c>
      <c r="AM12" s="13">
        <v>39.310874484800003</v>
      </c>
      <c r="AN12" s="13">
        <v>15.972289106565301</v>
      </c>
      <c r="AO12" s="13">
        <v>0.98114971275723695</v>
      </c>
    </row>
    <row r="13" spans="1:51" s="7" customFormat="1" x14ac:dyDescent="0.2">
      <c r="A13" s="7" t="s">
        <v>54</v>
      </c>
      <c r="B13" s="7">
        <v>5</v>
      </c>
      <c r="C13" s="7">
        <v>50</v>
      </c>
      <c r="D13" s="7">
        <v>30196</v>
      </c>
      <c r="E13" s="7" t="s">
        <v>23</v>
      </c>
      <c r="F13" s="7">
        <v>5</v>
      </c>
      <c r="G13" s="7">
        <v>1</v>
      </c>
      <c r="H13" s="7">
        <v>2.5000000000000001E-2</v>
      </c>
      <c r="I13" s="7">
        <v>6.6250000000000003E-2</v>
      </c>
      <c r="J13" s="7">
        <f t="shared" si="0"/>
        <v>2.65</v>
      </c>
      <c r="K13" s="7">
        <v>0.2</v>
      </c>
      <c r="L13" s="7">
        <v>2600</v>
      </c>
      <c r="M13" s="7">
        <v>0</v>
      </c>
      <c r="N13" s="7" t="s">
        <v>26</v>
      </c>
      <c r="O13" s="7">
        <v>0.3</v>
      </c>
      <c r="P13" s="7">
        <f t="shared" si="1"/>
        <v>3.3125000000000002E-2</v>
      </c>
      <c r="Q13" s="10">
        <v>1000000000</v>
      </c>
      <c r="R13" s="7">
        <v>1</v>
      </c>
      <c r="S13" s="7" t="s">
        <v>28</v>
      </c>
      <c r="T13" s="10">
        <v>100000</v>
      </c>
      <c r="U13" s="10">
        <v>100000</v>
      </c>
      <c r="V13" s="11">
        <v>32.6</v>
      </c>
      <c r="W13" s="7">
        <v>0.1</v>
      </c>
      <c r="X13" s="7">
        <v>0.7</v>
      </c>
      <c r="Y13" s="7">
        <v>0.3</v>
      </c>
      <c r="Z13" s="7">
        <v>0.3</v>
      </c>
      <c r="AA13" s="10">
        <v>3.0000000000000001E-5</v>
      </c>
      <c r="AB13" s="10">
        <f t="shared" si="2"/>
        <v>9.0000000000000002E-6</v>
      </c>
      <c r="AC13" s="12">
        <v>5</v>
      </c>
      <c r="AD13" s="7">
        <v>20</v>
      </c>
      <c r="AE13" s="7">
        <v>0.25</v>
      </c>
      <c r="AF13" s="7">
        <f>AE13*B13</f>
        <v>1.25</v>
      </c>
      <c r="AG13" s="7" t="s">
        <v>50</v>
      </c>
      <c r="AH13" s="13">
        <v>1.71010071662834</v>
      </c>
      <c r="AI13" s="13">
        <v>4.6984631039295399</v>
      </c>
      <c r="AJ13" s="13">
        <v>2.5444951307000001</v>
      </c>
      <c r="AK13" s="13">
        <v>16.906307876487698</v>
      </c>
      <c r="AL13" s="13">
        <v>23.696424591766899</v>
      </c>
      <c r="AM13" s="13">
        <v>40.602732468254601</v>
      </c>
      <c r="AN13" s="13">
        <v>16.773113210717799</v>
      </c>
      <c r="AO13" s="13">
        <v>0.98747408229817002</v>
      </c>
    </row>
    <row r="14" spans="1:51" s="3" customFormat="1" x14ac:dyDescent="0.2">
      <c r="A14" s="3" t="s">
        <v>55</v>
      </c>
      <c r="B14" s="3">
        <v>5</v>
      </c>
      <c r="C14" s="3">
        <v>50</v>
      </c>
      <c r="D14" s="3">
        <v>30196</v>
      </c>
      <c r="E14" s="3" t="s">
        <v>23</v>
      </c>
      <c r="F14" s="3">
        <v>5</v>
      </c>
      <c r="G14" s="3">
        <v>1</v>
      </c>
      <c r="H14" s="3">
        <v>2.5000000000000001E-2</v>
      </c>
      <c r="I14" s="3">
        <v>6.6250000000000003E-2</v>
      </c>
      <c r="J14" s="3">
        <f>I14/H14</f>
        <v>2.65</v>
      </c>
      <c r="K14" s="3">
        <v>0.2</v>
      </c>
      <c r="L14" s="3">
        <v>2600</v>
      </c>
      <c r="M14" s="3">
        <v>0</v>
      </c>
      <c r="N14" s="3" t="s">
        <v>26</v>
      </c>
      <c r="O14" s="3">
        <v>0.3</v>
      </c>
      <c r="P14" s="3">
        <f>I14/2</f>
        <v>3.3125000000000002E-2</v>
      </c>
      <c r="Q14" s="14">
        <v>1000000000</v>
      </c>
      <c r="R14" s="3">
        <v>1</v>
      </c>
      <c r="S14" s="3" t="s">
        <v>28</v>
      </c>
      <c r="T14" s="14">
        <v>100000</v>
      </c>
      <c r="U14" s="14">
        <v>100000</v>
      </c>
      <c r="V14" s="4">
        <v>32.6</v>
      </c>
      <c r="W14" s="3">
        <v>0.1</v>
      </c>
      <c r="X14" s="3">
        <v>0.7</v>
      </c>
      <c r="Y14" s="3">
        <v>0.3</v>
      </c>
      <c r="Z14" s="3">
        <v>0.3</v>
      </c>
      <c r="AA14" s="14">
        <v>3.0000000000000001E-5</v>
      </c>
      <c r="AB14" s="14">
        <f>Z14*AA14</f>
        <v>9.0000000000000002E-6</v>
      </c>
      <c r="AC14" s="15">
        <v>0</v>
      </c>
      <c r="AD14" s="3">
        <v>20</v>
      </c>
      <c r="AE14" s="3">
        <v>0.5</v>
      </c>
      <c r="AF14" s="3">
        <f>AE14*B14</f>
        <v>2.5</v>
      </c>
      <c r="AG14" s="3" t="s">
        <v>50</v>
      </c>
      <c r="AH14" s="16">
        <v>0</v>
      </c>
      <c r="AI14" s="16">
        <v>0</v>
      </c>
      <c r="AJ14" s="16">
        <v>-5.7385144999955195E-4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</row>
    <row r="15" spans="1:51" s="3" customFormat="1" x14ac:dyDescent="0.2">
      <c r="A15" s="3" t="s">
        <v>55</v>
      </c>
      <c r="B15" s="3">
        <v>5</v>
      </c>
      <c r="C15" s="3">
        <v>50</v>
      </c>
      <c r="D15" s="3">
        <v>30196</v>
      </c>
      <c r="E15" s="3" t="s">
        <v>23</v>
      </c>
      <c r="F15" s="3">
        <v>5</v>
      </c>
      <c r="G15" s="3">
        <v>1</v>
      </c>
      <c r="H15" s="3">
        <v>2.5000000000000001E-2</v>
      </c>
      <c r="I15" s="3">
        <v>6.6250000000000003E-2</v>
      </c>
      <c r="J15" s="3">
        <f t="shared" ref="J15:J24" si="3">I15/H15</f>
        <v>2.65</v>
      </c>
      <c r="K15" s="3">
        <v>0.2</v>
      </c>
      <c r="L15" s="3">
        <v>2600</v>
      </c>
      <c r="M15" s="3">
        <v>0</v>
      </c>
      <c r="N15" s="3" t="s">
        <v>26</v>
      </c>
      <c r="O15" s="3">
        <v>0.3</v>
      </c>
      <c r="P15" s="3">
        <f t="shared" ref="P15:P24" si="4">I15/2</f>
        <v>3.3125000000000002E-2</v>
      </c>
      <c r="Q15" s="14">
        <v>1000000000</v>
      </c>
      <c r="R15" s="3">
        <v>1</v>
      </c>
      <c r="S15" s="3" t="s">
        <v>28</v>
      </c>
      <c r="T15" s="14">
        <v>100000</v>
      </c>
      <c r="U15" s="14">
        <v>100000</v>
      </c>
      <c r="V15" s="4">
        <v>32.6</v>
      </c>
      <c r="W15" s="3">
        <v>0.1</v>
      </c>
      <c r="X15" s="3">
        <v>0.7</v>
      </c>
      <c r="Y15" s="3">
        <v>0.3</v>
      </c>
      <c r="Z15" s="3">
        <v>0.3</v>
      </c>
      <c r="AA15" s="14">
        <v>3.0000000000000001E-5</v>
      </c>
      <c r="AB15" s="14">
        <f t="shared" ref="AB15:AB24" si="5">Z15*AA15</f>
        <v>9.0000000000000002E-6</v>
      </c>
      <c r="AC15" s="15">
        <v>0.5</v>
      </c>
      <c r="AD15" s="3">
        <v>20</v>
      </c>
      <c r="AE15" s="3">
        <v>0.5</v>
      </c>
      <c r="AF15" s="3">
        <f>AE15*B15</f>
        <v>2.5</v>
      </c>
      <c r="AG15" s="3" t="s">
        <v>50</v>
      </c>
      <c r="AH15" s="16">
        <v>0.171010071662834</v>
      </c>
      <c r="AI15" s="16">
        <v>0.46984631039295399</v>
      </c>
      <c r="AJ15" s="16">
        <v>0.30992268299999998</v>
      </c>
      <c r="AK15" s="16">
        <v>1.98906073852623</v>
      </c>
      <c r="AL15" s="16">
        <v>34.6349455296061</v>
      </c>
      <c r="AM15" s="16">
        <v>36.624006268132398</v>
      </c>
      <c r="AN15" s="16">
        <v>0.64135790437530904</v>
      </c>
      <c r="AO15" s="16">
        <v>0.86351870111927598</v>
      </c>
    </row>
    <row r="16" spans="1:51" s="3" customFormat="1" x14ac:dyDescent="0.2">
      <c r="A16" s="3" t="s">
        <v>55</v>
      </c>
      <c r="B16" s="3">
        <v>5</v>
      </c>
      <c r="C16" s="3">
        <v>50</v>
      </c>
      <c r="D16" s="3">
        <v>30196</v>
      </c>
      <c r="E16" s="3" t="s">
        <v>23</v>
      </c>
      <c r="F16" s="3">
        <v>5</v>
      </c>
      <c r="G16" s="3">
        <v>1</v>
      </c>
      <c r="H16" s="3">
        <v>2.5000000000000001E-2</v>
      </c>
      <c r="I16" s="3">
        <v>6.6250000000000003E-2</v>
      </c>
      <c r="J16" s="3">
        <f t="shared" si="3"/>
        <v>2.65</v>
      </c>
      <c r="K16" s="3">
        <v>0.2</v>
      </c>
      <c r="L16" s="3">
        <v>2600</v>
      </c>
      <c r="M16" s="3">
        <v>0</v>
      </c>
      <c r="N16" s="3" t="s">
        <v>26</v>
      </c>
      <c r="O16" s="3">
        <v>0.3</v>
      </c>
      <c r="P16" s="3">
        <f t="shared" si="4"/>
        <v>3.3125000000000002E-2</v>
      </c>
      <c r="Q16" s="14">
        <v>1000000000</v>
      </c>
      <c r="R16" s="3">
        <v>1</v>
      </c>
      <c r="S16" s="3" t="s">
        <v>28</v>
      </c>
      <c r="T16" s="14">
        <v>100000</v>
      </c>
      <c r="U16" s="14">
        <v>100000</v>
      </c>
      <c r="V16" s="4">
        <v>32.6</v>
      </c>
      <c r="W16" s="3">
        <v>0.1</v>
      </c>
      <c r="X16" s="3">
        <v>0.7</v>
      </c>
      <c r="Y16" s="3">
        <v>0.3</v>
      </c>
      <c r="Z16" s="3">
        <v>0.3</v>
      </c>
      <c r="AA16" s="14">
        <v>3.0000000000000001E-5</v>
      </c>
      <c r="AB16" s="14">
        <f t="shared" si="5"/>
        <v>9.0000000000000002E-6</v>
      </c>
      <c r="AC16" s="15">
        <v>1</v>
      </c>
      <c r="AD16" s="3">
        <v>20</v>
      </c>
      <c r="AE16" s="3">
        <v>0.5</v>
      </c>
      <c r="AF16" s="3">
        <f>AE16*B16</f>
        <v>2.5</v>
      </c>
      <c r="AG16" s="3" t="s">
        <v>50</v>
      </c>
      <c r="AH16" s="16">
        <v>0.34202014332566899</v>
      </c>
      <c r="AI16" s="16">
        <v>0.93969262078590798</v>
      </c>
      <c r="AJ16" s="16">
        <v>0.62929283830000005</v>
      </c>
      <c r="AK16" s="16">
        <v>12.9361312716987</v>
      </c>
      <c r="AL16" s="16">
        <v>23.677576931853199</v>
      </c>
      <c r="AM16" s="16">
        <v>36.613708203551901</v>
      </c>
      <c r="AN16" s="16">
        <v>5.78631213140293</v>
      </c>
      <c r="AO16" s="16">
        <v>0.97149799410543303</v>
      </c>
    </row>
    <row r="17" spans="1:41" s="3" customFormat="1" x14ac:dyDescent="0.2">
      <c r="A17" s="3" t="s">
        <v>55</v>
      </c>
      <c r="B17" s="3">
        <v>5</v>
      </c>
      <c r="C17" s="3">
        <v>50</v>
      </c>
      <c r="D17" s="3">
        <v>30196</v>
      </c>
      <c r="E17" s="3" t="s">
        <v>23</v>
      </c>
      <c r="F17" s="3">
        <v>5</v>
      </c>
      <c r="G17" s="3">
        <v>1</v>
      </c>
      <c r="H17" s="3">
        <v>2.5000000000000001E-2</v>
      </c>
      <c r="I17" s="3">
        <v>6.6250000000000003E-2</v>
      </c>
      <c r="J17" s="3">
        <f t="shared" si="3"/>
        <v>2.65</v>
      </c>
      <c r="K17" s="3">
        <v>0.2</v>
      </c>
      <c r="L17" s="3">
        <v>2600</v>
      </c>
      <c r="M17" s="3">
        <v>0</v>
      </c>
      <c r="N17" s="3" t="s">
        <v>26</v>
      </c>
      <c r="O17" s="3">
        <v>0.3</v>
      </c>
      <c r="P17" s="3">
        <f t="shared" si="4"/>
        <v>3.3125000000000002E-2</v>
      </c>
      <c r="Q17" s="14">
        <v>1000000000</v>
      </c>
      <c r="R17" s="3">
        <v>1</v>
      </c>
      <c r="S17" s="3" t="s">
        <v>28</v>
      </c>
      <c r="T17" s="14">
        <v>100000</v>
      </c>
      <c r="U17" s="14">
        <v>100000</v>
      </c>
      <c r="V17" s="4">
        <v>32.6</v>
      </c>
      <c r="W17" s="3">
        <v>0.1</v>
      </c>
      <c r="X17" s="3">
        <v>0.7</v>
      </c>
      <c r="Y17" s="3">
        <v>0.3</v>
      </c>
      <c r="Z17" s="3">
        <v>0.3</v>
      </c>
      <c r="AA17" s="14">
        <v>3.0000000000000001E-5</v>
      </c>
      <c r="AB17" s="14">
        <f t="shared" si="5"/>
        <v>9.0000000000000002E-6</v>
      </c>
      <c r="AC17" s="15">
        <v>1.5</v>
      </c>
      <c r="AD17" s="3">
        <v>20</v>
      </c>
      <c r="AE17" s="3">
        <v>0.5</v>
      </c>
      <c r="AF17" s="3">
        <f>AE17*B17</f>
        <v>2.5</v>
      </c>
      <c r="AG17" s="3" t="s">
        <v>50</v>
      </c>
      <c r="AH17" s="16">
        <v>0.51303021498850299</v>
      </c>
      <c r="AI17" s="16">
        <v>1.40953893117886</v>
      </c>
      <c r="AJ17" s="16">
        <v>0.93201843100000004</v>
      </c>
      <c r="AK17" s="16">
        <v>12.943516208224001</v>
      </c>
      <c r="AL17" s="16">
        <v>23.659682743780301</v>
      </c>
      <c r="AM17" s="16">
        <v>36.603198952004298</v>
      </c>
      <c r="AN17" s="16">
        <v>8.8755384907310599</v>
      </c>
      <c r="AO17" s="16">
        <v>0.96603659934497299</v>
      </c>
    </row>
    <row r="18" spans="1:41" s="3" customFormat="1" x14ac:dyDescent="0.2">
      <c r="A18" s="3" t="s">
        <v>55</v>
      </c>
      <c r="B18" s="3">
        <v>5</v>
      </c>
      <c r="C18" s="3">
        <v>50</v>
      </c>
      <c r="D18" s="3">
        <v>30196</v>
      </c>
      <c r="E18" s="3" t="s">
        <v>23</v>
      </c>
      <c r="F18" s="3">
        <v>5</v>
      </c>
      <c r="G18" s="3">
        <v>1</v>
      </c>
      <c r="H18" s="3">
        <v>2.5000000000000001E-2</v>
      </c>
      <c r="I18" s="3">
        <v>6.6250000000000003E-2</v>
      </c>
      <c r="J18" s="3">
        <f t="shared" si="3"/>
        <v>2.65</v>
      </c>
      <c r="K18" s="3">
        <v>0.2</v>
      </c>
      <c r="L18" s="3">
        <v>2600</v>
      </c>
      <c r="M18" s="3">
        <v>0</v>
      </c>
      <c r="N18" s="3" t="s">
        <v>26</v>
      </c>
      <c r="O18" s="3">
        <v>0.3</v>
      </c>
      <c r="P18" s="3">
        <f t="shared" si="4"/>
        <v>3.3125000000000002E-2</v>
      </c>
      <c r="Q18" s="14">
        <v>1000000000</v>
      </c>
      <c r="R18" s="3">
        <v>1</v>
      </c>
      <c r="S18" s="3" t="s">
        <v>28</v>
      </c>
      <c r="T18" s="14">
        <v>100000</v>
      </c>
      <c r="U18" s="14">
        <v>100000</v>
      </c>
      <c r="V18" s="4">
        <v>32.6</v>
      </c>
      <c r="W18" s="3">
        <v>0.1</v>
      </c>
      <c r="X18" s="3">
        <v>0.7</v>
      </c>
      <c r="Y18" s="3">
        <v>0.3</v>
      </c>
      <c r="Z18" s="3">
        <v>0.3</v>
      </c>
      <c r="AA18" s="14">
        <v>3.0000000000000001E-5</v>
      </c>
      <c r="AB18" s="14">
        <f t="shared" si="5"/>
        <v>9.0000000000000002E-6</v>
      </c>
      <c r="AC18" s="15">
        <v>2</v>
      </c>
      <c r="AD18" s="3">
        <v>20</v>
      </c>
      <c r="AE18" s="3">
        <v>0.5</v>
      </c>
      <c r="AF18" s="3">
        <f>AE18*B18</f>
        <v>2.5</v>
      </c>
      <c r="AG18" s="3" t="s">
        <v>50</v>
      </c>
      <c r="AH18" s="16">
        <v>0.68404028665133698</v>
      </c>
      <c r="AI18" s="16">
        <v>1.87938524157182</v>
      </c>
      <c r="AJ18" s="16">
        <v>1.2010931896000001</v>
      </c>
      <c r="AK18" s="16">
        <v>13.6982304486671</v>
      </c>
      <c r="AL18" s="16">
        <v>23.1433001602202</v>
      </c>
      <c r="AM18" s="16">
        <v>36.841530608887297</v>
      </c>
      <c r="AN18" s="16">
        <v>10.706813063697201</v>
      </c>
      <c r="AO18" s="16">
        <v>0.98176020155813004</v>
      </c>
    </row>
    <row r="19" spans="1:41" s="3" customFormat="1" x14ac:dyDescent="0.2">
      <c r="A19" s="3" t="s">
        <v>55</v>
      </c>
      <c r="B19" s="3">
        <v>5</v>
      </c>
      <c r="C19" s="3">
        <v>50</v>
      </c>
      <c r="D19" s="3">
        <v>30196</v>
      </c>
      <c r="E19" s="3" t="s">
        <v>23</v>
      </c>
      <c r="F19" s="3">
        <v>5</v>
      </c>
      <c r="G19" s="3">
        <v>1</v>
      </c>
      <c r="H19" s="3">
        <v>2.5000000000000001E-2</v>
      </c>
      <c r="I19" s="3">
        <v>6.6250000000000003E-2</v>
      </c>
      <c r="J19" s="3">
        <f t="shared" si="3"/>
        <v>2.65</v>
      </c>
      <c r="K19" s="3">
        <v>0.2</v>
      </c>
      <c r="L19" s="3">
        <v>2600</v>
      </c>
      <c r="M19" s="3">
        <v>0</v>
      </c>
      <c r="N19" s="3" t="s">
        <v>26</v>
      </c>
      <c r="O19" s="3">
        <v>0.3</v>
      </c>
      <c r="P19" s="3">
        <f t="shared" si="4"/>
        <v>3.3125000000000002E-2</v>
      </c>
      <c r="Q19" s="14">
        <v>1000000000</v>
      </c>
      <c r="R19" s="3">
        <v>1</v>
      </c>
      <c r="S19" s="3" t="s">
        <v>28</v>
      </c>
      <c r="T19" s="14">
        <v>100000</v>
      </c>
      <c r="U19" s="14">
        <v>100000</v>
      </c>
      <c r="V19" s="4">
        <v>32.6</v>
      </c>
      <c r="W19" s="3">
        <v>0.1</v>
      </c>
      <c r="X19" s="3">
        <v>0.7</v>
      </c>
      <c r="Y19" s="3">
        <v>0.3</v>
      </c>
      <c r="Z19" s="3">
        <v>0.3</v>
      </c>
      <c r="AA19" s="14">
        <v>3.0000000000000001E-5</v>
      </c>
      <c r="AB19" s="14">
        <f t="shared" si="5"/>
        <v>9.0000000000000002E-6</v>
      </c>
      <c r="AC19" s="15">
        <v>2.5</v>
      </c>
      <c r="AD19" s="3">
        <v>20</v>
      </c>
      <c r="AE19" s="3">
        <v>0.5</v>
      </c>
      <c r="AF19" s="3">
        <f>AE19*B19</f>
        <v>2.5</v>
      </c>
      <c r="AG19" s="3" t="s">
        <v>50</v>
      </c>
      <c r="AH19" s="16">
        <v>0.85505035831417198</v>
      </c>
      <c r="AI19" s="16">
        <v>2.34923155196477</v>
      </c>
      <c r="AJ19" s="16">
        <v>1.4534787692</v>
      </c>
      <c r="AK19" s="16">
        <v>14.091993064312399</v>
      </c>
      <c r="AL19" s="16">
        <v>22.8751499896876</v>
      </c>
      <c r="AM19" s="16">
        <v>36.967143053999997</v>
      </c>
      <c r="AN19" s="16">
        <v>12.631515146372401</v>
      </c>
      <c r="AO19" s="16">
        <v>0.98758080898115097</v>
      </c>
    </row>
    <row r="20" spans="1:41" s="3" customFormat="1" x14ac:dyDescent="0.2">
      <c r="A20" s="3" t="s">
        <v>55</v>
      </c>
      <c r="B20" s="3">
        <v>5</v>
      </c>
      <c r="C20" s="3">
        <v>50</v>
      </c>
      <c r="D20" s="3">
        <v>30196</v>
      </c>
      <c r="E20" s="3" t="s">
        <v>23</v>
      </c>
      <c r="F20" s="3">
        <v>5</v>
      </c>
      <c r="G20" s="3">
        <v>1</v>
      </c>
      <c r="H20" s="3">
        <v>2.5000000000000001E-2</v>
      </c>
      <c r="I20" s="3">
        <v>6.6250000000000003E-2</v>
      </c>
      <c r="J20" s="3">
        <f t="shared" si="3"/>
        <v>2.65</v>
      </c>
      <c r="K20" s="3">
        <v>0.2</v>
      </c>
      <c r="L20" s="3">
        <v>2600</v>
      </c>
      <c r="M20" s="3">
        <v>0</v>
      </c>
      <c r="N20" s="3" t="s">
        <v>26</v>
      </c>
      <c r="O20" s="3">
        <v>0.3</v>
      </c>
      <c r="P20" s="3">
        <f t="shared" si="4"/>
        <v>3.3125000000000002E-2</v>
      </c>
      <c r="Q20" s="14">
        <v>1000000000</v>
      </c>
      <c r="R20" s="3">
        <v>1</v>
      </c>
      <c r="S20" s="3" t="s">
        <v>28</v>
      </c>
      <c r="T20" s="14">
        <v>100000</v>
      </c>
      <c r="U20" s="14">
        <v>100000</v>
      </c>
      <c r="V20" s="4">
        <v>32.6</v>
      </c>
      <c r="W20" s="3">
        <v>0.1</v>
      </c>
      <c r="X20" s="3">
        <v>0.7</v>
      </c>
      <c r="Y20" s="3">
        <v>0.3</v>
      </c>
      <c r="Z20" s="3">
        <v>0.3</v>
      </c>
      <c r="AA20" s="14">
        <v>3.0000000000000001E-5</v>
      </c>
      <c r="AB20" s="14">
        <f t="shared" si="5"/>
        <v>9.0000000000000002E-6</v>
      </c>
      <c r="AC20" s="15">
        <v>3</v>
      </c>
      <c r="AD20" s="3">
        <v>20</v>
      </c>
      <c r="AE20" s="3">
        <v>0.5</v>
      </c>
      <c r="AF20" s="3">
        <f>AE20*B20</f>
        <v>2.5</v>
      </c>
      <c r="AG20" s="3" t="s">
        <v>50</v>
      </c>
      <c r="AH20" s="16">
        <v>1.02606042997701</v>
      </c>
      <c r="AI20" s="16">
        <v>2.8190778623577302</v>
      </c>
      <c r="AJ20" s="16">
        <v>1.6692939691999999</v>
      </c>
      <c r="AK20" s="16">
        <v>14.3747629811674</v>
      </c>
      <c r="AL20" s="16">
        <v>23.354369974832601</v>
      </c>
      <c r="AM20" s="16">
        <v>37.729132956000001</v>
      </c>
      <c r="AN20" s="16">
        <v>13.5458532706947</v>
      </c>
      <c r="AO20" s="16">
        <v>0.98828353092180499</v>
      </c>
    </row>
    <row r="21" spans="1:41" s="3" customFormat="1" x14ac:dyDescent="0.2">
      <c r="A21" s="3" t="s">
        <v>55</v>
      </c>
      <c r="B21" s="3">
        <v>5</v>
      </c>
      <c r="C21" s="3">
        <v>50</v>
      </c>
      <c r="D21" s="3">
        <v>30196</v>
      </c>
      <c r="E21" s="3" t="s">
        <v>23</v>
      </c>
      <c r="F21" s="3">
        <v>5</v>
      </c>
      <c r="G21" s="3">
        <v>1</v>
      </c>
      <c r="H21" s="3">
        <v>2.5000000000000001E-2</v>
      </c>
      <c r="I21" s="3">
        <v>6.6250000000000003E-2</v>
      </c>
      <c r="J21" s="3">
        <f t="shared" si="3"/>
        <v>2.65</v>
      </c>
      <c r="K21" s="3">
        <v>0.2</v>
      </c>
      <c r="L21" s="3">
        <v>2600</v>
      </c>
      <c r="M21" s="3">
        <v>0</v>
      </c>
      <c r="N21" s="3" t="s">
        <v>26</v>
      </c>
      <c r="O21" s="3">
        <v>0.3</v>
      </c>
      <c r="P21" s="3">
        <f t="shared" si="4"/>
        <v>3.3125000000000002E-2</v>
      </c>
      <c r="Q21" s="14">
        <v>1000000000</v>
      </c>
      <c r="R21" s="3">
        <v>1</v>
      </c>
      <c r="S21" s="3" t="s">
        <v>28</v>
      </c>
      <c r="T21" s="14">
        <v>100000</v>
      </c>
      <c r="U21" s="14">
        <v>100000</v>
      </c>
      <c r="V21" s="4">
        <v>32.6</v>
      </c>
      <c r="W21" s="3">
        <v>0.1</v>
      </c>
      <c r="X21" s="3">
        <v>0.7</v>
      </c>
      <c r="Y21" s="3">
        <v>0.3</v>
      </c>
      <c r="Z21" s="3">
        <v>0.3</v>
      </c>
      <c r="AA21" s="14">
        <v>3.0000000000000001E-5</v>
      </c>
      <c r="AB21" s="14">
        <f t="shared" si="5"/>
        <v>9.0000000000000002E-6</v>
      </c>
      <c r="AC21" s="15">
        <v>3.5</v>
      </c>
      <c r="AD21" s="3">
        <v>20</v>
      </c>
      <c r="AE21" s="3">
        <v>0.5</v>
      </c>
      <c r="AF21" s="3">
        <f>AE21*B21</f>
        <v>2.5</v>
      </c>
      <c r="AG21" s="3" t="s">
        <v>50</v>
      </c>
      <c r="AH21" s="16">
        <v>1.19707050163984</v>
      </c>
      <c r="AI21" s="16">
        <v>3.2889241727506802</v>
      </c>
      <c r="AJ21" s="16">
        <v>1.8870989218000001</v>
      </c>
      <c r="AK21" s="16">
        <v>15.5037007391294</v>
      </c>
      <c r="AL21" s="16">
        <v>22.835741640270601</v>
      </c>
      <c r="AM21" s="16">
        <v>38.339442379399998</v>
      </c>
      <c r="AN21" s="16">
        <v>14.6278359816001</v>
      </c>
      <c r="AO21" s="16">
        <v>0.99175724674386001</v>
      </c>
    </row>
    <row r="22" spans="1:41" s="3" customFormat="1" x14ac:dyDescent="0.2">
      <c r="A22" s="3" t="s">
        <v>55</v>
      </c>
      <c r="B22" s="3">
        <v>5</v>
      </c>
      <c r="C22" s="3">
        <v>50</v>
      </c>
      <c r="D22" s="3">
        <v>30196</v>
      </c>
      <c r="E22" s="3" t="s">
        <v>23</v>
      </c>
      <c r="F22" s="3">
        <v>5</v>
      </c>
      <c r="G22" s="3">
        <v>1</v>
      </c>
      <c r="H22" s="3">
        <v>2.5000000000000001E-2</v>
      </c>
      <c r="I22" s="3">
        <v>6.6250000000000003E-2</v>
      </c>
      <c r="J22" s="3">
        <f t="shared" si="3"/>
        <v>2.65</v>
      </c>
      <c r="K22" s="3">
        <v>0.2</v>
      </c>
      <c r="L22" s="3">
        <v>2600</v>
      </c>
      <c r="M22" s="3">
        <v>0</v>
      </c>
      <c r="N22" s="3" t="s">
        <v>26</v>
      </c>
      <c r="O22" s="3">
        <v>0.3</v>
      </c>
      <c r="P22" s="3">
        <f t="shared" si="4"/>
        <v>3.3125000000000002E-2</v>
      </c>
      <c r="Q22" s="14">
        <v>1000000000</v>
      </c>
      <c r="R22" s="3">
        <v>1</v>
      </c>
      <c r="S22" s="3" t="s">
        <v>28</v>
      </c>
      <c r="T22" s="14">
        <v>100000</v>
      </c>
      <c r="U22" s="14">
        <v>100000</v>
      </c>
      <c r="V22" s="4">
        <v>32.6</v>
      </c>
      <c r="W22" s="3">
        <v>0.1</v>
      </c>
      <c r="X22" s="3">
        <v>0.7</v>
      </c>
      <c r="Y22" s="3">
        <v>0.3</v>
      </c>
      <c r="Z22" s="3">
        <v>0.3</v>
      </c>
      <c r="AA22" s="14">
        <v>3.0000000000000001E-5</v>
      </c>
      <c r="AB22" s="14">
        <f t="shared" si="5"/>
        <v>9.0000000000000002E-6</v>
      </c>
      <c r="AC22" s="15">
        <v>4</v>
      </c>
      <c r="AD22" s="3">
        <v>20</v>
      </c>
      <c r="AE22" s="3">
        <v>0.5</v>
      </c>
      <c r="AF22" s="3">
        <f>AE22*B22</f>
        <v>2.5</v>
      </c>
      <c r="AG22" s="3" t="s">
        <v>50</v>
      </c>
      <c r="AH22" s="16">
        <v>1.36808057330267</v>
      </c>
      <c r="AI22" s="16">
        <v>3.7587704831436302</v>
      </c>
      <c r="AJ22" s="16">
        <v>2.1058045250999999</v>
      </c>
      <c r="AK22" s="16">
        <v>15.7292051736892</v>
      </c>
      <c r="AL22" s="16">
        <v>23.065068275537801</v>
      </c>
      <c r="AM22" s="16">
        <v>38.794273449226999</v>
      </c>
      <c r="AN22" s="16">
        <v>15.8669893874007</v>
      </c>
      <c r="AO22" s="16">
        <v>0.99189862070187496</v>
      </c>
    </row>
    <row r="23" spans="1:41" s="3" customFormat="1" x14ac:dyDescent="0.2">
      <c r="A23" s="3" t="s">
        <v>55</v>
      </c>
      <c r="B23" s="3">
        <v>5</v>
      </c>
      <c r="C23" s="3">
        <v>50</v>
      </c>
      <c r="D23" s="3">
        <v>30196</v>
      </c>
      <c r="E23" s="3" t="s">
        <v>23</v>
      </c>
      <c r="F23" s="3">
        <v>5</v>
      </c>
      <c r="G23" s="3">
        <v>1</v>
      </c>
      <c r="H23" s="3">
        <v>2.5000000000000001E-2</v>
      </c>
      <c r="I23" s="3">
        <v>6.6250000000000003E-2</v>
      </c>
      <c r="J23" s="3">
        <f t="shared" si="3"/>
        <v>2.65</v>
      </c>
      <c r="K23" s="3">
        <v>0.2</v>
      </c>
      <c r="L23" s="3">
        <v>2600</v>
      </c>
      <c r="M23" s="3">
        <v>0</v>
      </c>
      <c r="N23" s="3" t="s">
        <v>26</v>
      </c>
      <c r="O23" s="3">
        <v>0.3</v>
      </c>
      <c r="P23" s="3">
        <f t="shared" si="4"/>
        <v>3.3125000000000002E-2</v>
      </c>
      <c r="Q23" s="14">
        <v>1000000000</v>
      </c>
      <c r="R23" s="3">
        <v>1</v>
      </c>
      <c r="S23" s="3" t="s">
        <v>28</v>
      </c>
      <c r="T23" s="14">
        <v>100000</v>
      </c>
      <c r="U23" s="14">
        <v>100000</v>
      </c>
      <c r="V23" s="4">
        <v>32.6</v>
      </c>
      <c r="W23" s="3">
        <v>0.1</v>
      </c>
      <c r="X23" s="3">
        <v>0.7</v>
      </c>
      <c r="Y23" s="3">
        <v>0.3</v>
      </c>
      <c r="Z23" s="3">
        <v>0.3</v>
      </c>
      <c r="AA23" s="14">
        <v>3.0000000000000001E-5</v>
      </c>
      <c r="AB23" s="14">
        <f t="shared" si="5"/>
        <v>9.0000000000000002E-6</v>
      </c>
      <c r="AC23" s="15">
        <v>4.5</v>
      </c>
      <c r="AD23" s="3">
        <v>20</v>
      </c>
      <c r="AE23" s="3">
        <v>0.5</v>
      </c>
      <c r="AF23" s="3">
        <f>AE23*B23</f>
        <v>2.5</v>
      </c>
      <c r="AG23" s="3" t="s">
        <v>50</v>
      </c>
      <c r="AH23" s="16">
        <v>1.53909064496551</v>
      </c>
      <c r="AI23" s="16">
        <v>4.2286167935365899</v>
      </c>
      <c r="AJ23" s="16">
        <v>2.2856588646999998</v>
      </c>
      <c r="AK23" s="16">
        <v>16.757120718563598</v>
      </c>
      <c r="AL23" s="16">
        <v>23.544103811436401</v>
      </c>
      <c r="AM23" s="16">
        <v>40.301224529999999</v>
      </c>
      <c r="AN23" s="16">
        <v>16.331464201925701</v>
      </c>
      <c r="AO23" s="16">
        <v>0.99045648502589101</v>
      </c>
    </row>
    <row r="24" spans="1:41" s="3" customFormat="1" x14ac:dyDescent="0.2">
      <c r="A24" s="3" t="s">
        <v>55</v>
      </c>
      <c r="B24" s="3">
        <v>5</v>
      </c>
      <c r="C24" s="3">
        <v>50</v>
      </c>
      <c r="D24" s="3">
        <v>30196</v>
      </c>
      <c r="E24" s="3" t="s">
        <v>23</v>
      </c>
      <c r="F24" s="3">
        <v>5</v>
      </c>
      <c r="G24" s="3">
        <v>1</v>
      </c>
      <c r="H24" s="3">
        <v>2.5000000000000001E-2</v>
      </c>
      <c r="I24" s="3">
        <v>6.6250000000000003E-2</v>
      </c>
      <c r="J24" s="3">
        <f t="shared" si="3"/>
        <v>2.65</v>
      </c>
      <c r="K24" s="3">
        <v>0.2</v>
      </c>
      <c r="L24" s="3">
        <v>2600</v>
      </c>
      <c r="M24" s="3">
        <v>0</v>
      </c>
      <c r="N24" s="3" t="s">
        <v>26</v>
      </c>
      <c r="O24" s="3">
        <v>0.3</v>
      </c>
      <c r="P24" s="3">
        <f t="shared" si="4"/>
        <v>3.3125000000000002E-2</v>
      </c>
      <c r="Q24" s="14">
        <v>1000000000</v>
      </c>
      <c r="R24" s="3">
        <v>1</v>
      </c>
      <c r="S24" s="3" t="s">
        <v>28</v>
      </c>
      <c r="T24" s="14">
        <v>100000</v>
      </c>
      <c r="U24" s="14">
        <v>100000</v>
      </c>
      <c r="V24" s="4">
        <v>32.6</v>
      </c>
      <c r="W24" s="3">
        <v>0.1</v>
      </c>
      <c r="X24" s="3">
        <v>0.7</v>
      </c>
      <c r="Y24" s="3">
        <v>0.3</v>
      </c>
      <c r="Z24" s="3">
        <v>0.3</v>
      </c>
      <c r="AA24" s="14">
        <v>3.0000000000000001E-5</v>
      </c>
      <c r="AB24" s="14">
        <f t="shared" si="5"/>
        <v>9.0000000000000002E-6</v>
      </c>
      <c r="AC24" s="15">
        <v>5</v>
      </c>
      <c r="AD24" s="3">
        <v>20</v>
      </c>
      <c r="AE24" s="3">
        <v>0.5</v>
      </c>
      <c r="AF24" s="3">
        <f>AE24*B24</f>
        <v>2.5</v>
      </c>
      <c r="AG24" s="3" t="s">
        <v>50</v>
      </c>
      <c r="AH24" s="16">
        <v>1.71010071662834</v>
      </c>
      <c r="AI24" s="16">
        <v>4.6984631039295399</v>
      </c>
      <c r="AJ24" s="16">
        <v>2.4657788671</v>
      </c>
      <c r="AK24" s="16">
        <v>16.4090635570243</v>
      </c>
      <c r="AL24" s="16">
        <v>24.193669032002902</v>
      </c>
      <c r="AM24" s="16">
        <v>40.602732589027198</v>
      </c>
      <c r="AN24" s="16">
        <v>16.8247548724453</v>
      </c>
      <c r="AO24" s="16">
        <v>0.99304091813622597</v>
      </c>
    </row>
    <row r="25" spans="1:41" s="7" customFormat="1" x14ac:dyDescent="0.2">
      <c r="A25" s="7" t="s">
        <v>56</v>
      </c>
      <c r="B25" s="7">
        <v>5</v>
      </c>
      <c r="C25" s="7">
        <v>50</v>
      </c>
      <c r="D25" s="7">
        <v>30196</v>
      </c>
      <c r="E25" s="7" t="s">
        <v>23</v>
      </c>
      <c r="F25" s="7">
        <v>5</v>
      </c>
      <c r="G25" s="7">
        <v>1</v>
      </c>
      <c r="H25" s="7">
        <v>2.5000000000000001E-2</v>
      </c>
      <c r="I25" s="7">
        <v>6.6250000000000003E-2</v>
      </c>
      <c r="J25" s="7">
        <f>I25/H25</f>
        <v>2.65</v>
      </c>
      <c r="K25" s="7">
        <v>0.2</v>
      </c>
      <c r="L25" s="7">
        <v>2600</v>
      </c>
      <c r="M25" s="7">
        <v>0</v>
      </c>
      <c r="N25" s="7" t="s">
        <v>26</v>
      </c>
      <c r="O25" s="7">
        <v>0.3</v>
      </c>
      <c r="P25" s="7">
        <f>I25/2</f>
        <v>3.3125000000000002E-2</v>
      </c>
      <c r="Q25" s="10">
        <v>1000000000</v>
      </c>
      <c r="R25" s="7">
        <v>1</v>
      </c>
      <c r="S25" s="7" t="s">
        <v>28</v>
      </c>
      <c r="T25" s="10">
        <v>100000</v>
      </c>
      <c r="U25" s="10">
        <v>100000</v>
      </c>
      <c r="V25" s="11">
        <v>32.6</v>
      </c>
      <c r="W25" s="7">
        <v>0.1</v>
      </c>
      <c r="X25" s="7">
        <v>0.7</v>
      </c>
      <c r="Y25" s="7">
        <v>0.3</v>
      </c>
      <c r="Z25" s="7">
        <v>0.3</v>
      </c>
      <c r="AA25" s="10">
        <v>3.0000000000000001E-5</v>
      </c>
      <c r="AB25" s="10">
        <f>Z25*AA25</f>
        <v>9.0000000000000002E-6</v>
      </c>
      <c r="AC25" s="12">
        <v>0</v>
      </c>
      <c r="AD25" s="7">
        <v>20</v>
      </c>
      <c r="AE25" s="7">
        <v>0.75</v>
      </c>
      <c r="AF25" s="7">
        <f>AE25*B25</f>
        <v>3.75</v>
      </c>
      <c r="AG25" s="7" t="s">
        <v>50</v>
      </c>
      <c r="AH25" s="13">
        <v>0</v>
      </c>
      <c r="AI25" s="13">
        <v>0</v>
      </c>
      <c r="AJ25" s="13">
        <v>-5.7385144999955195E-4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</row>
    <row r="26" spans="1:41" s="7" customFormat="1" x14ac:dyDescent="0.2">
      <c r="A26" s="7" t="s">
        <v>56</v>
      </c>
      <c r="B26" s="7">
        <v>5</v>
      </c>
      <c r="C26" s="7">
        <v>50</v>
      </c>
      <c r="D26" s="7">
        <v>30196</v>
      </c>
      <c r="E26" s="7" t="s">
        <v>23</v>
      </c>
      <c r="F26" s="7">
        <v>5</v>
      </c>
      <c r="G26" s="7">
        <v>1</v>
      </c>
      <c r="H26" s="7">
        <v>2.5000000000000001E-2</v>
      </c>
      <c r="I26" s="7">
        <v>6.6250000000000003E-2</v>
      </c>
      <c r="J26" s="7">
        <f t="shared" ref="J26:J35" si="6">I26/H26</f>
        <v>2.65</v>
      </c>
      <c r="K26" s="7">
        <v>0.2</v>
      </c>
      <c r="L26" s="7">
        <v>2600</v>
      </c>
      <c r="M26" s="7">
        <v>0</v>
      </c>
      <c r="N26" s="7" t="s">
        <v>26</v>
      </c>
      <c r="O26" s="7">
        <v>0.3</v>
      </c>
      <c r="P26" s="7">
        <f t="shared" ref="P26:P35" si="7">I26/2</f>
        <v>3.3125000000000002E-2</v>
      </c>
      <c r="Q26" s="10">
        <v>1000000000</v>
      </c>
      <c r="R26" s="7">
        <v>1</v>
      </c>
      <c r="S26" s="7" t="s">
        <v>28</v>
      </c>
      <c r="T26" s="10">
        <v>100000</v>
      </c>
      <c r="U26" s="10">
        <v>100000</v>
      </c>
      <c r="V26" s="11">
        <v>32.6</v>
      </c>
      <c r="W26" s="7">
        <v>0.1</v>
      </c>
      <c r="X26" s="7">
        <v>0.7</v>
      </c>
      <c r="Y26" s="7">
        <v>0.3</v>
      </c>
      <c r="Z26" s="7">
        <v>0.3</v>
      </c>
      <c r="AA26" s="10">
        <v>3.0000000000000001E-5</v>
      </c>
      <c r="AB26" s="10">
        <f t="shared" ref="AB26:AB35" si="8">Z26*AA26</f>
        <v>9.0000000000000002E-6</v>
      </c>
      <c r="AC26" s="12">
        <v>0.5</v>
      </c>
      <c r="AD26" s="7">
        <v>20</v>
      </c>
      <c r="AE26" s="7">
        <v>0.75</v>
      </c>
      <c r="AF26" s="7">
        <f>AE26*B26</f>
        <v>3.75</v>
      </c>
      <c r="AG26" s="7" t="s">
        <v>50</v>
      </c>
      <c r="AH26" s="13">
        <v>0.171010071662834</v>
      </c>
      <c r="AI26" s="13">
        <v>0.46984631039295399</v>
      </c>
      <c r="AJ26" s="13">
        <v>0.2706628438</v>
      </c>
      <c r="AK26" s="13">
        <v>0.108291792539596</v>
      </c>
      <c r="AL26" s="13">
        <v>37.012979676699999</v>
      </c>
      <c r="AM26" s="13">
        <v>37.121271469239602</v>
      </c>
      <c r="AN26" s="13">
        <v>0</v>
      </c>
      <c r="AO26" s="13">
        <v>0</v>
      </c>
    </row>
    <row r="27" spans="1:41" s="7" customFormat="1" x14ac:dyDescent="0.2">
      <c r="A27" s="7" t="s">
        <v>56</v>
      </c>
      <c r="B27" s="7">
        <v>5</v>
      </c>
      <c r="C27" s="7">
        <v>50</v>
      </c>
      <c r="D27" s="7">
        <v>30196</v>
      </c>
      <c r="E27" s="7" t="s">
        <v>23</v>
      </c>
      <c r="F27" s="7">
        <v>5</v>
      </c>
      <c r="G27" s="7">
        <v>1</v>
      </c>
      <c r="H27" s="7">
        <v>2.5000000000000001E-2</v>
      </c>
      <c r="I27" s="7">
        <v>6.6250000000000003E-2</v>
      </c>
      <c r="J27" s="7">
        <f t="shared" si="6"/>
        <v>2.65</v>
      </c>
      <c r="K27" s="7">
        <v>0.2</v>
      </c>
      <c r="L27" s="7">
        <v>2600</v>
      </c>
      <c r="M27" s="7">
        <v>0</v>
      </c>
      <c r="N27" s="7" t="s">
        <v>26</v>
      </c>
      <c r="O27" s="7">
        <v>0.3</v>
      </c>
      <c r="P27" s="7">
        <f t="shared" si="7"/>
        <v>3.3125000000000002E-2</v>
      </c>
      <c r="Q27" s="10">
        <v>1000000000</v>
      </c>
      <c r="R27" s="7">
        <v>1</v>
      </c>
      <c r="S27" s="7" t="s">
        <v>28</v>
      </c>
      <c r="T27" s="10">
        <v>100000</v>
      </c>
      <c r="U27" s="10">
        <v>100000</v>
      </c>
      <c r="V27" s="11">
        <v>32.6</v>
      </c>
      <c r="W27" s="7">
        <v>0.1</v>
      </c>
      <c r="X27" s="7">
        <v>0.7</v>
      </c>
      <c r="Y27" s="7">
        <v>0.3</v>
      </c>
      <c r="Z27" s="7">
        <v>0.3</v>
      </c>
      <c r="AA27" s="10">
        <v>3.0000000000000001E-5</v>
      </c>
      <c r="AB27" s="10">
        <f t="shared" si="8"/>
        <v>9.0000000000000002E-6</v>
      </c>
      <c r="AC27" s="12">
        <v>1</v>
      </c>
      <c r="AD27" s="7">
        <v>20</v>
      </c>
      <c r="AE27" s="7">
        <v>0.75</v>
      </c>
      <c r="AF27" s="7">
        <f>AE27*B27</f>
        <v>3.75</v>
      </c>
      <c r="AG27" s="7" t="s">
        <v>50</v>
      </c>
      <c r="AH27" s="13">
        <v>0.34202014332566899</v>
      </c>
      <c r="AI27" s="13">
        <v>0.93969262078590798</v>
      </c>
      <c r="AJ27" s="13">
        <v>0.54014983539999895</v>
      </c>
      <c r="AK27" s="13">
        <v>10.6971854619638</v>
      </c>
      <c r="AL27" s="13">
        <v>26.414066335420099</v>
      </c>
      <c r="AM27" s="13">
        <v>37.1112517973839</v>
      </c>
      <c r="AN27" s="13">
        <v>3.7641335140588499</v>
      </c>
      <c r="AO27" s="13">
        <v>0.97242669270414706</v>
      </c>
    </row>
    <row r="28" spans="1:41" s="7" customFormat="1" x14ac:dyDescent="0.2">
      <c r="A28" s="7" t="s">
        <v>56</v>
      </c>
      <c r="B28" s="7">
        <v>5</v>
      </c>
      <c r="C28" s="7">
        <v>50</v>
      </c>
      <c r="D28" s="7">
        <v>30196</v>
      </c>
      <c r="E28" s="7" t="s">
        <v>23</v>
      </c>
      <c r="F28" s="7">
        <v>5</v>
      </c>
      <c r="G28" s="7">
        <v>1</v>
      </c>
      <c r="H28" s="7">
        <v>2.5000000000000001E-2</v>
      </c>
      <c r="I28" s="7">
        <v>6.6250000000000003E-2</v>
      </c>
      <c r="J28" s="7">
        <f t="shared" si="6"/>
        <v>2.65</v>
      </c>
      <c r="K28" s="7">
        <v>0.2</v>
      </c>
      <c r="L28" s="7">
        <v>2600</v>
      </c>
      <c r="M28" s="7">
        <v>0</v>
      </c>
      <c r="N28" s="7" t="s">
        <v>26</v>
      </c>
      <c r="O28" s="7">
        <v>0.3</v>
      </c>
      <c r="P28" s="7">
        <f t="shared" si="7"/>
        <v>3.3125000000000002E-2</v>
      </c>
      <c r="Q28" s="10">
        <v>1000000000</v>
      </c>
      <c r="R28" s="7">
        <v>1</v>
      </c>
      <c r="S28" s="7" t="s">
        <v>28</v>
      </c>
      <c r="T28" s="10">
        <v>100000</v>
      </c>
      <c r="U28" s="10">
        <v>100000</v>
      </c>
      <c r="V28" s="11">
        <v>32.6</v>
      </c>
      <c r="W28" s="7">
        <v>0.1</v>
      </c>
      <c r="X28" s="7">
        <v>0.7</v>
      </c>
      <c r="Y28" s="7">
        <v>0.3</v>
      </c>
      <c r="Z28" s="7">
        <v>0.3</v>
      </c>
      <c r="AA28" s="10">
        <v>3.0000000000000001E-5</v>
      </c>
      <c r="AB28" s="10">
        <f t="shared" si="8"/>
        <v>9.0000000000000002E-6</v>
      </c>
      <c r="AC28" s="12">
        <v>1.5</v>
      </c>
      <c r="AD28" s="7">
        <v>20</v>
      </c>
      <c r="AE28" s="7">
        <v>0.75</v>
      </c>
      <c r="AF28" s="7">
        <f>AE28*B28</f>
        <v>3.75</v>
      </c>
      <c r="AG28" s="7" t="s">
        <v>50</v>
      </c>
      <c r="AH28" s="13">
        <v>0.51303021498850299</v>
      </c>
      <c r="AI28" s="13">
        <v>1.40953893117886</v>
      </c>
      <c r="AJ28" s="13">
        <v>0.85066127479999998</v>
      </c>
      <c r="AK28" s="13">
        <v>13.192430017466499</v>
      </c>
      <c r="AL28" s="13">
        <v>23.908596586192299</v>
      </c>
      <c r="AM28" s="13">
        <v>37.101026603658802</v>
      </c>
      <c r="AN28" s="13">
        <v>6.4111897932652102</v>
      </c>
      <c r="AO28" s="13">
        <v>0.991316354185802</v>
      </c>
    </row>
    <row r="29" spans="1:41" s="7" customFormat="1" x14ac:dyDescent="0.2">
      <c r="A29" s="7" t="s">
        <v>56</v>
      </c>
      <c r="B29" s="7">
        <v>5</v>
      </c>
      <c r="C29" s="7">
        <v>50</v>
      </c>
      <c r="D29" s="7">
        <v>30196</v>
      </c>
      <c r="E29" s="7" t="s">
        <v>23</v>
      </c>
      <c r="F29" s="7">
        <v>5</v>
      </c>
      <c r="G29" s="7">
        <v>1</v>
      </c>
      <c r="H29" s="7">
        <v>2.5000000000000001E-2</v>
      </c>
      <c r="I29" s="7">
        <v>6.6250000000000003E-2</v>
      </c>
      <c r="J29" s="7">
        <f t="shared" si="6"/>
        <v>2.65</v>
      </c>
      <c r="K29" s="7">
        <v>0.2</v>
      </c>
      <c r="L29" s="7">
        <v>2600</v>
      </c>
      <c r="M29" s="7">
        <v>0</v>
      </c>
      <c r="N29" s="7" t="s">
        <v>26</v>
      </c>
      <c r="O29" s="7">
        <v>0.3</v>
      </c>
      <c r="P29" s="7">
        <f t="shared" si="7"/>
        <v>3.3125000000000002E-2</v>
      </c>
      <c r="Q29" s="10">
        <v>1000000000</v>
      </c>
      <c r="R29" s="7">
        <v>1</v>
      </c>
      <c r="S29" s="7" t="s">
        <v>28</v>
      </c>
      <c r="T29" s="10">
        <v>100000</v>
      </c>
      <c r="U29" s="10">
        <v>100000</v>
      </c>
      <c r="V29" s="11">
        <v>32.6</v>
      </c>
      <c r="W29" s="7">
        <v>0.1</v>
      </c>
      <c r="X29" s="7">
        <v>0.7</v>
      </c>
      <c r="Y29" s="7">
        <v>0.3</v>
      </c>
      <c r="Z29" s="7">
        <v>0.3</v>
      </c>
      <c r="AA29" s="10">
        <v>3.0000000000000001E-5</v>
      </c>
      <c r="AB29" s="10">
        <f t="shared" si="8"/>
        <v>9.0000000000000002E-6</v>
      </c>
      <c r="AC29" s="12">
        <v>2</v>
      </c>
      <c r="AD29" s="7">
        <v>20</v>
      </c>
      <c r="AE29" s="7">
        <v>0.75</v>
      </c>
      <c r="AF29" s="7">
        <f>AE29*B29</f>
        <v>3.75</v>
      </c>
      <c r="AG29" s="7" t="s">
        <v>50</v>
      </c>
      <c r="AH29" s="13">
        <v>0.68404028665133698</v>
      </c>
      <c r="AI29" s="13">
        <v>1.87938524157182</v>
      </c>
      <c r="AJ29" s="13">
        <v>1.09036847</v>
      </c>
      <c r="AK29" s="13">
        <v>13.9472891315532</v>
      </c>
      <c r="AL29" s="13">
        <v>23.143300188121302</v>
      </c>
      <c r="AM29" s="13">
        <v>37.0905893196745</v>
      </c>
      <c r="AN29" s="13">
        <v>8.7364630625906603</v>
      </c>
      <c r="AO29" s="13">
        <v>0.98484009033296005</v>
      </c>
    </row>
    <row r="30" spans="1:41" s="7" customFormat="1" x14ac:dyDescent="0.2">
      <c r="A30" s="7" t="s">
        <v>56</v>
      </c>
      <c r="B30" s="7">
        <v>5</v>
      </c>
      <c r="C30" s="7">
        <v>50</v>
      </c>
      <c r="D30" s="7">
        <v>30196</v>
      </c>
      <c r="E30" s="7" t="s">
        <v>23</v>
      </c>
      <c r="F30" s="7">
        <v>5</v>
      </c>
      <c r="G30" s="7">
        <v>1</v>
      </c>
      <c r="H30" s="7">
        <v>2.5000000000000001E-2</v>
      </c>
      <c r="I30" s="7">
        <v>6.6250000000000003E-2</v>
      </c>
      <c r="J30" s="7">
        <f t="shared" si="6"/>
        <v>2.65</v>
      </c>
      <c r="K30" s="7">
        <v>0.2</v>
      </c>
      <c r="L30" s="7">
        <v>2600</v>
      </c>
      <c r="M30" s="7">
        <v>0</v>
      </c>
      <c r="N30" s="7" t="s">
        <v>26</v>
      </c>
      <c r="O30" s="7">
        <v>0.3</v>
      </c>
      <c r="P30" s="7">
        <f t="shared" si="7"/>
        <v>3.3125000000000002E-2</v>
      </c>
      <c r="Q30" s="10">
        <v>1000000000</v>
      </c>
      <c r="R30" s="7">
        <v>1</v>
      </c>
      <c r="S30" s="7" t="s">
        <v>28</v>
      </c>
      <c r="T30" s="10">
        <v>100000</v>
      </c>
      <c r="U30" s="10">
        <v>100000</v>
      </c>
      <c r="V30" s="11">
        <v>32.6</v>
      </c>
      <c r="W30" s="7">
        <v>0.1</v>
      </c>
      <c r="X30" s="7">
        <v>0.7</v>
      </c>
      <c r="Y30" s="7">
        <v>0.3</v>
      </c>
      <c r="Z30" s="7">
        <v>0.3</v>
      </c>
      <c r="AA30" s="10">
        <v>3.0000000000000001E-5</v>
      </c>
      <c r="AB30" s="10">
        <f t="shared" si="8"/>
        <v>9.0000000000000002E-6</v>
      </c>
      <c r="AC30" s="12">
        <v>2.5</v>
      </c>
      <c r="AD30" s="7">
        <v>20</v>
      </c>
      <c r="AE30" s="7">
        <v>0.75</v>
      </c>
      <c r="AF30" s="7">
        <f>AE30*B30</f>
        <v>3.75</v>
      </c>
      <c r="AG30" s="7" t="s">
        <v>50</v>
      </c>
      <c r="AH30" s="13">
        <v>0.85505035831417198</v>
      </c>
      <c r="AI30" s="13">
        <v>2.34923155196477</v>
      </c>
      <c r="AJ30" s="13">
        <v>1.2948834351</v>
      </c>
      <c r="AK30" s="13">
        <v>14.247854677976999</v>
      </c>
      <c r="AL30" s="13">
        <v>23.373563332922998</v>
      </c>
      <c r="AM30" s="13">
        <v>37.621418010900001</v>
      </c>
      <c r="AN30" s="13">
        <v>9.80824764405026</v>
      </c>
      <c r="AO30" s="13">
        <v>0.98375038829508299</v>
      </c>
    </row>
    <row r="31" spans="1:41" s="7" customFormat="1" x14ac:dyDescent="0.2">
      <c r="A31" s="7" t="s">
        <v>56</v>
      </c>
      <c r="B31" s="7">
        <v>5</v>
      </c>
      <c r="C31" s="7">
        <v>50</v>
      </c>
      <c r="D31" s="7">
        <v>30196</v>
      </c>
      <c r="E31" s="7" t="s">
        <v>23</v>
      </c>
      <c r="F31" s="7">
        <v>5</v>
      </c>
      <c r="G31" s="7">
        <v>1</v>
      </c>
      <c r="H31" s="7">
        <v>2.5000000000000001E-2</v>
      </c>
      <c r="I31" s="7">
        <v>6.6250000000000003E-2</v>
      </c>
      <c r="J31" s="7">
        <f t="shared" si="6"/>
        <v>2.65</v>
      </c>
      <c r="K31" s="7">
        <v>0.2</v>
      </c>
      <c r="L31" s="7">
        <v>2600</v>
      </c>
      <c r="M31" s="7">
        <v>0</v>
      </c>
      <c r="N31" s="7" t="s">
        <v>26</v>
      </c>
      <c r="O31" s="7">
        <v>0.3</v>
      </c>
      <c r="P31" s="7">
        <f t="shared" si="7"/>
        <v>3.3125000000000002E-2</v>
      </c>
      <c r="Q31" s="10">
        <v>1000000000</v>
      </c>
      <c r="R31" s="7">
        <v>1</v>
      </c>
      <c r="S31" s="7" t="s">
        <v>28</v>
      </c>
      <c r="T31" s="10">
        <v>100000</v>
      </c>
      <c r="U31" s="10">
        <v>100000</v>
      </c>
      <c r="V31" s="11">
        <v>32.6</v>
      </c>
      <c r="W31" s="7">
        <v>0.1</v>
      </c>
      <c r="X31" s="7">
        <v>0.7</v>
      </c>
      <c r="Y31" s="7">
        <v>0.3</v>
      </c>
      <c r="Z31" s="7">
        <v>0.3</v>
      </c>
      <c r="AA31" s="10">
        <v>3.0000000000000001E-5</v>
      </c>
      <c r="AB31" s="10">
        <f t="shared" si="8"/>
        <v>9.0000000000000002E-6</v>
      </c>
      <c r="AC31" s="12">
        <v>3</v>
      </c>
      <c r="AD31" s="7">
        <v>20</v>
      </c>
      <c r="AE31" s="7">
        <v>0.75</v>
      </c>
      <c r="AF31" s="7">
        <f>AE31*B31</f>
        <v>3.75</v>
      </c>
      <c r="AG31" s="7" t="s">
        <v>50</v>
      </c>
      <c r="AH31" s="13">
        <v>1.02606042997701</v>
      </c>
      <c r="AI31" s="13">
        <v>2.8190778623577302</v>
      </c>
      <c r="AJ31" s="13">
        <v>1.4890422943999999</v>
      </c>
      <c r="AK31" s="13">
        <v>14.483813392538099</v>
      </c>
      <c r="AL31" s="13">
        <v>23.853085716661901</v>
      </c>
      <c r="AM31" s="13">
        <v>38.336899109199997</v>
      </c>
      <c r="AN31" s="13">
        <v>10.761269627694</v>
      </c>
      <c r="AO31" s="13">
        <v>0.98114116055786904</v>
      </c>
    </row>
    <row r="32" spans="1:41" s="7" customFormat="1" x14ac:dyDescent="0.2">
      <c r="A32" s="7" t="s">
        <v>56</v>
      </c>
      <c r="B32" s="7">
        <v>5</v>
      </c>
      <c r="C32" s="7">
        <v>50</v>
      </c>
      <c r="D32" s="7">
        <v>30196</v>
      </c>
      <c r="E32" s="7" t="s">
        <v>23</v>
      </c>
      <c r="F32" s="7">
        <v>5</v>
      </c>
      <c r="G32" s="7">
        <v>1</v>
      </c>
      <c r="H32" s="7">
        <v>2.5000000000000001E-2</v>
      </c>
      <c r="I32" s="7">
        <v>6.6250000000000003E-2</v>
      </c>
      <c r="J32" s="7">
        <f t="shared" si="6"/>
        <v>2.65</v>
      </c>
      <c r="K32" s="7">
        <v>0.2</v>
      </c>
      <c r="L32" s="7">
        <v>2600</v>
      </c>
      <c r="M32" s="7">
        <v>0</v>
      </c>
      <c r="N32" s="7" t="s">
        <v>26</v>
      </c>
      <c r="O32" s="7">
        <v>0.3</v>
      </c>
      <c r="P32" s="7">
        <f t="shared" si="7"/>
        <v>3.3125000000000002E-2</v>
      </c>
      <c r="Q32" s="10">
        <v>1000000000</v>
      </c>
      <c r="R32" s="7">
        <v>1</v>
      </c>
      <c r="S32" s="7" t="s">
        <v>28</v>
      </c>
      <c r="T32" s="10">
        <v>100000</v>
      </c>
      <c r="U32" s="10">
        <v>100000</v>
      </c>
      <c r="V32" s="11">
        <v>32.6</v>
      </c>
      <c r="W32" s="7">
        <v>0.1</v>
      </c>
      <c r="X32" s="7">
        <v>0.7</v>
      </c>
      <c r="Y32" s="7">
        <v>0.3</v>
      </c>
      <c r="Z32" s="7">
        <v>0.3</v>
      </c>
      <c r="AA32" s="10">
        <v>3.0000000000000001E-5</v>
      </c>
      <c r="AB32" s="10">
        <f t="shared" si="8"/>
        <v>9.0000000000000002E-6</v>
      </c>
      <c r="AC32" s="12">
        <v>3.5</v>
      </c>
      <c r="AD32" s="7">
        <v>20</v>
      </c>
      <c r="AE32" s="7">
        <v>0.75</v>
      </c>
      <c r="AF32" s="7">
        <f>AE32*B32</f>
        <v>3.75</v>
      </c>
      <c r="AG32" s="7" t="s">
        <v>50</v>
      </c>
      <c r="AH32" s="13">
        <v>1.19707050163984</v>
      </c>
      <c r="AI32" s="13">
        <v>3.2889241727506802</v>
      </c>
      <c r="AJ32" s="13">
        <v>1.7017984554000001</v>
      </c>
      <c r="AK32" s="13">
        <v>14.721221217381901</v>
      </c>
      <c r="AL32" s="13">
        <v>23.833790583372199</v>
      </c>
      <c r="AM32" s="13">
        <v>38.555011800754102</v>
      </c>
      <c r="AN32" s="13">
        <v>12.028456517108699</v>
      </c>
      <c r="AO32" s="13">
        <v>0.97536326822742503</v>
      </c>
    </row>
    <row r="33" spans="1:41" s="7" customFormat="1" x14ac:dyDescent="0.2">
      <c r="A33" s="7" t="s">
        <v>56</v>
      </c>
      <c r="B33" s="7">
        <v>5</v>
      </c>
      <c r="C33" s="7">
        <v>50</v>
      </c>
      <c r="D33" s="7">
        <v>30196</v>
      </c>
      <c r="E33" s="7" t="s">
        <v>23</v>
      </c>
      <c r="F33" s="7">
        <v>5</v>
      </c>
      <c r="G33" s="7">
        <v>1</v>
      </c>
      <c r="H33" s="7">
        <v>2.5000000000000001E-2</v>
      </c>
      <c r="I33" s="7">
        <v>6.6250000000000003E-2</v>
      </c>
      <c r="J33" s="7">
        <f t="shared" si="6"/>
        <v>2.65</v>
      </c>
      <c r="K33" s="7">
        <v>0.2</v>
      </c>
      <c r="L33" s="7">
        <v>2600</v>
      </c>
      <c r="M33" s="7">
        <v>0</v>
      </c>
      <c r="N33" s="7" t="s">
        <v>26</v>
      </c>
      <c r="O33" s="7">
        <v>0.3</v>
      </c>
      <c r="P33" s="7">
        <f t="shared" si="7"/>
        <v>3.3125000000000002E-2</v>
      </c>
      <c r="Q33" s="10">
        <v>1000000000</v>
      </c>
      <c r="R33" s="7">
        <v>1</v>
      </c>
      <c r="S33" s="7" t="s">
        <v>28</v>
      </c>
      <c r="T33" s="10">
        <v>100000</v>
      </c>
      <c r="U33" s="10">
        <v>100000</v>
      </c>
      <c r="V33" s="11">
        <v>32.6</v>
      </c>
      <c r="W33" s="7">
        <v>0.1</v>
      </c>
      <c r="X33" s="7">
        <v>0.7</v>
      </c>
      <c r="Y33" s="7">
        <v>0.3</v>
      </c>
      <c r="Z33" s="7">
        <v>0.3</v>
      </c>
      <c r="AA33" s="10">
        <v>3.0000000000000001E-5</v>
      </c>
      <c r="AB33" s="10">
        <f t="shared" si="8"/>
        <v>9.0000000000000002E-6</v>
      </c>
      <c r="AC33" s="12">
        <v>4</v>
      </c>
      <c r="AD33" s="7">
        <v>20</v>
      </c>
      <c r="AE33" s="7">
        <v>0.75</v>
      </c>
      <c r="AF33" s="7">
        <f>AE33*B33</f>
        <v>3.75</v>
      </c>
      <c r="AG33" s="7" t="s">
        <v>50</v>
      </c>
      <c r="AH33" s="13">
        <v>1.36808057330267</v>
      </c>
      <c r="AI33" s="13">
        <v>3.7587704831436302</v>
      </c>
      <c r="AJ33" s="13">
        <v>1.8672697946000001</v>
      </c>
      <c r="AK33" s="13">
        <v>15.0075157629326</v>
      </c>
      <c r="AL33" s="13">
        <v>24.0637480960674</v>
      </c>
      <c r="AM33" s="13">
        <v>39.071263858999998</v>
      </c>
      <c r="AN33" s="13">
        <v>13.098663939178</v>
      </c>
      <c r="AO33" s="13">
        <v>0.963284169718015</v>
      </c>
    </row>
    <row r="34" spans="1:41" s="7" customFormat="1" x14ac:dyDescent="0.2">
      <c r="A34" s="7" t="s">
        <v>56</v>
      </c>
      <c r="B34" s="7">
        <v>5</v>
      </c>
      <c r="C34" s="7">
        <v>50</v>
      </c>
      <c r="D34" s="7">
        <v>30196</v>
      </c>
      <c r="E34" s="7" t="s">
        <v>23</v>
      </c>
      <c r="F34" s="7">
        <v>5</v>
      </c>
      <c r="G34" s="7">
        <v>1</v>
      </c>
      <c r="H34" s="7">
        <v>2.5000000000000001E-2</v>
      </c>
      <c r="I34" s="7">
        <v>6.6250000000000003E-2</v>
      </c>
      <c r="J34" s="7">
        <f t="shared" si="6"/>
        <v>2.65</v>
      </c>
      <c r="K34" s="7">
        <v>0.2</v>
      </c>
      <c r="L34" s="7">
        <v>2600</v>
      </c>
      <c r="M34" s="7">
        <v>0</v>
      </c>
      <c r="N34" s="7" t="s">
        <v>26</v>
      </c>
      <c r="O34" s="7">
        <v>0.3</v>
      </c>
      <c r="P34" s="7">
        <f t="shared" si="7"/>
        <v>3.3125000000000002E-2</v>
      </c>
      <c r="Q34" s="10">
        <v>1000000000</v>
      </c>
      <c r="R34" s="7">
        <v>1</v>
      </c>
      <c r="S34" s="7" t="s">
        <v>28</v>
      </c>
      <c r="T34" s="10">
        <v>100000</v>
      </c>
      <c r="U34" s="10">
        <v>100000</v>
      </c>
      <c r="V34" s="11">
        <v>32.6</v>
      </c>
      <c r="W34" s="7">
        <v>0.1</v>
      </c>
      <c r="X34" s="7">
        <v>0.7</v>
      </c>
      <c r="Y34" s="7">
        <v>0.3</v>
      </c>
      <c r="Z34" s="7">
        <v>0.3</v>
      </c>
      <c r="AA34" s="10">
        <v>3.0000000000000001E-5</v>
      </c>
      <c r="AB34" s="10">
        <f t="shared" si="8"/>
        <v>9.0000000000000002E-6</v>
      </c>
      <c r="AC34" s="12">
        <v>4.5</v>
      </c>
      <c r="AD34" s="7">
        <v>20</v>
      </c>
      <c r="AE34" s="7">
        <v>0.75</v>
      </c>
      <c r="AF34" s="7">
        <f>AE34*B34</f>
        <v>3.75</v>
      </c>
      <c r="AG34" s="7" t="s">
        <v>50</v>
      </c>
      <c r="AH34" s="13">
        <v>1.53909064496551</v>
      </c>
      <c r="AI34" s="13">
        <v>4.2286167935365899</v>
      </c>
      <c r="AJ34" s="13">
        <v>2.0606530986</v>
      </c>
      <c r="AK34" s="13">
        <v>15.779952278653299</v>
      </c>
      <c r="AL34" s="13">
        <v>24.5434281201467</v>
      </c>
      <c r="AM34" s="13">
        <v>40.323380398799998</v>
      </c>
      <c r="AN34" s="13">
        <v>13.5343603609327</v>
      </c>
      <c r="AO34" s="13">
        <v>0.97963704024335796</v>
      </c>
    </row>
    <row r="35" spans="1:41" s="7" customFormat="1" x14ac:dyDescent="0.2">
      <c r="A35" s="7" t="s">
        <v>56</v>
      </c>
      <c r="B35" s="7">
        <v>5</v>
      </c>
      <c r="C35" s="7">
        <v>50</v>
      </c>
      <c r="D35" s="7">
        <v>30196</v>
      </c>
      <c r="E35" s="7" t="s">
        <v>23</v>
      </c>
      <c r="F35" s="7">
        <v>5</v>
      </c>
      <c r="G35" s="7">
        <v>1</v>
      </c>
      <c r="H35" s="7">
        <v>2.5000000000000001E-2</v>
      </c>
      <c r="I35" s="7">
        <v>6.6250000000000003E-2</v>
      </c>
      <c r="J35" s="7">
        <f t="shared" si="6"/>
        <v>2.65</v>
      </c>
      <c r="K35" s="7">
        <v>0.2</v>
      </c>
      <c r="L35" s="7">
        <v>2600</v>
      </c>
      <c r="M35" s="7">
        <v>0</v>
      </c>
      <c r="N35" s="7" t="s">
        <v>26</v>
      </c>
      <c r="O35" s="7">
        <v>0.3</v>
      </c>
      <c r="P35" s="7">
        <f t="shared" si="7"/>
        <v>3.3125000000000002E-2</v>
      </c>
      <c r="Q35" s="10">
        <v>1000000000</v>
      </c>
      <c r="R35" s="7">
        <v>1</v>
      </c>
      <c r="S35" s="7" t="s">
        <v>28</v>
      </c>
      <c r="T35" s="10">
        <v>100000</v>
      </c>
      <c r="U35" s="10">
        <v>100000</v>
      </c>
      <c r="V35" s="11">
        <v>32.6</v>
      </c>
      <c r="W35" s="7">
        <v>0.1</v>
      </c>
      <c r="X35" s="7">
        <v>0.7</v>
      </c>
      <c r="Y35" s="7">
        <v>0.3</v>
      </c>
      <c r="Z35" s="7">
        <v>0.3</v>
      </c>
      <c r="AA35" s="10">
        <v>3.0000000000000001E-5</v>
      </c>
      <c r="AB35" s="10">
        <f t="shared" si="8"/>
        <v>9.0000000000000002E-6</v>
      </c>
      <c r="AC35" s="12">
        <v>5</v>
      </c>
      <c r="AD35" s="7">
        <v>20</v>
      </c>
      <c r="AE35" s="7">
        <v>0.75</v>
      </c>
      <c r="AF35" s="7">
        <f>AE35*B35</f>
        <v>3.75</v>
      </c>
      <c r="AG35" s="7" t="s">
        <v>50</v>
      </c>
      <c r="AH35" s="13">
        <v>1.71010071662834</v>
      </c>
      <c r="AI35" s="13">
        <v>4.6984631039295399</v>
      </c>
      <c r="AJ35" s="13">
        <v>2.2705485055999999</v>
      </c>
      <c r="AK35" s="13">
        <v>17.154930029350101</v>
      </c>
      <c r="AL35" s="13">
        <v>24.193669033437601</v>
      </c>
      <c r="AM35" s="13">
        <v>41.348599062787599</v>
      </c>
      <c r="AN35" s="13">
        <v>14.7065039615125</v>
      </c>
      <c r="AO35" s="13">
        <v>0.98763385646442403</v>
      </c>
    </row>
    <row r="36" spans="1:41" s="3" customFormat="1" x14ac:dyDescent="0.2">
      <c r="A36" s="3" t="s">
        <v>57</v>
      </c>
      <c r="B36" s="3">
        <v>5</v>
      </c>
      <c r="C36" s="3">
        <v>50</v>
      </c>
      <c r="D36" s="3">
        <v>30196</v>
      </c>
      <c r="E36" s="3" t="s">
        <v>23</v>
      </c>
      <c r="F36" s="3">
        <v>5</v>
      </c>
      <c r="G36" s="3">
        <v>1</v>
      </c>
      <c r="H36" s="3">
        <v>2.5000000000000001E-2</v>
      </c>
      <c r="I36" s="3">
        <v>6.6250000000000003E-2</v>
      </c>
      <c r="J36" s="3">
        <f>I36/H36</f>
        <v>2.65</v>
      </c>
      <c r="K36" s="3">
        <v>0.2</v>
      </c>
      <c r="L36" s="3">
        <v>2600</v>
      </c>
      <c r="M36" s="3">
        <v>0</v>
      </c>
      <c r="N36" s="3" t="s">
        <v>26</v>
      </c>
      <c r="O36" s="3">
        <v>0.3</v>
      </c>
      <c r="P36" s="3">
        <f>I36/2</f>
        <v>3.3125000000000002E-2</v>
      </c>
      <c r="Q36" s="14">
        <v>1000000000</v>
      </c>
      <c r="R36" s="3">
        <v>1</v>
      </c>
      <c r="S36" s="3" t="s">
        <v>28</v>
      </c>
      <c r="T36" s="14">
        <v>100000</v>
      </c>
      <c r="U36" s="14">
        <v>100000</v>
      </c>
      <c r="V36" s="4">
        <v>32.6</v>
      </c>
      <c r="W36" s="3">
        <v>0.1</v>
      </c>
      <c r="X36" s="3">
        <v>0.7</v>
      </c>
      <c r="Y36" s="3">
        <v>0.3</v>
      </c>
      <c r="Z36" s="3">
        <v>0.3</v>
      </c>
      <c r="AA36" s="14">
        <v>3.0000000000000001E-5</v>
      </c>
      <c r="AB36" s="14">
        <f>Z36*AA36</f>
        <v>9.0000000000000002E-6</v>
      </c>
      <c r="AC36" s="15">
        <v>0</v>
      </c>
      <c r="AD36" s="3">
        <v>40</v>
      </c>
      <c r="AE36" s="3">
        <v>0.25</v>
      </c>
      <c r="AF36" s="3">
        <f>AE36*B36</f>
        <v>1.25</v>
      </c>
      <c r="AG36" s="3" t="s">
        <v>48</v>
      </c>
      <c r="AH36" s="16">
        <v>0</v>
      </c>
      <c r="AI36" s="16">
        <v>0</v>
      </c>
      <c r="AJ36" s="16">
        <v>-5.7385144999955195E-4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</row>
    <row r="37" spans="1:41" s="3" customFormat="1" x14ac:dyDescent="0.2">
      <c r="A37" s="3" t="s">
        <v>57</v>
      </c>
      <c r="B37" s="3">
        <v>5</v>
      </c>
      <c r="C37" s="3">
        <v>50</v>
      </c>
      <c r="D37" s="3">
        <v>30196</v>
      </c>
      <c r="E37" s="3" t="s">
        <v>23</v>
      </c>
      <c r="F37" s="3">
        <v>5</v>
      </c>
      <c r="G37" s="3">
        <v>1</v>
      </c>
      <c r="H37" s="3">
        <v>2.5000000000000001E-2</v>
      </c>
      <c r="I37" s="3">
        <v>6.6250000000000003E-2</v>
      </c>
      <c r="J37" s="3">
        <f t="shared" ref="J37:J46" si="9">I37/H37</f>
        <v>2.65</v>
      </c>
      <c r="K37" s="3">
        <v>0.2</v>
      </c>
      <c r="L37" s="3">
        <v>2600</v>
      </c>
      <c r="M37" s="3">
        <v>0</v>
      </c>
      <c r="N37" s="3" t="s">
        <v>26</v>
      </c>
      <c r="O37" s="3">
        <v>0.3</v>
      </c>
      <c r="P37" s="3">
        <f t="shared" ref="P37:P46" si="10">I37/2</f>
        <v>3.3125000000000002E-2</v>
      </c>
      <c r="Q37" s="14">
        <v>1000000000</v>
      </c>
      <c r="R37" s="3">
        <v>1</v>
      </c>
      <c r="S37" s="3" t="s">
        <v>28</v>
      </c>
      <c r="T37" s="14">
        <v>100000</v>
      </c>
      <c r="U37" s="14">
        <v>100000</v>
      </c>
      <c r="V37" s="4">
        <v>32.6</v>
      </c>
      <c r="W37" s="3">
        <v>0.1</v>
      </c>
      <c r="X37" s="3">
        <v>0.7</v>
      </c>
      <c r="Y37" s="3">
        <v>0.3</v>
      </c>
      <c r="Z37" s="3">
        <v>0.3</v>
      </c>
      <c r="AA37" s="14">
        <v>3.0000000000000001E-5</v>
      </c>
      <c r="AB37" s="14">
        <f t="shared" ref="AB37:AB46" si="11">Z37*AA37</f>
        <v>9.0000000000000002E-6</v>
      </c>
      <c r="AC37" s="15">
        <v>0.5</v>
      </c>
      <c r="AD37" s="3">
        <v>40</v>
      </c>
      <c r="AE37" s="3">
        <v>0.25</v>
      </c>
      <c r="AF37" s="3">
        <f>AE37*B37</f>
        <v>1.25</v>
      </c>
      <c r="AG37" s="3" t="s">
        <v>48</v>
      </c>
      <c r="AH37" s="16">
        <v>0.32139380484327001</v>
      </c>
      <c r="AI37" s="16">
        <v>0.38302222155948901</v>
      </c>
      <c r="AJ37" s="16">
        <v>0.37297187780000002</v>
      </c>
      <c r="AK37" s="16">
        <v>1.0564730294494</v>
      </c>
      <c r="AL37" s="16">
        <v>30.802937355899999</v>
      </c>
      <c r="AM37" s="16">
        <v>31.859410385349399</v>
      </c>
      <c r="AN37" s="16">
        <v>6.5932381353579901</v>
      </c>
      <c r="AO37" s="16">
        <v>0.93052740352832597</v>
      </c>
    </row>
    <row r="38" spans="1:41" s="3" customFormat="1" x14ac:dyDescent="0.2">
      <c r="A38" s="3" t="s">
        <v>57</v>
      </c>
      <c r="B38" s="3">
        <v>5</v>
      </c>
      <c r="C38" s="3">
        <v>50</v>
      </c>
      <c r="D38" s="3">
        <v>30196</v>
      </c>
      <c r="E38" s="3" t="s">
        <v>23</v>
      </c>
      <c r="F38" s="3">
        <v>5</v>
      </c>
      <c r="G38" s="3">
        <v>1</v>
      </c>
      <c r="H38" s="3">
        <v>2.5000000000000001E-2</v>
      </c>
      <c r="I38" s="3">
        <v>6.6250000000000003E-2</v>
      </c>
      <c r="J38" s="3">
        <f t="shared" si="9"/>
        <v>2.65</v>
      </c>
      <c r="K38" s="3">
        <v>0.2</v>
      </c>
      <c r="L38" s="3">
        <v>2600</v>
      </c>
      <c r="M38" s="3">
        <v>0</v>
      </c>
      <c r="N38" s="3" t="s">
        <v>26</v>
      </c>
      <c r="O38" s="3">
        <v>0.3</v>
      </c>
      <c r="P38" s="3">
        <f t="shared" si="10"/>
        <v>3.3125000000000002E-2</v>
      </c>
      <c r="Q38" s="14">
        <v>1000000000</v>
      </c>
      <c r="R38" s="3">
        <v>1</v>
      </c>
      <c r="S38" s="3" t="s">
        <v>28</v>
      </c>
      <c r="T38" s="14">
        <v>100000</v>
      </c>
      <c r="U38" s="14">
        <v>100000</v>
      </c>
      <c r="V38" s="4">
        <v>32.6</v>
      </c>
      <c r="W38" s="3">
        <v>0.1</v>
      </c>
      <c r="X38" s="3">
        <v>0.7</v>
      </c>
      <c r="Y38" s="3">
        <v>0.3</v>
      </c>
      <c r="Z38" s="3">
        <v>0.3</v>
      </c>
      <c r="AA38" s="14">
        <v>3.0000000000000001E-5</v>
      </c>
      <c r="AB38" s="14">
        <f t="shared" si="11"/>
        <v>9.0000000000000002E-6</v>
      </c>
      <c r="AC38" s="15">
        <v>1</v>
      </c>
      <c r="AD38" s="3">
        <v>40</v>
      </c>
      <c r="AE38" s="3">
        <v>0.25</v>
      </c>
      <c r="AF38" s="3">
        <f>AE38*B38</f>
        <v>1.25</v>
      </c>
      <c r="AG38" s="3" t="s">
        <v>48</v>
      </c>
      <c r="AH38" s="16">
        <v>0.64278760968653903</v>
      </c>
      <c r="AI38" s="16">
        <v>0.76604444311897801</v>
      </c>
      <c r="AJ38" s="16">
        <v>0.72004859489999995</v>
      </c>
      <c r="AK38" s="16">
        <v>3.7447984448535498</v>
      </c>
      <c r="AL38" s="16">
        <v>30.556801767423501</v>
      </c>
      <c r="AM38" s="16">
        <v>34.301600212277002</v>
      </c>
      <c r="AN38" s="16">
        <v>6.1013662585779302</v>
      </c>
      <c r="AO38" s="16">
        <v>0.61212600277715101</v>
      </c>
    </row>
    <row r="39" spans="1:41" s="3" customFormat="1" x14ac:dyDescent="0.2">
      <c r="A39" s="3" t="s">
        <v>57</v>
      </c>
      <c r="B39" s="3">
        <v>5</v>
      </c>
      <c r="C39" s="3">
        <v>50</v>
      </c>
      <c r="D39" s="3">
        <v>30196</v>
      </c>
      <c r="E39" s="3" t="s">
        <v>23</v>
      </c>
      <c r="F39" s="3">
        <v>5</v>
      </c>
      <c r="G39" s="3">
        <v>1</v>
      </c>
      <c r="H39" s="3">
        <v>2.5000000000000001E-2</v>
      </c>
      <c r="I39" s="3">
        <v>6.6250000000000003E-2</v>
      </c>
      <c r="J39" s="3">
        <f t="shared" si="9"/>
        <v>2.65</v>
      </c>
      <c r="K39" s="3">
        <v>0.2</v>
      </c>
      <c r="L39" s="3">
        <v>2600</v>
      </c>
      <c r="M39" s="3">
        <v>0</v>
      </c>
      <c r="N39" s="3" t="s">
        <v>26</v>
      </c>
      <c r="O39" s="3">
        <v>0.3</v>
      </c>
      <c r="P39" s="3">
        <f t="shared" si="10"/>
        <v>3.3125000000000002E-2</v>
      </c>
      <c r="Q39" s="14">
        <v>1000000000</v>
      </c>
      <c r="R39" s="3">
        <v>1</v>
      </c>
      <c r="S39" s="3" t="s">
        <v>28</v>
      </c>
      <c r="T39" s="14">
        <v>100000</v>
      </c>
      <c r="U39" s="14">
        <v>100000</v>
      </c>
      <c r="V39" s="4">
        <v>32.6</v>
      </c>
      <c r="W39" s="3">
        <v>0.1</v>
      </c>
      <c r="X39" s="3">
        <v>0.7</v>
      </c>
      <c r="Y39" s="3">
        <v>0.3</v>
      </c>
      <c r="Z39" s="3">
        <v>0.3</v>
      </c>
      <c r="AA39" s="14">
        <v>3.0000000000000001E-5</v>
      </c>
      <c r="AB39" s="14">
        <f t="shared" si="11"/>
        <v>9.0000000000000002E-6</v>
      </c>
      <c r="AC39" s="15">
        <v>1.5</v>
      </c>
      <c r="AD39" s="3">
        <v>40</v>
      </c>
      <c r="AE39" s="3">
        <v>0.25</v>
      </c>
      <c r="AF39" s="3">
        <f>AE39*B39</f>
        <v>1.25</v>
      </c>
      <c r="AG39" s="3" t="s">
        <v>48</v>
      </c>
      <c r="AH39" s="16">
        <v>0.96418141452980899</v>
      </c>
      <c r="AI39" s="16">
        <v>1.14906666467847</v>
      </c>
      <c r="AJ39" s="16">
        <v>1.0325177367</v>
      </c>
      <c r="AK39" s="16">
        <v>4.1110222315638296</v>
      </c>
      <c r="AL39" s="16">
        <v>30.2470569193</v>
      </c>
      <c r="AM39" s="16">
        <v>34.358079150863801</v>
      </c>
      <c r="AN39" s="16">
        <v>11.9192848062784</v>
      </c>
      <c r="AO39" s="16">
        <v>0.84840362215790199</v>
      </c>
    </row>
    <row r="40" spans="1:41" s="3" customFormat="1" x14ac:dyDescent="0.2">
      <c r="A40" s="3" t="s">
        <v>57</v>
      </c>
      <c r="B40" s="3">
        <v>5</v>
      </c>
      <c r="C40" s="3">
        <v>50</v>
      </c>
      <c r="D40" s="3">
        <v>30196</v>
      </c>
      <c r="E40" s="3" t="s">
        <v>23</v>
      </c>
      <c r="F40" s="3">
        <v>5</v>
      </c>
      <c r="G40" s="3">
        <v>1</v>
      </c>
      <c r="H40" s="3">
        <v>2.5000000000000001E-2</v>
      </c>
      <c r="I40" s="3">
        <v>6.6250000000000003E-2</v>
      </c>
      <c r="J40" s="3">
        <f t="shared" si="9"/>
        <v>2.65</v>
      </c>
      <c r="K40" s="3">
        <v>0.2</v>
      </c>
      <c r="L40" s="3">
        <v>2600</v>
      </c>
      <c r="M40" s="3">
        <v>0</v>
      </c>
      <c r="N40" s="3" t="s">
        <v>26</v>
      </c>
      <c r="O40" s="3">
        <v>0.3</v>
      </c>
      <c r="P40" s="3">
        <f t="shared" si="10"/>
        <v>3.3125000000000002E-2</v>
      </c>
      <c r="Q40" s="14">
        <v>1000000000</v>
      </c>
      <c r="R40" s="3">
        <v>1</v>
      </c>
      <c r="S40" s="3" t="s">
        <v>28</v>
      </c>
      <c r="T40" s="14">
        <v>100000</v>
      </c>
      <c r="U40" s="14">
        <v>100000</v>
      </c>
      <c r="V40" s="4">
        <v>32.6</v>
      </c>
      <c r="W40" s="3">
        <v>0.1</v>
      </c>
      <c r="X40" s="3">
        <v>0.7</v>
      </c>
      <c r="Y40" s="3">
        <v>0.3</v>
      </c>
      <c r="Z40" s="3">
        <v>0.3</v>
      </c>
      <c r="AA40" s="14">
        <v>3.0000000000000001E-5</v>
      </c>
      <c r="AB40" s="14">
        <f t="shared" si="11"/>
        <v>9.0000000000000002E-6</v>
      </c>
      <c r="AC40" s="15">
        <v>2</v>
      </c>
      <c r="AD40" s="3">
        <v>40</v>
      </c>
      <c r="AE40" s="3">
        <v>0.25</v>
      </c>
      <c r="AF40" s="3">
        <f>AE40*B40</f>
        <v>1.25</v>
      </c>
      <c r="AG40" s="3" t="s">
        <v>48</v>
      </c>
      <c r="AH40" s="16">
        <v>1.2855752193730801</v>
      </c>
      <c r="AI40" s="16">
        <v>1.53208888623796</v>
      </c>
      <c r="AJ40" s="16">
        <v>1.3426023913</v>
      </c>
      <c r="AK40" s="16">
        <v>4.2445852229712902</v>
      </c>
      <c r="AL40" s="16">
        <v>30.064326983600001</v>
      </c>
      <c r="AM40" s="16">
        <v>34.3089122065713</v>
      </c>
      <c r="AN40" s="16">
        <v>15.8314370950967</v>
      </c>
      <c r="AO40" s="16">
        <v>0.94647133926456894</v>
      </c>
    </row>
    <row r="41" spans="1:41" s="3" customFormat="1" x14ac:dyDescent="0.2">
      <c r="A41" s="3" t="s">
        <v>57</v>
      </c>
      <c r="B41" s="3">
        <v>5</v>
      </c>
      <c r="C41" s="3">
        <v>50</v>
      </c>
      <c r="D41" s="3">
        <v>30196</v>
      </c>
      <c r="E41" s="3" t="s">
        <v>23</v>
      </c>
      <c r="F41" s="3">
        <v>5</v>
      </c>
      <c r="G41" s="3">
        <v>1</v>
      </c>
      <c r="H41" s="3">
        <v>2.5000000000000001E-2</v>
      </c>
      <c r="I41" s="3">
        <v>6.6250000000000003E-2</v>
      </c>
      <c r="J41" s="3">
        <f t="shared" si="9"/>
        <v>2.65</v>
      </c>
      <c r="K41" s="3">
        <v>0.2</v>
      </c>
      <c r="L41" s="3">
        <v>2600</v>
      </c>
      <c r="M41" s="3">
        <v>0</v>
      </c>
      <c r="N41" s="3" t="s">
        <v>26</v>
      </c>
      <c r="O41" s="3">
        <v>0.3</v>
      </c>
      <c r="P41" s="3">
        <f t="shared" si="10"/>
        <v>3.3125000000000002E-2</v>
      </c>
      <c r="Q41" s="14">
        <v>1000000000</v>
      </c>
      <c r="R41" s="3">
        <v>1</v>
      </c>
      <c r="S41" s="3" t="s">
        <v>28</v>
      </c>
      <c r="T41" s="14">
        <v>100000</v>
      </c>
      <c r="U41" s="14">
        <v>100000</v>
      </c>
      <c r="V41" s="4">
        <v>32.6</v>
      </c>
      <c r="W41" s="3">
        <v>0.1</v>
      </c>
      <c r="X41" s="3">
        <v>0.7</v>
      </c>
      <c r="Y41" s="3">
        <v>0.3</v>
      </c>
      <c r="Z41" s="3">
        <v>0.3</v>
      </c>
      <c r="AA41" s="14">
        <v>3.0000000000000001E-5</v>
      </c>
      <c r="AB41" s="14">
        <f t="shared" si="11"/>
        <v>9.0000000000000002E-6</v>
      </c>
      <c r="AC41" s="15">
        <v>2.5</v>
      </c>
      <c r="AD41" s="3">
        <v>40</v>
      </c>
      <c r="AE41" s="3">
        <v>0.25</v>
      </c>
      <c r="AF41" s="3">
        <f>AE41*B41</f>
        <v>1.25</v>
      </c>
      <c r="AG41" s="3" t="s">
        <v>48</v>
      </c>
      <c r="AH41" s="16">
        <v>1.6069690242163499</v>
      </c>
      <c r="AI41" s="16">
        <v>1.9151111077974501</v>
      </c>
      <c r="AJ41" s="16">
        <v>1.6452168608</v>
      </c>
      <c r="AK41" s="16">
        <v>5.59574317010581</v>
      </c>
      <c r="AL41" s="16">
        <v>29.886581765194201</v>
      </c>
      <c r="AM41" s="16">
        <v>35.482324935299999</v>
      </c>
      <c r="AN41" s="16">
        <v>16.273410103311701</v>
      </c>
      <c r="AO41" s="16">
        <v>0.97378867758020404</v>
      </c>
    </row>
    <row r="42" spans="1:41" s="3" customFormat="1" x14ac:dyDescent="0.2">
      <c r="A42" s="3" t="s">
        <v>57</v>
      </c>
      <c r="B42" s="3">
        <v>5</v>
      </c>
      <c r="C42" s="3">
        <v>50</v>
      </c>
      <c r="D42" s="3">
        <v>30196</v>
      </c>
      <c r="E42" s="3" t="s">
        <v>23</v>
      </c>
      <c r="F42" s="3">
        <v>5</v>
      </c>
      <c r="G42" s="3">
        <v>1</v>
      </c>
      <c r="H42" s="3">
        <v>2.5000000000000001E-2</v>
      </c>
      <c r="I42" s="3">
        <v>6.6250000000000003E-2</v>
      </c>
      <c r="J42" s="3">
        <f t="shared" si="9"/>
        <v>2.65</v>
      </c>
      <c r="K42" s="3">
        <v>0.2</v>
      </c>
      <c r="L42" s="3">
        <v>2600</v>
      </c>
      <c r="M42" s="3">
        <v>0</v>
      </c>
      <c r="N42" s="3" t="s">
        <v>26</v>
      </c>
      <c r="O42" s="3">
        <v>0.3</v>
      </c>
      <c r="P42" s="3">
        <f t="shared" si="10"/>
        <v>3.3125000000000002E-2</v>
      </c>
      <c r="Q42" s="14">
        <v>1000000000</v>
      </c>
      <c r="R42" s="3">
        <v>1</v>
      </c>
      <c r="S42" s="3" t="s">
        <v>28</v>
      </c>
      <c r="T42" s="14">
        <v>100000</v>
      </c>
      <c r="U42" s="14">
        <v>100000</v>
      </c>
      <c r="V42" s="4">
        <v>32.6</v>
      </c>
      <c r="W42" s="3">
        <v>0.1</v>
      </c>
      <c r="X42" s="3">
        <v>0.7</v>
      </c>
      <c r="Y42" s="3">
        <v>0.3</v>
      </c>
      <c r="Z42" s="3">
        <v>0.3</v>
      </c>
      <c r="AA42" s="14">
        <v>3.0000000000000001E-5</v>
      </c>
      <c r="AB42" s="14">
        <f t="shared" si="11"/>
        <v>9.0000000000000002E-6</v>
      </c>
      <c r="AC42" s="15">
        <v>3</v>
      </c>
      <c r="AD42" s="3">
        <v>40</v>
      </c>
      <c r="AE42" s="3">
        <v>0.25</v>
      </c>
      <c r="AF42" s="3">
        <f>AE42*B42</f>
        <v>1.25</v>
      </c>
      <c r="AG42" s="3" t="s">
        <v>48</v>
      </c>
      <c r="AH42" s="16">
        <v>1.92836282905962</v>
      </c>
      <c r="AI42" s="16">
        <v>2.2981333293569302</v>
      </c>
      <c r="AJ42" s="16">
        <v>1.9552018747</v>
      </c>
      <c r="AK42" s="16">
        <v>6.4123910731742404</v>
      </c>
      <c r="AL42" s="16">
        <v>29.576442978725801</v>
      </c>
      <c r="AM42" s="16">
        <v>35.9888340519</v>
      </c>
      <c r="AN42" s="16">
        <v>17.268343737635099</v>
      </c>
      <c r="AO42" s="16">
        <v>0.98023149443831803</v>
      </c>
    </row>
    <row r="43" spans="1:41" s="3" customFormat="1" x14ac:dyDescent="0.2">
      <c r="A43" s="3" t="s">
        <v>57</v>
      </c>
      <c r="B43" s="3">
        <v>5</v>
      </c>
      <c r="C43" s="3">
        <v>50</v>
      </c>
      <c r="D43" s="3">
        <v>30196</v>
      </c>
      <c r="E43" s="3" t="s">
        <v>23</v>
      </c>
      <c r="F43" s="3">
        <v>5</v>
      </c>
      <c r="G43" s="3">
        <v>1</v>
      </c>
      <c r="H43" s="3">
        <v>2.5000000000000001E-2</v>
      </c>
      <c r="I43" s="3">
        <v>6.6250000000000003E-2</v>
      </c>
      <c r="J43" s="3">
        <f t="shared" si="9"/>
        <v>2.65</v>
      </c>
      <c r="K43" s="3">
        <v>0.2</v>
      </c>
      <c r="L43" s="3">
        <v>2600</v>
      </c>
      <c r="M43" s="3">
        <v>0</v>
      </c>
      <c r="N43" s="3" t="s">
        <v>26</v>
      </c>
      <c r="O43" s="3">
        <v>0.3</v>
      </c>
      <c r="P43" s="3">
        <f t="shared" si="10"/>
        <v>3.3125000000000002E-2</v>
      </c>
      <c r="Q43" s="14">
        <v>1000000000</v>
      </c>
      <c r="R43" s="3">
        <v>1</v>
      </c>
      <c r="S43" s="3" t="s">
        <v>28</v>
      </c>
      <c r="T43" s="14">
        <v>100000</v>
      </c>
      <c r="U43" s="14">
        <v>100000</v>
      </c>
      <c r="V43" s="4">
        <v>32.6</v>
      </c>
      <c r="W43" s="3">
        <v>0.1</v>
      </c>
      <c r="X43" s="3">
        <v>0.7</v>
      </c>
      <c r="Y43" s="3">
        <v>0.3</v>
      </c>
      <c r="Z43" s="3">
        <v>0.3</v>
      </c>
      <c r="AA43" s="14">
        <v>3.0000000000000001E-5</v>
      </c>
      <c r="AB43" s="14">
        <f t="shared" si="11"/>
        <v>9.0000000000000002E-6</v>
      </c>
      <c r="AC43" s="15">
        <v>3.5</v>
      </c>
      <c r="AD43" s="3">
        <v>40</v>
      </c>
      <c r="AE43" s="3">
        <v>0.25</v>
      </c>
      <c r="AF43" s="3">
        <f>AE43*B43</f>
        <v>1.25</v>
      </c>
      <c r="AG43" s="3" t="s">
        <v>48</v>
      </c>
      <c r="AH43" s="16">
        <v>2.2497566339028898</v>
      </c>
      <c r="AI43" s="16">
        <v>2.68115555091642</v>
      </c>
      <c r="AJ43" s="16">
        <v>2.2646448785</v>
      </c>
      <c r="AK43" s="16">
        <v>7.5869051235433602</v>
      </c>
      <c r="AL43" s="16">
        <v>29.150596071356599</v>
      </c>
      <c r="AM43" s="16">
        <v>36.737501194899998</v>
      </c>
      <c r="AN43" s="16">
        <v>17.5250389906188</v>
      </c>
      <c r="AO43" s="16">
        <v>0.98780242102049298</v>
      </c>
    </row>
    <row r="44" spans="1:41" s="3" customFormat="1" x14ac:dyDescent="0.2">
      <c r="A44" s="3" t="s">
        <v>57</v>
      </c>
      <c r="B44" s="3">
        <v>5</v>
      </c>
      <c r="C44" s="3">
        <v>50</v>
      </c>
      <c r="D44" s="3">
        <v>30196</v>
      </c>
      <c r="E44" s="3" t="s">
        <v>23</v>
      </c>
      <c r="F44" s="3">
        <v>5</v>
      </c>
      <c r="G44" s="3">
        <v>1</v>
      </c>
      <c r="H44" s="3">
        <v>2.5000000000000001E-2</v>
      </c>
      <c r="I44" s="3">
        <v>6.6250000000000003E-2</v>
      </c>
      <c r="J44" s="3">
        <f t="shared" si="9"/>
        <v>2.65</v>
      </c>
      <c r="K44" s="3">
        <v>0.2</v>
      </c>
      <c r="L44" s="3">
        <v>2600</v>
      </c>
      <c r="M44" s="3">
        <v>0</v>
      </c>
      <c r="N44" s="3" t="s">
        <v>26</v>
      </c>
      <c r="O44" s="3">
        <v>0.3</v>
      </c>
      <c r="P44" s="3">
        <f t="shared" si="10"/>
        <v>3.3125000000000002E-2</v>
      </c>
      <c r="Q44" s="14">
        <v>1000000000</v>
      </c>
      <c r="R44" s="3">
        <v>1</v>
      </c>
      <c r="S44" s="3" t="s">
        <v>28</v>
      </c>
      <c r="T44" s="14">
        <v>100000</v>
      </c>
      <c r="U44" s="14">
        <v>100000</v>
      </c>
      <c r="V44" s="4">
        <v>32.6</v>
      </c>
      <c r="W44" s="3">
        <v>0.1</v>
      </c>
      <c r="X44" s="3">
        <v>0.7</v>
      </c>
      <c r="Y44" s="3">
        <v>0.3</v>
      </c>
      <c r="Z44" s="3">
        <v>0.3</v>
      </c>
      <c r="AA44" s="14">
        <v>3.0000000000000001E-5</v>
      </c>
      <c r="AB44" s="14">
        <f t="shared" si="11"/>
        <v>9.0000000000000002E-6</v>
      </c>
      <c r="AC44" s="15">
        <v>4</v>
      </c>
      <c r="AD44" s="3">
        <v>40</v>
      </c>
      <c r="AE44" s="3">
        <v>0.25</v>
      </c>
      <c r="AF44" s="3">
        <f>AE44*B44</f>
        <v>1.25</v>
      </c>
      <c r="AG44" s="3" t="s">
        <v>48</v>
      </c>
      <c r="AH44" s="16">
        <v>2.5711504387461601</v>
      </c>
      <c r="AI44" s="16">
        <v>3.0641777724759098</v>
      </c>
      <c r="AJ44" s="16">
        <v>2.5725680219</v>
      </c>
      <c r="AK44" s="16">
        <v>8.3386415618129792</v>
      </c>
      <c r="AL44" s="16">
        <v>28.588484956487001</v>
      </c>
      <c r="AM44" s="16">
        <v>36.9271265183</v>
      </c>
      <c r="AN44" s="16">
        <v>18.087001423982699</v>
      </c>
      <c r="AO44" s="16">
        <v>0.99014695949078402</v>
      </c>
    </row>
    <row r="45" spans="1:41" s="3" customFormat="1" x14ac:dyDescent="0.2">
      <c r="A45" s="3" t="s">
        <v>57</v>
      </c>
      <c r="B45" s="3">
        <v>5</v>
      </c>
      <c r="C45" s="3">
        <v>50</v>
      </c>
      <c r="D45" s="3">
        <v>30196</v>
      </c>
      <c r="E45" s="3" t="s">
        <v>23</v>
      </c>
      <c r="F45" s="3">
        <v>5</v>
      </c>
      <c r="G45" s="3">
        <v>1</v>
      </c>
      <c r="H45" s="3">
        <v>2.5000000000000001E-2</v>
      </c>
      <c r="I45" s="3">
        <v>6.6250000000000003E-2</v>
      </c>
      <c r="J45" s="3">
        <f t="shared" si="9"/>
        <v>2.65</v>
      </c>
      <c r="K45" s="3">
        <v>0.2</v>
      </c>
      <c r="L45" s="3">
        <v>2600</v>
      </c>
      <c r="M45" s="3">
        <v>0</v>
      </c>
      <c r="N45" s="3" t="s">
        <v>26</v>
      </c>
      <c r="O45" s="3">
        <v>0.3</v>
      </c>
      <c r="P45" s="3">
        <f t="shared" si="10"/>
        <v>3.3125000000000002E-2</v>
      </c>
      <c r="Q45" s="14">
        <v>1000000000</v>
      </c>
      <c r="R45" s="3">
        <v>1</v>
      </c>
      <c r="S45" s="3" t="s">
        <v>28</v>
      </c>
      <c r="T45" s="14">
        <v>100000</v>
      </c>
      <c r="U45" s="14">
        <v>100000</v>
      </c>
      <c r="V45" s="4">
        <v>32.6</v>
      </c>
      <c r="W45" s="3">
        <v>0.1</v>
      </c>
      <c r="X45" s="3">
        <v>0.7</v>
      </c>
      <c r="Y45" s="3">
        <v>0.3</v>
      </c>
      <c r="Z45" s="3">
        <v>0.3</v>
      </c>
      <c r="AA45" s="14">
        <v>3.0000000000000001E-5</v>
      </c>
      <c r="AB45" s="14">
        <f t="shared" si="11"/>
        <v>9.0000000000000002E-6</v>
      </c>
      <c r="AC45" s="15">
        <v>4.5</v>
      </c>
      <c r="AD45" s="3">
        <v>40</v>
      </c>
      <c r="AE45" s="3">
        <v>0.25</v>
      </c>
      <c r="AF45" s="3">
        <f>AE45*B45</f>
        <v>1.25</v>
      </c>
      <c r="AG45" s="3" t="s">
        <v>48</v>
      </c>
      <c r="AH45" s="16">
        <v>2.89254424358943</v>
      </c>
      <c r="AI45" s="16">
        <v>3.4471999940354001</v>
      </c>
      <c r="AJ45" s="16">
        <v>2.8928778345000001</v>
      </c>
      <c r="AK45" s="16">
        <v>9.2279063656609104</v>
      </c>
      <c r="AL45" s="16">
        <v>28.4155750286391</v>
      </c>
      <c r="AM45" s="16">
        <v>37.643481394299997</v>
      </c>
      <c r="AN45" s="16">
        <v>18.042173513881799</v>
      </c>
      <c r="AO45" s="16">
        <v>0.99151592509227204</v>
      </c>
    </row>
    <row r="46" spans="1:41" s="3" customFormat="1" x14ac:dyDescent="0.2">
      <c r="A46" s="3" t="s">
        <v>57</v>
      </c>
      <c r="B46" s="3">
        <v>5</v>
      </c>
      <c r="C46" s="3">
        <v>50</v>
      </c>
      <c r="D46" s="3">
        <v>30196</v>
      </c>
      <c r="E46" s="3" t="s">
        <v>23</v>
      </c>
      <c r="F46" s="3">
        <v>5</v>
      </c>
      <c r="G46" s="3">
        <v>1</v>
      </c>
      <c r="H46" s="3">
        <v>2.5000000000000001E-2</v>
      </c>
      <c r="I46" s="3">
        <v>6.6250000000000003E-2</v>
      </c>
      <c r="J46" s="3">
        <f t="shared" si="9"/>
        <v>2.65</v>
      </c>
      <c r="K46" s="3">
        <v>0.2</v>
      </c>
      <c r="L46" s="3">
        <v>2600</v>
      </c>
      <c r="M46" s="3">
        <v>0</v>
      </c>
      <c r="N46" s="3" t="s">
        <v>26</v>
      </c>
      <c r="O46" s="3">
        <v>0.3</v>
      </c>
      <c r="P46" s="3">
        <f t="shared" si="10"/>
        <v>3.3125000000000002E-2</v>
      </c>
      <c r="Q46" s="14">
        <v>1000000000</v>
      </c>
      <c r="R46" s="3">
        <v>1</v>
      </c>
      <c r="S46" s="3" t="s">
        <v>28</v>
      </c>
      <c r="T46" s="14">
        <v>100000</v>
      </c>
      <c r="U46" s="14">
        <v>100000</v>
      </c>
      <c r="V46" s="4">
        <v>32.6</v>
      </c>
      <c r="W46" s="3">
        <v>0.1</v>
      </c>
      <c r="X46" s="3">
        <v>0.7</v>
      </c>
      <c r="Y46" s="3">
        <v>0.3</v>
      </c>
      <c r="Z46" s="3">
        <v>0.3</v>
      </c>
      <c r="AA46" s="14">
        <v>3.0000000000000001E-5</v>
      </c>
      <c r="AB46" s="14">
        <f t="shared" si="11"/>
        <v>9.0000000000000002E-6</v>
      </c>
      <c r="AC46" s="15">
        <v>5</v>
      </c>
      <c r="AD46" s="3">
        <v>40</v>
      </c>
      <c r="AE46" s="3">
        <v>0.25</v>
      </c>
      <c r="AF46" s="3">
        <f>AE46*B46</f>
        <v>1.25</v>
      </c>
      <c r="AG46" s="3" t="s">
        <v>48</v>
      </c>
      <c r="AH46" s="16">
        <v>3.2139380484326998</v>
      </c>
      <c r="AI46" s="16">
        <v>3.83022221559489</v>
      </c>
      <c r="AJ46" s="16">
        <v>3.2141954735999998</v>
      </c>
      <c r="AK46" s="16">
        <v>10.2206315670536</v>
      </c>
      <c r="AL46" s="16">
        <v>27.601611583685401</v>
      </c>
      <c r="AM46" s="16">
        <v>37.822243150738998</v>
      </c>
      <c r="AN46" s="16">
        <v>17.6659311904234</v>
      </c>
      <c r="AO46" s="16">
        <v>0.994746163303875</v>
      </c>
    </row>
    <row r="47" spans="1:41" s="7" customFormat="1" x14ac:dyDescent="0.2">
      <c r="A47" s="7" t="s">
        <v>58</v>
      </c>
      <c r="B47" s="7">
        <v>5</v>
      </c>
      <c r="C47" s="7">
        <v>50</v>
      </c>
      <c r="D47" s="7">
        <v>30196</v>
      </c>
      <c r="E47" s="7" t="s">
        <v>23</v>
      </c>
      <c r="F47" s="7">
        <v>5</v>
      </c>
      <c r="G47" s="7">
        <v>1</v>
      </c>
      <c r="H47" s="7">
        <v>2.5000000000000001E-2</v>
      </c>
      <c r="I47" s="7">
        <v>6.6250000000000003E-2</v>
      </c>
      <c r="J47" s="7">
        <f>I47/H47</f>
        <v>2.65</v>
      </c>
      <c r="K47" s="7">
        <v>0.2</v>
      </c>
      <c r="L47" s="7">
        <v>2600</v>
      </c>
      <c r="M47" s="7">
        <v>0</v>
      </c>
      <c r="N47" s="7" t="s">
        <v>26</v>
      </c>
      <c r="O47" s="7">
        <v>0.3</v>
      </c>
      <c r="P47" s="7">
        <f>I47/2</f>
        <v>3.3125000000000002E-2</v>
      </c>
      <c r="Q47" s="10">
        <v>1000000000</v>
      </c>
      <c r="R47" s="7">
        <v>1</v>
      </c>
      <c r="S47" s="7" t="s">
        <v>28</v>
      </c>
      <c r="T47" s="10">
        <v>100000</v>
      </c>
      <c r="U47" s="10">
        <v>100000</v>
      </c>
      <c r="V47" s="11">
        <v>32.6</v>
      </c>
      <c r="W47" s="7">
        <v>0.1</v>
      </c>
      <c r="X47" s="7">
        <v>0.7</v>
      </c>
      <c r="Y47" s="7">
        <v>0.3</v>
      </c>
      <c r="Z47" s="7">
        <v>0.3</v>
      </c>
      <c r="AA47" s="10">
        <v>3.0000000000000001E-5</v>
      </c>
      <c r="AB47" s="10">
        <f>Z47*AA47</f>
        <v>9.0000000000000002E-6</v>
      </c>
      <c r="AC47" s="12">
        <v>0</v>
      </c>
      <c r="AD47" s="7">
        <v>40</v>
      </c>
      <c r="AE47" s="7">
        <v>0.5</v>
      </c>
      <c r="AF47" s="7">
        <f>AE47*B47</f>
        <v>2.5</v>
      </c>
      <c r="AG47" s="7" t="s">
        <v>48</v>
      </c>
      <c r="AH47" s="13">
        <v>0</v>
      </c>
      <c r="AI47" s="13">
        <v>0</v>
      </c>
      <c r="AJ47" s="13">
        <v>-5.7385144999955195E-4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</row>
    <row r="48" spans="1:41" s="7" customFormat="1" x14ac:dyDescent="0.2">
      <c r="A48" s="7" t="s">
        <v>58</v>
      </c>
      <c r="B48" s="7">
        <v>5</v>
      </c>
      <c r="C48" s="7">
        <v>50</v>
      </c>
      <c r="D48" s="7">
        <v>30196</v>
      </c>
      <c r="E48" s="7" t="s">
        <v>23</v>
      </c>
      <c r="F48" s="7">
        <v>5</v>
      </c>
      <c r="G48" s="7">
        <v>1</v>
      </c>
      <c r="H48" s="7">
        <v>2.5000000000000001E-2</v>
      </c>
      <c r="I48" s="7">
        <v>6.6250000000000003E-2</v>
      </c>
      <c r="J48" s="7">
        <f t="shared" ref="J48:J57" si="12">I48/H48</f>
        <v>2.65</v>
      </c>
      <c r="K48" s="7">
        <v>0.2</v>
      </c>
      <c r="L48" s="7">
        <v>2600</v>
      </c>
      <c r="M48" s="7">
        <v>0</v>
      </c>
      <c r="N48" s="7" t="s">
        <v>26</v>
      </c>
      <c r="O48" s="7">
        <v>0.3</v>
      </c>
      <c r="P48" s="7">
        <f t="shared" ref="P48:P57" si="13">I48/2</f>
        <v>3.3125000000000002E-2</v>
      </c>
      <c r="Q48" s="10">
        <v>1000000000</v>
      </c>
      <c r="R48" s="7">
        <v>1</v>
      </c>
      <c r="S48" s="7" t="s">
        <v>28</v>
      </c>
      <c r="T48" s="10">
        <v>100000</v>
      </c>
      <c r="U48" s="10">
        <v>100000</v>
      </c>
      <c r="V48" s="11">
        <v>32.6</v>
      </c>
      <c r="W48" s="7">
        <v>0.1</v>
      </c>
      <c r="X48" s="7">
        <v>0.7</v>
      </c>
      <c r="Y48" s="7">
        <v>0.3</v>
      </c>
      <c r="Z48" s="7">
        <v>0.3</v>
      </c>
      <c r="AA48" s="10">
        <v>3.0000000000000001E-5</v>
      </c>
      <c r="AB48" s="10">
        <f t="shared" ref="AB48:AB57" si="14">Z48*AA48</f>
        <v>9.0000000000000002E-6</v>
      </c>
      <c r="AC48" s="12">
        <v>0.5</v>
      </c>
      <c r="AD48" s="7">
        <v>40</v>
      </c>
      <c r="AE48" s="7">
        <v>0.5</v>
      </c>
      <c r="AF48" s="7">
        <f>AE48*B48</f>
        <v>2.5</v>
      </c>
      <c r="AG48" s="7" t="s">
        <v>48</v>
      </c>
      <c r="AH48" s="13">
        <v>0.32139380484327001</v>
      </c>
      <c r="AI48" s="13">
        <v>0.38302222155948901</v>
      </c>
      <c r="AJ48" s="13">
        <v>0.3641038788</v>
      </c>
      <c r="AK48" s="13">
        <v>1.2623265260000001</v>
      </c>
      <c r="AL48" s="13">
        <v>30.932942428800001</v>
      </c>
      <c r="AM48" s="13">
        <v>32.1952689548</v>
      </c>
      <c r="AN48" s="13">
        <v>5.0859737653458499</v>
      </c>
      <c r="AO48" s="13">
        <v>0.78193523519617203</v>
      </c>
    </row>
    <row r="49" spans="1:41" s="7" customFormat="1" x14ac:dyDescent="0.2">
      <c r="A49" s="7" t="s">
        <v>58</v>
      </c>
      <c r="B49" s="7">
        <v>5</v>
      </c>
      <c r="C49" s="7">
        <v>50</v>
      </c>
      <c r="D49" s="7">
        <v>30196</v>
      </c>
      <c r="E49" s="7" t="s">
        <v>23</v>
      </c>
      <c r="F49" s="7">
        <v>5</v>
      </c>
      <c r="G49" s="7">
        <v>1</v>
      </c>
      <c r="H49" s="7">
        <v>2.5000000000000001E-2</v>
      </c>
      <c r="I49" s="7">
        <v>6.6250000000000003E-2</v>
      </c>
      <c r="J49" s="7">
        <f t="shared" si="12"/>
        <v>2.65</v>
      </c>
      <c r="K49" s="7">
        <v>0.2</v>
      </c>
      <c r="L49" s="7">
        <v>2600</v>
      </c>
      <c r="M49" s="7">
        <v>0</v>
      </c>
      <c r="N49" s="7" t="s">
        <v>26</v>
      </c>
      <c r="O49" s="7">
        <v>0.3</v>
      </c>
      <c r="P49" s="7">
        <f t="shared" si="13"/>
        <v>3.3125000000000002E-2</v>
      </c>
      <c r="Q49" s="10">
        <v>1000000000</v>
      </c>
      <c r="R49" s="7">
        <v>1</v>
      </c>
      <c r="S49" s="7" t="s">
        <v>28</v>
      </c>
      <c r="T49" s="10">
        <v>100000</v>
      </c>
      <c r="U49" s="10">
        <v>100000</v>
      </c>
      <c r="V49" s="11">
        <v>32.6</v>
      </c>
      <c r="W49" s="7">
        <v>0.1</v>
      </c>
      <c r="X49" s="7">
        <v>0.7</v>
      </c>
      <c r="Y49" s="7">
        <v>0.3</v>
      </c>
      <c r="Z49" s="7">
        <v>0.3</v>
      </c>
      <c r="AA49" s="10">
        <v>3.0000000000000001E-5</v>
      </c>
      <c r="AB49" s="10">
        <f t="shared" si="14"/>
        <v>9.0000000000000002E-6</v>
      </c>
      <c r="AC49" s="12">
        <v>1</v>
      </c>
      <c r="AD49" s="7">
        <v>40</v>
      </c>
      <c r="AE49" s="7">
        <v>0.5</v>
      </c>
      <c r="AF49" s="7">
        <f>AE49*B49</f>
        <v>2.5</v>
      </c>
      <c r="AG49" s="7" t="s">
        <v>48</v>
      </c>
      <c r="AH49" s="13">
        <v>0.64278760968653903</v>
      </c>
      <c r="AI49" s="13">
        <v>0.76604444311897801</v>
      </c>
      <c r="AJ49" s="13">
        <v>0.69371083950000001</v>
      </c>
      <c r="AK49" s="13">
        <v>2.4965322877654801</v>
      </c>
      <c r="AL49" s="13">
        <v>30.307148440621699</v>
      </c>
      <c r="AM49" s="13">
        <v>32.803680728387199</v>
      </c>
      <c r="AN49" s="13">
        <v>10.8260460072122</v>
      </c>
      <c r="AO49" s="13">
        <v>0.82733099324703696</v>
      </c>
    </row>
    <row r="50" spans="1:41" s="7" customFormat="1" x14ac:dyDescent="0.2">
      <c r="A50" s="7" t="s">
        <v>58</v>
      </c>
      <c r="B50" s="7">
        <v>5</v>
      </c>
      <c r="C50" s="7">
        <v>50</v>
      </c>
      <c r="D50" s="7">
        <v>30196</v>
      </c>
      <c r="E50" s="7" t="s">
        <v>23</v>
      </c>
      <c r="F50" s="7">
        <v>5</v>
      </c>
      <c r="G50" s="7">
        <v>1</v>
      </c>
      <c r="H50" s="7">
        <v>2.5000000000000001E-2</v>
      </c>
      <c r="I50" s="7">
        <v>6.6250000000000003E-2</v>
      </c>
      <c r="J50" s="7">
        <f t="shared" si="12"/>
        <v>2.65</v>
      </c>
      <c r="K50" s="7">
        <v>0.2</v>
      </c>
      <c r="L50" s="7">
        <v>2600</v>
      </c>
      <c r="M50" s="7">
        <v>0</v>
      </c>
      <c r="N50" s="7" t="s">
        <v>26</v>
      </c>
      <c r="O50" s="7">
        <v>0.3</v>
      </c>
      <c r="P50" s="7">
        <f t="shared" si="13"/>
        <v>3.3125000000000002E-2</v>
      </c>
      <c r="Q50" s="10">
        <v>1000000000</v>
      </c>
      <c r="R50" s="7">
        <v>1</v>
      </c>
      <c r="S50" s="7" t="s">
        <v>28</v>
      </c>
      <c r="T50" s="10">
        <v>100000</v>
      </c>
      <c r="U50" s="10">
        <v>100000</v>
      </c>
      <c r="V50" s="11">
        <v>32.6</v>
      </c>
      <c r="W50" s="7">
        <v>0.1</v>
      </c>
      <c r="X50" s="7">
        <v>0.7</v>
      </c>
      <c r="Y50" s="7">
        <v>0.3</v>
      </c>
      <c r="Z50" s="7">
        <v>0.3</v>
      </c>
      <c r="AA50" s="10">
        <v>3.0000000000000001E-5</v>
      </c>
      <c r="AB50" s="10">
        <f t="shared" si="14"/>
        <v>9.0000000000000002E-6</v>
      </c>
      <c r="AC50" s="12">
        <v>1.5</v>
      </c>
      <c r="AD50" s="7">
        <v>40</v>
      </c>
      <c r="AE50" s="7">
        <v>0.5</v>
      </c>
      <c r="AF50" s="7">
        <f>AE50*B50</f>
        <v>2.5</v>
      </c>
      <c r="AG50" s="7" t="s">
        <v>48</v>
      </c>
      <c r="AH50" s="13">
        <v>0.96418141452980899</v>
      </c>
      <c r="AI50" s="13">
        <v>1.14906666467847</v>
      </c>
      <c r="AJ50" s="13">
        <v>1.0074589266</v>
      </c>
      <c r="AK50" s="13">
        <v>4.3320244726024502</v>
      </c>
      <c r="AL50" s="13">
        <v>30.0260546246</v>
      </c>
      <c r="AM50" s="13">
        <v>34.358079097202499</v>
      </c>
      <c r="AN50" s="13">
        <v>12.7147403340528</v>
      </c>
      <c r="AO50" s="13">
        <v>0.84093525985436302</v>
      </c>
    </row>
    <row r="51" spans="1:41" s="7" customFormat="1" x14ac:dyDescent="0.2">
      <c r="A51" s="7" t="s">
        <v>58</v>
      </c>
      <c r="B51" s="7">
        <v>5</v>
      </c>
      <c r="C51" s="7">
        <v>50</v>
      </c>
      <c r="D51" s="7">
        <v>30196</v>
      </c>
      <c r="E51" s="7" t="s">
        <v>23</v>
      </c>
      <c r="F51" s="7">
        <v>5</v>
      </c>
      <c r="G51" s="7">
        <v>1</v>
      </c>
      <c r="H51" s="7">
        <v>2.5000000000000001E-2</v>
      </c>
      <c r="I51" s="7">
        <v>6.6250000000000003E-2</v>
      </c>
      <c r="J51" s="7">
        <f t="shared" si="12"/>
        <v>2.65</v>
      </c>
      <c r="K51" s="7">
        <v>0.2</v>
      </c>
      <c r="L51" s="7">
        <v>2600</v>
      </c>
      <c r="M51" s="7">
        <v>0</v>
      </c>
      <c r="N51" s="7" t="s">
        <v>26</v>
      </c>
      <c r="O51" s="7">
        <v>0.3</v>
      </c>
      <c r="P51" s="7">
        <f t="shared" si="13"/>
        <v>3.3125000000000002E-2</v>
      </c>
      <c r="Q51" s="10">
        <v>1000000000</v>
      </c>
      <c r="R51" s="7">
        <v>1</v>
      </c>
      <c r="S51" s="7" t="s">
        <v>28</v>
      </c>
      <c r="T51" s="10">
        <v>100000</v>
      </c>
      <c r="U51" s="10">
        <v>100000</v>
      </c>
      <c r="V51" s="11">
        <v>32.6</v>
      </c>
      <c r="W51" s="7">
        <v>0.1</v>
      </c>
      <c r="X51" s="7">
        <v>0.7</v>
      </c>
      <c r="Y51" s="7">
        <v>0.3</v>
      </c>
      <c r="Z51" s="7">
        <v>0.3</v>
      </c>
      <c r="AA51" s="10">
        <v>3.0000000000000001E-5</v>
      </c>
      <c r="AB51" s="10">
        <f t="shared" si="14"/>
        <v>9.0000000000000002E-6</v>
      </c>
      <c r="AC51" s="12">
        <v>2</v>
      </c>
      <c r="AD51" s="7">
        <v>40</v>
      </c>
      <c r="AE51" s="7">
        <v>0.5</v>
      </c>
      <c r="AF51" s="7">
        <f>AE51*B51</f>
        <v>2.5</v>
      </c>
      <c r="AG51" s="7" t="s">
        <v>48</v>
      </c>
      <c r="AH51" s="13">
        <v>1.2855752193730801</v>
      </c>
      <c r="AI51" s="13">
        <v>1.53208888623796</v>
      </c>
      <c r="AJ51" s="13">
        <v>1.2972961321000001</v>
      </c>
      <c r="AK51" s="13">
        <v>4.2426072382016002</v>
      </c>
      <c r="AL51" s="13">
        <v>30.066304977308199</v>
      </c>
      <c r="AM51" s="13">
        <v>34.3089122155098</v>
      </c>
      <c r="AN51" s="13">
        <v>15.471698095506</v>
      </c>
      <c r="AO51" s="13">
        <v>0.97750701467479695</v>
      </c>
    </row>
    <row r="52" spans="1:41" s="7" customFormat="1" x14ac:dyDescent="0.2">
      <c r="A52" s="7" t="s">
        <v>58</v>
      </c>
      <c r="B52" s="7">
        <v>5</v>
      </c>
      <c r="C52" s="7">
        <v>50</v>
      </c>
      <c r="D52" s="7">
        <v>30196</v>
      </c>
      <c r="E52" s="7" t="s">
        <v>23</v>
      </c>
      <c r="F52" s="7">
        <v>5</v>
      </c>
      <c r="G52" s="7">
        <v>1</v>
      </c>
      <c r="H52" s="7">
        <v>2.5000000000000001E-2</v>
      </c>
      <c r="I52" s="7">
        <v>6.6250000000000003E-2</v>
      </c>
      <c r="J52" s="7">
        <f t="shared" si="12"/>
        <v>2.65</v>
      </c>
      <c r="K52" s="7">
        <v>0.2</v>
      </c>
      <c r="L52" s="7">
        <v>2600</v>
      </c>
      <c r="M52" s="7">
        <v>0</v>
      </c>
      <c r="N52" s="7" t="s">
        <v>26</v>
      </c>
      <c r="O52" s="7">
        <v>0.3</v>
      </c>
      <c r="P52" s="7">
        <f t="shared" si="13"/>
        <v>3.3125000000000002E-2</v>
      </c>
      <c r="Q52" s="10">
        <v>1000000000</v>
      </c>
      <c r="R52" s="7">
        <v>1</v>
      </c>
      <c r="S52" s="7" t="s">
        <v>28</v>
      </c>
      <c r="T52" s="10">
        <v>100000</v>
      </c>
      <c r="U52" s="10">
        <v>100000</v>
      </c>
      <c r="V52" s="11">
        <v>32.6</v>
      </c>
      <c r="W52" s="7">
        <v>0.1</v>
      </c>
      <c r="X52" s="7">
        <v>0.7</v>
      </c>
      <c r="Y52" s="7">
        <v>0.3</v>
      </c>
      <c r="Z52" s="7">
        <v>0.3</v>
      </c>
      <c r="AA52" s="10">
        <v>3.0000000000000001E-5</v>
      </c>
      <c r="AB52" s="10">
        <f t="shared" si="14"/>
        <v>9.0000000000000002E-6</v>
      </c>
      <c r="AC52" s="12">
        <v>2.5</v>
      </c>
      <c r="AD52" s="7">
        <v>40</v>
      </c>
      <c r="AE52" s="7">
        <v>0.5</v>
      </c>
      <c r="AF52" s="7">
        <f>AE52*B52</f>
        <v>2.5</v>
      </c>
      <c r="AG52" s="7" t="s">
        <v>48</v>
      </c>
      <c r="AH52" s="13">
        <v>1.6069690242163499</v>
      </c>
      <c r="AI52" s="13">
        <v>1.9151111077974501</v>
      </c>
      <c r="AJ52" s="13">
        <v>1.6153685427</v>
      </c>
      <c r="AK52" s="13">
        <v>4.6652553532534196</v>
      </c>
      <c r="AL52" s="13">
        <v>29.7010516283</v>
      </c>
      <c r="AM52" s="13">
        <v>34.3663069815534</v>
      </c>
      <c r="AN52" s="13">
        <v>17.3209974112049</v>
      </c>
      <c r="AO52" s="13">
        <v>0.98709461107383001</v>
      </c>
    </row>
    <row r="53" spans="1:41" s="7" customFormat="1" x14ac:dyDescent="0.2">
      <c r="A53" s="7" t="s">
        <v>58</v>
      </c>
      <c r="B53" s="7">
        <v>5</v>
      </c>
      <c r="C53" s="7">
        <v>50</v>
      </c>
      <c r="D53" s="7">
        <v>30196</v>
      </c>
      <c r="E53" s="7" t="s">
        <v>23</v>
      </c>
      <c r="F53" s="7">
        <v>5</v>
      </c>
      <c r="G53" s="7">
        <v>1</v>
      </c>
      <c r="H53" s="7">
        <v>2.5000000000000001E-2</v>
      </c>
      <c r="I53" s="7">
        <v>6.6250000000000003E-2</v>
      </c>
      <c r="J53" s="7">
        <f t="shared" si="12"/>
        <v>2.65</v>
      </c>
      <c r="K53" s="7">
        <v>0.2</v>
      </c>
      <c r="L53" s="7">
        <v>2600</v>
      </c>
      <c r="M53" s="7">
        <v>0</v>
      </c>
      <c r="N53" s="7" t="s">
        <v>26</v>
      </c>
      <c r="O53" s="7">
        <v>0.3</v>
      </c>
      <c r="P53" s="7">
        <f t="shared" si="13"/>
        <v>3.3125000000000002E-2</v>
      </c>
      <c r="Q53" s="10">
        <v>1000000000</v>
      </c>
      <c r="R53" s="7">
        <v>1</v>
      </c>
      <c r="S53" s="7" t="s">
        <v>28</v>
      </c>
      <c r="T53" s="10">
        <v>100000</v>
      </c>
      <c r="U53" s="10">
        <v>100000</v>
      </c>
      <c r="V53" s="11">
        <v>32.6</v>
      </c>
      <c r="W53" s="7">
        <v>0.1</v>
      </c>
      <c r="X53" s="7">
        <v>0.7</v>
      </c>
      <c r="Y53" s="7">
        <v>0.3</v>
      </c>
      <c r="Z53" s="7">
        <v>0.3</v>
      </c>
      <c r="AA53" s="10">
        <v>3.0000000000000001E-5</v>
      </c>
      <c r="AB53" s="10">
        <f t="shared" si="14"/>
        <v>9.0000000000000002E-6</v>
      </c>
      <c r="AC53" s="12">
        <v>3</v>
      </c>
      <c r="AD53" s="7">
        <v>40</v>
      </c>
      <c r="AE53" s="7">
        <v>0.5</v>
      </c>
      <c r="AF53" s="7">
        <f>AE53*B53</f>
        <v>2.5</v>
      </c>
      <c r="AG53" s="7" t="s">
        <v>48</v>
      </c>
      <c r="AH53" s="13">
        <v>1.92836282905962</v>
      </c>
      <c r="AI53" s="13">
        <v>2.2981333293569302</v>
      </c>
      <c r="AJ53" s="13">
        <v>1.9303064891999999</v>
      </c>
      <c r="AK53" s="13">
        <v>7.4097722564004203</v>
      </c>
      <c r="AL53" s="13">
        <v>28.578545885499601</v>
      </c>
      <c r="AM53" s="13">
        <v>35.988318141900002</v>
      </c>
      <c r="AN53" s="13">
        <v>16.3553872682334</v>
      </c>
      <c r="AO53" s="13">
        <v>0.97984367633449598</v>
      </c>
    </row>
    <row r="54" spans="1:41" s="7" customFormat="1" x14ac:dyDescent="0.2">
      <c r="A54" s="7" t="s">
        <v>58</v>
      </c>
      <c r="B54" s="7">
        <v>5</v>
      </c>
      <c r="C54" s="7">
        <v>50</v>
      </c>
      <c r="D54" s="7">
        <v>30196</v>
      </c>
      <c r="E54" s="7" t="s">
        <v>23</v>
      </c>
      <c r="F54" s="7">
        <v>5</v>
      </c>
      <c r="G54" s="7">
        <v>1</v>
      </c>
      <c r="H54" s="7">
        <v>2.5000000000000001E-2</v>
      </c>
      <c r="I54" s="7">
        <v>6.6250000000000003E-2</v>
      </c>
      <c r="J54" s="7">
        <f t="shared" si="12"/>
        <v>2.65</v>
      </c>
      <c r="K54" s="7">
        <v>0.2</v>
      </c>
      <c r="L54" s="7">
        <v>2600</v>
      </c>
      <c r="M54" s="7">
        <v>0</v>
      </c>
      <c r="N54" s="7" t="s">
        <v>26</v>
      </c>
      <c r="O54" s="7">
        <v>0.3</v>
      </c>
      <c r="P54" s="7">
        <f t="shared" si="13"/>
        <v>3.3125000000000002E-2</v>
      </c>
      <c r="Q54" s="10">
        <v>1000000000</v>
      </c>
      <c r="R54" s="7">
        <v>1</v>
      </c>
      <c r="S54" s="7" t="s">
        <v>28</v>
      </c>
      <c r="T54" s="10">
        <v>100000</v>
      </c>
      <c r="U54" s="10">
        <v>100000</v>
      </c>
      <c r="V54" s="11">
        <v>32.6</v>
      </c>
      <c r="W54" s="7">
        <v>0.1</v>
      </c>
      <c r="X54" s="7">
        <v>0.7</v>
      </c>
      <c r="Y54" s="7">
        <v>0.3</v>
      </c>
      <c r="Z54" s="7">
        <v>0.3</v>
      </c>
      <c r="AA54" s="10">
        <v>3.0000000000000001E-5</v>
      </c>
      <c r="AB54" s="10">
        <f t="shared" si="14"/>
        <v>9.0000000000000002E-6</v>
      </c>
      <c r="AC54" s="12">
        <v>3.5</v>
      </c>
      <c r="AD54" s="7">
        <v>40</v>
      </c>
      <c r="AE54" s="7">
        <v>0.5</v>
      </c>
      <c r="AF54" s="7">
        <f>AE54*B54</f>
        <v>2.5</v>
      </c>
      <c r="AG54" s="7" t="s">
        <v>48</v>
      </c>
      <c r="AH54" s="13">
        <v>2.2497566339028898</v>
      </c>
      <c r="AI54" s="13">
        <v>2.68115555091642</v>
      </c>
      <c r="AJ54" s="13">
        <v>2.2498100237999998</v>
      </c>
      <c r="AK54" s="13">
        <v>7.0948826861668399</v>
      </c>
      <c r="AL54" s="13">
        <v>28.901824714333198</v>
      </c>
      <c r="AM54" s="13">
        <v>35.9967074005</v>
      </c>
      <c r="AN54" s="13">
        <v>17.5631676961208</v>
      </c>
      <c r="AO54" s="13">
        <v>0.98553085143776897</v>
      </c>
    </row>
    <row r="55" spans="1:41" s="7" customFormat="1" x14ac:dyDescent="0.2">
      <c r="A55" s="7" t="s">
        <v>58</v>
      </c>
      <c r="B55" s="7">
        <v>5</v>
      </c>
      <c r="C55" s="7">
        <v>50</v>
      </c>
      <c r="D55" s="7">
        <v>30196</v>
      </c>
      <c r="E55" s="7" t="s">
        <v>23</v>
      </c>
      <c r="F55" s="7">
        <v>5</v>
      </c>
      <c r="G55" s="7">
        <v>1</v>
      </c>
      <c r="H55" s="7">
        <v>2.5000000000000001E-2</v>
      </c>
      <c r="I55" s="7">
        <v>6.6250000000000003E-2</v>
      </c>
      <c r="J55" s="7">
        <f t="shared" si="12"/>
        <v>2.65</v>
      </c>
      <c r="K55" s="7">
        <v>0.2</v>
      </c>
      <c r="L55" s="7">
        <v>2600</v>
      </c>
      <c r="M55" s="7">
        <v>0</v>
      </c>
      <c r="N55" s="7" t="s">
        <v>26</v>
      </c>
      <c r="O55" s="7">
        <v>0.3</v>
      </c>
      <c r="P55" s="7">
        <f t="shared" si="13"/>
        <v>3.3125000000000002E-2</v>
      </c>
      <c r="Q55" s="10">
        <v>1000000000</v>
      </c>
      <c r="R55" s="7">
        <v>1</v>
      </c>
      <c r="S55" s="7" t="s">
        <v>28</v>
      </c>
      <c r="T55" s="10">
        <v>100000</v>
      </c>
      <c r="U55" s="10">
        <v>100000</v>
      </c>
      <c r="V55" s="11">
        <v>32.6</v>
      </c>
      <c r="W55" s="7">
        <v>0.1</v>
      </c>
      <c r="X55" s="7">
        <v>0.7</v>
      </c>
      <c r="Y55" s="7">
        <v>0.3</v>
      </c>
      <c r="Z55" s="7">
        <v>0.3</v>
      </c>
      <c r="AA55" s="10">
        <v>3.0000000000000001E-5</v>
      </c>
      <c r="AB55" s="10">
        <f t="shared" si="14"/>
        <v>9.0000000000000002E-6</v>
      </c>
      <c r="AC55" s="12">
        <v>4</v>
      </c>
      <c r="AD55" s="7">
        <v>40</v>
      </c>
      <c r="AE55" s="7">
        <v>0.5</v>
      </c>
      <c r="AF55" s="7">
        <f>AE55*B55</f>
        <v>2.5</v>
      </c>
      <c r="AG55" s="7" t="s">
        <v>48</v>
      </c>
      <c r="AH55" s="13">
        <v>2.5711504387461601</v>
      </c>
      <c r="AI55" s="13">
        <v>3.0641777724759098</v>
      </c>
      <c r="AJ55" s="13">
        <v>2.5711098055999999</v>
      </c>
      <c r="AK55" s="13">
        <v>8.4075541112478192</v>
      </c>
      <c r="AL55" s="13">
        <v>28.339104410752199</v>
      </c>
      <c r="AM55" s="13">
        <v>36.746658521999997</v>
      </c>
      <c r="AN55" s="13">
        <v>17.210952346060001</v>
      </c>
      <c r="AO55" s="13">
        <v>0.98574758664853601</v>
      </c>
    </row>
    <row r="56" spans="1:41" s="7" customFormat="1" x14ac:dyDescent="0.2">
      <c r="A56" s="7" t="s">
        <v>58</v>
      </c>
      <c r="B56" s="7">
        <v>5</v>
      </c>
      <c r="C56" s="7">
        <v>50</v>
      </c>
      <c r="D56" s="7">
        <v>30196</v>
      </c>
      <c r="E56" s="7" t="s">
        <v>23</v>
      </c>
      <c r="F56" s="7">
        <v>5</v>
      </c>
      <c r="G56" s="7">
        <v>1</v>
      </c>
      <c r="H56" s="7">
        <v>2.5000000000000001E-2</v>
      </c>
      <c r="I56" s="7">
        <v>6.6250000000000003E-2</v>
      </c>
      <c r="J56" s="7">
        <f t="shared" si="12"/>
        <v>2.65</v>
      </c>
      <c r="K56" s="7">
        <v>0.2</v>
      </c>
      <c r="L56" s="7">
        <v>2600</v>
      </c>
      <c r="M56" s="7">
        <v>0</v>
      </c>
      <c r="N56" s="7" t="s">
        <v>26</v>
      </c>
      <c r="O56" s="7">
        <v>0.3</v>
      </c>
      <c r="P56" s="7">
        <f t="shared" si="13"/>
        <v>3.3125000000000002E-2</v>
      </c>
      <c r="Q56" s="10">
        <v>1000000000</v>
      </c>
      <c r="R56" s="7">
        <v>1</v>
      </c>
      <c r="S56" s="7" t="s">
        <v>28</v>
      </c>
      <c r="T56" s="10">
        <v>100000</v>
      </c>
      <c r="U56" s="10">
        <v>100000</v>
      </c>
      <c r="V56" s="11">
        <v>32.6</v>
      </c>
      <c r="W56" s="7">
        <v>0.1</v>
      </c>
      <c r="X56" s="7">
        <v>0.7</v>
      </c>
      <c r="Y56" s="7">
        <v>0.3</v>
      </c>
      <c r="Z56" s="7">
        <v>0.3</v>
      </c>
      <c r="AA56" s="10">
        <v>3.0000000000000001E-5</v>
      </c>
      <c r="AB56" s="10">
        <f t="shared" si="14"/>
        <v>9.0000000000000002E-6</v>
      </c>
      <c r="AC56" s="12">
        <v>4.5</v>
      </c>
      <c r="AD56" s="7">
        <v>40</v>
      </c>
      <c r="AE56" s="7">
        <v>0.5</v>
      </c>
      <c r="AF56" s="7">
        <f>AE56*B56</f>
        <v>2.5</v>
      </c>
      <c r="AG56" s="7" t="s">
        <v>48</v>
      </c>
      <c r="AH56" s="13">
        <v>2.89254424358943</v>
      </c>
      <c r="AI56" s="13">
        <v>3.4471999940354001</v>
      </c>
      <c r="AJ56" s="13">
        <v>2.8924767552000001</v>
      </c>
      <c r="AK56" s="13">
        <v>8.7033038462157801</v>
      </c>
      <c r="AL56" s="13">
        <v>28.415574969297499</v>
      </c>
      <c r="AM56" s="13">
        <v>37.118878815513298</v>
      </c>
      <c r="AN56" s="13">
        <v>17.852862767455601</v>
      </c>
      <c r="AO56" s="13">
        <v>0.98848874178852897</v>
      </c>
    </row>
    <row r="57" spans="1:41" s="7" customFormat="1" x14ac:dyDescent="0.2">
      <c r="A57" s="7" t="s">
        <v>58</v>
      </c>
      <c r="B57" s="7">
        <v>5</v>
      </c>
      <c r="C57" s="7">
        <v>50</v>
      </c>
      <c r="D57" s="7">
        <v>30196</v>
      </c>
      <c r="E57" s="7" t="s">
        <v>23</v>
      </c>
      <c r="F57" s="7">
        <v>5</v>
      </c>
      <c r="G57" s="7">
        <v>1</v>
      </c>
      <c r="H57" s="7">
        <v>2.5000000000000001E-2</v>
      </c>
      <c r="I57" s="7">
        <v>6.6250000000000003E-2</v>
      </c>
      <c r="J57" s="7">
        <f t="shared" si="12"/>
        <v>2.65</v>
      </c>
      <c r="K57" s="7">
        <v>0.2</v>
      </c>
      <c r="L57" s="7">
        <v>2600</v>
      </c>
      <c r="M57" s="7">
        <v>0</v>
      </c>
      <c r="N57" s="7" t="s">
        <v>26</v>
      </c>
      <c r="O57" s="7">
        <v>0.3</v>
      </c>
      <c r="P57" s="7">
        <f t="shared" si="13"/>
        <v>3.3125000000000002E-2</v>
      </c>
      <c r="Q57" s="10">
        <v>1000000000</v>
      </c>
      <c r="R57" s="7">
        <v>1</v>
      </c>
      <c r="S57" s="7" t="s">
        <v>28</v>
      </c>
      <c r="T57" s="10">
        <v>100000</v>
      </c>
      <c r="U57" s="10">
        <v>100000</v>
      </c>
      <c r="V57" s="11">
        <v>32.6</v>
      </c>
      <c r="W57" s="7">
        <v>0.1</v>
      </c>
      <c r="X57" s="7">
        <v>0.7</v>
      </c>
      <c r="Y57" s="7">
        <v>0.3</v>
      </c>
      <c r="Z57" s="7">
        <v>0.3</v>
      </c>
      <c r="AA57" s="10">
        <v>3.0000000000000001E-5</v>
      </c>
      <c r="AB57" s="10">
        <f t="shared" si="14"/>
        <v>9.0000000000000002E-6</v>
      </c>
      <c r="AC57" s="12">
        <v>5</v>
      </c>
      <c r="AD57" s="7">
        <v>40</v>
      </c>
      <c r="AE57" s="7">
        <v>0.5</v>
      </c>
      <c r="AF57" s="7">
        <f>AE57*B57</f>
        <v>2.5</v>
      </c>
      <c r="AG57" s="7" t="s">
        <v>48</v>
      </c>
      <c r="AH57" s="13">
        <v>3.2139380484326998</v>
      </c>
      <c r="AI57" s="13">
        <v>3.83022221559489</v>
      </c>
      <c r="AJ57" s="13">
        <v>3.2138052770000001</v>
      </c>
      <c r="AK57" s="13">
        <v>10.609766179252301</v>
      </c>
      <c r="AL57" s="13">
        <v>27.103044184347699</v>
      </c>
      <c r="AM57" s="13">
        <v>37.712810363599999</v>
      </c>
      <c r="AN57" s="13">
        <v>17.297354272464901</v>
      </c>
      <c r="AO57" s="13">
        <v>0.98314682440770595</v>
      </c>
    </row>
    <row r="58" spans="1:41" s="3" customFormat="1" x14ac:dyDescent="0.2">
      <c r="A58" s="3" t="s">
        <v>59</v>
      </c>
      <c r="B58" s="3">
        <v>5</v>
      </c>
      <c r="C58" s="3">
        <v>50</v>
      </c>
      <c r="D58" s="3">
        <v>30196</v>
      </c>
      <c r="E58" s="3" t="s">
        <v>23</v>
      </c>
      <c r="F58" s="3">
        <v>5</v>
      </c>
      <c r="G58" s="3">
        <v>1</v>
      </c>
      <c r="H58" s="3">
        <v>2.5000000000000001E-2</v>
      </c>
      <c r="I58" s="3">
        <v>6.6250000000000003E-2</v>
      </c>
      <c r="J58" s="3">
        <f>I58/H58</f>
        <v>2.65</v>
      </c>
      <c r="K58" s="3">
        <v>0.2</v>
      </c>
      <c r="L58" s="3">
        <v>2600</v>
      </c>
      <c r="M58" s="3">
        <v>0</v>
      </c>
      <c r="N58" s="3" t="s">
        <v>26</v>
      </c>
      <c r="O58" s="3">
        <v>0.3</v>
      </c>
      <c r="P58" s="3">
        <f>I58/2</f>
        <v>3.3125000000000002E-2</v>
      </c>
      <c r="Q58" s="14">
        <v>1000000000</v>
      </c>
      <c r="R58" s="3">
        <v>1</v>
      </c>
      <c r="S58" s="3" t="s">
        <v>28</v>
      </c>
      <c r="T58" s="14">
        <v>100000</v>
      </c>
      <c r="U58" s="14">
        <v>100000</v>
      </c>
      <c r="V58" s="4">
        <v>32.6</v>
      </c>
      <c r="W58" s="3">
        <v>0.1</v>
      </c>
      <c r="X58" s="3">
        <v>0.7</v>
      </c>
      <c r="Y58" s="3">
        <v>0.3</v>
      </c>
      <c r="Z58" s="3">
        <v>0.3</v>
      </c>
      <c r="AA58" s="14">
        <v>3.0000000000000001E-5</v>
      </c>
      <c r="AB58" s="14">
        <f>Z58*AA58</f>
        <v>9.0000000000000002E-6</v>
      </c>
      <c r="AC58" s="15">
        <v>0</v>
      </c>
      <c r="AD58" s="3">
        <v>40</v>
      </c>
      <c r="AE58" s="3">
        <v>0.75</v>
      </c>
      <c r="AF58" s="3">
        <f>AE58*B58</f>
        <v>3.75</v>
      </c>
      <c r="AG58" s="3" t="s">
        <v>48</v>
      </c>
      <c r="AH58" s="16">
        <v>0</v>
      </c>
      <c r="AI58" s="16">
        <v>0</v>
      </c>
      <c r="AJ58" s="16">
        <v>-5.7385144999955195E-4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</row>
    <row r="59" spans="1:41" s="3" customFormat="1" x14ac:dyDescent="0.2">
      <c r="A59" s="3" t="s">
        <v>59</v>
      </c>
      <c r="B59" s="3">
        <v>5</v>
      </c>
      <c r="C59" s="3">
        <v>50</v>
      </c>
      <c r="D59" s="3">
        <v>30196</v>
      </c>
      <c r="E59" s="3" t="s">
        <v>23</v>
      </c>
      <c r="F59" s="3">
        <v>5</v>
      </c>
      <c r="G59" s="3">
        <v>1</v>
      </c>
      <c r="H59" s="3">
        <v>2.5000000000000001E-2</v>
      </c>
      <c r="I59" s="3">
        <v>6.6250000000000003E-2</v>
      </c>
      <c r="J59" s="3">
        <f t="shared" ref="J59:J68" si="15">I59/H59</f>
        <v>2.65</v>
      </c>
      <c r="K59" s="3">
        <v>0.2</v>
      </c>
      <c r="L59" s="3">
        <v>2600</v>
      </c>
      <c r="M59" s="3">
        <v>0</v>
      </c>
      <c r="N59" s="3" t="s">
        <v>26</v>
      </c>
      <c r="O59" s="3">
        <v>0.3</v>
      </c>
      <c r="P59" s="3">
        <f t="shared" ref="P59:P68" si="16">I59/2</f>
        <v>3.3125000000000002E-2</v>
      </c>
      <c r="Q59" s="14">
        <v>1000000000</v>
      </c>
      <c r="R59" s="3">
        <v>1</v>
      </c>
      <c r="S59" s="3" t="s">
        <v>28</v>
      </c>
      <c r="T59" s="14">
        <v>100000</v>
      </c>
      <c r="U59" s="14">
        <v>100000</v>
      </c>
      <c r="V59" s="4">
        <v>32.6</v>
      </c>
      <c r="W59" s="3">
        <v>0.1</v>
      </c>
      <c r="X59" s="3">
        <v>0.7</v>
      </c>
      <c r="Y59" s="3">
        <v>0.3</v>
      </c>
      <c r="Z59" s="3">
        <v>0.3</v>
      </c>
      <c r="AA59" s="14">
        <v>3.0000000000000001E-5</v>
      </c>
      <c r="AB59" s="14">
        <f t="shared" ref="AB59:AB68" si="17">Z59*AA59</f>
        <v>9.0000000000000002E-6</v>
      </c>
      <c r="AC59" s="15">
        <v>0.5</v>
      </c>
      <c r="AD59" s="3">
        <v>40</v>
      </c>
      <c r="AE59" s="3">
        <v>0.75</v>
      </c>
      <c r="AF59" s="3">
        <f>AE59*B59</f>
        <v>3.75</v>
      </c>
      <c r="AG59" s="3" t="s">
        <v>48</v>
      </c>
      <c r="AH59" s="16">
        <v>0.32139380484327001</v>
      </c>
      <c r="AI59" s="16">
        <v>0.38302222155948901</v>
      </c>
      <c r="AJ59" s="16">
        <v>0.3213296363</v>
      </c>
      <c r="AK59" s="16">
        <v>1.49441340393408</v>
      </c>
      <c r="AL59" s="16">
        <v>31.112203499954902</v>
      </c>
      <c r="AM59" s="16">
        <v>32.606616903888998</v>
      </c>
      <c r="AN59" s="16">
        <v>3.65106284115679</v>
      </c>
      <c r="AO59" s="16">
        <v>0.67600225185839302</v>
      </c>
    </row>
    <row r="60" spans="1:41" s="3" customFormat="1" x14ac:dyDescent="0.2">
      <c r="A60" s="3" t="s">
        <v>59</v>
      </c>
      <c r="B60" s="3">
        <v>5</v>
      </c>
      <c r="C60" s="3">
        <v>50</v>
      </c>
      <c r="D60" s="3">
        <v>30196</v>
      </c>
      <c r="E60" s="3" t="s">
        <v>23</v>
      </c>
      <c r="F60" s="3">
        <v>5</v>
      </c>
      <c r="G60" s="3">
        <v>1</v>
      </c>
      <c r="H60" s="3">
        <v>2.5000000000000001E-2</v>
      </c>
      <c r="I60" s="3">
        <v>6.6250000000000003E-2</v>
      </c>
      <c r="J60" s="3">
        <f t="shared" si="15"/>
        <v>2.65</v>
      </c>
      <c r="K60" s="3">
        <v>0.2</v>
      </c>
      <c r="L60" s="3">
        <v>2600</v>
      </c>
      <c r="M60" s="3">
        <v>0</v>
      </c>
      <c r="N60" s="3" t="s">
        <v>26</v>
      </c>
      <c r="O60" s="3">
        <v>0.3</v>
      </c>
      <c r="P60" s="3">
        <f t="shared" si="16"/>
        <v>3.3125000000000002E-2</v>
      </c>
      <c r="Q60" s="14">
        <v>1000000000</v>
      </c>
      <c r="R60" s="3">
        <v>1</v>
      </c>
      <c r="S60" s="3" t="s">
        <v>28</v>
      </c>
      <c r="T60" s="14">
        <v>100000</v>
      </c>
      <c r="U60" s="14">
        <v>100000</v>
      </c>
      <c r="V60" s="4">
        <v>32.6</v>
      </c>
      <c r="W60" s="3">
        <v>0.1</v>
      </c>
      <c r="X60" s="3">
        <v>0.7</v>
      </c>
      <c r="Y60" s="3">
        <v>0.3</v>
      </c>
      <c r="Z60" s="3">
        <v>0.3</v>
      </c>
      <c r="AA60" s="14">
        <v>3.0000000000000001E-5</v>
      </c>
      <c r="AB60" s="14">
        <f t="shared" si="17"/>
        <v>9.0000000000000002E-6</v>
      </c>
      <c r="AC60" s="15">
        <v>1</v>
      </c>
      <c r="AD60" s="3">
        <v>40</v>
      </c>
      <c r="AE60" s="3">
        <v>0.75</v>
      </c>
      <c r="AF60" s="3">
        <f>AE60*B60</f>
        <v>3.75</v>
      </c>
      <c r="AG60" s="3" t="s">
        <v>48</v>
      </c>
      <c r="AH60" s="16">
        <v>0.64278760968653903</v>
      </c>
      <c r="AI60" s="16">
        <v>0.76604444311897801</v>
      </c>
      <c r="AJ60" s="16">
        <v>0.64972020760000004</v>
      </c>
      <c r="AK60" s="16">
        <v>1.9972258308012201</v>
      </c>
      <c r="AL60" s="16">
        <v>30.556801655285099</v>
      </c>
      <c r="AM60" s="16">
        <v>32.554027486086298</v>
      </c>
      <c r="AN60" s="16">
        <v>13.2314897585028</v>
      </c>
      <c r="AO60" s="16">
        <v>0.90413129319193697</v>
      </c>
    </row>
    <row r="61" spans="1:41" s="3" customFormat="1" x14ac:dyDescent="0.2">
      <c r="A61" s="3" t="s">
        <v>59</v>
      </c>
      <c r="B61" s="3">
        <v>5</v>
      </c>
      <c r="C61" s="3">
        <v>50</v>
      </c>
      <c r="D61" s="3">
        <v>30196</v>
      </c>
      <c r="E61" s="3" t="s">
        <v>23</v>
      </c>
      <c r="F61" s="3">
        <v>5</v>
      </c>
      <c r="G61" s="3">
        <v>1</v>
      </c>
      <c r="H61" s="3">
        <v>2.5000000000000001E-2</v>
      </c>
      <c r="I61" s="3">
        <v>6.6250000000000003E-2</v>
      </c>
      <c r="J61" s="3">
        <f t="shared" si="15"/>
        <v>2.65</v>
      </c>
      <c r="K61" s="3">
        <v>0.2</v>
      </c>
      <c r="L61" s="3">
        <v>2600</v>
      </c>
      <c r="M61" s="3">
        <v>0</v>
      </c>
      <c r="N61" s="3" t="s">
        <v>26</v>
      </c>
      <c r="O61" s="3">
        <v>0.3</v>
      </c>
      <c r="P61" s="3">
        <f t="shared" si="16"/>
        <v>3.3125000000000002E-2</v>
      </c>
      <c r="Q61" s="14">
        <v>1000000000</v>
      </c>
      <c r="R61" s="3">
        <v>1</v>
      </c>
      <c r="S61" s="3" t="s">
        <v>28</v>
      </c>
      <c r="T61" s="14">
        <v>100000</v>
      </c>
      <c r="U61" s="14">
        <v>100000</v>
      </c>
      <c r="V61" s="4">
        <v>32.6</v>
      </c>
      <c r="W61" s="3">
        <v>0.1</v>
      </c>
      <c r="X61" s="3">
        <v>0.7</v>
      </c>
      <c r="Y61" s="3">
        <v>0.3</v>
      </c>
      <c r="Z61" s="3">
        <v>0.3</v>
      </c>
      <c r="AA61" s="14">
        <v>3.0000000000000001E-5</v>
      </c>
      <c r="AB61" s="14">
        <f t="shared" si="17"/>
        <v>9.0000000000000002E-6</v>
      </c>
      <c r="AC61" s="15">
        <v>1.5</v>
      </c>
      <c r="AD61" s="3">
        <v>40</v>
      </c>
      <c r="AE61" s="3">
        <v>0.75</v>
      </c>
      <c r="AF61" s="3">
        <f>AE61*B61</f>
        <v>3.75</v>
      </c>
      <c r="AG61" s="3" t="s">
        <v>48</v>
      </c>
      <c r="AH61" s="16">
        <v>0.96418141452980899</v>
      </c>
      <c r="AI61" s="16">
        <v>1.14906666467847</v>
      </c>
      <c r="AJ61" s="16">
        <v>0.99171557450000103</v>
      </c>
      <c r="AK61" s="16">
        <v>3.80598933265061</v>
      </c>
      <c r="AL61" s="16">
        <v>30.552089751099999</v>
      </c>
      <c r="AM61" s="16">
        <v>34.358079083750603</v>
      </c>
      <c r="AN61" s="16">
        <v>11.5920159004982</v>
      </c>
      <c r="AO61" s="16">
        <v>0.75973221680748304</v>
      </c>
    </row>
    <row r="62" spans="1:41" s="3" customFormat="1" x14ac:dyDescent="0.2">
      <c r="A62" s="3" t="s">
        <v>59</v>
      </c>
      <c r="B62" s="3">
        <v>5</v>
      </c>
      <c r="C62" s="3">
        <v>50</v>
      </c>
      <c r="D62" s="3">
        <v>30196</v>
      </c>
      <c r="E62" s="3" t="s">
        <v>23</v>
      </c>
      <c r="F62" s="3">
        <v>5</v>
      </c>
      <c r="G62" s="3">
        <v>1</v>
      </c>
      <c r="H62" s="3">
        <v>2.5000000000000001E-2</v>
      </c>
      <c r="I62" s="3">
        <v>6.6250000000000003E-2</v>
      </c>
      <c r="J62" s="3">
        <f t="shared" si="15"/>
        <v>2.65</v>
      </c>
      <c r="K62" s="3">
        <v>0.2</v>
      </c>
      <c r="L62" s="3">
        <v>2600</v>
      </c>
      <c r="M62" s="3">
        <v>0</v>
      </c>
      <c r="N62" s="3" t="s">
        <v>26</v>
      </c>
      <c r="O62" s="3">
        <v>0.3</v>
      </c>
      <c r="P62" s="3">
        <f t="shared" si="16"/>
        <v>3.3125000000000002E-2</v>
      </c>
      <c r="Q62" s="14">
        <v>1000000000</v>
      </c>
      <c r="R62" s="3">
        <v>1</v>
      </c>
      <c r="S62" s="3" t="s">
        <v>28</v>
      </c>
      <c r="T62" s="14">
        <v>100000</v>
      </c>
      <c r="U62" s="14">
        <v>100000</v>
      </c>
      <c r="V62" s="4">
        <v>32.6</v>
      </c>
      <c r="W62" s="3">
        <v>0.1</v>
      </c>
      <c r="X62" s="3">
        <v>0.7</v>
      </c>
      <c r="Y62" s="3">
        <v>0.3</v>
      </c>
      <c r="Z62" s="3">
        <v>0.3</v>
      </c>
      <c r="AA62" s="14">
        <v>3.0000000000000001E-5</v>
      </c>
      <c r="AB62" s="14">
        <f t="shared" si="17"/>
        <v>9.0000000000000002E-6</v>
      </c>
      <c r="AC62" s="15">
        <v>2</v>
      </c>
      <c r="AD62" s="3">
        <v>40</v>
      </c>
      <c r="AE62" s="3">
        <v>0.75</v>
      </c>
      <c r="AF62" s="3">
        <f>AE62*B62</f>
        <v>3.75</v>
      </c>
      <c r="AG62" s="3" t="s">
        <v>48</v>
      </c>
      <c r="AH62" s="16">
        <v>1.2855752193730801</v>
      </c>
      <c r="AI62" s="16">
        <v>1.53208888623796</v>
      </c>
      <c r="AJ62" s="16">
        <v>1.3081194833000001</v>
      </c>
      <c r="AK62" s="16">
        <v>4.8019140653324799</v>
      </c>
      <c r="AL62" s="16">
        <v>29.506998054</v>
      </c>
      <c r="AM62" s="16">
        <v>34.308912119332497</v>
      </c>
      <c r="AN62" s="16">
        <v>14.994078531254999</v>
      </c>
      <c r="AO62" s="16">
        <v>0.96103990472244305</v>
      </c>
    </row>
    <row r="63" spans="1:41" s="3" customFormat="1" x14ac:dyDescent="0.2">
      <c r="A63" s="3" t="s">
        <v>59</v>
      </c>
      <c r="B63" s="3">
        <v>5</v>
      </c>
      <c r="C63" s="3">
        <v>50</v>
      </c>
      <c r="D63" s="3">
        <v>30196</v>
      </c>
      <c r="E63" s="3" t="s">
        <v>23</v>
      </c>
      <c r="F63" s="3">
        <v>5</v>
      </c>
      <c r="G63" s="3">
        <v>1</v>
      </c>
      <c r="H63" s="3">
        <v>2.5000000000000001E-2</v>
      </c>
      <c r="I63" s="3">
        <v>6.6250000000000003E-2</v>
      </c>
      <c r="J63" s="3">
        <f t="shared" si="15"/>
        <v>2.65</v>
      </c>
      <c r="K63" s="3">
        <v>0.2</v>
      </c>
      <c r="L63" s="3">
        <v>2600</v>
      </c>
      <c r="M63" s="3">
        <v>0</v>
      </c>
      <c r="N63" s="3" t="s">
        <v>26</v>
      </c>
      <c r="O63" s="3">
        <v>0.3</v>
      </c>
      <c r="P63" s="3">
        <f t="shared" si="16"/>
        <v>3.3125000000000002E-2</v>
      </c>
      <c r="Q63" s="14">
        <v>1000000000</v>
      </c>
      <c r="R63" s="3">
        <v>1</v>
      </c>
      <c r="S63" s="3" t="s">
        <v>28</v>
      </c>
      <c r="T63" s="14">
        <v>100000</v>
      </c>
      <c r="U63" s="14">
        <v>100000</v>
      </c>
      <c r="V63" s="4">
        <v>32.6</v>
      </c>
      <c r="W63" s="3">
        <v>0.1</v>
      </c>
      <c r="X63" s="3">
        <v>0.7</v>
      </c>
      <c r="Y63" s="3">
        <v>0.3</v>
      </c>
      <c r="Z63" s="3">
        <v>0.3</v>
      </c>
      <c r="AA63" s="14">
        <v>3.0000000000000001E-5</v>
      </c>
      <c r="AB63" s="14">
        <f t="shared" si="17"/>
        <v>9.0000000000000002E-6</v>
      </c>
      <c r="AC63" s="15">
        <v>2.5</v>
      </c>
      <c r="AD63" s="3">
        <v>40</v>
      </c>
      <c r="AE63" s="3">
        <v>0.75</v>
      </c>
      <c r="AF63" s="3">
        <f>AE63*B63</f>
        <v>3.75</v>
      </c>
      <c r="AG63" s="3" t="s">
        <v>48</v>
      </c>
      <c r="AH63" s="16">
        <v>1.6069690242163499</v>
      </c>
      <c r="AI63" s="16">
        <v>1.9151111077974501</v>
      </c>
      <c r="AJ63" s="16">
        <v>1.6212742318</v>
      </c>
      <c r="AK63" s="16">
        <v>5.7240934462249298</v>
      </c>
      <c r="AL63" s="16">
        <v>28.642213519445999</v>
      </c>
      <c r="AM63" s="16">
        <v>34.366306965670901</v>
      </c>
      <c r="AN63" s="16">
        <v>15.3331210060026</v>
      </c>
      <c r="AO63" s="16">
        <v>0.98627550602886604</v>
      </c>
    </row>
    <row r="64" spans="1:41" s="3" customFormat="1" x14ac:dyDescent="0.2">
      <c r="A64" s="3" t="s">
        <v>59</v>
      </c>
      <c r="B64" s="3">
        <v>5</v>
      </c>
      <c r="C64" s="3">
        <v>50</v>
      </c>
      <c r="D64" s="3">
        <v>30196</v>
      </c>
      <c r="E64" s="3" t="s">
        <v>23</v>
      </c>
      <c r="F64" s="3">
        <v>5</v>
      </c>
      <c r="G64" s="3">
        <v>1</v>
      </c>
      <c r="H64" s="3">
        <v>2.5000000000000001E-2</v>
      </c>
      <c r="I64" s="3">
        <v>6.6250000000000003E-2</v>
      </c>
      <c r="J64" s="3">
        <f t="shared" si="15"/>
        <v>2.65</v>
      </c>
      <c r="K64" s="3">
        <v>0.2</v>
      </c>
      <c r="L64" s="3">
        <v>2600</v>
      </c>
      <c r="M64" s="3">
        <v>0</v>
      </c>
      <c r="N64" s="3" t="s">
        <v>26</v>
      </c>
      <c r="O64" s="3">
        <v>0.3</v>
      </c>
      <c r="P64" s="3">
        <f t="shared" si="16"/>
        <v>3.3125000000000002E-2</v>
      </c>
      <c r="Q64" s="14">
        <v>1000000000</v>
      </c>
      <c r="R64" s="3">
        <v>1</v>
      </c>
      <c r="S64" s="3" t="s">
        <v>28</v>
      </c>
      <c r="T64" s="14">
        <v>100000</v>
      </c>
      <c r="U64" s="14">
        <v>100000</v>
      </c>
      <c r="V64" s="4">
        <v>32.6</v>
      </c>
      <c r="W64" s="3">
        <v>0.1</v>
      </c>
      <c r="X64" s="3">
        <v>0.7</v>
      </c>
      <c r="Y64" s="3">
        <v>0.3</v>
      </c>
      <c r="Z64" s="3">
        <v>0.3</v>
      </c>
      <c r="AA64" s="14">
        <v>3.0000000000000001E-5</v>
      </c>
      <c r="AB64" s="14">
        <f t="shared" si="17"/>
        <v>9.0000000000000002E-6</v>
      </c>
      <c r="AC64" s="15">
        <v>3</v>
      </c>
      <c r="AD64" s="3">
        <v>40</v>
      </c>
      <c r="AE64" s="3">
        <v>0.75</v>
      </c>
      <c r="AF64" s="3">
        <f>AE64*B64</f>
        <v>3.75</v>
      </c>
      <c r="AG64" s="3" t="s">
        <v>48</v>
      </c>
      <c r="AH64" s="16">
        <v>1.92836282905962</v>
      </c>
      <c r="AI64" s="16">
        <v>2.2981333293569302</v>
      </c>
      <c r="AJ64" s="16">
        <v>1.9362190224</v>
      </c>
      <c r="AK64" s="16">
        <v>6.9168629824028303</v>
      </c>
      <c r="AL64" s="16">
        <v>28.5785458464972</v>
      </c>
      <c r="AM64" s="16">
        <v>35.495408828899997</v>
      </c>
      <c r="AN64" s="16">
        <v>16.1899297046103</v>
      </c>
      <c r="AO64" s="16">
        <v>0.98702362919476305</v>
      </c>
    </row>
    <row r="65" spans="1:41" s="3" customFormat="1" x14ac:dyDescent="0.2">
      <c r="A65" s="3" t="s">
        <v>59</v>
      </c>
      <c r="B65" s="3">
        <v>5</v>
      </c>
      <c r="C65" s="3">
        <v>50</v>
      </c>
      <c r="D65" s="3">
        <v>30196</v>
      </c>
      <c r="E65" s="3" t="s">
        <v>23</v>
      </c>
      <c r="F65" s="3">
        <v>5</v>
      </c>
      <c r="G65" s="3">
        <v>1</v>
      </c>
      <c r="H65" s="3">
        <v>2.5000000000000001E-2</v>
      </c>
      <c r="I65" s="3">
        <v>6.6250000000000003E-2</v>
      </c>
      <c r="J65" s="3">
        <f t="shared" si="15"/>
        <v>2.65</v>
      </c>
      <c r="K65" s="3">
        <v>0.2</v>
      </c>
      <c r="L65" s="3">
        <v>2600</v>
      </c>
      <c r="M65" s="3">
        <v>0</v>
      </c>
      <c r="N65" s="3" t="s">
        <v>26</v>
      </c>
      <c r="O65" s="3">
        <v>0.3</v>
      </c>
      <c r="P65" s="3">
        <f t="shared" si="16"/>
        <v>3.3125000000000002E-2</v>
      </c>
      <c r="Q65" s="14">
        <v>1000000000</v>
      </c>
      <c r="R65" s="3">
        <v>1</v>
      </c>
      <c r="S65" s="3" t="s">
        <v>28</v>
      </c>
      <c r="T65" s="14">
        <v>100000</v>
      </c>
      <c r="U65" s="14">
        <v>100000</v>
      </c>
      <c r="V65" s="4">
        <v>32.6</v>
      </c>
      <c r="W65" s="3">
        <v>0.1</v>
      </c>
      <c r="X65" s="3">
        <v>0.7</v>
      </c>
      <c r="Y65" s="3">
        <v>0.3</v>
      </c>
      <c r="Z65" s="3">
        <v>0.3</v>
      </c>
      <c r="AA65" s="14">
        <v>3.0000000000000001E-5</v>
      </c>
      <c r="AB65" s="14">
        <f t="shared" si="17"/>
        <v>9.0000000000000002E-6</v>
      </c>
      <c r="AC65" s="15">
        <v>3.5</v>
      </c>
      <c r="AD65" s="3">
        <v>40</v>
      </c>
      <c r="AE65" s="3">
        <v>0.75</v>
      </c>
      <c r="AF65" s="3">
        <f>AE65*B65</f>
        <v>3.75</v>
      </c>
      <c r="AG65" s="3" t="s">
        <v>48</v>
      </c>
      <c r="AH65" s="16">
        <v>2.2497566339028898</v>
      </c>
      <c r="AI65" s="16">
        <v>2.68115555091642</v>
      </c>
      <c r="AJ65" s="16">
        <v>2.2524907338000002</v>
      </c>
      <c r="AK65" s="16">
        <v>7.1908950309000002</v>
      </c>
      <c r="AL65" s="16">
        <v>28.797321872000001</v>
      </c>
      <c r="AM65" s="16">
        <v>35.9882169029</v>
      </c>
      <c r="AN65" s="16">
        <v>17.231728334730299</v>
      </c>
      <c r="AO65" s="16">
        <v>0.99134100867109598</v>
      </c>
    </row>
    <row r="66" spans="1:41" s="3" customFormat="1" x14ac:dyDescent="0.2">
      <c r="A66" s="3" t="s">
        <v>59</v>
      </c>
      <c r="B66" s="3">
        <v>5</v>
      </c>
      <c r="C66" s="3">
        <v>50</v>
      </c>
      <c r="D66" s="3">
        <v>30196</v>
      </c>
      <c r="E66" s="3" t="s">
        <v>23</v>
      </c>
      <c r="F66" s="3">
        <v>5</v>
      </c>
      <c r="G66" s="3">
        <v>1</v>
      </c>
      <c r="H66" s="3">
        <v>2.5000000000000001E-2</v>
      </c>
      <c r="I66" s="3">
        <v>6.6250000000000003E-2</v>
      </c>
      <c r="J66" s="3">
        <f t="shared" si="15"/>
        <v>2.65</v>
      </c>
      <c r="K66" s="3">
        <v>0.2</v>
      </c>
      <c r="L66" s="3">
        <v>2600</v>
      </c>
      <c r="M66" s="3">
        <v>0</v>
      </c>
      <c r="N66" s="3" t="s">
        <v>26</v>
      </c>
      <c r="O66" s="3">
        <v>0.3</v>
      </c>
      <c r="P66" s="3">
        <f t="shared" si="16"/>
        <v>3.3125000000000002E-2</v>
      </c>
      <c r="Q66" s="14">
        <v>1000000000</v>
      </c>
      <c r="R66" s="3">
        <v>1</v>
      </c>
      <c r="S66" s="3" t="s">
        <v>28</v>
      </c>
      <c r="T66" s="14">
        <v>100000</v>
      </c>
      <c r="U66" s="14">
        <v>100000</v>
      </c>
      <c r="V66" s="4">
        <v>32.6</v>
      </c>
      <c r="W66" s="3">
        <v>0.1</v>
      </c>
      <c r="X66" s="3">
        <v>0.7</v>
      </c>
      <c r="Y66" s="3">
        <v>0.3</v>
      </c>
      <c r="Z66" s="3">
        <v>0.3</v>
      </c>
      <c r="AA66" s="14">
        <v>3.0000000000000001E-5</v>
      </c>
      <c r="AB66" s="14">
        <f t="shared" si="17"/>
        <v>9.0000000000000002E-6</v>
      </c>
      <c r="AC66" s="15">
        <v>4</v>
      </c>
      <c r="AD66" s="3">
        <v>40</v>
      </c>
      <c r="AE66" s="3">
        <v>0.75</v>
      </c>
      <c r="AF66" s="3">
        <f>AE66*B66</f>
        <v>3.75</v>
      </c>
      <c r="AG66" s="3" t="s">
        <v>48</v>
      </c>
      <c r="AH66" s="16">
        <v>2.5711504387461601</v>
      </c>
      <c r="AI66" s="16">
        <v>3.0641777724759098</v>
      </c>
      <c r="AJ66" s="16">
        <v>2.5712556456</v>
      </c>
      <c r="AK66" s="16">
        <v>7.7307955579304304</v>
      </c>
      <c r="AL66" s="16">
        <v>28.3391043912466</v>
      </c>
      <c r="AM66" s="16">
        <v>36.069899949177</v>
      </c>
      <c r="AN66" s="16">
        <v>18.0714011505477</v>
      </c>
      <c r="AO66" s="16">
        <v>0.98697962019916696</v>
      </c>
    </row>
    <row r="67" spans="1:41" s="3" customFormat="1" x14ac:dyDescent="0.2">
      <c r="A67" s="3" t="s">
        <v>59</v>
      </c>
      <c r="B67" s="3">
        <v>5</v>
      </c>
      <c r="C67" s="3">
        <v>50</v>
      </c>
      <c r="D67" s="3">
        <v>30196</v>
      </c>
      <c r="E67" s="3" t="s">
        <v>23</v>
      </c>
      <c r="F67" s="3">
        <v>5</v>
      </c>
      <c r="G67" s="3">
        <v>1</v>
      </c>
      <c r="H67" s="3">
        <v>2.5000000000000001E-2</v>
      </c>
      <c r="I67" s="3">
        <v>6.6250000000000003E-2</v>
      </c>
      <c r="J67" s="3">
        <f t="shared" si="15"/>
        <v>2.65</v>
      </c>
      <c r="K67" s="3">
        <v>0.2</v>
      </c>
      <c r="L67" s="3">
        <v>2600</v>
      </c>
      <c r="M67" s="3">
        <v>0</v>
      </c>
      <c r="N67" s="3" t="s">
        <v>26</v>
      </c>
      <c r="O67" s="3">
        <v>0.3</v>
      </c>
      <c r="P67" s="3">
        <f t="shared" si="16"/>
        <v>3.3125000000000002E-2</v>
      </c>
      <c r="Q67" s="14">
        <v>1000000000</v>
      </c>
      <c r="R67" s="3">
        <v>1</v>
      </c>
      <c r="S67" s="3" t="s">
        <v>28</v>
      </c>
      <c r="T67" s="14">
        <v>100000</v>
      </c>
      <c r="U67" s="14">
        <v>100000</v>
      </c>
      <c r="V67" s="4">
        <v>32.6</v>
      </c>
      <c r="W67" s="3">
        <v>0.1</v>
      </c>
      <c r="X67" s="3">
        <v>0.7</v>
      </c>
      <c r="Y67" s="3">
        <v>0.3</v>
      </c>
      <c r="Z67" s="3">
        <v>0.3</v>
      </c>
      <c r="AA67" s="14">
        <v>3.0000000000000001E-5</v>
      </c>
      <c r="AB67" s="14">
        <f t="shared" si="17"/>
        <v>9.0000000000000002E-6</v>
      </c>
      <c r="AC67" s="15">
        <v>4.5</v>
      </c>
      <c r="AD67" s="3">
        <v>40</v>
      </c>
      <c r="AE67" s="3">
        <v>0.75</v>
      </c>
      <c r="AF67" s="3">
        <f>AE67*B67</f>
        <v>3.75</v>
      </c>
      <c r="AG67" s="3" t="s">
        <v>48</v>
      </c>
      <c r="AH67" s="16">
        <v>2.89254424358943</v>
      </c>
      <c r="AI67" s="16">
        <v>3.4471999940354001</v>
      </c>
      <c r="AJ67" s="16">
        <v>2.8925642618</v>
      </c>
      <c r="AK67" s="16">
        <v>8.5123159917405893</v>
      </c>
      <c r="AL67" s="16">
        <v>28.415574973159401</v>
      </c>
      <c r="AM67" s="16">
        <v>36.927890964900001</v>
      </c>
      <c r="AN67" s="16">
        <v>17.968736289262502</v>
      </c>
      <c r="AO67" s="16">
        <v>0.99281310971107695</v>
      </c>
    </row>
    <row r="68" spans="1:41" s="3" customFormat="1" x14ac:dyDescent="0.2">
      <c r="A68" s="3" t="s">
        <v>59</v>
      </c>
      <c r="B68" s="3">
        <v>5</v>
      </c>
      <c r="C68" s="3">
        <v>50</v>
      </c>
      <c r="D68" s="3">
        <v>30196</v>
      </c>
      <c r="E68" s="3" t="s">
        <v>23</v>
      </c>
      <c r="F68" s="3">
        <v>5</v>
      </c>
      <c r="G68" s="3">
        <v>1</v>
      </c>
      <c r="H68" s="3">
        <v>2.5000000000000001E-2</v>
      </c>
      <c r="I68" s="3">
        <v>6.6250000000000003E-2</v>
      </c>
      <c r="J68" s="3">
        <f t="shared" si="15"/>
        <v>2.65</v>
      </c>
      <c r="K68" s="3">
        <v>0.2</v>
      </c>
      <c r="L68" s="3">
        <v>2600</v>
      </c>
      <c r="M68" s="3">
        <v>0</v>
      </c>
      <c r="N68" s="3" t="s">
        <v>26</v>
      </c>
      <c r="O68" s="3">
        <v>0.3</v>
      </c>
      <c r="P68" s="3">
        <f t="shared" si="16"/>
        <v>3.3125000000000002E-2</v>
      </c>
      <c r="Q68" s="14">
        <v>1000000000</v>
      </c>
      <c r="R68" s="3">
        <v>1</v>
      </c>
      <c r="S68" s="3" t="s">
        <v>28</v>
      </c>
      <c r="T68" s="14">
        <v>100000</v>
      </c>
      <c r="U68" s="14">
        <v>100000</v>
      </c>
      <c r="V68" s="4">
        <v>32.6</v>
      </c>
      <c r="W68" s="3">
        <v>0.1</v>
      </c>
      <c r="X68" s="3">
        <v>0.7</v>
      </c>
      <c r="Y68" s="3">
        <v>0.3</v>
      </c>
      <c r="Z68" s="3">
        <v>0.3</v>
      </c>
      <c r="AA68" s="14">
        <v>3.0000000000000001E-5</v>
      </c>
      <c r="AB68" s="14">
        <f t="shared" si="17"/>
        <v>9.0000000000000002E-6</v>
      </c>
      <c r="AC68" s="15">
        <v>5</v>
      </c>
      <c r="AD68" s="3">
        <v>40</v>
      </c>
      <c r="AE68" s="3">
        <v>0.75</v>
      </c>
      <c r="AF68" s="3">
        <f>AE68*B68</f>
        <v>3.75</v>
      </c>
      <c r="AG68" s="3" t="s">
        <v>48</v>
      </c>
      <c r="AH68" s="16">
        <v>3.2139380484326998</v>
      </c>
      <c r="AI68" s="16">
        <v>3.83022221559489</v>
      </c>
      <c r="AJ68" s="16">
        <v>3.2138804414000002</v>
      </c>
      <c r="AK68" s="16">
        <v>10.554042199861099</v>
      </c>
      <c r="AL68" s="16">
        <v>27.103044122438899</v>
      </c>
      <c r="AM68" s="16">
        <v>37.657086322300003</v>
      </c>
      <c r="AN68" s="16">
        <v>17.070860498196399</v>
      </c>
      <c r="AO68" s="16">
        <v>0.98999881079447904</v>
      </c>
    </row>
    <row r="69" spans="1:41" s="7" customFormat="1" x14ac:dyDescent="0.2">
      <c r="A69" s="7" t="s">
        <v>60</v>
      </c>
      <c r="B69" s="7">
        <v>5</v>
      </c>
      <c r="C69" s="7">
        <v>50</v>
      </c>
      <c r="D69" s="7">
        <v>30196</v>
      </c>
      <c r="E69" s="7" t="s">
        <v>23</v>
      </c>
      <c r="F69" s="7">
        <v>5</v>
      </c>
      <c r="G69" s="7">
        <v>1</v>
      </c>
      <c r="H69" s="7">
        <v>2.5000000000000001E-2</v>
      </c>
      <c r="I69" s="7">
        <v>6.6250000000000003E-2</v>
      </c>
      <c r="J69" s="7">
        <f>I69/H69</f>
        <v>2.65</v>
      </c>
      <c r="K69" s="7">
        <v>0.2</v>
      </c>
      <c r="L69" s="7">
        <v>2600</v>
      </c>
      <c r="M69" s="7">
        <v>0</v>
      </c>
      <c r="N69" s="7" t="s">
        <v>26</v>
      </c>
      <c r="O69" s="7">
        <v>0.3</v>
      </c>
      <c r="P69" s="7">
        <f>I69/2</f>
        <v>3.3125000000000002E-2</v>
      </c>
      <c r="Q69" s="10">
        <v>1000000000</v>
      </c>
      <c r="R69" s="7">
        <v>1</v>
      </c>
      <c r="S69" s="7" t="s">
        <v>28</v>
      </c>
      <c r="T69" s="10">
        <v>100000</v>
      </c>
      <c r="U69" s="10">
        <v>100000</v>
      </c>
      <c r="V69" s="11">
        <v>32.6</v>
      </c>
      <c r="W69" s="7">
        <v>0.1</v>
      </c>
      <c r="X69" s="7">
        <v>0.7</v>
      </c>
      <c r="Y69" s="7">
        <v>0.3</v>
      </c>
      <c r="Z69" s="7">
        <v>0.3</v>
      </c>
      <c r="AA69" s="10">
        <v>3.0000000000000001E-5</v>
      </c>
      <c r="AB69" s="10">
        <f>Z69*AA69</f>
        <v>9.0000000000000002E-6</v>
      </c>
      <c r="AC69" s="12">
        <v>0</v>
      </c>
      <c r="AD69" s="7">
        <v>60</v>
      </c>
      <c r="AE69" s="7">
        <v>0.25</v>
      </c>
      <c r="AF69" s="7">
        <f>AE69*B69</f>
        <v>1.25</v>
      </c>
      <c r="AG69" s="7" t="s">
        <v>48</v>
      </c>
      <c r="AH69" s="13">
        <v>0</v>
      </c>
      <c r="AI69" s="13">
        <v>0</v>
      </c>
      <c r="AJ69" s="13">
        <v>-5.7385144999955195E-4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</row>
    <row r="70" spans="1:41" s="7" customFormat="1" x14ac:dyDescent="0.2">
      <c r="A70" s="7" t="s">
        <v>60</v>
      </c>
      <c r="B70" s="7">
        <v>5</v>
      </c>
      <c r="C70" s="7">
        <v>50</v>
      </c>
      <c r="D70" s="7">
        <v>30196</v>
      </c>
      <c r="E70" s="7" t="s">
        <v>23</v>
      </c>
      <c r="F70" s="7">
        <v>5</v>
      </c>
      <c r="G70" s="7">
        <v>1</v>
      </c>
      <c r="H70" s="7">
        <v>2.5000000000000001E-2</v>
      </c>
      <c r="I70" s="7">
        <v>6.6250000000000003E-2</v>
      </c>
      <c r="J70" s="7">
        <f t="shared" ref="J70:J79" si="18">I70/H70</f>
        <v>2.65</v>
      </c>
      <c r="K70" s="7">
        <v>0.2</v>
      </c>
      <c r="L70" s="7">
        <v>2600</v>
      </c>
      <c r="M70" s="7">
        <v>0</v>
      </c>
      <c r="N70" s="7" t="s">
        <v>26</v>
      </c>
      <c r="O70" s="7">
        <v>0.3</v>
      </c>
      <c r="P70" s="7">
        <f t="shared" ref="P70:P79" si="19">I70/2</f>
        <v>3.3125000000000002E-2</v>
      </c>
      <c r="Q70" s="10">
        <v>1000000000</v>
      </c>
      <c r="R70" s="7">
        <v>1</v>
      </c>
      <c r="S70" s="7" t="s">
        <v>28</v>
      </c>
      <c r="T70" s="10">
        <v>100000</v>
      </c>
      <c r="U70" s="10">
        <v>100000</v>
      </c>
      <c r="V70" s="11">
        <v>32.6</v>
      </c>
      <c r="W70" s="7">
        <v>0.1</v>
      </c>
      <c r="X70" s="7">
        <v>0.7</v>
      </c>
      <c r="Y70" s="7">
        <v>0.3</v>
      </c>
      <c r="Z70" s="7">
        <v>0.3</v>
      </c>
      <c r="AA70" s="10">
        <v>3.0000000000000001E-5</v>
      </c>
      <c r="AB70" s="10">
        <f t="shared" ref="AB70:AB79" si="20">Z70*AA70</f>
        <v>9.0000000000000002E-6</v>
      </c>
      <c r="AC70" s="12">
        <v>0.5</v>
      </c>
      <c r="AD70" s="7">
        <v>60</v>
      </c>
      <c r="AE70" s="7">
        <v>0.25</v>
      </c>
      <c r="AF70" s="7">
        <f>AE70*B70</f>
        <v>1.25</v>
      </c>
      <c r="AG70" s="7" t="s">
        <v>48</v>
      </c>
      <c r="AH70" s="13">
        <v>0.43301270189221902</v>
      </c>
      <c r="AI70" s="13">
        <v>0.25</v>
      </c>
      <c r="AJ70" s="13">
        <v>0.43192866689999898</v>
      </c>
      <c r="AK70" s="13">
        <v>1.2486867790987499</v>
      </c>
      <c r="AL70" s="13">
        <v>28.5506583112066</v>
      </c>
      <c r="AM70" s="13">
        <v>29.799345090305401</v>
      </c>
      <c r="AN70" s="13">
        <v>9.8835849920230601</v>
      </c>
      <c r="AO70" s="13">
        <v>0.91936973712930303</v>
      </c>
    </row>
    <row r="71" spans="1:41" s="7" customFormat="1" x14ac:dyDescent="0.2">
      <c r="A71" s="7" t="s">
        <v>60</v>
      </c>
      <c r="B71" s="7">
        <v>5</v>
      </c>
      <c r="C71" s="7">
        <v>50</v>
      </c>
      <c r="D71" s="7">
        <v>30196</v>
      </c>
      <c r="E71" s="7" t="s">
        <v>23</v>
      </c>
      <c r="F71" s="7">
        <v>5</v>
      </c>
      <c r="G71" s="7">
        <v>1</v>
      </c>
      <c r="H71" s="7">
        <v>2.5000000000000001E-2</v>
      </c>
      <c r="I71" s="7">
        <v>6.6250000000000003E-2</v>
      </c>
      <c r="J71" s="7">
        <f t="shared" si="18"/>
        <v>2.65</v>
      </c>
      <c r="K71" s="7">
        <v>0.2</v>
      </c>
      <c r="L71" s="7">
        <v>2600</v>
      </c>
      <c r="M71" s="7">
        <v>0</v>
      </c>
      <c r="N71" s="7" t="s">
        <v>26</v>
      </c>
      <c r="O71" s="7">
        <v>0.3</v>
      </c>
      <c r="P71" s="7">
        <f t="shared" si="19"/>
        <v>3.3125000000000002E-2</v>
      </c>
      <c r="Q71" s="10">
        <v>1000000000</v>
      </c>
      <c r="R71" s="7">
        <v>1</v>
      </c>
      <c r="S71" s="7" t="s">
        <v>28</v>
      </c>
      <c r="T71" s="10">
        <v>100000</v>
      </c>
      <c r="U71" s="10">
        <v>100000</v>
      </c>
      <c r="V71" s="11">
        <v>32.6</v>
      </c>
      <c r="W71" s="7">
        <v>0.1</v>
      </c>
      <c r="X71" s="7">
        <v>0.7</v>
      </c>
      <c r="Y71" s="7">
        <v>0.3</v>
      </c>
      <c r="Z71" s="7">
        <v>0.3</v>
      </c>
      <c r="AA71" s="10">
        <v>3.0000000000000001E-5</v>
      </c>
      <c r="AB71" s="10">
        <f t="shared" si="20"/>
        <v>9.0000000000000002E-6</v>
      </c>
      <c r="AC71" s="12">
        <v>1</v>
      </c>
      <c r="AD71" s="7">
        <v>60</v>
      </c>
      <c r="AE71" s="7">
        <v>0.25</v>
      </c>
      <c r="AF71" s="7">
        <f>AE71*B71</f>
        <v>1.25</v>
      </c>
      <c r="AG71" s="7" t="s">
        <v>48</v>
      </c>
      <c r="AH71" s="13">
        <v>0.86602540378443904</v>
      </c>
      <c r="AI71" s="13">
        <v>0.5</v>
      </c>
      <c r="AJ71" s="13">
        <v>0.86481637639999998</v>
      </c>
      <c r="AK71" s="13">
        <v>4.1099206185963597</v>
      </c>
      <c r="AL71" s="13">
        <v>26.552911824003601</v>
      </c>
      <c r="AM71" s="13">
        <v>30.662832442599999</v>
      </c>
      <c r="AN71" s="13">
        <v>9.6965705859923208</v>
      </c>
      <c r="AO71" s="13">
        <v>0.94052460468606003</v>
      </c>
    </row>
    <row r="72" spans="1:41" s="7" customFormat="1" x14ac:dyDescent="0.2">
      <c r="A72" s="7" t="s">
        <v>60</v>
      </c>
      <c r="B72" s="7">
        <v>5</v>
      </c>
      <c r="C72" s="7">
        <v>50</v>
      </c>
      <c r="D72" s="7">
        <v>30196</v>
      </c>
      <c r="E72" s="7" t="s">
        <v>23</v>
      </c>
      <c r="F72" s="7">
        <v>5</v>
      </c>
      <c r="G72" s="7">
        <v>1</v>
      </c>
      <c r="H72" s="7">
        <v>2.5000000000000001E-2</v>
      </c>
      <c r="I72" s="7">
        <v>6.6250000000000003E-2</v>
      </c>
      <c r="J72" s="7">
        <f t="shared" si="18"/>
        <v>2.65</v>
      </c>
      <c r="K72" s="7">
        <v>0.2</v>
      </c>
      <c r="L72" s="7">
        <v>2600</v>
      </c>
      <c r="M72" s="7">
        <v>0</v>
      </c>
      <c r="N72" s="7" t="s">
        <v>26</v>
      </c>
      <c r="O72" s="7">
        <v>0.3</v>
      </c>
      <c r="P72" s="7">
        <f t="shared" si="19"/>
        <v>3.3125000000000002E-2</v>
      </c>
      <c r="Q72" s="10">
        <v>1000000000</v>
      </c>
      <c r="R72" s="7">
        <v>1</v>
      </c>
      <c r="S72" s="7" t="s">
        <v>28</v>
      </c>
      <c r="T72" s="10">
        <v>100000</v>
      </c>
      <c r="U72" s="10">
        <v>100000</v>
      </c>
      <c r="V72" s="11">
        <v>32.6</v>
      </c>
      <c r="W72" s="7">
        <v>0.1</v>
      </c>
      <c r="X72" s="7">
        <v>0.7</v>
      </c>
      <c r="Y72" s="7">
        <v>0.3</v>
      </c>
      <c r="Z72" s="7">
        <v>0.3</v>
      </c>
      <c r="AA72" s="10">
        <v>3.0000000000000001E-5</v>
      </c>
      <c r="AB72" s="10">
        <f t="shared" si="20"/>
        <v>9.0000000000000002E-6</v>
      </c>
      <c r="AC72" s="12">
        <v>1.5</v>
      </c>
      <c r="AD72" s="7">
        <v>60</v>
      </c>
      <c r="AE72" s="7">
        <v>0.25</v>
      </c>
      <c r="AF72" s="7">
        <f>AE72*B72</f>
        <v>1.25</v>
      </c>
      <c r="AG72" s="7" t="s">
        <v>48</v>
      </c>
      <c r="AH72" s="13">
        <v>1.29903810567666</v>
      </c>
      <c r="AI72" s="13">
        <v>0.75</v>
      </c>
      <c r="AJ72" s="13">
        <v>1.2978444396</v>
      </c>
      <c r="AK72" s="13">
        <v>6.4931013971266003</v>
      </c>
      <c r="AL72" s="13">
        <v>26.053596402850602</v>
      </c>
      <c r="AM72" s="13">
        <v>32.546697799977203</v>
      </c>
      <c r="AN72" s="13">
        <v>10.951730056741299</v>
      </c>
      <c r="AO72" s="13">
        <v>0.97605787329396099</v>
      </c>
    </row>
    <row r="73" spans="1:41" s="7" customFormat="1" x14ac:dyDescent="0.2">
      <c r="A73" s="7" t="s">
        <v>60</v>
      </c>
      <c r="B73" s="7">
        <v>5</v>
      </c>
      <c r="C73" s="7">
        <v>50</v>
      </c>
      <c r="D73" s="7">
        <v>30196</v>
      </c>
      <c r="E73" s="7" t="s">
        <v>23</v>
      </c>
      <c r="F73" s="7">
        <v>5</v>
      </c>
      <c r="G73" s="7">
        <v>1</v>
      </c>
      <c r="H73" s="7">
        <v>2.5000000000000001E-2</v>
      </c>
      <c r="I73" s="7">
        <v>6.6250000000000003E-2</v>
      </c>
      <c r="J73" s="7">
        <f t="shared" si="18"/>
        <v>2.65</v>
      </c>
      <c r="K73" s="7">
        <v>0.2</v>
      </c>
      <c r="L73" s="7">
        <v>2600</v>
      </c>
      <c r="M73" s="7">
        <v>0</v>
      </c>
      <c r="N73" s="7" t="s">
        <v>26</v>
      </c>
      <c r="O73" s="7">
        <v>0.3</v>
      </c>
      <c r="P73" s="7">
        <f t="shared" si="19"/>
        <v>3.3125000000000002E-2</v>
      </c>
      <c r="Q73" s="10">
        <v>1000000000</v>
      </c>
      <c r="R73" s="7">
        <v>1</v>
      </c>
      <c r="S73" s="7" t="s">
        <v>28</v>
      </c>
      <c r="T73" s="10">
        <v>100000</v>
      </c>
      <c r="U73" s="10">
        <v>100000</v>
      </c>
      <c r="V73" s="11">
        <v>32.6</v>
      </c>
      <c r="W73" s="7">
        <v>0.1</v>
      </c>
      <c r="X73" s="7">
        <v>0.7</v>
      </c>
      <c r="Y73" s="7">
        <v>0.3</v>
      </c>
      <c r="Z73" s="7">
        <v>0.3</v>
      </c>
      <c r="AA73" s="10">
        <v>3.0000000000000001E-5</v>
      </c>
      <c r="AB73" s="10">
        <f t="shared" si="20"/>
        <v>9.0000000000000002E-6</v>
      </c>
      <c r="AC73" s="12">
        <v>2</v>
      </c>
      <c r="AD73" s="7">
        <v>60</v>
      </c>
      <c r="AE73" s="7">
        <v>0.25</v>
      </c>
      <c r="AF73" s="7">
        <f>AE73*B73</f>
        <v>1.25</v>
      </c>
      <c r="AG73" s="7" t="s">
        <v>48</v>
      </c>
      <c r="AH73" s="13">
        <v>1.7320508075688801</v>
      </c>
      <c r="AI73" s="13">
        <v>1</v>
      </c>
      <c r="AJ73" s="13">
        <v>1.7307212476</v>
      </c>
      <c r="AK73" s="13">
        <v>7.9914657661159199</v>
      </c>
      <c r="AL73" s="13">
        <v>24.555354811883099</v>
      </c>
      <c r="AM73" s="13">
        <v>32.546820577999</v>
      </c>
      <c r="AN73" s="13">
        <v>13.2246985497405</v>
      </c>
      <c r="AO73" s="13">
        <v>0.97837908553139596</v>
      </c>
    </row>
    <row r="74" spans="1:41" s="7" customFormat="1" x14ac:dyDescent="0.2">
      <c r="A74" s="7" t="s">
        <v>60</v>
      </c>
      <c r="B74" s="7">
        <v>5</v>
      </c>
      <c r="C74" s="7">
        <v>50</v>
      </c>
      <c r="D74" s="7">
        <v>30196</v>
      </c>
      <c r="E74" s="7" t="s">
        <v>23</v>
      </c>
      <c r="F74" s="7">
        <v>5</v>
      </c>
      <c r="G74" s="7">
        <v>1</v>
      </c>
      <c r="H74" s="7">
        <v>2.5000000000000001E-2</v>
      </c>
      <c r="I74" s="7">
        <v>6.6250000000000003E-2</v>
      </c>
      <c r="J74" s="7">
        <f t="shared" si="18"/>
        <v>2.65</v>
      </c>
      <c r="K74" s="7">
        <v>0.2</v>
      </c>
      <c r="L74" s="7">
        <v>2600</v>
      </c>
      <c r="M74" s="7">
        <v>0</v>
      </c>
      <c r="N74" s="7" t="s">
        <v>26</v>
      </c>
      <c r="O74" s="7">
        <v>0.3</v>
      </c>
      <c r="P74" s="7">
        <f t="shared" si="19"/>
        <v>3.3125000000000002E-2</v>
      </c>
      <c r="Q74" s="10">
        <v>1000000000</v>
      </c>
      <c r="R74" s="7">
        <v>1</v>
      </c>
      <c r="S74" s="7" t="s">
        <v>28</v>
      </c>
      <c r="T74" s="10">
        <v>100000</v>
      </c>
      <c r="U74" s="10">
        <v>100000</v>
      </c>
      <c r="V74" s="11">
        <v>32.6</v>
      </c>
      <c r="W74" s="7">
        <v>0.1</v>
      </c>
      <c r="X74" s="7">
        <v>0.7</v>
      </c>
      <c r="Y74" s="7">
        <v>0.3</v>
      </c>
      <c r="Z74" s="7">
        <v>0.3</v>
      </c>
      <c r="AA74" s="10">
        <v>3.0000000000000001E-5</v>
      </c>
      <c r="AB74" s="10">
        <f t="shared" si="20"/>
        <v>9.0000000000000002E-6</v>
      </c>
      <c r="AC74" s="12">
        <v>2.5</v>
      </c>
      <c r="AD74" s="7">
        <v>60</v>
      </c>
      <c r="AE74" s="7">
        <v>0.25</v>
      </c>
      <c r="AF74" s="7">
        <f>AE74*B74</f>
        <v>1.25</v>
      </c>
      <c r="AG74" s="7" t="s">
        <v>48</v>
      </c>
      <c r="AH74" s="13">
        <v>2.1650635094610999</v>
      </c>
      <c r="AI74" s="13">
        <v>1.25</v>
      </c>
      <c r="AJ74" s="13">
        <v>2.1636849438999999</v>
      </c>
      <c r="AK74" s="13">
        <v>7.9914216604110697</v>
      </c>
      <c r="AL74" s="13">
        <v>24.5555228929828</v>
      </c>
      <c r="AM74" s="13">
        <v>32.5469445533938</v>
      </c>
      <c r="AN74" s="13">
        <v>14.8869108553716</v>
      </c>
      <c r="AO74" s="13">
        <v>0.97717880240917798</v>
      </c>
    </row>
    <row r="75" spans="1:41" s="7" customFormat="1" x14ac:dyDescent="0.2">
      <c r="A75" s="7" t="s">
        <v>60</v>
      </c>
      <c r="B75" s="7">
        <v>5</v>
      </c>
      <c r="C75" s="7">
        <v>50</v>
      </c>
      <c r="D75" s="7">
        <v>30196</v>
      </c>
      <c r="E75" s="7" t="s">
        <v>23</v>
      </c>
      <c r="F75" s="7">
        <v>5</v>
      </c>
      <c r="G75" s="7">
        <v>1</v>
      </c>
      <c r="H75" s="7">
        <v>2.5000000000000001E-2</v>
      </c>
      <c r="I75" s="7">
        <v>6.6250000000000003E-2</v>
      </c>
      <c r="J75" s="7">
        <f t="shared" si="18"/>
        <v>2.65</v>
      </c>
      <c r="K75" s="7">
        <v>0.2</v>
      </c>
      <c r="L75" s="7">
        <v>2600</v>
      </c>
      <c r="M75" s="7">
        <v>0</v>
      </c>
      <c r="N75" s="7" t="s">
        <v>26</v>
      </c>
      <c r="O75" s="7">
        <v>0.3</v>
      </c>
      <c r="P75" s="7">
        <f t="shared" si="19"/>
        <v>3.3125000000000002E-2</v>
      </c>
      <c r="Q75" s="10">
        <v>1000000000</v>
      </c>
      <c r="R75" s="7">
        <v>1</v>
      </c>
      <c r="S75" s="7" t="s">
        <v>28</v>
      </c>
      <c r="T75" s="10">
        <v>100000</v>
      </c>
      <c r="U75" s="10">
        <v>100000</v>
      </c>
      <c r="V75" s="11">
        <v>32.6</v>
      </c>
      <c r="W75" s="7">
        <v>0.1</v>
      </c>
      <c r="X75" s="7">
        <v>0.7</v>
      </c>
      <c r="Y75" s="7">
        <v>0.3</v>
      </c>
      <c r="Z75" s="7">
        <v>0.3</v>
      </c>
      <c r="AA75" s="10">
        <v>3.0000000000000001E-5</v>
      </c>
      <c r="AB75" s="10">
        <f t="shared" si="20"/>
        <v>9.0000000000000002E-6</v>
      </c>
      <c r="AC75" s="12">
        <v>3</v>
      </c>
      <c r="AD75" s="7">
        <v>60</v>
      </c>
      <c r="AE75" s="7">
        <v>0.25</v>
      </c>
      <c r="AF75" s="7">
        <f>AE75*B75</f>
        <v>1.25</v>
      </c>
      <c r="AG75" s="7" t="s">
        <v>48</v>
      </c>
      <c r="AH75" s="13">
        <v>2.59807621135332</v>
      </c>
      <c r="AI75" s="13">
        <v>1.5</v>
      </c>
      <c r="AJ75" s="13">
        <v>2.5966581495000001</v>
      </c>
      <c r="AK75" s="13">
        <v>8.99029925776391</v>
      </c>
      <c r="AL75" s="13">
        <v>24.305962209039901</v>
      </c>
      <c r="AM75" s="13">
        <v>33.296261466803898</v>
      </c>
      <c r="AN75" s="13">
        <v>16.4643065305135</v>
      </c>
      <c r="AO75" s="13">
        <v>0.97610331605384004</v>
      </c>
    </row>
    <row r="76" spans="1:41" s="7" customFormat="1" x14ac:dyDescent="0.2">
      <c r="A76" s="7" t="s">
        <v>60</v>
      </c>
      <c r="B76" s="7">
        <v>5</v>
      </c>
      <c r="C76" s="7">
        <v>50</v>
      </c>
      <c r="D76" s="7">
        <v>30196</v>
      </c>
      <c r="E76" s="7" t="s">
        <v>23</v>
      </c>
      <c r="F76" s="7">
        <v>5</v>
      </c>
      <c r="G76" s="7">
        <v>1</v>
      </c>
      <c r="H76" s="7">
        <v>2.5000000000000001E-2</v>
      </c>
      <c r="I76" s="7">
        <v>6.6250000000000003E-2</v>
      </c>
      <c r="J76" s="7">
        <f t="shared" si="18"/>
        <v>2.65</v>
      </c>
      <c r="K76" s="7">
        <v>0.2</v>
      </c>
      <c r="L76" s="7">
        <v>2600</v>
      </c>
      <c r="M76" s="7">
        <v>0</v>
      </c>
      <c r="N76" s="7" t="s">
        <v>26</v>
      </c>
      <c r="O76" s="7">
        <v>0.3</v>
      </c>
      <c r="P76" s="7">
        <f t="shared" si="19"/>
        <v>3.3125000000000002E-2</v>
      </c>
      <c r="Q76" s="10">
        <v>1000000000</v>
      </c>
      <c r="R76" s="7">
        <v>1</v>
      </c>
      <c r="S76" s="7" t="s">
        <v>28</v>
      </c>
      <c r="T76" s="10">
        <v>100000</v>
      </c>
      <c r="U76" s="10">
        <v>100000</v>
      </c>
      <c r="V76" s="11">
        <v>32.6</v>
      </c>
      <c r="W76" s="7">
        <v>0.1</v>
      </c>
      <c r="X76" s="7">
        <v>0.7</v>
      </c>
      <c r="Y76" s="7">
        <v>0.3</v>
      </c>
      <c r="Z76" s="7">
        <v>0.3</v>
      </c>
      <c r="AA76" s="10">
        <v>3.0000000000000001E-5</v>
      </c>
      <c r="AB76" s="10">
        <f t="shared" si="20"/>
        <v>9.0000000000000002E-6</v>
      </c>
      <c r="AC76" s="12">
        <v>3.5</v>
      </c>
      <c r="AD76" s="7">
        <v>60</v>
      </c>
      <c r="AE76" s="7">
        <v>0.25</v>
      </c>
      <c r="AF76" s="7">
        <f>AE76*B76</f>
        <v>1.25</v>
      </c>
      <c r="AG76" s="7" t="s">
        <v>48</v>
      </c>
      <c r="AH76" s="13">
        <v>3.0310889132455401</v>
      </c>
      <c r="AI76" s="13">
        <v>1.75</v>
      </c>
      <c r="AJ76" s="13">
        <v>3.0296648705</v>
      </c>
      <c r="AK76" s="13">
        <v>10.3556577766199</v>
      </c>
      <c r="AL76" s="13">
        <v>23.939642576299999</v>
      </c>
      <c r="AM76" s="13">
        <v>34.295300352919902</v>
      </c>
      <c r="AN76" s="13">
        <v>16.630412498326699</v>
      </c>
      <c r="AO76" s="13">
        <v>0.98167404942761705</v>
      </c>
    </row>
    <row r="77" spans="1:41" s="7" customFormat="1" x14ac:dyDescent="0.2">
      <c r="A77" s="7" t="s">
        <v>60</v>
      </c>
      <c r="B77" s="7">
        <v>5</v>
      </c>
      <c r="C77" s="7">
        <v>50</v>
      </c>
      <c r="D77" s="7">
        <v>30196</v>
      </c>
      <c r="E77" s="7" t="s">
        <v>23</v>
      </c>
      <c r="F77" s="7">
        <v>5</v>
      </c>
      <c r="G77" s="7">
        <v>1</v>
      </c>
      <c r="H77" s="7">
        <v>2.5000000000000001E-2</v>
      </c>
      <c r="I77" s="7">
        <v>6.6250000000000003E-2</v>
      </c>
      <c r="J77" s="7">
        <f t="shared" si="18"/>
        <v>2.65</v>
      </c>
      <c r="K77" s="7">
        <v>0.2</v>
      </c>
      <c r="L77" s="7">
        <v>2600</v>
      </c>
      <c r="M77" s="7">
        <v>0</v>
      </c>
      <c r="N77" s="7" t="s">
        <v>26</v>
      </c>
      <c r="O77" s="7">
        <v>0.3</v>
      </c>
      <c r="P77" s="7">
        <f t="shared" si="19"/>
        <v>3.3125000000000002E-2</v>
      </c>
      <c r="Q77" s="10">
        <v>1000000000</v>
      </c>
      <c r="R77" s="7">
        <v>1</v>
      </c>
      <c r="S77" s="7" t="s">
        <v>28</v>
      </c>
      <c r="T77" s="10">
        <v>100000</v>
      </c>
      <c r="U77" s="10">
        <v>100000</v>
      </c>
      <c r="V77" s="11">
        <v>32.6</v>
      </c>
      <c r="W77" s="7">
        <v>0.1</v>
      </c>
      <c r="X77" s="7">
        <v>0.7</v>
      </c>
      <c r="Y77" s="7">
        <v>0.3</v>
      </c>
      <c r="Z77" s="7">
        <v>0.3</v>
      </c>
      <c r="AA77" s="10">
        <v>3.0000000000000001E-5</v>
      </c>
      <c r="AB77" s="10">
        <f t="shared" si="20"/>
        <v>9.0000000000000002E-6</v>
      </c>
      <c r="AC77" s="12">
        <v>4</v>
      </c>
      <c r="AD77" s="7">
        <v>60</v>
      </c>
      <c r="AE77" s="7">
        <v>0.25</v>
      </c>
      <c r="AF77" s="7">
        <f>AE77*B77</f>
        <v>1.25</v>
      </c>
      <c r="AG77" s="7" t="s">
        <v>48</v>
      </c>
      <c r="AH77" s="13">
        <v>3.4641016151377499</v>
      </c>
      <c r="AI77" s="13">
        <v>2</v>
      </c>
      <c r="AJ77" s="13">
        <v>3.4625422138999999</v>
      </c>
      <c r="AK77" s="13">
        <v>10.6143318334261</v>
      </c>
      <c r="AL77" s="13">
        <v>23.681086475499999</v>
      </c>
      <c r="AM77" s="13">
        <v>34.295418308926102</v>
      </c>
      <c r="AN77" s="13">
        <v>17.402763765930899</v>
      </c>
      <c r="AO77" s="13">
        <v>0.99091240761821697</v>
      </c>
    </row>
    <row r="78" spans="1:41" s="7" customFormat="1" x14ac:dyDescent="0.2">
      <c r="A78" s="7" t="s">
        <v>60</v>
      </c>
      <c r="B78" s="7">
        <v>5</v>
      </c>
      <c r="C78" s="7">
        <v>50</v>
      </c>
      <c r="D78" s="7">
        <v>30196</v>
      </c>
      <c r="E78" s="7" t="s">
        <v>23</v>
      </c>
      <c r="F78" s="7">
        <v>5</v>
      </c>
      <c r="G78" s="7">
        <v>1</v>
      </c>
      <c r="H78" s="7">
        <v>2.5000000000000001E-2</v>
      </c>
      <c r="I78" s="7">
        <v>6.6250000000000003E-2</v>
      </c>
      <c r="J78" s="7">
        <f t="shared" si="18"/>
        <v>2.65</v>
      </c>
      <c r="K78" s="7">
        <v>0.2</v>
      </c>
      <c r="L78" s="7">
        <v>2600</v>
      </c>
      <c r="M78" s="7">
        <v>0</v>
      </c>
      <c r="N78" s="7" t="s">
        <v>26</v>
      </c>
      <c r="O78" s="7">
        <v>0.3</v>
      </c>
      <c r="P78" s="7">
        <f t="shared" si="19"/>
        <v>3.3125000000000002E-2</v>
      </c>
      <c r="Q78" s="10">
        <v>1000000000</v>
      </c>
      <c r="R78" s="7">
        <v>1</v>
      </c>
      <c r="S78" s="7" t="s">
        <v>28</v>
      </c>
      <c r="T78" s="10">
        <v>100000</v>
      </c>
      <c r="U78" s="10">
        <v>100000</v>
      </c>
      <c r="V78" s="11">
        <v>32.6</v>
      </c>
      <c r="W78" s="7">
        <v>0.1</v>
      </c>
      <c r="X78" s="7">
        <v>0.7</v>
      </c>
      <c r="Y78" s="7">
        <v>0.3</v>
      </c>
      <c r="Z78" s="7">
        <v>0.3</v>
      </c>
      <c r="AA78" s="10">
        <v>3.0000000000000001E-5</v>
      </c>
      <c r="AB78" s="10">
        <f t="shared" si="20"/>
        <v>9.0000000000000002E-6</v>
      </c>
      <c r="AC78" s="12">
        <v>4.5</v>
      </c>
      <c r="AD78" s="7">
        <v>60</v>
      </c>
      <c r="AE78" s="7">
        <v>0.25</v>
      </c>
      <c r="AF78" s="7">
        <f>AE78*B78</f>
        <v>1.25</v>
      </c>
      <c r="AG78" s="7" t="s">
        <v>48</v>
      </c>
      <c r="AH78" s="13">
        <v>3.89711431702997</v>
      </c>
      <c r="AI78" s="13">
        <v>2.25</v>
      </c>
      <c r="AJ78" s="13">
        <v>3.8955184803999998</v>
      </c>
      <c r="AK78" s="13">
        <v>11.257245334997901</v>
      </c>
      <c r="AL78" s="13">
        <v>23.307581598802098</v>
      </c>
      <c r="AM78" s="13">
        <v>34.564826933799999</v>
      </c>
      <c r="AN78" s="13">
        <v>18.412046937282799</v>
      </c>
      <c r="AO78" s="13">
        <v>0.99150129217151495</v>
      </c>
    </row>
    <row r="79" spans="1:41" s="7" customFormat="1" x14ac:dyDescent="0.2">
      <c r="A79" s="7" t="s">
        <v>60</v>
      </c>
      <c r="B79" s="7">
        <v>5</v>
      </c>
      <c r="C79" s="7">
        <v>50</v>
      </c>
      <c r="D79" s="7">
        <v>30196</v>
      </c>
      <c r="E79" s="7" t="s">
        <v>23</v>
      </c>
      <c r="F79" s="7">
        <v>5</v>
      </c>
      <c r="G79" s="7">
        <v>1</v>
      </c>
      <c r="H79" s="7">
        <v>2.5000000000000001E-2</v>
      </c>
      <c r="I79" s="7">
        <v>6.6250000000000003E-2</v>
      </c>
      <c r="J79" s="7">
        <f t="shared" si="18"/>
        <v>2.65</v>
      </c>
      <c r="K79" s="7">
        <v>0.2</v>
      </c>
      <c r="L79" s="7">
        <v>2600</v>
      </c>
      <c r="M79" s="7">
        <v>0</v>
      </c>
      <c r="N79" s="7" t="s">
        <v>26</v>
      </c>
      <c r="O79" s="7">
        <v>0.3</v>
      </c>
      <c r="P79" s="7">
        <f t="shared" si="19"/>
        <v>3.3125000000000002E-2</v>
      </c>
      <c r="Q79" s="10">
        <v>1000000000</v>
      </c>
      <c r="R79" s="7">
        <v>1</v>
      </c>
      <c r="S79" s="7" t="s">
        <v>28</v>
      </c>
      <c r="T79" s="10">
        <v>100000</v>
      </c>
      <c r="U79" s="10">
        <v>100000</v>
      </c>
      <c r="V79" s="11">
        <v>32.6</v>
      </c>
      <c r="W79" s="7">
        <v>0.1</v>
      </c>
      <c r="X79" s="7">
        <v>0.7</v>
      </c>
      <c r="Y79" s="7">
        <v>0.3</v>
      </c>
      <c r="Z79" s="7">
        <v>0.3</v>
      </c>
      <c r="AA79" s="10">
        <v>3.0000000000000001E-5</v>
      </c>
      <c r="AB79" s="10">
        <f t="shared" si="20"/>
        <v>9.0000000000000002E-6</v>
      </c>
      <c r="AC79" s="12">
        <v>5</v>
      </c>
      <c r="AD79" s="7">
        <v>60</v>
      </c>
      <c r="AE79" s="7">
        <v>0.25</v>
      </c>
      <c r="AF79" s="7">
        <f>AE79*B79</f>
        <v>1.25</v>
      </c>
      <c r="AG79" s="7" t="s">
        <v>48</v>
      </c>
      <c r="AH79" s="13">
        <v>4.3301270189221901</v>
      </c>
      <c r="AI79" s="13">
        <v>2.5</v>
      </c>
      <c r="AJ79" s="13">
        <v>4.3284428637000003</v>
      </c>
      <c r="AK79" s="13">
        <v>12.4262678053674</v>
      </c>
      <c r="AL79" s="13">
        <v>23.058041084732601</v>
      </c>
      <c r="AM79" s="13">
        <v>35.484308890100003</v>
      </c>
      <c r="AN79" s="13">
        <v>18.353025350350801</v>
      </c>
      <c r="AO79" s="13">
        <v>0.99330811736038105</v>
      </c>
    </row>
    <row r="80" spans="1:41" s="3" customFormat="1" x14ac:dyDescent="0.2">
      <c r="A80" s="3" t="s">
        <v>61</v>
      </c>
      <c r="B80" s="3">
        <v>5</v>
      </c>
      <c r="C80" s="3">
        <v>50</v>
      </c>
      <c r="D80" s="3">
        <v>30196</v>
      </c>
      <c r="E80" s="3" t="s">
        <v>23</v>
      </c>
      <c r="F80" s="3">
        <v>5</v>
      </c>
      <c r="G80" s="3">
        <v>1</v>
      </c>
      <c r="H80" s="3">
        <v>2.5000000000000001E-2</v>
      </c>
      <c r="I80" s="3">
        <v>6.6250000000000003E-2</v>
      </c>
      <c r="J80" s="3">
        <f>I80/H80</f>
        <v>2.65</v>
      </c>
      <c r="K80" s="3">
        <v>0.2</v>
      </c>
      <c r="L80" s="3">
        <v>2600</v>
      </c>
      <c r="M80" s="3">
        <v>0</v>
      </c>
      <c r="N80" s="3" t="s">
        <v>26</v>
      </c>
      <c r="O80" s="3">
        <v>0.3</v>
      </c>
      <c r="P80" s="3">
        <f>I80/2</f>
        <v>3.3125000000000002E-2</v>
      </c>
      <c r="Q80" s="14">
        <v>1000000000</v>
      </c>
      <c r="R80" s="3">
        <v>1</v>
      </c>
      <c r="S80" s="3" t="s">
        <v>28</v>
      </c>
      <c r="T80" s="14">
        <v>100000</v>
      </c>
      <c r="U80" s="14">
        <v>100000</v>
      </c>
      <c r="V80" s="4">
        <v>32.6</v>
      </c>
      <c r="W80" s="3">
        <v>0.1</v>
      </c>
      <c r="X80" s="3">
        <v>0.7</v>
      </c>
      <c r="Y80" s="3">
        <v>0.3</v>
      </c>
      <c r="Z80" s="3">
        <v>0.3</v>
      </c>
      <c r="AA80" s="14">
        <v>3.0000000000000001E-5</v>
      </c>
      <c r="AB80" s="14">
        <f>Z80*AA80</f>
        <v>9.0000000000000002E-6</v>
      </c>
      <c r="AC80" s="15">
        <v>0</v>
      </c>
      <c r="AD80" s="3">
        <v>60</v>
      </c>
      <c r="AE80" s="3">
        <v>0.5</v>
      </c>
      <c r="AF80" s="3">
        <f>AE80*B80</f>
        <v>2.5</v>
      </c>
      <c r="AG80" s="3" t="s">
        <v>48</v>
      </c>
      <c r="AH80" s="16">
        <v>0</v>
      </c>
      <c r="AI80" s="16">
        <v>0</v>
      </c>
      <c r="AJ80" s="16">
        <v>-5.7385144999955195E-4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</row>
    <row r="81" spans="1:41" s="3" customFormat="1" x14ac:dyDescent="0.2">
      <c r="A81" s="3" t="s">
        <v>61</v>
      </c>
      <c r="B81" s="3">
        <v>5</v>
      </c>
      <c r="C81" s="3">
        <v>50</v>
      </c>
      <c r="D81" s="3">
        <v>30196</v>
      </c>
      <c r="E81" s="3" t="s">
        <v>23</v>
      </c>
      <c r="F81" s="3">
        <v>5</v>
      </c>
      <c r="G81" s="3">
        <v>1</v>
      </c>
      <c r="H81" s="3">
        <v>2.5000000000000001E-2</v>
      </c>
      <c r="I81" s="3">
        <v>6.6250000000000003E-2</v>
      </c>
      <c r="J81" s="3">
        <f t="shared" ref="J81:J90" si="21">I81/H81</f>
        <v>2.65</v>
      </c>
      <c r="K81" s="3">
        <v>0.2</v>
      </c>
      <c r="L81" s="3">
        <v>2600</v>
      </c>
      <c r="M81" s="3">
        <v>0</v>
      </c>
      <c r="N81" s="3" t="s">
        <v>26</v>
      </c>
      <c r="O81" s="3">
        <v>0.3</v>
      </c>
      <c r="P81" s="3">
        <f t="shared" ref="P81:P90" si="22">I81/2</f>
        <v>3.3125000000000002E-2</v>
      </c>
      <c r="Q81" s="14">
        <v>1000000000</v>
      </c>
      <c r="R81" s="3">
        <v>1</v>
      </c>
      <c r="S81" s="3" t="s">
        <v>28</v>
      </c>
      <c r="T81" s="14">
        <v>100000</v>
      </c>
      <c r="U81" s="14">
        <v>100000</v>
      </c>
      <c r="V81" s="4">
        <v>32.6</v>
      </c>
      <c r="W81" s="3">
        <v>0.1</v>
      </c>
      <c r="X81" s="3">
        <v>0.7</v>
      </c>
      <c r="Y81" s="3">
        <v>0.3</v>
      </c>
      <c r="Z81" s="3">
        <v>0.3</v>
      </c>
      <c r="AA81" s="14">
        <v>3.0000000000000001E-5</v>
      </c>
      <c r="AB81" s="14">
        <f t="shared" ref="AB81:AB90" si="23">Z81*AA81</f>
        <v>9.0000000000000002E-6</v>
      </c>
      <c r="AC81" s="15">
        <v>0.5</v>
      </c>
      <c r="AD81" s="3">
        <v>60</v>
      </c>
      <c r="AE81" s="3">
        <v>0.5</v>
      </c>
      <c r="AF81" s="3">
        <f>AE81*B81</f>
        <v>2.5</v>
      </c>
      <c r="AG81" s="3" t="s">
        <v>48</v>
      </c>
      <c r="AH81" s="16">
        <v>0.43301270189221902</v>
      </c>
      <c r="AI81" s="16">
        <v>0.25</v>
      </c>
      <c r="AJ81" s="16">
        <v>0.43170626679999902</v>
      </c>
      <c r="AK81" s="16">
        <v>2.24763619989844</v>
      </c>
      <c r="AL81" s="16">
        <v>27.551708883030201</v>
      </c>
      <c r="AM81" s="16">
        <v>29.7993450829286</v>
      </c>
      <c r="AN81" s="16">
        <v>6.7000760736982299</v>
      </c>
      <c r="AO81" s="16">
        <v>0.84561853172096302</v>
      </c>
    </row>
    <row r="82" spans="1:41" s="3" customFormat="1" x14ac:dyDescent="0.2">
      <c r="A82" s="3" t="s">
        <v>61</v>
      </c>
      <c r="B82" s="3">
        <v>5</v>
      </c>
      <c r="C82" s="3">
        <v>50</v>
      </c>
      <c r="D82" s="3">
        <v>30196</v>
      </c>
      <c r="E82" s="3" t="s">
        <v>23</v>
      </c>
      <c r="F82" s="3">
        <v>5</v>
      </c>
      <c r="G82" s="3">
        <v>1</v>
      </c>
      <c r="H82" s="3">
        <v>2.5000000000000001E-2</v>
      </c>
      <c r="I82" s="3">
        <v>6.6250000000000003E-2</v>
      </c>
      <c r="J82" s="3">
        <f t="shared" si="21"/>
        <v>2.65</v>
      </c>
      <c r="K82" s="3">
        <v>0.2</v>
      </c>
      <c r="L82" s="3">
        <v>2600</v>
      </c>
      <c r="M82" s="3">
        <v>0</v>
      </c>
      <c r="N82" s="3" t="s">
        <v>26</v>
      </c>
      <c r="O82" s="3">
        <v>0.3</v>
      </c>
      <c r="P82" s="3">
        <f t="shared" si="22"/>
        <v>3.3125000000000002E-2</v>
      </c>
      <c r="Q82" s="14">
        <v>1000000000</v>
      </c>
      <c r="R82" s="3">
        <v>1</v>
      </c>
      <c r="S82" s="3" t="s">
        <v>28</v>
      </c>
      <c r="T82" s="14">
        <v>100000</v>
      </c>
      <c r="U82" s="14">
        <v>100000</v>
      </c>
      <c r="V82" s="4">
        <v>32.6</v>
      </c>
      <c r="W82" s="3">
        <v>0.1</v>
      </c>
      <c r="X82" s="3">
        <v>0.7</v>
      </c>
      <c r="Y82" s="3">
        <v>0.3</v>
      </c>
      <c r="Z82" s="3">
        <v>0.3</v>
      </c>
      <c r="AA82" s="14">
        <v>3.0000000000000001E-5</v>
      </c>
      <c r="AB82" s="14">
        <f t="shared" si="23"/>
        <v>9.0000000000000002E-6</v>
      </c>
      <c r="AC82" s="15">
        <v>1</v>
      </c>
      <c r="AD82" s="3">
        <v>60</v>
      </c>
      <c r="AE82" s="3">
        <v>0.5</v>
      </c>
      <c r="AF82" s="3">
        <f>AE82*B82</f>
        <v>2.5</v>
      </c>
      <c r="AG82" s="3" t="s">
        <v>48</v>
      </c>
      <c r="AH82" s="16">
        <v>0.86602540378443904</v>
      </c>
      <c r="AI82" s="16">
        <v>0.5</v>
      </c>
      <c r="AJ82" s="16">
        <v>0.86466841260000005</v>
      </c>
      <c r="AK82" s="16">
        <v>4.0994105193645396</v>
      </c>
      <c r="AL82" s="16">
        <v>26.5529118054355</v>
      </c>
      <c r="AM82" s="16">
        <v>30.6523223248</v>
      </c>
      <c r="AN82" s="16">
        <v>8.9470020476996002</v>
      </c>
      <c r="AO82" s="16">
        <v>0.94885006714417996</v>
      </c>
    </row>
    <row r="83" spans="1:41" s="3" customFormat="1" x14ac:dyDescent="0.2">
      <c r="A83" s="3" t="s">
        <v>61</v>
      </c>
      <c r="B83" s="3">
        <v>5</v>
      </c>
      <c r="C83" s="3">
        <v>50</v>
      </c>
      <c r="D83" s="3">
        <v>30196</v>
      </c>
      <c r="E83" s="3" t="s">
        <v>23</v>
      </c>
      <c r="F83" s="3">
        <v>5</v>
      </c>
      <c r="G83" s="3">
        <v>1</v>
      </c>
      <c r="H83" s="3">
        <v>2.5000000000000001E-2</v>
      </c>
      <c r="I83" s="3">
        <v>6.6250000000000003E-2</v>
      </c>
      <c r="J83" s="3">
        <f t="shared" si="21"/>
        <v>2.65</v>
      </c>
      <c r="K83" s="3">
        <v>0.2</v>
      </c>
      <c r="L83" s="3">
        <v>2600</v>
      </c>
      <c r="M83" s="3">
        <v>0</v>
      </c>
      <c r="N83" s="3" t="s">
        <v>26</v>
      </c>
      <c r="O83" s="3">
        <v>0.3</v>
      </c>
      <c r="P83" s="3">
        <f t="shared" si="22"/>
        <v>3.3125000000000002E-2</v>
      </c>
      <c r="Q83" s="14">
        <v>1000000000</v>
      </c>
      <c r="R83" s="3">
        <v>1</v>
      </c>
      <c r="S83" s="3" t="s">
        <v>28</v>
      </c>
      <c r="T83" s="14">
        <v>100000</v>
      </c>
      <c r="U83" s="14">
        <v>100000</v>
      </c>
      <c r="V83" s="4">
        <v>32.6</v>
      </c>
      <c r="W83" s="3">
        <v>0.1</v>
      </c>
      <c r="X83" s="3">
        <v>0.7</v>
      </c>
      <c r="Y83" s="3">
        <v>0.3</v>
      </c>
      <c r="Z83" s="3">
        <v>0.3</v>
      </c>
      <c r="AA83" s="14">
        <v>3.0000000000000001E-5</v>
      </c>
      <c r="AB83" s="14">
        <f t="shared" si="23"/>
        <v>9.0000000000000002E-6</v>
      </c>
      <c r="AC83" s="15">
        <v>1.5</v>
      </c>
      <c r="AD83" s="3">
        <v>60</v>
      </c>
      <c r="AE83" s="3">
        <v>0.5</v>
      </c>
      <c r="AF83" s="3">
        <f>AE83*B83</f>
        <v>2.5</v>
      </c>
      <c r="AG83" s="3" t="s">
        <v>48</v>
      </c>
      <c r="AH83" s="16">
        <v>1.29903810567666</v>
      </c>
      <c r="AI83" s="16">
        <v>0.75</v>
      </c>
      <c r="AJ83" s="16">
        <v>1.2976568388</v>
      </c>
      <c r="AK83" s="16">
        <v>4.9107065813113699</v>
      </c>
      <c r="AL83" s="16">
        <v>26.053596399988599</v>
      </c>
      <c r="AM83" s="16">
        <v>30.964302981300001</v>
      </c>
      <c r="AN83" s="16">
        <v>12.739739709621301</v>
      </c>
      <c r="AO83" s="16">
        <v>0.98646794929478199</v>
      </c>
    </row>
    <row r="84" spans="1:41" s="3" customFormat="1" x14ac:dyDescent="0.2">
      <c r="A84" s="3" t="s">
        <v>61</v>
      </c>
      <c r="B84" s="3">
        <v>5</v>
      </c>
      <c r="C84" s="3">
        <v>50</v>
      </c>
      <c r="D84" s="3">
        <v>30196</v>
      </c>
      <c r="E84" s="3" t="s">
        <v>23</v>
      </c>
      <c r="F84" s="3">
        <v>5</v>
      </c>
      <c r="G84" s="3">
        <v>1</v>
      </c>
      <c r="H84" s="3">
        <v>2.5000000000000001E-2</v>
      </c>
      <c r="I84" s="3">
        <v>6.6250000000000003E-2</v>
      </c>
      <c r="J84" s="3">
        <f t="shared" si="21"/>
        <v>2.65</v>
      </c>
      <c r="K84" s="3">
        <v>0.2</v>
      </c>
      <c r="L84" s="3">
        <v>2600</v>
      </c>
      <c r="M84" s="3">
        <v>0</v>
      </c>
      <c r="N84" s="3" t="s">
        <v>26</v>
      </c>
      <c r="O84" s="3">
        <v>0.3</v>
      </c>
      <c r="P84" s="3">
        <f t="shared" si="22"/>
        <v>3.3125000000000002E-2</v>
      </c>
      <c r="Q84" s="14">
        <v>1000000000</v>
      </c>
      <c r="R84" s="3">
        <v>1</v>
      </c>
      <c r="S84" s="3" t="s">
        <v>28</v>
      </c>
      <c r="T84" s="14">
        <v>100000</v>
      </c>
      <c r="U84" s="14">
        <v>100000</v>
      </c>
      <c r="V84" s="4">
        <v>32.6</v>
      </c>
      <c r="W84" s="3">
        <v>0.1</v>
      </c>
      <c r="X84" s="3">
        <v>0.7</v>
      </c>
      <c r="Y84" s="3">
        <v>0.3</v>
      </c>
      <c r="Z84" s="3">
        <v>0.3</v>
      </c>
      <c r="AA84" s="14">
        <v>3.0000000000000001E-5</v>
      </c>
      <c r="AB84" s="14">
        <f t="shared" si="23"/>
        <v>9.0000000000000002E-6</v>
      </c>
      <c r="AC84" s="15">
        <v>2</v>
      </c>
      <c r="AD84" s="3">
        <v>60</v>
      </c>
      <c r="AE84" s="3">
        <v>0.5</v>
      </c>
      <c r="AF84" s="3">
        <f>AE84*B84</f>
        <v>2.5</v>
      </c>
      <c r="AG84" s="3" t="s">
        <v>48</v>
      </c>
      <c r="AH84" s="16">
        <v>1.7320508075688801</v>
      </c>
      <c r="AI84" s="16">
        <v>1</v>
      </c>
      <c r="AJ84" s="16">
        <v>1.7306375923999999</v>
      </c>
      <c r="AK84" s="16">
        <v>7.99146575618939</v>
      </c>
      <c r="AL84" s="16">
        <v>24.555354799027999</v>
      </c>
      <c r="AM84" s="16">
        <v>32.546820555217401</v>
      </c>
      <c r="AN84" s="16">
        <v>14.1628380299914</v>
      </c>
      <c r="AO84" s="16">
        <v>0.97661752169788696</v>
      </c>
    </row>
    <row r="85" spans="1:41" s="3" customFormat="1" x14ac:dyDescent="0.2">
      <c r="A85" s="3" t="s">
        <v>61</v>
      </c>
      <c r="B85" s="3">
        <v>5</v>
      </c>
      <c r="C85" s="3">
        <v>50</v>
      </c>
      <c r="D85" s="3">
        <v>30196</v>
      </c>
      <c r="E85" s="3" t="s">
        <v>23</v>
      </c>
      <c r="F85" s="3">
        <v>5</v>
      </c>
      <c r="G85" s="3">
        <v>1</v>
      </c>
      <c r="H85" s="3">
        <v>2.5000000000000001E-2</v>
      </c>
      <c r="I85" s="3">
        <v>6.6250000000000003E-2</v>
      </c>
      <c r="J85" s="3">
        <f t="shared" si="21"/>
        <v>2.65</v>
      </c>
      <c r="K85" s="3">
        <v>0.2</v>
      </c>
      <c r="L85" s="3">
        <v>2600</v>
      </c>
      <c r="M85" s="3">
        <v>0</v>
      </c>
      <c r="N85" s="3" t="s">
        <v>26</v>
      </c>
      <c r="O85" s="3">
        <v>0.3</v>
      </c>
      <c r="P85" s="3">
        <f t="shared" si="22"/>
        <v>3.3125000000000002E-2</v>
      </c>
      <c r="Q85" s="14">
        <v>1000000000</v>
      </c>
      <c r="R85" s="3">
        <v>1</v>
      </c>
      <c r="S85" s="3" t="s">
        <v>28</v>
      </c>
      <c r="T85" s="14">
        <v>100000</v>
      </c>
      <c r="U85" s="14">
        <v>100000</v>
      </c>
      <c r="V85" s="4">
        <v>32.6</v>
      </c>
      <c r="W85" s="3">
        <v>0.1</v>
      </c>
      <c r="X85" s="3">
        <v>0.7</v>
      </c>
      <c r="Y85" s="3">
        <v>0.3</v>
      </c>
      <c r="Z85" s="3">
        <v>0.3</v>
      </c>
      <c r="AA85" s="14">
        <v>3.0000000000000001E-5</v>
      </c>
      <c r="AB85" s="14">
        <f t="shared" si="23"/>
        <v>9.0000000000000002E-6</v>
      </c>
      <c r="AC85" s="15">
        <v>2.5</v>
      </c>
      <c r="AD85" s="3">
        <v>60</v>
      </c>
      <c r="AE85" s="3">
        <v>0.5</v>
      </c>
      <c r="AF85" s="3">
        <f>AE85*B85</f>
        <v>2.5</v>
      </c>
      <c r="AG85" s="3" t="s">
        <v>48</v>
      </c>
      <c r="AH85" s="16">
        <v>2.1650635094610999</v>
      </c>
      <c r="AI85" s="16">
        <v>1.25</v>
      </c>
      <c r="AJ85" s="16">
        <v>2.1636225221999998</v>
      </c>
      <c r="AK85" s="16">
        <v>7.9914216777714904</v>
      </c>
      <c r="AL85" s="16">
        <v>24.5555229412962</v>
      </c>
      <c r="AM85" s="16">
        <v>32.546944619067702</v>
      </c>
      <c r="AN85" s="16">
        <v>15.483525496826999</v>
      </c>
      <c r="AO85" s="16">
        <v>0.97234804469679303</v>
      </c>
    </row>
    <row r="86" spans="1:41" s="3" customFormat="1" x14ac:dyDescent="0.2">
      <c r="A86" s="3" t="s">
        <v>61</v>
      </c>
      <c r="B86" s="3">
        <v>5</v>
      </c>
      <c r="C86" s="3">
        <v>50</v>
      </c>
      <c r="D86" s="3">
        <v>30196</v>
      </c>
      <c r="E86" s="3" t="s">
        <v>23</v>
      </c>
      <c r="F86" s="3">
        <v>5</v>
      </c>
      <c r="G86" s="3">
        <v>1</v>
      </c>
      <c r="H86" s="3">
        <v>2.5000000000000001E-2</v>
      </c>
      <c r="I86" s="3">
        <v>6.6250000000000003E-2</v>
      </c>
      <c r="J86" s="3">
        <f t="shared" si="21"/>
        <v>2.65</v>
      </c>
      <c r="K86" s="3">
        <v>0.2</v>
      </c>
      <c r="L86" s="3">
        <v>2600</v>
      </c>
      <c r="M86" s="3">
        <v>0</v>
      </c>
      <c r="N86" s="3" t="s">
        <v>26</v>
      </c>
      <c r="O86" s="3">
        <v>0.3</v>
      </c>
      <c r="P86" s="3">
        <f t="shared" si="22"/>
        <v>3.3125000000000002E-2</v>
      </c>
      <c r="Q86" s="14">
        <v>1000000000</v>
      </c>
      <c r="R86" s="3">
        <v>1</v>
      </c>
      <c r="S86" s="3" t="s">
        <v>28</v>
      </c>
      <c r="T86" s="14">
        <v>100000</v>
      </c>
      <c r="U86" s="14">
        <v>100000</v>
      </c>
      <c r="V86" s="4">
        <v>32.6</v>
      </c>
      <c r="W86" s="3">
        <v>0.1</v>
      </c>
      <c r="X86" s="3">
        <v>0.7</v>
      </c>
      <c r="Y86" s="3">
        <v>0.3</v>
      </c>
      <c r="Z86" s="3">
        <v>0.3</v>
      </c>
      <c r="AA86" s="14">
        <v>3.0000000000000001E-5</v>
      </c>
      <c r="AB86" s="14">
        <f t="shared" si="23"/>
        <v>9.0000000000000002E-6</v>
      </c>
      <c r="AC86" s="15">
        <v>3</v>
      </c>
      <c r="AD86" s="3">
        <v>60</v>
      </c>
      <c r="AE86" s="3">
        <v>0.5</v>
      </c>
      <c r="AF86" s="3">
        <f>AE86*B86</f>
        <v>2.5</v>
      </c>
      <c r="AG86" s="3" t="s">
        <v>48</v>
      </c>
      <c r="AH86" s="16">
        <v>2.59807621135332</v>
      </c>
      <c r="AI86" s="16">
        <v>1.5</v>
      </c>
      <c r="AJ86" s="16">
        <v>2.5965960295000001</v>
      </c>
      <c r="AK86" s="16">
        <v>8.7741147363782002</v>
      </c>
      <c r="AL86" s="16">
        <v>24.305962218121799</v>
      </c>
      <c r="AM86" s="16">
        <v>33.080076954500001</v>
      </c>
      <c r="AN86" s="16">
        <v>16.935082738533701</v>
      </c>
      <c r="AO86" s="16">
        <v>0.98298741999175299</v>
      </c>
    </row>
    <row r="87" spans="1:41" s="3" customFormat="1" x14ac:dyDescent="0.2">
      <c r="A87" s="3" t="s">
        <v>61</v>
      </c>
      <c r="B87" s="3">
        <v>5</v>
      </c>
      <c r="C87" s="3">
        <v>50</v>
      </c>
      <c r="D87" s="3">
        <v>30196</v>
      </c>
      <c r="E87" s="3" t="s">
        <v>23</v>
      </c>
      <c r="F87" s="3">
        <v>5</v>
      </c>
      <c r="G87" s="3">
        <v>1</v>
      </c>
      <c r="H87" s="3">
        <v>2.5000000000000001E-2</v>
      </c>
      <c r="I87" s="3">
        <v>6.6250000000000003E-2</v>
      </c>
      <c r="J87" s="3">
        <f t="shared" si="21"/>
        <v>2.65</v>
      </c>
      <c r="K87" s="3">
        <v>0.2</v>
      </c>
      <c r="L87" s="3">
        <v>2600</v>
      </c>
      <c r="M87" s="3">
        <v>0</v>
      </c>
      <c r="N87" s="3" t="s">
        <v>26</v>
      </c>
      <c r="O87" s="3">
        <v>0.3</v>
      </c>
      <c r="P87" s="3">
        <f t="shared" si="22"/>
        <v>3.3125000000000002E-2</v>
      </c>
      <c r="Q87" s="14">
        <v>1000000000</v>
      </c>
      <c r="R87" s="3">
        <v>1</v>
      </c>
      <c r="S87" s="3" t="s">
        <v>28</v>
      </c>
      <c r="T87" s="14">
        <v>100000</v>
      </c>
      <c r="U87" s="14">
        <v>100000</v>
      </c>
      <c r="V87" s="4">
        <v>32.6</v>
      </c>
      <c r="W87" s="3">
        <v>0.1</v>
      </c>
      <c r="X87" s="3">
        <v>0.7</v>
      </c>
      <c r="Y87" s="3">
        <v>0.3</v>
      </c>
      <c r="Z87" s="3">
        <v>0.3</v>
      </c>
      <c r="AA87" s="14">
        <v>3.0000000000000001E-5</v>
      </c>
      <c r="AB87" s="14">
        <f t="shared" si="23"/>
        <v>9.0000000000000002E-6</v>
      </c>
      <c r="AC87" s="15">
        <v>3.5</v>
      </c>
      <c r="AD87" s="3">
        <v>60</v>
      </c>
      <c r="AE87" s="3">
        <v>0.5</v>
      </c>
      <c r="AF87" s="3">
        <f>AE87*B87</f>
        <v>2.5</v>
      </c>
      <c r="AG87" s="3" t="s">
        <v>48</v>
      </c>
      <c r="AH87" s="16">
        <v>3.0310889132455401</v>
      </c>
      <c r="AI87" s="16">
        <v>1.75</v>
      </c>
      <c r="AJ87" s="16">
        <v>3.0295730824999998</v>
      </c>
      <c r="AK87" s="16">
        <v>9.9026164877854903</v>
      </c>
      <c r="AL87" s="16">
        <v>23.806676964114502</v>
      </c>
      <c r="AM87" s="16">
        <v>33.709293451900002</v>
      </c>
      <c r="AN87" s="16">
        <v>16.693035693998901</v>
      </c>
      <c r="AO87" s="16">
        <v>0.98008494282413094</v>
      </c>
    </row>
    <row r="88" spans="1:41" s="3" customFormat="1" x14ac:dyDescent="0.2">
      <c r="A88" s="3" t="s">
        <v>61</v>
      </c>
      <c r="B88" s="3">
        <v>5</v>
      </c>
      <c r="C88" s="3">
        <v>50</v>
      </c>
      <c r="D88" s="3">
        <v>30196</v>
      </c>
      <c r="E88" s="3" t="s">
        <v>23</v>
      </c>
      <c r="F88" s="3">
        <v>5</v>
      </c>
      <c r="G88" s="3">
        <v>1</v>
      </c>
      <c r="H88" s="3">
        <v>2.5000000000000001E-2</v>
      </c>
      <c r="I88" s="3">
        <v>6.6250000000000003E-2</v>
      </c>
      <c r="J88" s="3">
        <f t="shared" si="21"/>
        <v>2.65</v>
      </c>
      <c r="K88" s="3">
        <v>0.2</v>
      </c>
      <c r="L88" s="3">
        <v>2600</v>
      </c>
      <c r="M88" s="3">
        <v>0</v>
      </c>
      <c r="N88" s="3" t="s">
        <v>26</v>
      </c>
      <c r="O88" s="3">
        <v>0.3</v>
      </c>
      <c r="P88" s="3">
        <f t="shared" si="22"/>
        <v>3.3125000000000002E-2</v>
      </c>
      <c r="Q88" s="14">
        <v>1000000000</v>
      </c>
      <c r="R88" s="3">
        <v>1</v>
      </c>
      <c r="S88" s="3" t="s">
        <v>28</v>
      </c>
      <c r="T88" s="14">
        <v>100000</v>
      </c>
      <c r="U88" s="14">
        <v>100000</v>
      </c>
      <c r="V88" s="4">
        <v>32.6</v>
      </c>
      <c r="W88" s="3">
        <v>0.1</v>
      </c>
      <c r="X88" s="3">
        <v>0.7</v>
      </c>
      <c r="Y88" s="3">
        <v>0.3</v>
      </c>
      <c r="Z88" s="3">
        <v>0.3</v>
      </c>
      <c r="AA88" s="14">
        <v>3.0000000000000001E-5</v>
      </c>
      <c r="AB88" s="14">
        <f t="shared" si="23"/>
        <v>9.0000000000000002E-6</v>
      </c>
      <c r="AC88" s="15">
        <v>4</v>
      </c>
      <c r="AD88" s="3">
        <v>60</v>
      </c>
      <c r="AE88" s="3">
        <v>0.5</v>
      </c>
      <c r="AF88" s="3">
        <f>AE88*B88</f>
        <v>2.5</v>
      </c>
      <c r="AG88" s="3" t="s">
        <v>48</v>
      </c>
      <c r="AH88" s="16">
        <v>3.4641016151377499</v>
      </c>
      <c r="AI88" s="16">
        <v>2</v>
      </c>
      <c r="AJ88" s="16">
        <v>3.4625598954000001</v>
      </c>
      <c r="AK88" s="16">
        <v>10.988019105926099</v>
      </c>
      <c r="AL88" s="16">
        <v>23.307399194286202</v>
      </c>
      <c r="AM88" s="16">
        <v>34.295418300212297</v>
      </c>
      <c r="AN88" s="16">
        <v>17.4592192009525</v>
      </c>
      <c r="AO88" s="16">
        <v>0.99055113535158001</v>
      </c>
    </row>
    <row r="89" spans="1:41" s="3" customFormat="1" x14ac:dyDescent="0.2">
      <c r="A89" s="3" t="s">
        <v>61</v>
      </c>
      <c r="B89" s="3">
        <v>5</v>
      </c>
      <c r="C89" s="3">
        <v>50</v>
      </c>
      <c r="D89" s="3">
        <v>30196</v>
      </c>
      <c r="E89" s="3" t="s">
        <v>23</v>
      </c>
      <c r="F89" s="3">
        <v>5</v>
      </c>
      <c r="G89" s="3">
        <v>1</v>
      </c>
      <c r="H89" s="3">
        <v>2.5000000000000001E-2</v>
      </c>
      <c r="I89" s="3">
        <v>6.6250000000000003E-2</v>
      </c>
      <c r="J89" s="3">
        <f t="shared" si="21"/>
        <v>2.65</v>
      </c>
      <c r="K89" s="3">
        <v>0.2</v>
      </c>
      <c r="L89" s="3">
        <v>2600</v>
      </c>
      <c r="M89" s="3">
        <v>0</v>
      </c>
      <c r="N89" s="3" t="s">
        <v>26</v>
      </c>
      <c r="O89" s="3">
        <v>0.3</v>
      </c>
      <c r="P89" s="3">
        <f t="shared" si="22"/>
        <v>3.3125000000000002E-2</v>
      </c>
      <c r="Q89" s="14">
        <v>1000000000</v>
      </c>
      <c r="R89" s="3">
        <v>1</v>
      </c>
      <c r="S89" s="3" t="s">
        <v>28</v>
      </c>
      <c r="T89" s="14">
        <v>100000</v>
      </c>
      <c r="U89" s="14">
        <v>100000</v>
      </c>
      <c r="V89" s="4">
        <v>32.6</v>
      </c>
      <c r="W89" s="3">
        <v>0.1</v>
      </c>
      <c r="X89" s="3">
        <v>0.7</v>
      </c>
      <c r="Y89" s="3">
        <v>0.3</v>
      </c>
      <c r="Z89" s="3">
        <v>0.3</v>
      </c>
      <c r="AA89" s="14">
        <v>3.0000000000000001E-5</v>
      </c>
      <c r="AB89" s="14">
        <f t="shared" si="23"/>
        <v>9.0000000000000002E-6</v>
      </c>
      <c r="AC89" s="15">
        <v>4.5</v>
      </c>
      <c r="AD89" s="3">
        <v>60</v>
      </c>
      <c r="AE89" s="3">
        <v>0.5</v>
      </c>
      <c r="AF89" s="3">
        <f>AE89*B89</f>
        <v>2.5</v>
      </c>
      <c r="AG89" s="3" t="s">
        <v>48</v>
      </c>
      <c r="AH89" s="16">
        <v>3.89711431702997</v>
      </c>
      <c r="AI89" s="16">
        <v>2.25</v>
      </c>
      <c r="AJ89" s="16">
        <v>3.8954947864</v>
      </c>
      <c r="AK89" s="16">
        <v>11.771204619894601</v>
      </c>
      <c r="AL89" s="16">
        <v>22.808129020705401</v>
      </c>
      <c r="AM89" s="16">
        <v>34.579333640599998</v>
      </c>
      <c r="AN89" s="16">
        <v>17.3800341985771</v>
      </c>
      <c r="AO89" s="16">
        <v>0.99262929063319805</v>
      </c>
    </row>
    <row r="90" spans="1:41" s="3" customFormat="1" x14ac:dyDescent="0.2">
      <c r="A90" s="3" t="s">
        <v>61</v>
      </c>
      <c r="B90" s="3">
        <v>5</v>
      </c>
      <c r="C90" s="3">
        <v>50</v>
      </c>
      <c r="D90" s="3">
        <v>30196</v>
      </c>
      <c r="E90" s="3" t="s">
        <v>23</v>
      </c>
      <c r="F90" s="3">
        <v>5</v>
      </c>
      <c r="G90" s="3">
        <v>1</v>
      </c>
      <c r="H90" s="3">
        <v>2.5000000000000001E-2</v>
      </c>
      <c r="I90" s="3">
        <v>6.6250000000000003E-2</v>
      </c>
      <c r="J90" s="3">
        <f t="shared" si="21"/>
        <v>2.65</v>
      </c>
      <c r="K90" s="3">
        <v>0.2</v>
      </c>
      <c r="L90" s="3">
        <v>2600</v>
      </c>
      <c r="M90" s="3">
        <v>0</v>
      </c>
      <c r="N90" s="3" t="s">
        <v>26</v>
      </c>
      <c r="O90" s="3">
        <v>0.3</v>
      </c>
      <c r="P90" s="3">
        <f t="shared" si="22"/>
        <v>3.3125000000000002E-2</v>
      </c>
      <c r="Q90" s="14">
        <v>1000000000</v>
      </c>
      <c r="R90" s="3">
        <v>1</v>
      </c>
      <c r="S90" s="3" t="s">
        <v>28</v>
      </c>
      <c r="T90" s="14">
        <v>100000</v>
      </c>
      <c r="U90" s="14">
        <v>100000</v>
      </c>
      <c r="V90" s="4">
        <v>32.6</v>
      </c>
      <c r="W90" s="3">
        <v>0.1</v>
      </c>
      <c r="X90" s="3">
        <v>0.7</v>
      </c>
      <c r="Y90" s="3">
        <v>0.3</v>
      </c>
      <c r="Z90" s="3">
        <v>0.3</v>
      </c>
      <c r="AA90" s="14">
        <v>3.0000000000000001E-5</v>
      </c>
      <c r="AB90" s="14">
        <f t="shared" si="23"/>
        <v>9.0000000000000002E-6</v>
      </c>
      <c r="AC90" s="15">
        <v>5</v>
      </c>
      <c r="AD90" s="3">
        <v>60</v>
      </c>
      <c r="AE90" s="3">
        <v>0.5</v>
      </c>
      <c r="AF90" s="3">
        <f>AE90*B90</f>
        <v>2.5</v>
      </c>
      <c r="AG90" s="3" t="s">
        <v>48</v>
      </c>
      <c r="AH90" s="16">
        <v>4.3301270189221901</v>
      </c>
      <c r="AI90" s="16">
        <v>2.5</v>
      </c>
      <c r="AJ90" s="16">
        <v>4.3284095309000001</v>
      </c>
      <c r="AK90" s="16">
        <v>13.1748857180832</v>
      </c>
      <c r="AL90" s="16">
        <v>22.8083162310168</v>
      </c>
      <c r="AM90" s="16">
        <v>35.9832019491</v>
      </c>
      <c r="AN90" s="16">
        <v>17.6925970785483</v>
      </c>
      <c r="AO90" s="16">
        <v>0.99499956389542399</v>
      </c>
    </row>
    <row r="91" spans="1:41" s="7" customFormat="1" x14ac:dyDescent="0.2">
      <c r="A91" s="7" t="s">
        <v>62</v>
      </c>
      <c r="B91" s="7">
        <v>5</v>
      </c>
      <c r="C91" s="7">
        <v>50</v>
      </c>
      <c r="D91" s="7">
        <v>30196</v>
      </c>
      <c r="E91" s="7" t="s">
        <v>23</v>
      </c>
      <c r="F91" s="7">
        <v>5</v>
      </c>
      <c r="G91" s="7">
        <v>1</v>
      </c>
      <c r="H91" s="7">
        <v>2.5000000000000001E-2</v>
      </c>
      <c r="I91" s="7">
        <v>6.6250000000000003E-2</v>
      </c>
      <c r="J91" s="7">
        <f>I91/H91</f>
        <v>2.65</v>
      </c>
      <c r="K91" s="7">
        <v>0.2</v>
      </c>
      <c r="L91" s="7">
        <v>2600</v>
      </c>
      <c r="M91" s="7">
        <v>0</v>
      </c>
      <c r="N91" s="7" t="s">
        <v>26</v>
      </c>
      <c r="O91" s="7">
        <v>0.3</v>
      </c>
      <c r="P91" s="7">
        <f>I91/2</f>
        <v>3.3125000000000002E-2</v>
      </c>
      <c r="Q91" s="10">
        <v>1000000000</v>
      </c>
      <c r="R91" s="7">
        <v>1</v>
      </c>
      <c r="S91" s="7" t="s">
        <v>28</v>
      </c>
      <c r="T91" s="10">
        <v>100000</v>
      </c>
      <c r="U91" s="10">
        <v>100000</v>
      </c>
      <c r="V91" s="11">
        <v>32.6</v>
      </c>
      <c r="W91" s="7">
        <v>0.1</v>
      </c>
      <c r="X91" s="7">
        <v>0.7</v>
      </c>
      <c r="Y91" s="7">
        <v>0.3</v>
      </c>
      <c r="Z91" s="7">
        <v>0.3</v>
      </c>
      <c r="AA91" s="10">
        <v>3.0000000000000001E-5</v>
      </c>
      <c r="AB91" s="10">
        <f>Z91*AA91</f>
        <v>9.0000000000000002E-6</v>
      </c>
      <c r="AC91" s="12">
        <v>0</v>
      </c>
      <c r="AD91" s="7">
        <v>60</v>
      </c>
      <c r="AE91" s="7">
        <v>0.75</v>
      </c>
      <c r="AF91" s="7">
        <f>AE91*B91</f>
        <v>3.75</v>
      </c>
      <c r="AG91" s="7" t="s">
        <v>48</v>
      </c>
      <c r="AH91" s="13">
        <v>0</v>
      </c>
      <c r="AI91" s="13">
        <v>0</v>
      </c>
      <c r="AJ91" s="13">
        <v>-5.7385144999955195E-4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</row>
    <row r="92" spans="1:41" s="7" customFormat="1" x14ac:dyDescent="0.2">
      <c r="A92" s="7" t="s">
        <v>62</v>
      </c>
      <c r="B92" s="7">
        <v>5</v>
      </c>
      <c r="C92" s="7">
        <v>50</v>
      </c>
      <c r="D92" s="7">
        <v>30196</v>
      </c>
      <c r="E92" s="7" t="s">
        <v>23</v>
      </c>
      <c r="F92" s="7">
        <v>5</v>
      </c>
      <c r="G92" s="7">
        <v>1</v>
      </c>
      <c r="H92" s="7">
        <v>2.5000000000000001E-2</v>
      </c>
      <c r="I92" s="7">
        <v>6.6250000000000003E-2</v>
      </c>
      <c r="J92" s="7">
        <f t="shared" ref="J92:J101" si="24">I92/H92</f>
        <v>2.65</v>
      </c>
      <c r="K92" s="7">
        <v>0.2</v>
      </c>
      <c r="L92" s="7">
        <v>2600</v>
      </c>
      <c r="M92" s="7">
        <v>0</v>
      </c>
      <c r="N92" s="7" t="s">
        <v>26</v>
      </c>
      <c r="O92" s="7">
        <v>0.3</v>
      </c>
      <c r="P92" s="7">
        <f t="shared" ref="P92:P101" si="25">I92/2</f>
        <v>3.3125000000000002E-2</v>
      </c>
      <c r="Q92" s="10">
        <v>1000000000</v>
      </c>
      <c r="R92" s="7">
        <v>1</v>
      </c>
      <c r="S92" s="7" t="s">
        <v>28</v>
      </c>
      <c r="T92" s="10">
        <v>100000</v>
      </c>
      <c r="U92" s="10">
        <v>100000</v>
      </c>
      <c r="V92" s="11">
        <v>32.6</v>
      </c>
      <c r="W92" s="7">
        <v>0.1</v>
      </c>
      <c r="X92" s="7">
        <v>0.7</v>
      </c>
      <c r="Y92" s="7">
        <v>0.3</v>
      </c>
      <c r="Z92" s="7">
        <v>0.3</v>
      </c>
      <c r="AA92" s="10">
        <v>3.0000000000000001E-5</v>
      </c>
      <c r="AB92" s="10">
        <f t="shared" ref="AB92:AB101" si="26">Z92*AA92</f>
        <v>9.0000000000000002E-6</v>
      </c>
      <c r="AC92" s="12">
        <v>0.5</v>
      </c>
      <c r="AD92" s="7">
        <v>60</v>
      </c>
      <c r="AE92" s="7">
        <v>0.75</v>
      </c>
      <c r="AF92" s="7">
        <f>AE92*B92</f>
        <v>3.75</v>
      </c>
      <c r="AG92" s="7" t="s">
        <v>48</v>
      </c>
      <c r="AH92" s="13">
        <v>0.43301270189221902</v>
      </c>
      <c r="AI92" s="13">
        <v>0.25</v>
      </c>
      <c r="AJ92" s="13">
        <v>0.43153942080000002</v>
      </c>
      <c r="AK92" s="13">
        <v>1.7481614859880901</v>
      </c>
      <c r="AL92" s="13">
        <v>28.051183579455198</v>
      </c>
      <c r="AM92" s="13">
        <v>29.799345065443301</v>
      </c>
      <c r="AN92" s="13">
        <v>5.8781433964121304</v>
      </c>
      <c r="AO92" s="13">
        <v>0.92268470814004999</v>
      </c>
    </row>
    <row r="93" spans="1:41" s="7" customFormat="1" x14ac:dyDescent="0.2">
      <c r="A93" s="7" t="s">
        <v>62</v>
      </c>
      <c r="B93" s="7">
        <v>5</v>
      </c>
      <c r="C93" s="7">
        <v>50</v>
      </c>
      <c r="D93" s="7">
        <v>30196</v>
      </c>
      <c r="E93" s="7" t="s">
        <v>23</v>
      </c>
      <c r="F93" s="7">
        <v>5</v>
      </c>
      <c r="G93" s="7">
        <v>1</v>
      </c>
      <c r="H93" s="7">
        <v>2.5000000000000001E-2</v>
      </c>
      <c r="I93" s="7">
        <v>6.6250000000000003E-2</v>
      </c>
      <c r="J93" s="7">
        <f t="shared" si="24"/>
        <v>2.65</v>
      </c>
      <c r="K93" s="7">
        <v>0.2</v>
      </c>
      <c r="L93" s="7">
        <v>2600</v>
      </c>
      <c r="M93" s="7">
        <v>0</v>
      </c>
      <c r="N93" s="7" t="s">
        <v>26</v>
      </c>
      <c r="O93" s="7">
        <v>0.3</v>
      </c>
      <c r="P93" s="7">
        <f t="shared" si="25"/>
        <v>3.3125000000000002E-2</v>
      </c>
      <c r="Q93" s="10">
        <v>1000000000</v>
      </c>
      <c r="R93" s="7">
        <v>1</v>
      </c>
      <c r="S93" s="7" t="s">
        <v>28</v>
      </c>
      <c r="T93" s="10">
        <v>100000</v>
      </c>
      <c r="U93" s="10">
        <v>100000</v>
      </c>
      <c r="V93" s="11">
        <v>32.6</v>
      </c>
      <c r="W93" s="7">
        <v>0.1</v>
      </c>
      <c r="X93" s="7">
        <v>0.7</v>
      </c>
      <c r="Y93" s="7">
        <v>0.3</v>
      </c>
      <c r="Z93" s="7">
        <v>0.3</v>
      </c>
      <c r="AA93" s="10">
        <v>3.0000000000000001E-5</v>
      </c>
      <c r="AB93" s="10">
        <f t="shared" si="26"/>
        <v>9.0000000000000002E-6</v>
      </c>
      <c r="AC93" s="12">
        <v>1</v>
      </c>
      <c r="AD93" s="7">
        <v>60</v>
      </c>
      <c r="AE93" s="7">
        <v>0.75</v>
      </c>
      <c r="AF93" s="7">
        <f>AE93*B93</f>
        <v>3.75</v>
      </c>
      <c r="AG93" s="7" t="s">
        <v>48</v>
      </c>
      <c r="AH93" s="13">
        <v>0.86602540378443904</v>
      </c>
      <c r="AI93" s="13">
        <v>0.5</v>
      </c>
      <c r="AJ93" s="13">
        <v>0.86450284219999995</v>
      </c>
      <c r="AK93" s="13">
        <v>3.33375071494061</v>
      </c>
      <c r="AL93" s="13">
        <v>26.5529118630594</v>
      </c>
      <c r="AM93" s="13">
        <v>29.886662577999999</v>
      </c>
      <c r="AN93" s="13">
        <v>10.2520155630517</v>
      </c>
      <c r="AO93" s="13">
        <v>0.94453741494398102</v>
      </c>
    </row>
    <row r="94" spans="1:41" s="7" customFormat="1" x14ac:dyDescent="0.2">
      <c r="A94" s="7" t="s">
        <v>62</v>
      </c>
      <c r="B94" s="7">
        <v>5</v>
      </c>
      <c r="C94" s="7">
        <v>50</v>
      </c>
      <c r="D94" s="7">
        <v>30196</v>
      </c>
      <c r="E94" s="7" t="s">
        <v>23</v>
      </c>
      <c r="F94" s="7">
        <v>5</v>
      </c>
      <c r="G94" s="7">
        <v>1</v>
      </c>
      <c r="H94" s="7">
        <v>2.5000000000000001E-2</v>
      </c>
      <c r="I94" s="7">
        <v>6.6250000000000003E-2</v>
      </c>
      <c r="J94" s="7">
        <f t="shared" si="24"/>
        <v>2.65</v>
      </c>
      <c r="K94" s="7">
        <v>0.2</v>
      </c>
      <c r="L94" s="7">
        <v>2600</v>
      </c>
      <c r="M94" s="7">
        <v>0</v>
      </c>
      <c r="N94" s="7" t="s">
        <v>26</v>
      </c>
      <c r="O94" s="7">
        <v>0.3</v>
      </c>
      <c r="P94" s="7">
        <f t="shared" si="25"/>
        <v>3.3125000000000002E-2</v>
      </c>
      <c r="Q94" s="10">
        <v>1000000000</v>
      </c>
      <c r="R94" s="7">
        <v>1</v>
      </c>
      <c r="S94" s="7" t="s">
        <v>28</v>
      </c>
      <c r="T94" s="10">
        <v>100000</v>
      </c>
      <c r="U94" s="10">
        <v>100000</v>
      </c>
      <c r="V94" s="11">
        <v>32.6</v>
      </c>
      <c r="W94" s="7">
        <v>0.1</v>
      </c>
      <c r="X94" s="7">
        <v>0.7</v>
      </c>
      <c r="Y94" s="7">
        <v>0.3</v>
      </c>
      <c r="Z94" s="7">
        <v>0.3</v>
      </c>
      <c r="AA94" s="10">
        <v>3.0000000000000001E-5</v>
      </c>
      <c r="AB94" s="10">
        <f t="shared" si="26"/>
        <v>9.0000000000000002E-6</v>
      </c>
      <c r="AC94" s="12">
        <v>1.5</v>
      </c>
      <c r="AD94" s="7">
        <v>60</v>
      </c>
      <c r="AE94" s="7">
        <v>0.75</v>
      </c>
      <c r="AF94" s="7">
        <f>AE94*B94</f>
        <v>3.75</v>
      </c>
      <c r="AG94" s="7" t="s">
        <v>48</v>
      </c>
      <c r="AH94" s="13">
        <v>1.29903810567666</v>
      </c>
      <c r="AI94" s="13">
        <v>0.75</v>
      </c>
      <c r="AJ94" s="13">
        <v>1.2974835714999999</v>
      </c>
      <c r="AK94" s="13">
        <v>4.8669781431394403</v>
      </c>
      <c r="AL94" s="13">
        <v>25.803861747260601</v>
      </c>
      <c r="AM94" s="13">
        <v>30.6708398904</v>
      </c>
      <c r="AN94" s="13">
        <v>13.815258928731</v>
      </c>
      <c r="AO94" s="13">
        <v>0.97436340299633395</v>
      </c>
    </row>
    <row r="95" spans="1:41" s="7" customFormat="1" x14ac:dyDescent="0.2">
      <c r="A95" s="7" t="s">
        <v>62</v>
      </c>
      <c r="B95" s="7">
        <v>5</v>
      </c>
      <c r="C95" s="7">
        <v>50</v>
      </c>
      <c r="D95" s="7">
        <v>30196</v>
      </c>
      <c r="E95" s="7" t="s">
        <v>23</v>
      </c>
      <c r="F95" s="7">
        <v>5</v>
      </c>
      <c r="G95" s="7">
        <v>1</v>
      </c>
      <c r="H95" s="7">
        <v>2.5000000000000001E-2</v>
      </c>
      <c r="I95" s="7">
        <v>6.6250000000000003E-2</v>
      </c>
      <c r="J95" s="7">
        <f t="shared" si="24"/>
        <v>2.65</v>
      </c>
      <c r="K95" s="7">
        <v>0.2</v>
      </c>
      <c r="L95" s="7">
        <v>2600</v>
      </c>
      <c r="M95" s="7">
        <v>0</v>
      </c>
      <c r="N95" s="7" t="s">
        <v>26</v>
      </c>
      <c r="O95" s="7">
        <v>0.3</v>
      </c>
      <c r="P95" s="7">
        <f t="shared" si="25"/>
        <v>3.3125000000000002E-2</v>
      </c>
      <c r="Q95" s="10">
        <v>1000000000</v>
      </c>
      <c r="R95" s="7">
        <v>1</v>
      </c>
      <c r="S95" s="7" t="s">
        <v>28</v>
      </c>
      <c r="T95" s="10">
        <v>100000</v>
      </c>
      <c r="U95" s="10">
        <v>100000</v>
      </c>
      <c r="V95" s="11">
        <v>32.6</v>
      </c>
      <c r="W95" s="7">
        <v>0.1</v>
      </c>
      <c r="X95" s="7">
        <v>0.7</v>
      </c>
      <c r="Y95" s="7">
        <v>0.3</v>
      </c>
      <c r="Z95" s="7">
        <v>0.3</v>
      </c>
      <c r="AA95" s="10">
        <v>3.0000000000000001E-5</v>
      </c>
      <c r="AB95" s="10">
        <f t="shared" si="26"/>
        <v>9.0000000000000002E-6</v>
      </c>
      <c r="AC95" s="12">
        <v>2</v>
      </c>
      <c r="AD95" s="7">
        <v>60</v>
      </c>
      <c r="AE95" s="7">
        <v>0.75</v>
      </c>
      <c r="AF95" s="7">
        <f>AE95*B95</f>
        <v>3.75</v>
      </c>
      <c r="AG95" s="7" t="s">
        <v>48</v>
      </c>
      <c r="AH95" s="13">
        <v>1.7320508075688801</v>
      </c>
      <c r="AI95" s="13">
        <v>1</v>
      </c>
      <c r="AJ95" s="13">
        <v>1.7305008626</v>
      </c>
      <c r="AK95" s="13">
        <v>6.3302414154733198</v>
      </c>
      <c r="AL95" s="13">
        <v>24.8050881774267</v>
      </c>
      <c r="AM95" s="13">
        <v>31.1353295929</v>
      </c>
      <c r="AN95" s="13">
        <v>14.713139753365899</v>
      </c>
      <c r="AO95" s="13">
        <v>0.95868574311279897</v>
      </c>
    </row>
    <row r="96" spans="1:41" s="7" customFormat="1" x14ac:dyDescent="0.2">
      <c r="A96" s="7" t="s">
        <v>62</v>
      </c>
      <c r="B96" s="7">
        <v>5</v>
      </c>
      <c r="C96" s="7">
        <v>50</v>
      </c>
      <c r="D96" s="7">
        <v>30196</v>
      </c>
      <c r="E96" s="7" t="s">
        <v>23</v>
      </c>
      <c r="F96" s="7">
        <v>5</v>
      </c>
      <c r="G96" s="7">
        <v>1</v>
      </c>
      <c r="H96" s="7">
        <v>2.5000000000000001E-2</v>
      </c>
      <c r="I96" s="7">
        <v>6.6250000000000003E-2</v>
      </c>
      <c r="J96" s="7">
        <f t="shared" si="24"/>
        <v>2.65</v>
      </c>
      <c r="K96" s="7">
        <v>0.2</v>
      </c>
      <c r="L96" s="7">
        <v>2600</v>
      </c>
      <c r="M96" s="7">
        <v>0</v>
      </c>
      <c r="N96" s="7" t="s">
        <v>26</v>
      </c>
      <c r="O96" s="7">
        <v>0.3</v>
      </c>
      <c r="P96" s="7">
        <f t="shared" si="25"/>
        <v>3.3125000000000002E-2</v>
      </c>
      <c r="Q96" s="10">
        <v>1000000000</v>
      </c>
      <c r="R96" s="7">
        <v>1</v>
      </c>
      <c r="S96" s="7" t="s">
        <v>28</v>
      </c>
      <c r="T96" s="10">
        <v>100000</v>
      </c>
      <c r="U96" s="10">
        <v>100000</v>
      </c>
      <c r="V96" s="11">
        <v>32.6</v>
      </c>
      <c r="W96" s="7">
        <v>0.1</v>
      </c>
      <c r="X96" s="7">
        <v>0.7</v>
      </c>
      <c r="Y96" s="7">
        <v>0.3</v>
      </c>
      <c r="Z96" s="7">
        <v>0.3</v>
      </c>
      <c r="AA96" s="10">
        <v>3.0000000000000001E-5</v>
      </c>
      <c r="AB96" s="10">
        <f t="shared" si="26"/>
        <v>9.0000000000000002E-6</v>
      </c>
      <c r="AC96" s="12">
        <v>2.5</v>
      </c>
      <c r="AD96" s="7">
        <v>60</v>
      </c>
      <c r="AE96" s="7">
        <v>0.75</v>
      </c>
      <c r="AF96" s="7">
        <f>AE96*B96</f>
        <v>3.75</v>
      </c>
      <c r="AG96" s="7" t="s">
        <v>48</v>
      </c>
      <c r="AH96" s="13">
        <v>2.1650635094610999</v>
      </c>
      <c r="AI96" s="13">
        <v>1.25</v>
      </c>
      <c r="AJ96" s="13">
        <v>2.1634934021999999</v>
      </c>
      <c r="AK96" s="13">
        <v>7.9914216667044098</v>
      </c>
      <c r="AL96" s="13">
        <v>24.5555229454894</v>
      </c>
      <c r="AM96" s="13">
        <v>32.546944612193798</v>
      </c>
      <c r="AN96" s="13">
        <v>15.372406902965499</v>
      </c>
      <c r="AO96" s="13">
        <v>0.97076209133915004</v>
      </c>
    </row>
    <row r="97" spans="1:41" s="7" customFormat="1" x14ac:dyDescent="0.2">
      <c r="A97" s="7" t="s">
        <v>62</v>
      </c>
      <c r="B97" s="7">
        <v>5</v>
      </c>
      <c r="C97" s="7">
        <v>50</v>
      </c>
      <c r="D97" s="7">
        <v>30196</v>
      </c>
      <c r="E97" s="7" t="s">
        <v>23</v>
      </c>
      <c r="F97" s="7">
        <v>5</v>
      </c>
      <c r="G97" s="7">
        <v>1</v>
      </c>
      <c r="H97" s="7">
        <v>2.5000000000000001E-2</v>
      </c>
      <c r="I97" s="7">
        <v>6.6250000000000003E-2</v>
      </c>
      <c r="J97" s="7">
        <f t="shared" si="24"/>
        <v>2.65</v>
      </c>
      <c r="K97" s="7">
        <v>0.2</v>
      </c>
      <c r="L97" s="7">
        <v>2600</v>
      </c>
      <c r="M97" s="7">
        <v>0</v>
      </c>
      <c r="N97" s="7" t="s">
        <v>26</v>
      </c>
      <c r="O97" s="7">
        <v>0.3</v>
      </c>
      <c r="P97" s="7">
        <f t="shared" si="25"/>
        <v>3.3125000000000002E-2</v>
      </c>
      <c r="Q97" s="10">
        <v>1000000000</v>
      </c>
      <c r="R97" s="7">
        <v>1</v>
      </c>
      <c r="S97" s="7" t="s">
        <v>28</v>
      </c>
      <c r="T97" s="10">
        <v>100000</v>
      </c>
      <c r="U97" s="10">
        <v>100000</v>
      </c>
      <c r="V97" s="11">
        <v>32.6</v>
      </c>
      <c r="W97" s="7">
        <v>0.1</v>
      </c>
      <c r="X97" s="7">
        <v>0.7</v>
      </c>
      <c r="Y97" s="7">
        <v>0.3</v>
      </c>
      <c r="Z97" s="7">
        <v>0.3</v>
      </c>
      <c r="AA97" s="10">
        <v>3.0000000000000001E-5</v>
      </c>
      <c r="AB97" s="10">
        <f t="shared" si="26"/>
        <v>9.0000000000000002E-6</v>
      </c>
      <c r="AC97" s="12">
        <v>3</v>
      </c>
      <c r="AD97" s="7">
        <v>60</v>
      </c>
      <c r="AE97" s="7">
        <v>0.75</v>
      </c>
      <c r="AF97" s="7">
        <f>AE97*B97</f>
        <v>3.75</v>
      </c>
      <c r="AG97" s="7" t="s">
        <v>48</v>
      </c>
      <c r="AH97" s="13">
        <v>2.59807621135332</v>
      </c>
      <c r="AI97" s="13">
        <v>1.5</v>
      </c>
      <c r="AJ97" s="13">
        <v>2.5964981965999998</v>
      </c>
      <c r="AK97" s="13">
        <v>8.4908381840096894</v>
      </c>
      <c r="AL97" s="13">
        <v>24.305962233970799</v>
      </c>
      <c r="AM97" s="13">
        <v>32.796800417980499</v>
      </c>
      <c r="AN97" s="13">
        <v>17.076533832186801</v>
      </c>
      <c r="AO97" s="13">
        <v>0.97761648209778895</v>
      </c>
    </row>
    <row r="98" spans="1:41" s="7" customFormat="1" x14ac:dyDescent="0.2">
      <c r="A98" s="7" t="s">
        <v>62</v>
      </c>
      <c r="B98" s="7">
        <v>5</v>
      </c>
      <c r="C98" s="7">
        <v>50</v>
      </c>
      <c r="D98" s="7">
        <v>30196</v>
      </c>
      <c r="E98" s="7" t="s">
        <v>23</v>
      </c>
      <c r="F98" s="7">
        <v>5</v>
      </c>
      <c r="G98" s="7">
        <v>1</v>
      </c>
      <c r="H98" s="7">
        <v>2.5000000000000001E-2</v>
      </c>
      <c r="I98" s="7">
        <v>6.6250000000000003E-2</v>
      </c>
      <c r="J98" s="7">
        <f t="shared" si="24"/>
        <v>2.65</v>
      </c>
      <c r="K98" s="7">
        <v>0.2</v>
      </c>
      <c r="L98" s="7">
        <v>2600</v>
      </c>
      <c r="M98" s="7">
        <v>0</v>
      </c>
      <c r="N98" s="7" t="s">
        <v>26</v>
      </c>
      <c r="O98" s="7">
        <v>0.3</v>
      </c>
      <c r="P98" s="7">
        <f t="shared" si="25"/>
        <v>3.3125000000000002E-2</v>
      </c>
      <c r="Q98" s="10">
        <v>1000000000</v>
      </c>
      <c r="R98" s="7">
        <v>1</v>
      </c>
      <c r="S98" s="7" t="s">
        <v>28</v>
      </c>
      <c r="T98" s="10">
        <v>100000</v>
      </c>
      <c r="U98" s="10">
        <v>100000</v>
      </c>
      <c r="V98" s="11">
        <v>32.6</v>
      </c>
      <c r="W98" s="7">
        <v>0.1</v>
      </c>
      <c r="X98" s="7">
        <v>0.7</v>
      </c>
      <c r="Y98" s="7">
        <v>0.3</v>
      </c>
      <c r="Z98" s="7">
        <v>0.3</v>
      </c>
      <c r="AA98" s="10">
        <v>3.0000000000000001E-5</v>
      </c>
      <c r="AB98" s="10">
        <f t="shared" si="26"/>
        <v>9.0000000000000002E-6</v>
      </c>
      <c r="AC98" s="12">
        <v>3.5</v>
      </c>
      <c r="AD98" s="7">
        <v>60</v>
      </c>
      <c r="AE98" s="7">
        <v>0.75</v>
      </c>
      <c r="AF98" s="7">
        <f>AE98*B98</f>
        <v>3.75</v>
      </c>
      <c r="AG98" s="7" t="s">
        <v>48</v>
      </c>
      <c r="AH98" s="13">
        <v>3.0310889132455401</v>
      </c>
      <c r="AI98" s="13">
        <v>1.75</v>
      </c>
      <c r="AJ98" s="13">
        <v>3.0295040100000001</v>
      </c>
      <c r="AK98" s="13">
        <v>9.4951988741608808</v>
      </c>
      <c r="AL98" s="13">
        <v>23.8066769975391</v>
      </c>
      <c r="AM98" s="13">
        <v>33.301875871699998</v>
      </c>
      <c r="AN98" s="13">
        <v>17.1703670279866</v>
      </c>
      <c r="AO98" s="13">
        <v>0.97940962597799497</v>
      </c>
    </row>
    <row r="99" spans="1:41" s="7" customFormat="1" x14ac:dyDescent="0.2">
      <c r="A99" s="7" t="s">
        <v>62</v>
      </c>
      <c r="B99" s="7">
        <v>5</v>
      </c>
      <c r="C99" s="7">
        <v>50</v>
      </c>
      <c r="D99" s="7">
        <v>30196</v>
      </c>
      <c r="E99" s="7" t="s">
        <v>23</v>
      </c>
      <c r="F99" s="7">
        <v>5</v>
      </c>
      <c r="G99" s="7">
        <v>1</v>
      </c>
      <c r="H99" s="7">
        <v>2.5000000000000001E-2</v>
      </c>
      <c r="I99" s="7">
        <v>6.6250000000000003E-2</v>
      </c>
      <c r="J99" s="7">
        <f t="shared" si="24"/>
        <v>2.65</v>
      </c>
      <c r="K99" s="7">
        <v>0.2</v>
      </c>
      <c r="L99" s="7">
        <v>2600</v>
      </c>
      <c r="M99" s="7">
        <v>0</v>
      </c>
      <c r="N99" s="7" t="s">
        <v>26</v>
      </c>
      <c r="O99" s="7">
        <v>0.3</v>
      </c>
      <c r="P99" s="7">
        <f t="shared" si="25"/>
        <v>3.3125000000000002E-2</v>
      </c>
      <c r="Q99" s="10">
        <v>1000000000</v>
      </c>
      <c r="R99" s="7">
        <v>1</v>
      </c>
      <c r="S99" s="7" t="s">
        <v>28</v>
      </c>
      <c r="T99" s="10">
        <v>100000</v>
      </c>
      <c r="U99" s="10">
        <v>100000</v>
      </c>
      <c r="V99" s="11">
        <v>32.6</v>
      </c>
      <c r="W99" s="7">
        <v>0.1</v>
      </c>
      <c r="X99" s="7">
        <v>0.7</v>
      </c>
      <c r="Y99" s="7">
        <v>0.3</v>
      </c>
      <c r="Z99" s="7">
        <v>0.3</v>
      </c>
      <c r="AA99" s="10">
        <v>3.0000000000000001E-5</v>
      </c>
      <c r="AB99" s="10">
        <f t="shared" si="26"/>
        <v>9.0000000000000002E-6</v>
      </c>
      <c r="AC99" s="12">
        <v>4</v>
      </c>
      <c r="AD99" s="7">
        <v>60</v>
      </c>
      <c r="AE99" s="7">
        <v>0.75</v>
      </c>
      <c r="AF99" s="7">
        <f>AE99*B99</f>
        <v>3.75</v>
      </c>
      <c r="AG99" s="7" t="s">
        <v>48</v>
      </c>
      <c r="AH99" s="13">
        <v>3.4641016151377499</v>
      </c>
      <c r="AI99" s="13">
        <v>2</v>
      </c>
      <c r="AJ99" s="13">
        <v>3.4624798851</v>
      </c>
      <c r="AK99" s="13">
        <v>10.488563710975001</v>
      </c>
      <c r="AL99" s="13">
        <v>23.806854666779198</v>
      </c>
      <c r="AM99" s="13">
        <v>34.295418377754203</v>
      </c>
      <c r="AN99" s="13">
        <v>17.515946636537699</v>
      </c>
      <c r="AO99" s="13">
        <v>0.98974732464918203</v>
      </c>
    </row>
    <row r="100" spans="1:41" s="7" customFormat="1" x14ac:dyDescent="0.2">
      <c r="A100" s="7" t="s">
        <v>62</v>
      </c>
      <c r="B100" s="7">
        <v>5</v>
      </c>
      <c r="C100" s="7">
        <v>50</v>
      </c>
      <c r="D100" s="7">
        <v>30196</v>
      </c>
      <c r="E100" s="7" t="s">
        <v>23</v>
      </c>
      <c r="F100" s="7">
        <v>5</v>
      </c>
      <c r="G100" s="7">
        <v>1</v>
      </c>
      <c r="H100" s="7">
        <v>2.5000000000000001E-2</v>
      </c>
      <c r="I100" s="7">
        <v>6.6250000000000003E-2</v>
      </c>
      <c r="J100" s="7">
        <f t="shared" si="24"/>
        <v>2.65</v>
      </c>
      <c r="K100" s="7">
        <v>0.2</v>
      </c>
      <c r="L100" s="7">
        <v>2600</v>
      </c>
      <c r="M100" s="7">
        <v>0</v>
      </c>
      <c r="N100" s="7" t="s">
        <v>26</v>
      </c>
      <c r="O100" s="7">
        <v>0.3</v>
      </c>
      <c r="P100" s="7">
        <f t="shared" si="25"/>
        <v>3.3125000000000002E-2</v>
      </c>
      <c r="Q100" s="10">
        <v>1000000000</v>
      </c>
      <c r="R100" s="7">
        <v>1</v>
      </c>
      <c r="S100" s="7" t="s">
        <v>28</v>
      </c>
      <c r="T100" s="10">
        <v>100000</v>
      </c>
      <c r="U100" s="10">
        <v>100000</v>
      </c>
      <c r="V100" s="11">
        <v>32.6</v>
      </c>
      <c r="W100" s="7">
        <v>0.1</v>
      </c>
      <c r="X100" s="7">
        <v>0.7</v>
      </c>
      <c r="Y100" s="7">
        <v>0.3</v>
      </c>
      <c r="Z100" s="7">
        <v>0.3</v>
      </c>
      <c r="AA100" s="10">
        <v>3.0000000000000001E-5</v>
      </c>
      <c r="AB100" s="10">
        <f t="shared" si="26"/>
        <v>9.0000000000000002E-6</v>
      </c>
      <c r="AC100" s="12">
        <v>4.5</v>
      </c>
      <c r="AD100" s="7">
        <v>60</v>
      </c>
      <c r="AE100" s="7">
        <v>0.75</v>
      </c>
      <c r="AF100" s="7">
        <f>AE100*B100</f>
        <v>3.75</v>
      </c>
      <c r="AG100" s="7" t="s">
        <v>48</v>
      </c>
      <c r="AH100" s="13">
        <v>3.89711431702997</v>
      </c>
      <c r="AI100" s="13">
        <v>2.25</v>
      </c>
      <c r="AJ100" s="13">
        <v>3.8954692311999999</v>
      </c>
      <c r="AK100" s="13">
        <v>11.4958527999071</v>
      </c>
      <c r="AL100" s="13">
        <v>22.8081290764929</v>
      </c>
      <c r="AM100" s="13">
        <v>34.303981876400002</v>
      </c>
      <c r="AN100" s="13">
        <v>18.216929674816701</v>
      </c>
      <c r="AO100" s="13">
        <v>0.99341525932532204</v>
      </c>
    </row>
    <row r="101" spans="1:41" s="7" customFormat="1" x14ac:dyDescent="0.2">
      <c r="A101" s="7" t="s">
        <v>62</v>
      </c>
      <c r="B101" s="7">
        <v>5</v>
      </c>
      <c r="C101" s="7">
        <v>50</v>
      </c>
      <c r="D101" s="7">
        <v>30196</v>
      </c>
      <c r="E101" s="7" t="s">
        <v>23</v>
      </c>
      <c r="F101" s="7">
        <v>5</v>
      </c>
      <c r="G101" s="7">
        <v>1</v>
      </c>
      <c r="H101" s="7">
        <v>2.5000000000000001E-2</v>
      </c>
      <c r="I101" s="7">
        <v>6.6250000000000003E-2</v>
      </c>
      <c r="J101" s="7">
        <f t="shared" si="24"/>
        <v>2.65</v>
      </c>
      <c r="K101" s="7">
        <v>0.2</v>
      </c>
      <c r="L101" s="7">
        <v>2600</v>
      </c>
      <c r="M101" s="7">
        <v>0</v>
      </c>
      <c r="N101" s="7" t="s">
        <v>26</v>
      </c>
      <c r="O101" s="7">
        <v>0.3</v>
      </c>
      <c r="P101" s="7">
        <f t="shared" si="25"/>
        <v>3.3125000000000002E-2</v>
      </c>
      <c r="Q101" s="10">
        <v>1000000000</v>
      </c>
      <c r="R101" s="7">
        <v>1</v>
      </c>
      <c r="S101" s="7" t="s">
        <v>28</v>
      </c>
      <c r="T101" s="10">
        <v>100000</v>
      </c>
      <c r="U101" s="10">
        <v>100000</v>
      </c>
      <c r="V101" s="11">
        <v>32.6</v>
      </c>
      <c r="W101" s="7">
        <v>0.1</v>
      </c>
      <c r="X101" s="7">
        <v>0.7</v>
      </c>
      <c r="Y101" s="7">
        <v>0.3</v>
      </c>
      <c r="Z101" s="7">
        <v>0.3</v>
      </c>
      <c r="AA101" s="10">
        <v>3.0000000000000001E-5</v>
      </c>
      <c r="AB101" s="10">
        <f t="shared" si="26"/>
        <v>9.0000000000000002E-6</v>
      </c>
      <c r="AC101" s="12">
        <v>5</v>
      </c>
      <c r="AD101" s="7">
        <v>60</v>
      </c>
      <c r="AE101" s="7">
        <v>0.75</v>
      </c>
      <c r="AF101" s="7">
        <f>AE101*B101</f>
        <v>3.75</v>
      </c>
      <c r="AG101" s="7" t="s">
        <v>48</v>
      </c>
      <c r="AH101" s="13">
        <v>4.3301270189221901</v>
      </c>
      <c r="AI101" s="13">
        <v>2.5</v>
      </c>
      <c r="AJ101" s="13">
        <v>4.3283899895999998</v>
      </c>
      <c r="AK101" s="13">
        <v>12.835126064900001</v>
      </c>
      <c r="AL101" s="13">
        <v>22.650333860700002</v>
      </c>
      <c r="AM101" s="13">
        <v>35.485459925599997</v>
      </c>
      <c r="AN101" s="13">
        <v>18.015958724231702</v>
      </c>
      <c r="AO101" s="13">
        <v>0.99455830043326898</v>
      </c>
    </row>
    <row r="102" spans="1:41" s="3" customFormat="1" x14ac:dyDescent="0.2">
      <c r="A102" s="3" t="s">
        <v>63</v>
      </c>
      <c r="B102" s="3">
        <v>5</v>
      </c>
      <c r="C102" s="3">
        <v>50</v>
      </c>
      <c r="D102" s="3">
        <v>30196</v>
      </c>
      <c r="E102" s="3" t="s">
        <v>23</v>
      </c>
      <c r="F102" s="3">
        <v>5</v>
      </c>
      <c r="G102" s="3">
        <v>1</v>
      </c>
      <c r="H102" s="3">
        <v>2.5000000000000001E-2</v>
      </c>
      <c r="I102" s="3">
        <v>6.6250000000000003E-2</v>
      </c>
      <c r="J102" s="3">
        <f>I102/H102</f>
        <v>2.65</v>
      </c>
      <c r="K102" s="3">
        <v>0.2</v>
      </c>
      <c r="L102" s="3">
        <v>2600</v>
      </c>
      <c r="M102" s="3">
        <v>0</v>
      </c>
      <c r="N102" s="3" t="s">
        <v>26</v>
      </c>
      <c r="O102" s="3">
        <v>0.3</v>
      </c>
      <c r="P102" s="3">
        <f>I102/2</f>
        <v>3.3125000000000002E-2</v>
      </c>
      <c r="Q102" s="14">
        <v>1000000000</v>
      </c>
      <c r="R102" s="3">
        <v>1</v>
      </c>
      <c r="S102" s="3" t="s">
        <v>28</v>
      </c>
      <c r="T102" s="14">
        <v>500000</v>
      </c>
      <c r="U102" s="14">
        <v>500000</v>
      </c>
      <c r="V102" s="4">
        <v>32.6</v>
      </c>
      <c r="W102" s="3">
        <v>0.1</v>
      </c>
      <c r="X102" s="3">
        <v>0.7</v>
      </c>
      <c r="Y102" s="3">
        <v>0.3</v>
      </c>
      <c r="Z102" s="3">
        <v>0.3</v>
      </c>
      <c r="AA102" s="14">
        <v>3.0000000000000001E-5</v>
      </c>
      <c r="AB102" s="14">
        <f>Z102*AA102</f>
        <v>9.0000000000000002E-6</v>
      </c>
      <c r="AC102" s="15">
        <v>0</v>
      </c>
      <c r="AD102" s="3">
        <v>20</v>
      </c>
      <c r="AE102" s="3">
        <v>0.25</v>
      </c>
      <c r="AF102" s="3">
        <f>AE102*B102</f>
        <v>1.25</v>
      </c>
      <c r="AG102" s="3" t="s">
        <v>50</v>
      </c>
      <c r="AH102" s="16">
        <v>0</v>
      </c>
      <c r="AI102" s="16">
        <v>0</v>
      </c>
      <c r="AJ102" s="16">
        <v>-5.5588885999924298E-4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</row>
    <row r="103" spans="1:41" s="3" customFormat="1" x14ac:dyDescent="0.2">
      <c r="A103" s="3" t="s">
        <v>63</v>
      </c>
      <c r="B103" s="3">
        <v>5</v>
      </c>
      <c r="C103" s="3">
        <v>50</v>
      </c>
      <c r="D103" s="3">
        <v>30196</v>
      </c>
      <c r="E103" s="3" t="s">
        <v>23</v>
      </c>
      <c r="F103" s="3">
        <v>5</v>
      </c>
      <c r="G103" s="3">
        <v>1</v>
      </c>
      <c r="H103" s="3">
        <v>2.5000000000000001E-2</v>
      </c>
      <c r="I103" s="3">
        <v>6.6250000000000003E-2</v>
      </c>
      <c r="J103" s="3">
        <f>I103/H103</f>
        <v>2.65</v>
      </c>
      <c r="K103" s="3">
        <v>0.2</v>
      </c>
      <c r="L103" s="3">
        <v>2600</v>
      </c>
      <c r="M103" s="3">
        <v>0</v>
      </c>
      <c r="N103" s="3" t="s">
        <v>26</v>
      </c>
      <c r="O103" s="3">
        <v>0.3</v>
      </c>
      <c r="P103" s="3">
        <f>I103/2</f>
        <v>3.3125000000000002E-2</v>
      </c>
      <c r="Q103" s="14">
        <v>1000000000</v>
      </c>
      <c r="R103" s="3">
        <v>1</v>
      </c>
      <c r="S103" s="3" t="s">
        <v>28</v>
      </c>
      <c r="T103" s="14">
        <v>500000</v>
      </c>
      <c r="U103" s="14">
        <v>500000</v>
      </c>
      <c r="V103" s="4">
        <v>32.6</v>
      </c>
      <c r="W103" s="3">
        <v>0.1</v>
      </c>
      <c r="X103" s="3">
        <v>0.7</v>
      </c>
      <c r="Y103" s="3">
        <v>0.3</v>
      </c>
      <c r="Z103" s="3">
        <v>0.3</v>
      </c>
      <c r="AA103" s="14">
        <v>3.0000000000000001E-5</v>
      </c>
      <c r="AB103" s="14">
        <f>Z103*AA103</f>
        <v>9.0000000000000002E-6</v>
      </c>
      <c r="AC103" s="15">
        <v>0.5</v>
      </c>
      <c r="AD103" s="3">
        <v>20</v>
      </c>
      <c r="AE103" s="3">
        <v>0.25</v>
      </c>
      <c r="AF103" s="3">
        <f>AE103*B103</f>
        <v>1.25</v>
      </c>
      <c r="AG103" s="3" t="s">
        <v>50</v>
      </c>
      <c r="AH103" s="16">
        <v>0.171010071662834</v>
      </c>
      <c r="AI103" s="16">
        <v>0.46984631039295399</v>
      </c>
      <c r="AJ103" s="16">
        <v>0.39365731009999999</v>
      </c>
      <c r="AK103" s="16">
        <v>6.2158157588932204</v>
      </c>
      <c r="AL103" s="16">
        <v>27.175965438658402</v>
      </c>
      <c r="AM103" s="16">
        <v>33.391781197551602</v>
      </c>
      <c r="AN103" s="16">
        <v>4.1622776538163997</v>
      </c>
      <c r="AO103" s="16">
        <v>0.88084608752827798</v>
      </c>
    </row>
    <row r="104" spans="1:41" s="3" customFormat="1" x14ac:dyDescent="0.2">
      <c r="A104" s="3" t="s">
        <v>63</v>
      </c>
      <c r="B104" s="3">
        <v>5</v>
      </c>
      <c r="C104" s="3">
        <v>50</v>
      </c>
      <c r="D104" s="3">
        <v>30196</v>
      </c>
      <c r="E104" s="3" t="s">
        <v>23</v>
      </c>
      <c r="F104" s="3">
        <v>5</v>
      </c>
      <c r="G104" s="3">
        <v>1</v>
      </c>
      <c r="H104" s="3">
        <v>2.5000000000000001E-2</v>
      </c>
      <c r="I104" s="3">
        <v>6.6250000000000003E-2</v>
      </c>
      <c r="J104" s="3">
        <f>I104/H104</f>
        <v>2.65</v>
      </c>
      <c r="K104" s="3">
        <v>0.2</v>
      </c>
      <c r="L104" s="3">
        <v>2600</v>
      </c>
      <c r="M104" s="3">
        <v>0</v>
      </c>
      <c r="N104" s="3" t="s">
        <v>26</v>
      </c>
      <c r="O104" s="3">
        <v>0.3</v>
      </c>
      <c r="P104" s="3">
        <f>I104/2</f>
        <v>3.3125000000000002E-2</v>
      </c>
      <c r="Q104" s="14">
        <v>1000000000</v>
      </c>
      <c r="R104" s="3">
        <v>1</v>
      </c>
      <c r="S104" s="3" t="s">
        <v>28</v>
      </c>
      <c r="T104" s="14">
        <v>500000</v>
      </c>
      <c r="U104" s="14">
        <v>500000</v>
      </c>
      <c r="V104" s="4">
        <v>32.6</v>
      </c>
      <c r="W104" s="3">
        <v>0.1</v>
      </c>
      <c r="X104" s="3">
        <v>0.7</v>
      </c>
      <c r="Y104" s="3">
        <v>0.3</v>
      </c>
      <c r="Z104" s="3">
        <v>0.3</v>
      </c>
      <c r="AA104" s="14">
        <v>3.0000000000000001E-5</v>
      </c>
      <c r="AB104" s="14">
        <f>Z104*AA104</f>
        <v>9.0000000000000002E-6</v>
      </c>
      <c r="AC104" s="15">
        <v>1</v>
      </c>
      <c r="AD104" s="3">
        <v>20</v>
      </c>
      <c r="AE104" s="3">
        <v>0.25</v>
      </c>
      <c r="AF104" s="3">
        <f>AE104*B104</f>
        <v>1.25</v>
      </c>
      <c r="AG104" s="3" t="s">
        <v>50</v>
      </c>
      <c r="AH104" s="16">
        <v>0.34202014332566899</v>
      </c>
      <c r="AI104" s="16">
        <v>0.93969262078590798</v>
      </c>
      <c r="AJ104" s="16">
        <v>0.71611858179999999</v>
      </c>
      <c r="AK104" s="16">
        <v>11.692274309683199</v>
      </c>
      <c r="AL104" s="16">
        <v>22.682486944204101</v>
      </c>
      <c r="AM104" s="16">
        <v>34.3747612538872</v>
      </c>
      <c r="AN104" s="16">
        <v>9.6581974314045507</v>
      </c>
      <c r="AO104" s="16">
        <v>0.986942457286484</v>
      </c>
    </row>
    <row r="105" spans="1:41" s="3" customFormat="1" x14ac:dyDescent="0.2">
      <c r="A105" s="3" t="s">
        <v>63</v>
      </c>
      <c r="B105" s="3">
        <v>5</v>
      </c>
      <c r="C105" s="3">
        <v>50</v>
      </c>
      <c r="D105" s="3">
        <v>30196</v>
      </c>
      <c r="E105" s="3" t="s">
        <v>23</v>
      </c>
      <c r="F105" s="3">
        <v>5</v>
      </c>
      <c r="G105" s="3">
        <v>1</v>
      </c>
      <c r="H105" s="3">
        <v>2.5000000000000001E-2</v>
      </c>
      <c r="I105" s="3">
        <v>6.6250000000000003E-2</v>
      </c>
      <c r="J105" s="3">
        <f>I105/H105</f>
        <v>2.65</v>
      </c>
      <c r="K105" s="3">
        <v>0.2</v>
      </c>
      <c r="L105" s="3">
        <v>2600</v>
      </c>
      <c r="M105" s="3">
        <v>0</v>
      </c>
      <c r="N105" s="3" t="s">
        <v>26</v>
      </c>
      <c r="O105" s="3">
        <v>0.3</v>
      </c>
      <c r="P105" s="3">
        <f>I105/2</f>
        <v>3.3125000000000002E-2</v>
      </c>
      <c r="Q105" s="14">
        <v>1000000000</v>
      </c>
      <c r="R105" s="3">
        <v>1</v>
      </c>
      <c r="S105" s="3" t="s">
        <v>28</v>
      </c>
      <c r="T105" s="14">
        <v>500000</v>
      </c>
      <c r="U105" s="14">
        <v>500000</v>
      </c>
      <c r="V105" s="4">
        <v>32.6</v>
      </c>
      <c r="W105" s="3">
        <v>0.1</v>
      </c>
      <c r="X105" s="3">
        <v>0.7</v>
      </c>
      <c r="Y105" s="3">
        <v>0.3</v>
      </c>
      <c r="Z105" s="3">
        <v>0.3</v>
      </c>
      <c r="AA105" s="14">
        <v>3.0000000000000001E-5</v>
      </c>
      <c r="AB105" s="14">
        <f>Z105*AA105</f>
        <v>9.0000000000000002E-6</v>
      </c>
      <c r="AC105" s="15">
        <v>1.5</v>
      </c>
      <c r="AD105" s="3">
        <v>20</v>
      </c>
      <c r="AE105" s="3">
        <v>0.25</v>
      </c>
      <c r="AF105" s="3">
        <f>AE105*B105</f>
        <v>1.25</v>
      </c>
      <c r="AG105" s="3" t="s">
        <v>50</v>
      </c>
      <c r="AH105" s="16">
        <v>0.51303021498850299</v>
      </c>
      <c r="AI105" s="16">
        <v>1.40953893117886</v>
      </c>
      <c r="AJ105" s="16">
        <v>0.99293325160000001</v>
      </c>
      <c r="AK105" s="16">
        <v>13.4413457991397</v>
      </c>
      <c r="AL105" s="16">
        <v>20.921627887860399</v>
      </c>
      <c r="AM105" s="16">
        <v>34.3629736870001</v>
      </c>
      <c r="AN105" s="16">
        <v>11.9486330046457</v>
      </c>
      <c r="AO105" s="16">
        <v>0.95429054371673305</v>
      </c>
    </row>
    <row r="106" spans="1:41" s="3" customFormat="1" x14ac:dyDescent="0.2">
      <c r="A106" s="3" t="s">
        <v>63</v>
      </c>
      <c r="B106" s="3">
        <v>5</v>
      </c>
      <c r="C106" s="3">
        <v>50</v>
      </c>
      <c r="D106" s="3">
        <v>30196</v>
      </c>
      <c r="E106" s="3" t="s">
        <v>23</v>
      </c>
      <c r="F106" s="3">
        <v>5</v>
      </c>
      <c r="G106" s="3">
        <v>1</v>
      </c>
      <c r="H106" s="3">
        <v>2.5000000000000001E-2</v>
      </c>
      <c r="I106" s="3">
        <v>6.6250000000000003E-2</v>
      </c>
      <c r="J106" s="3">
        <f>I106/H106</f>
        <v>2.65</v>
      </c>
      <c r="K106" s="3">
        <v>0.2</v>
      </c>
      <c r="L106" s="3">
        <v>2600</v>
      </c>
      <c r="M106" s="3">
        <v>0</v>
      </c>
      <c r="N106" s="3" t="s">
        <v>26</v>
      </c>
      <c r="O106" s="3">
        <v>0.3</v>
      </c>
      <c r="P106" s="3">
        <f>I106/2</f>
        <v>3.3125000000000002E-2</v>
      </c>
      <c r="Q106" s="14">
        <v>1000000000</v>
      </c>
      <c r="R106" s="3">
        <v>1</v>
      </c>
      <c r="S106" s="3" t="s">
        <v>28</v>
      </c>
      <c r="T106" s="14">
        <v>500000</v>
      </c>
      <c r="U106" s="14">
        <v>500000</v>
      </c>
      <c r="V106" s="4">
        <v>32.6</v>
      </c>
      <c r="W106" s="3">
        <v>0.1</v>
      </c>
      <c r="X106" s="3">
        <v>0.7</v>
      </c>
      <c r="Y106" s="3">
        <v>0.3</v>
      </c>
      <c r="Z106" s="3">
        <v>0.3</v>
      </c>
      <c r="AA106" s="14">
        <v>3.0000000000000001E-5</v>
      </c>
      <c r="AB106" s="14">
        <f>Z106*AA106</f>
        <v>9.0000000000000002E-6</v>
      </c>
      <c r="AC106" s="15">
        <v>2</v>
      </c>
      <c r="AD106" s="3">
        <v>20</v>
      </c>
      <c r="AE106" s="3">
        <v>0.25</v>
      </c>
      <c r="AF106" s="3">
        <f>AE106*B106</f>
        <v>1.25</v>
      </c>
      <c r="AG106" s="3" t="s">
        <v>50</v>
      </c>
      <c r="AH106" s="16">
        <v>0.68404028665133698</v>
      </c>
      <c r="AI106" s="16">
        <v>1.87938524157182</v>
      </c>
      <c r="AJ106" s="16">
        <v>1.2714526883999999</v>
      </c>
      <c r="AK106" s="16">
        <v>14.2996967707161</v>
      </c>
      <c r="AL106" s="16">
        <v>20.154591841983901</v>
      </c>
      <c r="AM106" s="16">
        <v>34.454288612699997</v>
      </c>
      <c r="AN106" s="16">
        <v>15.206507991328699</v>
      </c>
      <c r="AO106" s="16">
        <v>0.96882879079185003</v>
      </c>
    </row>
    <row r="107" spans="1:41" s="3" customFormat="1" x14ac:dyDescent="0.2">
      <c r="A107" s="3" t="s">
        <v>63</v>
      </c>
      <c r="B107" s="3">
        <v>5</v>
      </c>
      <c r="C107" s="3">
        <v>50</v>
      </c>
      <c r="D107" s="3">
        <v>30196</v>
      </c>
      <c r="E107" s="3" t="s">
        <v>23</v>
      </c>
      <c r="F107" s="3">
        <v>5</v>
      </c>
      <c r="G107" s="3">
        <v>1</v>
      </c>
      <c r="H107" s="3">
        <v>2.5000000000000001E-2</v>
      </c>
      <c r="I107" s="3">
        <v>6.6250000000000003E-2</v>
      </c>
      <c r="J107" s="3">
        <f t="shared" ref="J107:J112" si="27">I107/H107</f>
        <v>2.65</v>
      </c>
      <c r="K107" s="3">
        <v>0.2</v>
      </c>
      <c r="L107" s="3">
        <v>2600</v>
      </c>
      <c r="M107" s="3">
        <v>0</v>
      </c>
      <c r="N107" s="3" t="s">
        <v>26</v>
      </c>
      <c r="O107" s="3">
        <v>0.3</v>
      </c>
      <c r="P107" s="3">
        <f t="shared" ref="P107:P112" si="28">I107/2</f>
        <v>3.3125000000000002E-2</v>
      </c>
      <c r="Q107" s="14">
        <v>1000000000</v>
      </c>
      <c r="R107" s="3">
        <v>1</v>
      </c>
      <c r="S107" s="3" t="s">
        <v>28</v>
      </c>
      <c r="T107" s="14">
        <v>500000</v>
      </c>
      <c r="U107" s="14">
        <v>500000</v>
      </c>
      <c r="V107" s="4">
        <v>32.6</v>
      </c>
      <c r="W107" s="3">
        <v>0.1</v>
      </c>
      <c r="X107" s="3">
        <v>0.7</v>
      </c>
      <c r="Y107" s="3">
        <v>0.3</v>
      </c>
      <c r="Z107" s="3">
        <v>0.3</v>
      </c>
      <c r="AA107" s="14">
        <v>3.0000000000000001E-5</v>
      </c>
      <c r="AB107" s="14">
        <f t="shared" ref="AB107:AB112" si="29">Z107*AA107</f>
        <v>9.0000000000000002E-6</v>
      </c>
      <c r="AC107" s="15">
        <v>2.5</v>
      </c>
      <c r="AD107" s="3">
        <v>20</v>
      </c>
      <c r="AE107" s="3">
        <v>0.25</v>
      </c>
      <c r="AF107" s="3">
        <f>AE107*B107</f>
        <v>1.25</v>
      </c>
      <c r="AG107" s="3" t="s">
        <v>50</v>
      </c>
      <c r="AH107" s="16">
        <v>0.85505035831417198</v>
      </c>
      <c r="AI107" s="16">
        <v>2.34923155196477</v>
      </c>
      <c r="AJ107" s="16">
        <v>1.5247244746999999</v>
      </c>
      <c r="AK107" s="16">
        <v>14.453992680606699</v>
      </c>
      <c r="AL107" s="16">
        <v>20.133872299559702</v>
      </c>
      <c r="AM107" s="16">
        <v>34.587864980166401</v>
      </c>
      <c r="AN107" s="16">
        <v>16.66259786589</v>
      </c>
      <c r="AO107" s="16">
        <v>0.95897782923645702</v>
      </c>
    </row>
    <row r="108" spans="1:41" s="3" customFormat="1" x14ac:dyDescent="0.2">
      <c r="A108" s="3" t="s">
        <v>63</v>
      </c>
      <c r="B108" s="3">
        <v>5</v>
      </c>
      <c r="C108" s="3">
        <v>50</v>
      </c>
      <c r="D108" s="3">
        <v>30196</v>
      </c>
      <c r="E108" s="3" t="s">
        <v>23</v>
      </c>
      <c r="F108" s="3">
        <v>5</v>
      </c>
      <c r="G108" s="3">
        <v>1</v>
      </c>
      <c r="H108" s="3">
        <v>2.5000000000000001E-2</v>
      </c>
      <c r="I108" s="3">
        <v>6.6250000000000003E-2</v>
      </c>
      <c r="J108" s="3">
        <f t="shared" si="27"/>
        <v>2.65</v>
      </c>
      <c r="K108" s="3">
        <v>0.2</v>
      </c>
      <c r="L108" s="3">
        <v>2600</v>
      </c>
      <c r="M108" s="3">
        <v>0</v>
      </c>
      <c r="N108" s="3" t="s">
        <v>26</v>
      </c>
      <c r="O108" s="3">
        <v>0.3</v>
      </c>
      <c r="P108" s="3">
        <f t="shared" si="28"/>
        <v>3.3125000000000002E-2</v>
      </c>
      <c r="Q108" s="14">
        <v>1000000000</v>
      </c>
      <c r="R108" s="3">
        <v>1</v>
      </c>
      <c r="S108" s="3" t="s">
        <v>28</v>
      </c>
      <c r="T108" s="14">
        <v>500000</v>
      </c>
      <c r="U108" s="14">
        <v>500000</v>
      </c>
      <c r="V108" s="4">
        <v>32.6</v>
      </c>
      <c r="W108" s="3">
        <v>0.1</v>
      </c>
      <c r="X108" s="3">
        <v>0.7</v>
      </c>
      <c r="Y108" s="3">
        <v>0.3</v>
      </c>
      <c r="Z108" s="3">
        <v>0.3</v>
      </c>
      <c r="AA108" s="14">
        <v>3.0000000000000001E-5</v>
      </c>
      <c r="AB108" s="14">
        <f t="shared" si="29"/>
        <v>9.0000000000000002E-6</v>
      </c>
      <c r="AC108" s="15">
        <v>3</v>
      </c>
      <c r="AD108" s="3">
        <v>20</v>
      </c>
      <c r="AE108" s="3">
        <v>0.25</v>
      </c>
      <c r="AF108" s="3">
        <f>AE108*B108</f>
        <v>1.25</v>
      </c>
      <c r="AG108" s="3" t="s">
        <v>50</v>
      </c>
      <c r="AH108" s="16">
        <v>1.02606042997701</v>
      </c>
      <c r="AI108" s="16">
        <v>2.8190778623577302</v>
      </c>
      <c r="AJ108" s="16">
        <v>1.7752145654</v>
      </c>
      <c r="AK108" s="16">
        <v>14.712116079284501</v>
      </c>
      <c r="AL108" s="16">
        <v>20.611430012453301</v>
      </c>
      <c r="AM108" s="16">
        <v>35.323546091737803</v>
      </c>
      <c r="AN108" s="16">
        <v>19.2447800184814</v>
      </c>
      <c r="AO108" s="16">
        <v>0.97473302708174403</v>
      </c>
    </row>
    <row r="109" spans="1:41" s="3" customFormat="1" x14ac:dyDescent="0.2">
      <c r="A109" s="3" t="s">
        <v>63</v>
      </c>
      <c r="B109" s="3">
        <v>5</v>
      </c>
      <c r="C109" s="3">
        <v>50</v>
      </c>
      <c r="D109" s="3">
        <v>30196</v>
      </c>
      <c r="E109" s="3" t="s">
        <v>23</v>
      </c>
      <c r="F109" s="3">
        <v>5</v>
      </c>
      <c r="G109" s="3">
        <v>1</v>
      </c>
      <c r="H109" s="3">
        <v>2.5000000000000001E-2</v>
      </c>
      <c r="I109" s="3">
        <v>6.6250000000000003E-2</v>
      </c>
      <c r="J109" s="3">
        <f t="shared" si="27"/>
        <v>2.65</v>
      </c>
      <c r="K109" s="3">
        <v>0.2</v>
      </c>
      <c r="L109" s="3">
        <v>2600</v>
      </c>
      <c r="M109" s="3">
        <v>0</v>
      </c>
      <c r="N109" s="3" t="s">
        <v>26</v>
      </c>
      <c r="O109" s="3">
        <v>0.3</v>
      </c>
      <c r="P109" s="3">
        <f t="shared" si="28"/>
        <v>3.3125000000000002E-2</v>
      </c>
      <c r="Q109" s="14">
        <v>1000000000</v>
      </c>
      <c r="R109" s="3">
        <v>1</v>
      </c>
      <c r="S109" s="3" t="s">
        <v>28</v>
      </c>
      <c r="T109" s="14">
        <v>500000</v>
      </c>
      <c r="U109" s="14">
        <v>500000</v>
      </c>
      <c r="V109" s="4">
        <v>32.6</v>
      </c>
      <c r="W109" s="3">
        <v>0.1</v>
      </c>
      <c r="X109" s="3">
        <v>0.7</v>
      </c>
      <c r="Y109" s="3">
        <v>0.3</v>
      </c>
      <c r="Z109" s="3">
        <v>0.3</v>
      </c>
      <c r="AA109" s="14">
        <v>3.0000000000000001E-5</v>
      </c>
      <c r="AB109" s="14">
        <f t="shared" si="29"/>
        <v>9.0000000000000002E-6</v>
      </c>
      <c r="AC109" s="15">
        <v>3.5</v>
      </c>
      <c r="AD109" s="3">
        <v>20</v>
      </c>
      <c r="AE109" s="3">
        <v>0.25</v>
      </c>
      <c r="AF109" s="3">
        <f>AE109*B109</f>
        <v>1.25</v>
      </c>
      <c r="AG109" s="3" t="s">
        <v>50</v>
      </c>
      <c r="AH109" s="16">
        <v>1.19707050163984</v>
      </c>
      <c r="AI109" s="16">
        <v>3.2889241727506802</v>
      </c>
      <c r="AJ109" s="16">
        <v>2.0061463103000001</v>
      </c>
      <c r="AK109" s="16">
        <v>15.22024797285</v>
      </c>
      <c r="AL109" s="16">
        <v>20.83964030225</v>
      </c>
      <c r="AM109" s="16">
        <v>36.0598882751</v>
      </c>
      <c r="AN109" s="16">
        <v>17.584363419317999</v>
      </c>
      <c r="AO109" s="16">
        <v>0.949375154143968</v>
      </c>
    </row>
    <row r="110" spans="1:41" s="3" customFormat="1" x14ac:dyDescent="0.2">
      <c r="A110" s="3" t="s">
        <v>63</v>
      </c>
      <c r="B110" s="3">
        <v>5</v>
      </c>
      <c r="C110" s="3">
        <v>50</v>
      </c>
      <c r="D110" s="3">
        <v>30196</v>
      </c>
      <c r="E110" s="3" t="s">
        <v>23</v>
      </c>
      <c r="F110" s="3">
        <v>5</v>
      </c>
      <c r="G110" s="3">
        <v>1</v>
      </c>
      <c r="H110" s="3">
        <v>2.5000000000000001E-2</v>
      </c>
      <c r="I110" s="3">
        <v>6.6250000000000003E-2</v>
      </c>
      <c r="J110" s="3">
        <f t="shared" si="27"/>
        <v>2.65</v>
      </c>
      <c r="K110" s="3">
        <v>0.2</v>
      </c>
      <c r="L110" s="3">
        <v>2600</v>
      </c>
      <c r="M110" s="3">
        <v>0</v>
      </c>
      <c r="N110" s="3" t="s">
        <v>26</v>
      </c>
      <c r="O110" s="3">
        <v>0.3</v>
      </c>
      <c r="P110" s="3">
        <f t="shared" si="28"/>
        <v>3.3125000000000002E-2</v>
      </c>
      <c r="Q110" s="14">
        <v>1000000000</v>
      </c>
      <c r="R110" s="3">
        <v>1</v>
      </c>
      <c r="S110" s="3" t="s">
        <v>28</v>
      </c>
      <c r="T110" s="14">
        <v>500000</v>
      </c>
      <c r="U110" s="14">
        <v>500000</v>
      </c>
      <c r="V110" s="4">
        <v>32.6</v>
      </c>
      <c r="W110" s="3">
        <v>0.1</v>
      </c>
      <c r="X110" s="3">
        <v>0.7</v>
      </c>
      <c r="Y110" s="3">
        <v>0.3</v>
      </c>
      <c r="Z110" s="3">
        <v>0.3</v>
      </c>
      <c r="AA110" s="14">
        <v>3.0000000000000001E-5</v>
      </c>
      <c r="AB110" s="14">
        <f t="shared" si="29"/>
        <v>9.0000000000000002E-6</v>
      </c>
      <c r="AC110" s="15">
        <v>4</v>
      </c>
      <c r="AD110" s="3">
        <v>20</v>
      </c>
      <c r="AE110" s="3">
        <v>0.25</v>
      </c>
      <c r="AF110" s="3">
        <f>AE110*B110</f>
        <v>1.25</v>
      </c>
      <c r="AG110" s="3" t="s">
        <v>50</v>
      </c>
      <c r="AH110" s="16">
        <v>1.36808057330267</v>
      </c>
      <c r="AI110" s="16">
        <v>3.7587704831436302</v>
      </c>
      <c r="AJ110" s="16">
        <v>2.2987444346000001</v>
      </c>
      <c r="AK110" s="16">
        <v>15.6803469897885</v>
      </c>
      <c r="AL110" s="16">
        <v>21.067705456211499</v>
      </c>
      <c r="AM110" s="16">
        <v>36.748052446000003</v>
      </c>
      <c r="AN110" s="16">
        <v>17.933351796263398</v>
      </c>
      <c r="AO110" s="16">
        <v>0.95918502540963702</v>
      </c>
    </row>
    <row r="111" spans="1:41" s="3" customFormat="1" x14ac:dyDescent="0.2">
      <c r="A111" s="3" t="s">
        <v>63</v>
      </c>
      <c r="B111" s="3">
        <v>5</v>
      </c>
      <c r="C111" s="3">
        <v>50</v>
      </c>
      <c r="D111" s="3">
        <v>30196</v>
      </c>
      <c r="E111" s="3" t="s">
        <v>23</v>
      </c>
      <c r="F111" s="3">
        <v>5</v>
      </c>
      <c r="G111" s="3">
        <v>1</v>
      </c>
      <c r="H111" s="3">
        <v>2.5000000000000001E-2</v>
      </c>
      <c r="I111" s="3">
        <v>6.6250000000000003E-2</v>
      </c>
      <c r="J111" s="3">
        <f t="shared" si="27"/>
        <v>2.65</v>
      </c>
      <c r="K111" s="3">
        <v>0.2</v>
      </c>
      <c r="L111" s="3">
        <v>2600</v>
      </c>
      <c r="M111" s="3">
        <v>0</v>
      </c>
      <c r="N111" s="3" t="s">
        <v>26</v>
      </c>
      <c r="O111" s="3">
        <v>0.3</v>
      </c>
      <c r="P111" s="3">
        <f t="shared" si="28"/>
        <v>3.3125000000000002E-2</v>
      </c>
      <c r="Q111" s="14">
        <v>1000000000</v>
      </c>
      <c r="R111" s="3">
        <v>1</v>
      </c>
      <c r="S111" s="3" t="s">
        <v>28</v>
      </c>
      <c r="T111" s="14">
        <v>500000</v>
      </c>
      <c r="U111" s="14">
        <v>500000</v>
      </c>
      <c r="V111" s="4">
        <v>32.6</v>
      </c>
      <c r="W111" s="3">
        <v>0.1</v>
      </c>
      <c r="X111" s="3">
        <v>0.7</v>
      </c>
      <c r="Y111" s="3">
        <v>0.3</v>
      </c>
      <c r="Z111" s="3">
        <v>0.3</v>
      </c>
      <c r="AA111" s="14">
        <v>3.0000000000000001E-5</v>
      </c>
      <c r="AB111" s="14">
        <f t="shared" si="29"/>
        <v>9.0000000000000002E-6</v>
      </c>
      <c r="AC111" s="15">
        <v>4.5</v>
      </c>
      <c r="AD111" s="3">
        <v>20</v>
      </c>
      <c r="AE111" s="3">
        <v>0.25</v>
      </c>
      <c r="AF111" s="3">
        <f>AE111*B111</f>
        <v>1.25</v>
      </c>
      <c r="AG111" s="3" t="s">
        <v>50</v>
      </c>
      <c r="AH111" s="16">
        <v>1.53909064496551</v>
      </c>
      <c r="AI111" s="16">
        <v>4.2286167935365899</v>
      </c>
      <c r="AJ111" s="16">
        <v>2.5736044569000001</v>
      </c>
      <c r="AK111" s="16">
        <v>15.8321089725255</v>
      </c>
      <c r="AL111" s="16">
        <v>21.545451725374502</v>
      </c>
      <c r="AM111" s="16">
        <v>37.377560697900002</v>
      </c>
      <c r="AN111" s="16">
        <v>18.366383372686801</v>
      </c>
      <c r="AO111" s="16">
        <v>0.98180577933024704</v>
      </c>
    </row>
    <row r="112" spans="1:41" s="3" customFormat="1" x14ac:dyDescent="0.2">
      <c r="A112" s="3" t="s">
        <v>63</v>
      </c>
      <c r="B112" s="3">
        <v>5</v>
      </c>
      <c r="C112" s="3">
        <v>50</v>
      </c>
      <c r="D112" s="3">
        <v>30196</v>
      </c>
      <c r="E112" s="3" t="s">
        <v>23</v>
      </c>
      <c r="F112" s="3">
        <v>5</v>
      </c>
      <c r="G112" s="3">
        <v>1</v>
      </c>
      <c r="H112" s="3">
        <v>2.5000000000000001E-2</v>
      </c>
      <c r="I112" s="3">
        <v>6.6250000000000003E-2</v>
      </c>
      <c r="J112" s="3">
        <f t="shared" si="27"/>
        <v>2.65</v>
      </c>
      <c r="K112" s="3">
        <v>0.2</v>
      </c>
      <c r="L112" s="3">
        <v>2600</v>
      </c>
      <c r="M112" s="3">
        <v>0</v>
      </c>
      <c r="N112" s="3" t="s">
        <v>26</v>
      </c>
      <c r="O112" s="3">
        <v>0.3</v>
      </c>
      <c r="P112" s="3">
        <f t="shared" si="28"/>
        <v>3.3125000000000002E-2</v>
      </c>
      <c r="Q112" s="14">
        <v>1000000000</v>
      </c>
      <c r="R112" s="3">
        <v>1</v>
      </c>
      <c r="S112" s="3" t="s">
        <v>28</v>
      </c>
      <c r="T112" s="14">
        <v>500000</v>
      </c>
      <c r="U112" s="14">
        <v>500000</v>
      </c>
      <c r="V112" s="4">
        <v>32.6</v>
      </c>
      <c r="W112" s="3">
        <v>0.1</v>
      </c>
      <c r="X112" s="3">
        <v>0.7</v>
      </c>
      <c r="Y112" s="3">
        <v>0.3</v>
      </c>
      <c r="Z112" s="3">
        <v>0.3</v>
      </c>
      <c r="AA112" s="14">
        <v>3.0000000000000001E-5</v>
      </c>
      <c r="AB112" s="14">
        <f t="shared" si="29"/>
        <v>9.0000000000000002E-6</v>
      </c>
      <c r="AC112" s="15">
        <v>5</v>
      </c>
      <c r="AD112" s="3">
        <v>20</v>
      </c>
      <c r="AE112" s="3">
        <v>0.25</v>
      </c>
      <c r="AF112" s="3">
        <f>AE112*B112</f>
        <v>1.25</v>
      </c>
      <c r="AG112" s="3" t="s">
        <v>50</v>
      </c>
      <c r="AH112" s="16">
        <v>1.71010071662834</v>
      </c>
      <c r="AI112" s="16">
        <v>4.6984631039295399</v>
      </c>
      <c r="AJ112" s="16">
        <v>2.8510530542999999</v>
      </c>
      <c r="AK112" s="16">
        <v>16.183710323518099</v>
      </c>
      <c r="AL112" s="16">
        <v>21.956065872281901</v>
      </c>
      <c r="AM112" s="16">
        <v>38.139776195800003</v>
      </c>
      <c r="AN112" s="16">
        <v>18.179878353886199</v>
      </c>
      <c r="AO112" s="16">
        <v>0.993258227400451</v>
      </c>
    </row>
    <row r="113" spans="1:41" s="7" customFormat="1" x14ac:dyDescent="0.2">
      <c r="A113" s="7" t="s">
        <v>64</v>
      </c>
      <c r="B113" s="7">
        <v>5</v>
      </c>
      <c r="C113" s="7">
        <v>50</v>
      </c>
      <c r="D113" s="7">
        <v>30196</v>
      </c>
      <c r="E113" s="7" t="s">
        <v>23</v>
      </c>
      <c r="F113" s="7">
        <v>5</v>
      </c>
      <c r="G113" s="7">
        <v>1</v>
      </c>
      <c r="H113" s="7">
        <v>2.5000000000000001E-2</v>
      </c>
      <c r="I113" s="7">
        <v>6.6250000000000003E-2</v>
      </c>
      <c r="J113" s="7">
        <f>I113/H113</f>
        <v>2.65</v>
      </c>
      <c r="K113" s="7">
        <v>0.2</v>
      </c>
      <c r="L113" s="7">
        <v>2600</v>
      </c>
      <c r="M113" s="7">
        <v>0</v>
      </c>
      <c r="N113" s="7" t="s">
        <v>26</v>
      </c>
      <c r="O113" s="7">
        <v>0.3</v>
      </c>
      <c r="P113" s="7">
        <f>I113/2</f>
        <v>3.3125000000000002E-2</v>
      </c>
      <c r="Q113" s="10">
        <v>1000000000</v>
      </c>
      <c r="R113" s="7">
        <v>1</v>
      </c>
      <c r="S113" s="7" t="s">
        <v>28</v>
      </c>
      <c r="T113" s="10">
        <v>500000</v>
      </c>
      <c r="U113" s="10">
        <v>500000</v>
      </c>
      <c r="V113" s="11">
        <v>32.6</v>
      </c>
      <c r="W113" s="7">
        <v>0.1</v>
      </c>
      <c r="X113" s="7">
        <v>0.7</v>
      </c>
      <c r="Y113" s="7">
        <v>0.3</v>
      </c>
      <c r="Z113" s="7">
        <v>0.3</v>
      </c>
      <c r="AA113" s="10">
        <v>3.0000000000000001E-5</v>
      </c>
      <c r="AB113" s="10">
        <f>Z113*AA113</f>
        <v>9.0000000000000002E-6</v>
      </c>
      <c r="AC113" s="12">
        <v>0</v>
      </c>
      <c r="AD113" s="7">
        <v>20</v>
      </c>
      <c r="AE113" s="7">
        <v>0.5</v>
      </c>
      <c r="AF113" s="7">
        <f>AE113*B113</f>
        <v>2.5</v>
      </c>
      <c r="AG113" s="7" t="s">
        <v>50</v>
      </c>
      <c r="AH113" s="13">
        <v>0</v>
      </c>
      <c r="AI113" s="13">
        <v>0</v>
      </c>
      <c r="AJ113" s="13">
        <v>-5.5588885999924298E-4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</row>
    <row r="114" spans="1:41" s="7" customFormat="1" x14ac:dyDescent="0.2">
      <c r="A114" s="7" t="s">
        <v>64</v>
      </c>
      <c r="B114" s="7">
        <v>5</v>
      </c>
      <c r="C114" s="7">
        <v>50</v>
      </c>
      <c r="D114" s="7">
        <v>30196</v>
      </c>
      <c r="E114" s="7" t="s">
        <v>23</v>
      </c>
      <c r="F114" s="7">
        <v>5</v>
      </c>
      <c r="G114" s="7">
        <v>1</v>
      </c>
      <c r="H114" s="7">
        <v>2.5000000000000001E-2</v>
      </c>
      <c r="I114" s="7">
        <v>6.6250000000000003E-2</v>
      </c>
      <c r="J114" s="7">
        <f t="shared" ref="J114:J123" si="30">I114/H114</f>
        <v>2.65</v>
      </c>
      <c r="K114" s="7">
        <v>0.2</v>
      </c>
      <c r="L114" s="7">
        <v>2600</v>
      </c>
      <c r="M114" s="7">
        <v>0</v>
      </c>
      <c r="N114" s="7" t="s">
        <v>26</v>
      </c>
      <c r="O114" s="7">
        <v>0.3</v>
      </c>
      <c r="P114" s="7">
        <f t="shared" ref="P114:P123" si="31">I114/2</f>
        <v>3.3125000000000002E-2</v>
      </c>
      <c r="Q114" s="10">
        <v>1000000000</v>
      </c>
      <c r="R114" s="7">
        <v>1</v>
      </c>
      <c r="S114" s="7" t="s">
        <v>28</v>
      </c>
      <c r="T114" s="10">
        <v>500000</v>
      </c>
      <c r="U114" s="10">
        <v>500000</v>
      </c>
      <c r="V114" s="11">
        <v>32.6</v>
      </c>
      <c r="W114" s="7">
        <v>0.1</v>
      </c>
      <c r="X114" s="7">
        <v>0.7</v>
      </c>
      <c r="Y114" s="7">
        <v>0.3</v>
      </c>
      <c r="Z114" s="7">
        <v>0.3</v>
      </c>
      <c r="AA114" s="10">
        <v>3.0000000000000001E-5</v>
      </c>
      <c r="AB114" s="10">
        <f t="shared" ref="AB114:AB123" si="32">Z114*AA114</f>
        <v>9.0000000000000002E-6</v>
      </c>
      <c r="AC114" s="12">
        <v>0.5</v>
      </c>
      <c r="AD114" s="7">
        <v>20</v>
      </c>
      <c r="AE114" s="7">
        <v>0.5</v>
      </c>
      <c r="AF114" s="7">
        <f>AE114*B114</f>
        <v>2.5</v>
      </c>
      <c r="AG114" s="7" t="s">
        <v>50</v>
      </c>
      <c r="AH114" s="13">
        <v>0.171010071662834</v>
      </c>
      <c r="AI114" s="13">
        <v>0.46984631039295399</v>
      </c>
      <c r="AJ114" s="13">
        <v>0.34476879110000003</v>
      </c>
      <c r="AK114" s="13">
        <v>5.22128504091663</v>
      </c>
      <c r="AL114" s="13">
        <v>29.413658253508899</v>
      </c>
      <c r="AM114" s="13">
        <v>34.634943294425497</v>
      </c>
      <c r="AN114" s="13">
        <v>4.4626140426087799</v>
      </c>
      <c r="AO114" s="13">
        <v>0.99913653023248705</v>
      </c>
    </row>
    <row r="115" spans="1:41" s="7" customFormat="1" x14ac:dyDescent="0.2">
      <c r="A115" s="7" t="s">
        <v>64</v>
      </c>
      <c r="B115" s="7">
        <v>5</v>
      </c>
      <c r="C115" s="7">
        <v>50</v>
      </c>
      <c r="D115" s="7">
        <v>30196</v>
      </c>
      <c r="E115" s="7" t="s">
        <v>23</v>
      </c>
      <c r="F115" s="7">
        <v>5</v>
      </c>
      <c r="G115" s="7">
        <v>1</v>
      </c>
      <c r="H115" s="7">
        <v>2.5000000000000001E-2</v>
      </c>
      <c r="I115" s="7">
        <v>6.6250000000000003E-2</v>
      </c>
      <c r="J115" s="7">
        <f t="shared" si="30"/>
        <v>2.65</v>
      </c>
      <c r="K115" s="7">
        <v>0.2</v>
      </c>
      <c r="L115" s="7">
        <v>2600</v>
      </c>
      <c r="M115" s="7">
        <v>0</v>
      </c>
      <c r="N115" s="7" t="s">
        <v>26</v>
      </c>
      <c r="O115" s="7">
        <v>0.3</v>
      </c>
      <c r="P115" s="7">
        <f t="shared" si="31"/>
        <v>3.3125000000000002E-2</v>
      </c>
      <c r="Q115" s="10">
        <v>1000000000</v>
      </c>
      <c r="R115" s="7">
        <v>1</v>
      </c>
      <c r="S115" s="7" t="s">
        <v>28</v>
      </c>
      <c r="T115" s="10">
        <v>500000</v>
      </c>
      <c r="U115" s="10">
        <v>500000</v>
      </c>
      <c r="V115" s="11">
        <v>32.6</v>
      </c>
      <c r="W115" s="7">
        <v>0.1</v>
      </c>
      <c r="X115" s="7">
        <v>0.7</v>
      </c>
      <c r="Y115" s="7">
        <v>0.3</v>
      </c>
      <c r="Z115" s="7">
        <v>0.3</v>
      </c>
      <c r="AA115" s="10">
        <v>3.0000000000000001E-5</v>
      </c>
      <c r="AB115" s="10">
        <f t="shared" si="32"/>
        <v>9.0000000000000002E-6</v>
      </c>
      <c r="AC115" s="12">
        <v>1</v>
      </c>
      <c r="AD115" s="7">
        <v>20</v>
      </c>
      <c r="AE115" s="7">
        <v>0.5</v>
      </c>
      <c r="AF115" s="7">
        <f>AE115*B115</f>
        <v>2.5</v>
      </c>
      <c r="AG115" s="7" t="s">
        <v>50</v>
      </c>
      <c r="AH115" s="13">
        <v>0.34202014332566899</v>
      </c>
      <c r="AI115" s="13">
        <v>0.93969262078590798</v>
      </c>
      <c r="AJ115" s="13">
        <v>0.65436598840000004</v>
      </c>
      <c r="AK115" s="13">
        <v>6.9754538329643196</v>
      </c>
      <c r="AL115" s="13">
        <v>27.906693714835701</v>
      </c>
      <c r="AM115" s="13">
        <v>34.882147547800002</v>
      </c>
      <c r="AN115" s="13">
        <v>7.5975593483124104</v>
      </c>
      <c r="AO115" s="13">
        <v>0.98766859062553003</v>
      </c>
    </row>
    <row r="116" spans="1:41" s="7" customFormat="1" x14ac:dyDescent="0.2">
      <c r="A116" s="7" t="s">
        <v>64</v>
      </c>
      <c r="B116" s="7">
        <v>5</v>
      </c>
      <c r="C116" s="7">
        <v>50</v>
      </c>
      <c r="D116" s="7">
        <v>30196</v>
      </c>
      <c r="E116" s="7" t="s">
        <v>23</v>
      </c>
      <c r="F116" s="7">
        <v>5</v>
      </c>
      <c r="G116" s="7">
        <v>1</v>
      </c>
      <c r="H116" s="7">
        <v>2.5000000000000001E-2</v>
      </c>
      <c r="I116" s="7">
        <v>6.6250000000000003E-2</v>
      </c>
      <c r="J116" s="7">
        <f t="shared" si="30"/>
        <v>2.65</v>
      </c>
      <c r="K116" s="7">
        <v>0.2</v>
      </c>
      <c r="L116" s="7">
        <v>2600</v>
      </c>
      <c r="M116" s="7">
        <v>0</v>
      </c>
      <c r="N116" s="7" t="s">
        <v>26</v>
      </c>
      <c r="O116" s="7">
        <v>0.3</v>
      </c>
      <c r="P116" s="7">
        <f t="shared" si="31"/>
        <v>3.3125000000000002E-2</v>
      </c>
      <c r="Q116" s="10">
        <v>1000000000</v>
      </c>
      <c r="R116" s="7">
        <v>1</v>
      </c>
      <c r="S116" s="7" t="s">
        <v>28</v>
      </c>
      <c r="T116" s="10">
        <v>500000</v>
      </c>
      <c r="U116" s="10">
        <v>500000</v>
      </c>
      <c r="V116" s="11">
        <v>32.6</v>
      </c>
      <c r="W116" s="7">
        <v>0.1</v>
      </c>
      <c r="X116" s="7">
        <v>0.7</v>
      </c>
      <c r="Y116" s="7">
        <v>0.3</v>
      </c>
      <c r="Z116" s="7">
        <v>0.3</v>
      </c>
      <c r="AA116" s="10">
        <v>3.0000000000000001E-5</v>
      </c>
      <c r="AB116" s="10">
        <f t="shared" si="32"/>
        <v>9.0000000000000002E-6</v>
      </c>
      <c r="AC116" s="12">
        <v>1.5</v>
      </c>
      <c r="AD116" s="7">
        <v>20</v>
      </c>
      <c r="AE116" s="7">
        <v>0.5</v>
      </c>
      <c r="AF116" s="7">
        <f>AE116*B116</f>
        <v>2.5</v>
      </c>
      <c r="AG116" s="7" t="s">
        <v>50</v>
      </c>
      <c r="AH116" s="13">
        <v>0.51303021498850299</v>
      </c>
      <c r="AI116" s="13">
        <v>1.40953893117886</v>
      </c>
      <c r="AJ116" s="13">
        <v>0.94904980009999895</v>
      </c>
      <c r="AK116" s="13">
        <v>11.328935870164001</v>
      </c>
      <c r="AL116" s="13">
        <v>24.157506731735999</v>
      </c>
      <c r="AM116" s="13">
        <v>35.486442601900002</v>
      </c>
      <c r="AN116" s="13">
        <v>11.244937799968699</v>
      </c>
      <c r="AO116" s="13">
        <v>0.98558188910114297</v>
      </c>
    </row>
    <row r="117" spans="1:41" s="7" customFormat="1" x14ac:dyDescent="0.2">
      <c r="A117" s="7" t="s">
        <v>64</v>
      </c>
      <c r="B117" s="7">
        <v>5</v>
      </c>
      <c r="C117" s="7">
        <v>50</v>
      </c>
      <c r="D117" s="7">
        <v>30196</v>
      </c>
      <c r="E117" s="7" t="s">
        <v>23</v>
      </c>
      <c r="F117" s="7">
        <v>5</v>
      </c>
      <c r="G117" s="7">
        <v>1</v>
      </c>
      <c r="H117" s="7">
        <v>2.5000000000000001E-2</v>
      </c>
      <c r="I117" s="7">
        <v>6.6250000000000003E-2</v>
      </c>
      <c r="J117" s="7">
        <f t="shared" si="30"/>
        <v>2.65</v>
      </c>
      <c r="K117" s="7">
        <v>0.2</v>
      </c>
      <c r="L117" s="7">
        <v>2600</v>
      </c>
      <c r="M117" s="7">
        <v>0</v>
      </c>
      <c r="N117" s="7" t="s">
        <v>26</v>
      </c>
      <c r="O117" s="7">
        <v>0.3</v>
      </c>
      <c r="P117" s="7">
        <f t="shared" si="31"/>
        <v>3.3125000000000002E-2</v>
      </c>
      <c r="Q117" s="10">
        <v>1000000000</v>
      </c>
      <c r="R117" s="7">
        <v>1</v>
      </c>
      <c r="S117" s="7" t="s">
        <v>28</v>
      </c>
      <c r="T117" s="10">
        <v>500000</v>
      </c>
      <c r="U117" s="10">
        <v>500000</v>
      </c>
      <c r="V117" s="11">
        <v>32.6</v>
      </c>
      <c r="W117" s="7">
        <v>0.1</v>
      </c>
      <c r="X117" s="7">
        <v>0.7</v>
      </c>
      <c r="Y117" s="7">
        <v>0.3</v>
      </c>
      <c r="Z117" s="7">
        <v>0.3</v>
      </c>
      <c r="AA117" s="10">
        <v>3.0000000000000001E-5</v>
      </c>
      <c r="AB117" s="10">
        <f t="shared" si="32"/>
        <v>9.0000000000000002E-6</v>
      </c>
      <c r="AC117" s="12">
        <v>2</v>
      </c>
      <c r="AD117" s="7">
        <v>20</v>
      </c>
      <c r="AE117" s="7">
        <v>0.5</v>
      </c>
      <c r="AF117" s="7">
        <f>AE117*B117</f>
        <v>2.5</v>
      </c>
      <c r="AG117" s="7" t="s">
        <v>50</v>
      </c>
      <c r="AH117" s="13">
        <v>0.68404028665133698</v>
      </c>
      <c r="AI117" s="13">
        <v>1.87938524157182</v>
      </c>
      <c r="AJ117" s="13">
        <v>1.2158233865999999</v>
      </c>
      <c r="AK117" s="13">
        <v>13.4491732112863</v>
      </c>
      <c r="AL117" s="13">
        <v>23.392355283859899</v>
      </c>
      <c r="AM117" s="13">
        <v>36.841528495146299</v>
      </c>
      <c r="AN117" s="13">
        <v>13.171196380648899</v>
      </c>
      <c r="AO117" s="13">
        <v>0.97841946859485696</v>
      </c>
    </row>
    <row r="118" spans="1:41" s="7" customFormat="1" x14ac:dyDescent="0.2">
      <c r="A118" s="7" t="s">
        <v>64</v>
      </c>
      <c r="B118" s="7">
        <v>5</v>
      </c>
      <c r="C118" s="7">
        <v>50</v>
      </c>
      <c r="D118" s="7">
        <v>30196</v>
      </c>
      <c r="E118" s="7" t="s">
        <v>23</v>
      </c>
      <c r="F118" s="7">
        <v>5</v>
      </c>
      <c r="G118" s="7">
        <v>1</v>
      </c>
      <c r="H118" s="7">
        <v>2.5000000000000001E-2</v>
      </c>
      <c r="I118" s="7">
        <v>6.6250000000000003E-2</v>
      </c>
      <c r="J118" s="7">
        <f t="shared" si="30"/>
        <v>2.65</v>
      </c>
      <c r="K118" s="7">
        <v>0.2</v>
      </c>
      <c r="L118" s="7">
        <v>2600</v>
      </c>
      <c r="M118" s="7">
        <v>0</v>
      </c>
      <c r="N118" s="7" t="s">
        <v>26</v>
      </c>
      <c r="O118" s="7">
        <v>0.3</v>
      </c>
      <c r="P118" s="7">
        <f t="shared" si="31"/>
        <v>3.3125000000000002E-2</v>
      </c>
      <c r="Q118" s="10">
        <v>1000000000</v>
      </c>
      <c r="R118" s="7">
        <v>1</v>
      </c>
      <c r="S118" s="7" t="s">
        <v>28</v>
      </c>
      <c r="T118" s="10">
        <v>500000</v>
      </c>
      <c r="U118" s="10">
        <v>500000</v>
      </c>
      <c r="V118" s="11">
        <v>32.6</v>
      </c>
      <c r="W118" s="7">
        <v>0.1</v>
      </c>
      <c r="X118" s="7">
        <v>0.7</v>
      </c>
      <c r="Y118" s="7">
        <v>0.3</v>
      </c>
      <c r="Z118" s="7">
        <v>0.3</v>
      </c>
      <c r="AA118" s="10">
        <v>3.0000000000000001E-5</v>
      </c>
      <c r="AB118" s="10">
        <f t="shared" si="32"/>
        <v>9.0000000000000002E-6</v>
      </c>
      <c r="AC118" s="12">
        <v>2.5</v>
      </c>
      <c r="AD118" s="7">
        <v>20</v>
      </c>
      <c r="AE118" s="7">
        <v>0.5</v>
      </c>
      <c r="AF118" s="7">
        <f>AE118*B118</f>
        <v>2.5</v>
      </c>
      <c r="AG118" s="7" t="s">
        <v>50</v>
      </c>
      <c r="AH118" s="13">
        <v>0.85505035831417198</v>
      </c>
      <c r="AI118" s="13">
        <v>2.34923155196477</v>
      </c>
      <c r="AJ118" s="13">
        <v>1.4472654547999999</v>
      </c>
      <c r="AK118" s="13">
        <v>15.949232654656299</v>
      </c>
      <c r="AL118" s="13">
        <v>21.1306987650553</v>
      </c>
      <c r="AM118" s="13">
        <v>37.079931419711599</v>
      </c>
      <c r="AN118" s="13">
        <v>15.0318825450116</v>
      </c>
      <c r="AO118" s="13">
        <v>0.97910091582829695</v>
      </c>
    </row>
    <row r="119" spans="1:41" s="7" customFormat="1" x14ac:dyDescent="0.2">
      <c r="A119" s="7" t="s">
        <v>64</v>
      </c>
      <c r="B119" s="7">
        <v>5</v>
      </c>
      <c r="C119" s="7">
        <v>50</v>
      </c>
      <c r="D119" s="7">
        <v>30196</v>
      </c>
      <c r="E119" s="7" t="s">
        <v>23</v>
      </c>
      <c r="F119" s="7">
        <v>5</v>
      </c>
      <c r="G119" s="7">
        <v>1</v>
      </c>
      <c r="H119" s="7">
        <v>2.5000000000000001E-2</v>
      </c>
      <c r="I119" s="7">
        <v>6.6250000000000003E-2</v>
      </c>
      <c r="J119" s="7">
        <f t="shared" si="30"/>
        <v>2.65</v>
      </c>
      <c r="K119" s="7">
        <v>0.2</v>
      </c>
      <c r="L119" s="7">
        <v>2600</v>
      </c>
      <c r="M119" s="7">
        <v>0</v>
      </c>
      <c r="N119" s="7" t="s">
        <v>26</v>
      </c>
      <c r="O119" s="7">
        <v>0.3</v>
      </c>
      <c r="P119" s="7">
        <f t="shared" si="31"/>
        <v>3.3125000000000002E-2</v>
      </c>
      <c r="Q119" s="10">
        <v>1000000000</v>
      </c>
      <c r="R119" s="7">
        <v>1</v>
      </c>
      <c r="S119" s="7" t="s">
        <v>28</v>
      </c>
      <c r="T119" s="10">
        <v>500000</v>
      </c>
      <c r="U119" s="10">
        <v>500000</v>
      </c>
      <c r="V119" s="11">
        <v>32.6</v>
      </c>
      <c r="W119" s="7">
        <v>0.1</v>
      </c>
      <c r="X119" s="7">
        <v>0.7</v>
      </c>
      <c r="Y119" s="7">
        <v>0.3</v>
      </c>
      <c r="Z119" s="7">
        <v>0.3</v>
      </c>
      <c r="AA119" s="10">
        <v>3.0000000000000001E-5</v>
      </c>
      <c r="AB119" s="10">
        <f t="shared" si="32"/>
        <v>9.0000000000000002E-6</v>
      </c>
      <c r="AC119" s="12">
        <v>3</v>
      </c>
      <c r="AD119" s="7">
        <v>20</v>
      </c>
      <c r="AE119" s="7">
        <v>0.5</v>
      </c>
      <c r="AF119" s="7">
        <f>AE119*B119</f>
        <v>2.5</v>
      </c>
      <c r="AG119" s="7" t="s">
        <v>50</v>
      </c>
      <c r="AH119" s="13">
        <v>1.02606042997701</v>
      </c>
      <c r="AI119" s="13">
        <v>2.8190778623577302</v>
      </c>
      <c r="AJ119" s="13">
        <v>1.6474385407000001</v>
      </c>
      <c r="AK119" s="13">
        <v>16.275270401042899</v>
      </c>
      <c r="AL119" s="13">
        <v>21.3595031113571</v>
      </c>
      <c r="AM119" s="13">
        <v>37.634773512400002</v>
      </c>
      <c r="AN119" s="13">
        <v>17.2423411699775</v>
      </c>
      <c r="AO119" s="13">
        <v>0.989528916608161</v>
      </c>
    </row>
    <row r="120" spans="1:41" s="7" customFormat="1" x14ac:dyDescent="0.2">
      <c r="A120" s="7" t="s">
        <v>64</v>
      </c>
      <c r="B120" s="7">
        <v>5</v>
      </c>
      <c r="C120" s="7">
        <v>50</v>
      </c>
      <c r="D120" s="7">
        <v>30196</v>
      </c>
      <c r="E120" s="7" t="s">
        <v>23</v>
      </c>
      <c r="F120" s="7">
        <v>5</v>
      </c>
      <c r="G120" s="7">
        <v>1</v>
      </c>
      <c r="H120" s="7">
        <v>2.5000000000000001E-2</v>
      </c>
      <c r="I120" s="7">
        <v>6.6250000000000003E-2</v>
      </c>
      <c r="J120" s="7">
        <f t="shared" si="30"/>
        <v>2.65</v>
      </c>
      <c r="K120" s="7">
        <v>0.2</v>
      </c>
      <c r="L120" s="7">
        <v>2600</v>
      </c>
      <c r="M120" s="7">
        <v>0</v>
      </c>
      <c r="N120" s="7" t="s">
        <v>26</v>
      </c>
      <c r="O120" s="7">
        <v>0.3</v>
      </c>
      <c r="P120" s="7">
        <f t="shared" si="31"/>
        <v>3.3125000000000002E-2</v>
      </c>
      <c r="Q120" s="10">
        <v>1000000000</v>
      </c>
      <c r="R120" s="7">
        <v>1</v>
      </c>
      <c r="S120" s="7" t="s">
        <v>28</v>
      </c>
      <c r="T120" s="10">
        <v>500000</v>
      </c>
      <c r="U120" s="10">
        <v>500000</v>
      </c>
      <c r="V120" s="11">
        <v>32.6</v>
      </c>
      <c r="W120" s="7">
        <v>0.1</v>
      </c>
      <c r="X120" s="7">
        <v>0.7</v>
      </c>
      <c r="Y120" s="7">
        <v>0.3</v>
      </c>
      <c r="Z120" s="7">
        <v>0.3</v>
      </c>
      <c r="AA120" s="10">
        <v>3.0000000000000001E-5</v>
      </c>
      <c r="AB120" s="10">
        <f t="shared" si="32"/>
        <v>9.0000000000000002E-6</v>
      </c>
      <c r="AC120" s="12">
        <v>3.5</v>
      </c>
      <c r="AD120" s="7">
        <v>20</v>
      </c>
      <c r="AE120" s="7">
        <v>0.5</v>
      </c>
      <c r="AF120" s="7">
        <f>AE120*B120</f>
        <v>2.5</v>
      </c>
      <c r="AG120" s="7" t="s">
        <v>50</v>
      </c>
      <c r="AH120" s="13">
        <v>1.19707050163984</v>
      </c>
      <c r="AI120" s="13">
        <v>3.2889241727506802</v>
      </c>
      <c r="AJ120" s="13">
        <v>1.8069003103000001</v>
      </c>
      <c r="AK120" s="13">
        <v>15.7192718214629</v>
      </c>
      <c r="AL120" s="13">
        <v>21.8376888755339</v>
      </c>
      <c r="AM120" s="13">
        <v>37.556960696996804</v>
      </c>
      <c r="AN120" s="13">
        <v>18.539569725927699</v>
      </c>
      <c r="AO120" s="13">
        <v>0.98897355026754896</v>
      </c>
    </row>
    <row r="121" spans="1:41" s="7" customFormat="1" x14ac:dyDescent="0.2">
      <c r="A121" s="7" t="s">
        <v>64</v>
      </c>
      <c r="B121" s="7">
        <v>5</v>
      </c>
      <c r="C121" s="7">
        <v>50</v>
      </c>
      <c r="D121" s="7">
        <v>30196</v>
      </c>
      <c r="E121" s="7" t="s">
        <v>23</v>
      </c>
      <c r="F121" s="7">
        <v>5</v>
      </c>
      <c r="G121" s="7">
        <v>1</v>
      </c>
      <c r="H121" s="7">
        <v>2.5000000000000001E-2</v>
      </c>
      <c r="I121" s="7">
        <v>6.6250000000000003E-2</v>
      </c>
      <c r="J121" s="7">
        <f t="shared" si="30"/>
        <v>2.65</v>
      </c>
      <c r="K121" s="7">
        <v>0.2</v>
      </c>
      <c r="L121" s="7">
        <v>2600</v>
      </c>
      <c r="M121" s="7">
        <v>0</v>
      </c>
      <c r="N121" s="7" t="s">
        <v>26</v>
      </c>
      <c r="O121" s="7">
        <v>0.3</v>
      </c>
      <c r="P121" s="7">
        <f t="shared" si="31"/>
        <v>3.3125000000000002E-2</v>
      </c>
      <c r="Q121" s="10">
        <v>1000000000</v>
      </c>
      <c r="R121" s="7">
        <v>1</v>
      </c>
      <c r="S121" s="7" t="s">
        <v>28</v>
      </c>
      <c r="T121" s="10">
        <v>500000</v>
      </c>
      <c r="U121" s="10">
        <v>500000</v>
      </c>
      <c r="V121" s="11">
        <v>32.6</v>
      </c>
      <c r="W121" s="7">
        <v>0.1</v>
      </c>
      <c r="X121" s="7">
        <v>0.7</v>
      </c>
      <c r="Y121" s="7">
        <v>0.3</v>
      </c>
      <c r="Z121" s="7">
        <v>0.3</v>
      </c>
      <c r="AA121" s="10">
        <v>3.0000000000000001E-5</v>
      </c>
      <c r="AB121" s="10">
        <f t="shared" si="32"/>
        <v>9.0000000000000002E-6</v>
      </c>
      <c r="AC121" s="12">
        <v>4</v>
      </c>
      <c r="AD121" s="7">
        <v>20</v>
      </c>
      <c r="AE121" s="7">
        <v>0.5</v>
      </c>
      <c r="AF121" s="7">
        <f>AE121*B121</f>
        <v>2.5</v>
      </c>
      <c r="AG121" s="7" t="s">
        <v>50</v>
      </c>
      <c r="AH121" s="13">
        <v>1.36808057330267</v>
      </c>
      <c r="AI121" s="13">
        <v>3.7587704831436302</v>
      </c>
      <c r="AJ121" s="13">
        <v>2.0227431554000002</v>
      </c>
      <c r="AK121" s="13">
        <v>16.244273915755201</v>
      </c>
      <c r="AL121" s="13">
        <v>21.8167148534448</v>
      </c>
      <c r="AM121" s="13">
        <v>38.060988769200002</v>
      </c>
      <c r="AN121" s="13">
        <v>17.575953412806498</v>
      </c>
      <c r="AO121" s="13">
        <v>0.96970025297122098</v>
      </c>
    </row>
    <row r="122" spans="1:41" s="7" customFormat="1" x14ac:dyDescent="0.2">
      <c r="A122" s="7" t="s">
        <v>64</v>
      </c>
      <c r="B122" s="7">
        <v>5</v>
      </c>
      <c r="C122" s="7">
        <v>50</v>
      </c>
      <c r="D122" s="7">
        <v>30196</v>
      </c>
      <c r="E122" s="7" t="s">
        <v>23</v>
      </c>
      <c r="F122" s="7">
        <v>5</v>
      </c>
      <c r="G122" s="7">
        <v>1</v>
      </c>
      <c r="H122" s="7">
        <v>2.5000000000000001E-2</v>
      </c>
      <c r="I122" s="7">
        <v>6.6250000000000003E-2</v>
      </c>
      <c r="J122" s="7">
        <f t="shared" si="30"/>
        <v>2.65</v>
      </c>
      <c r="K122" s="7">
        <v>0.2</v>
      </c>
      <c r="L122" s="7">
        <v>2600</v>
      </c>
      <c r="M122" s="7">
        <v>0</v>
      </c>
      <c r="N122" s="7" t="s">
        <v>26</v>
      </c>
      <c r="O122" s="7">
        <v>0.3</v>
      </c>
      <c r="P122" s="7">
        <f t="shared" si="31"/>
        <v>3.3125000000000002E-2</v>
      </c>
      <c r="Q122" s="10">
        <v>1000000000</v>
      </c>
      <c r="R122" s="7">
        <v>1</v>
      </c>
      <c r="S122" s="7" t="s">
        <v>28</v>
      </c>
      <c r="T122" s="10">
        <v>500000</v>
      </c>
      <c r="U122" s="10">
        <v>500000</v>
      </c>
      <c r="V122" s="11">
        <v>32.6</v>
      </c>
      <c r="W122" s="7">
        <v>0.1</v>
      </c>
      <c r="X122" s="7">
        <v>0.7</v>
      </c>
      <c r="Y122" s="7">
        <v>0.3</v>
      </c>
      <c r="Z122" s="7">
        <v>0.3</v>
      </c>
      <c r="AA122" s="10">
        <v>3.0000000000000001E-5</v>
      </c>
      <c r="AB122" s="10">
        <f t="shared" si="32"/>
        <v>9.0000000000000002E-6</v>
      </c>
      <c r="AC122" s="12">
        <v>4.5</v>
      </c>
      <c r="AD122" s="7">
        <v>20</v>
      </c>
      <c r="AE122" s="7">
        <v>0.5</v>
      </c>
      <c r="AF122" s="7">
        <f>AE122*B122</f>
        <v>2.5</v>
      </c>
      <c r="AG122" s="7" t="s">
        <v>50</v>
      </c>
      <c r="AH122" s="13">
        <v>1.53909064496551</v>
      </c>
      <c r="AI122" s="13">
        <v>4.2286167935365899</v>
      </c>
      <c r="AJ122" s="13">
        <v>2.2334134719000001</v>
      </c>
      <c r="AK122" s="13">
        <v>16.767131159180799</v>
      </c>
      <c r="AL122" s="13">
        <v>21.7952823144192</v>
      </c>
      <c r="AM122" s="13">
        <v>38.562413473600003</v>
      </c>
      <c r="AN122" s="13">
        <v>18.813949059873899</v>
      </c>
      <c r="AO122" s="13">
        <v>0.97464056959942003</v>
      </c>
    </row>
    <row r="123" spans="1:41" s="7" customFormat="1" x14ac:dyDescent="0.2">
      <c r="A123" s="7" t="s">
        <v>64</v>
      </c>
      <c r="B123" s="7">
        <v>5</v>
      </c>
      <c r="C123" s="7">
        <v>50</v>
      </c>
      <c r="D123" s="7">
        <v>30196</v>
      </c>
      <c r="E123" s="7" t="s">
        <v>23</v>
      </c>
      <c r="F123" s="7">
        <v>5</v>
      </c>
      <c r="G123" s="7">
        <v>1</v>
      </c>
      <c r="H123" s="7">
        <v>2.5000000000000001E-2</v>
      </c>
      <c r="I123" s="7">
        <v>6.6250000000000003E-2</v>
      </c>
      <c r="J123" s="7">
        <f t="shared" si="30"/>
        <v>2.65</v>
      </c>
      <c r="K123" s="7">
        <v>0.2</v>
      </c>
      <c r="L123" s="7">
        <v>2600</v>
      </c>
      <c r="M123" s="7">
        <v>0</v>
      </c>
      <c r="N123" s="7" t="s">
        <v>26</v>
      </c>
      <c r="O123" s="7">
        <v>0.3</v>
      </c>
      <c r="P123" s="7">
        <f t="shared" si="31"/>
        <v>3.3125000000000002E-2</v>
      </c>
      <c r="Q123" s="10">
        <v>1000000000</v>
      </c>
      <c r="R123" s="7">
        <v>1</v>
      </c>
      <c r="S123" s="7" t="s">
        <v>28</v>
      </c>
      <c r="T123" s="10">
        <v>500000</v>
      </c>
      <c r="U123" s="10">
        <v>500000</v>
      </c>
      <c r="V123" s="11">
        <v>32.6</v>
      </c>
      <c r="W123" s="7">
        <v>0.1</v>
      </c>
      <c r="X123" s="7">
        <v>0.7</v>
      </c>
      <c r="Y123" s="7">
        <v>0.3</v>
      </c>
      <c r="Z123" s="7">
        <v>0.3</v>
      </c>
      <c r="AA123" s="10">
        <v>3.0000000000000001E-5</v>
      </c>
      <c r="AB123" s="10">
        <f t="shared" si="32"/>
        <v>9.0000000000000002E-6</v>
      </c>
      <c r="AC123" s="12">
        <v>5</v>
      </c>
      <c r="AD123" s="7">
        <v>20</v>
      </c>
      <c r="AE123" s="7">
        <v>0.5</v>
      </c>
      <c r="AF123" s="7">
        <f>AE123*B123</f>
        <v>2.5</v>
      </c>
      <c r="AG123" s="7" t="s">
        <v>50</v>
      </c>
      <c r="AH123" s="13">
        <v>1.71010071662834</v>
      </c>
      <c r="AI123" s="13">
        <v>4.6984631039295399</v>
      </c>
      <c r="AJ123" s="13">
        <v>2.4420361690000001</v>
      </c>
      <c r="AK123" s="13">
        <v>16.754030702567899</v>
      </c>
      <c r="AL123" s="13">
        <v>22.204687652132101</v>
      </c>
      <c r="AM123" s="13">
        <v>38.958718354699997</v>
      </c>
      <c r="AN123" s="13">
        <v>20.206783485883701</v>
      </c>
      <c r="AO123" s="13">
        <v>0.97089048237711895</v>
      </c>
    </row>
    <row r="124" spans="1:41" s="3" customFormat="1" x14ac:dyDescent="0.2">
      <c r="A124" s="3" t="s">
        <v>65</v>
      </c>
      <c r="B124" s="3">
        <v>5</v>
      </c>
      <c r="C124" s="3">
        <v>50</v>
      </c>
      <c r="D124" s="3">
        <v>30196</v>
      </c>
      <c r="E124" s="3" t="s">
        <v>23</v>
      </c>
      <c r="F124" s="3">
        <v>5</v>
      </c>
      <c r="G124" s="3">
        <v>1</v>
      </c>
      <c r="H124" s="3">
        <v>2.5000000000000001E-2</v>
      </c>
      <c r="I124" s="3">
        <v>6.6250000000000003E-2</v>
      </c>
      <c r="J124" s="3">
        <f>I124/H124</f>
        <v>2.65</v>
      </c>
      <c r="K124" s="3">
        <v>0.2</v>
      </c>
      <c r="L124" s="3">
        <v>2600</v>
      </c>
      <c r="M124" s="3">
        <v>0</v>
      </c>
      <c r="N124" s="3" t="s">
        <v>26</v>
      </c>
      <c r="O124" s="3">
        <v>0.3</v>
      </c>
      <c r="P124" s="3">
        <f>I124/2</f>
        <v>3.3125000000000002E-2</v>
      </c>
      <c r="Q124" s="14">
        <v>1000000000</v>
      </c>
      <c r="R124" s="3">
        <v>1</v>
      </c>
      <c r="S124" s="3" t="s">
        <v>28</v>
      </c>
      <c r="T124" s="14">
        <v>500000</v>
      </c>
      <c r="U124" s="14">
        <v>500000</v>
      </c>
      <c r="V124" s="4">
        <v>32.6</v>
      </c>
      <c r="W124" s="3">
        <v>0.1</v>
      </c>
      <c r="X124" s="3">
        <v>0.7</v>
      </c>
      <c r="Y124" s="3">
        <v>0.3</v>
      </c>
      <c r="Z124" s="3">
        <v>0.3</v>
      </c>
      <c r="AA124" s="14">
        <v>3.0000000000000001E-5</v>
      </c>
      <c r="AB124" s="14">
        <f>Z124*AA124</f>
        <v>9.0000000000000002E-6</v>
      </c>
      <c r="AC124" s="15">
        <v>0</v>
      </c>
      <c r="AD124" s="3">
        <v>20</v>
      </c>
      <c r="AE124" s="3">
        <v>0.75</v>
      </c>
      <c r="AF124" s="3">
        <f>AE124*B124</f>
        <v>3.75</v>
      </c>
      <c r="AG124" s="3" t="s">
        <v>50</v>
      </c>
      <c r="AH124" s="16">
        <v>0</v>
      </c>
      <c r="AI124" s="16">
        <v>0</v>
      </c>
      <c r="AJ124" s="16">
        <v>-5.5588885999924298E-4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</row>
    <row r="125" spans="1:41" s="3" customFormat="1" x14ac:dyDescent="0.2">
      <c r="A125" s="3" t="s">
        <v>65</v>
      </c>
      <c r="B125" s="3">
        <v>5</v>
      </c>
      <c r="C125" s="3">
        <v>50</v>
      </c>
      <c r="D125" s="3">
        <v>30196</v>
      </c>
      <c r="E125" s="3" t="s">
        <v>23</v>
      </c>
      <c r="F125" s="3">
        <v>5</v>
      </c>
      <c r="G125" s="3">
        <v>1</v>
      </c>
      <c r="H125" s="3">
        <v>2.5000000000000001E-2</v>
      </c>
      <c r="I125" s="3">
        <v>6.6250000000000003E-2</v>
      </c>
      <c r="J125" s="3">
        <f t="shared" ref="J125:J134" si="33">I125/H125</f>
        <v>2.65</v>
      </c>
      <c r="K125" s="3">
        <v>0.2</v>
      </c>
      <c r="L125" s="3">
        <v>2600</v>
      </c>
      <c r="M125" s="3">
        <v>0</v>
      </c>
      <c r="N125" s="3" t="s">
        <v>26</v>
      </c>
      <c r="O125" s="3">
        <v>0.3</v>
      </c>
      <c r="P125" s="3">
        <f t="shared" ref="P125:P134" si="34">I125/2</f>
        <v>3.3125000000000002E-2</v>
      </c>
      <c r="Q125" s="14">
        <v>1000000000</v>
      </c>
      <c r="R125" s="3">
        <v>1</v>
      </c>
      <c r="S125" s="3" t="s">
        <v>28</v>
      </c>
      <c r="T125" s="14">
        <v>500000</v>
      </c>
      <c r="U125" s="14">
        <v>500000</v>
      </c>
      <c r="V125" s="4">
        <v>32.6</v>
      </c>
      <c r="W125" s="3">
        <v>0.1</v>
      </c>
      <c r="X125" s="3">
        <v>0.7</v>
      </c>
      <c r="Y125" s="3">
        <v>0.3</v>
      </c>
      <c r="Z125" s="3">
        <v>0.3</v>
      </c>
      <c r="AA125" s="14">
        <v>3.0000000000000001E-5</v>
      </c>
      <c r="AB125" s="14">
        <f t="shared" ref="AB125:AB134" si="35">Z125*AA125</f>
        <v>9.0000000000000002E-6</v>
      </c>
      <c r="AC125" s="15">
        <v>0.5</v>
      </c>
      <c r="AD125" s="3">
        <v>20</v>
      </c>
      <c r="AE125" s="3">
        <v>0.75</v>
      </c>
      <c r="AF125" s="3">
        <f>AE125*B125</f>
        <v>3.75</v>
      </c>
      <c r="AG125" s="3" t="s">
        <v>50</v>
      </c>
      <c r="AH125" s="16">
        <v>0.171010071662834</v>
      </c>
      <c r="AI125" s="16">
        <v>0.46984631039295399</v>
      </c>
      <c r="AJ125" s="16">
        <v>0.3187084402</v>
      </c>
      <c r="AK125" s="16">
        <v>3.2322240578599</v>
      </c>
      <c r="AL125" s="16">
        <v>34.634943268199102</v>
      </c>
      <c r="AM125" s="16">
        <v>37.867167326058997</v>
      </c>
      <c r="AN125" s="16">
        <v>5.4783070079815799</v>
      </c>
      <c r="AO125" s="16">
        <v>0</v>
      </c>
    </row>
    <row r="126" spans="1:41" s="3" customFormat="1" x14ac:dyDescent="0.2">
      <c r="A126" s="3" t="s">
        <v>65</v>
      </c>
      <c r="B126" s="3">
        <v>5</v>
      </c>
      <c r="C126" s="3">
        <v>50</v>
      </c>
      <c r="D126" s="3">
        <v>30196</v>
      </c>
      <c r="E126" s="3" t="s">
        <v>23</v>
      </c>
      <c r="F126" s="3">
        <v>5</v>
      </c>
      <c r="G126" s="3">
        <v>1</v>
      </c>
      <c r="H126" s="3">
        <v>2.5000000000000001E-2</v>
      </c>
      <c r="I126" s="3">
        <v>6.6250000000000003E-2</v>
      </c>
      <c r="J126" s="3">
        <f t="shared" si="33"/>
        <v>2.65</v>
      </c>
      <c r="K126" s="3">
        <v>0.2</v>
      </c>
      <c r="L126" s="3">
        <v>2600</v>
      </c>
      <c r="M126" s="3">
        <v>0</v>
      </c>
      <c r="N126" s="3" t="s">
        <v>26</v>
      </c>
      <c r="O126" s="3">
        <v>0.3</v>
      </c>
      <c r="P126" s="3">
        <f t="shared" si="34"/>
        <v>3.3125000000000002E-2</v>
      </c>
      <c r="Q126" s="14">
        <v>1000000000</v>
      </c>
      <c r="R126" s="3">
        <v>1</v>
      </c>
      <c r="S126" s="3" t="s">
        <v>28</v>
      </c>
      <c r="T126" s="14">
        <v>500000</v>
      </c>
      <c r="U126" s="14">
        <v>500000</v>
      </c>
      <c r="V126" s="4">
        <v>32.6</v>
      </c>
      <c r="W126" s="3">
        <v>0.1</v>
      </c>
      <c r="X126" s="3">
        <v>0.7</v>
      </c>
      <c r="Y126" s="3">
        <v>0.3</v>
      </c>
      <c r="Z126" s="3">
        <v>0.3</v>
      </c>
      <c r="AA126" s="14">
        <v>3.0000000000000001E-5</v>
      </c>
      <c r="AB126" s="14">
        <f t="shared" si="35"/>
        <v>9.0000000000000002E-6</v>
      </c>
      <c r="AC126" s="15">
        <v>1</v>
      </c>
      <c r="AD126" s="3">
        <v>20</v>
      </c>
      <c r="AE126" s="3">
        <v>0.75</v>
      </c>
      <c r="AF126" s="3">
        <f>AE126*B126</f>
        <v>3.75</v>
      </c>
      <c r="AG126" s="3" t="s">
        <v>50</v>
      </c>
      <c r="AH126" s="16">
        <v>0.34202014332566899</v>
      </c>
      <c r="AI126" s="16">
        <v>0.93969262078590798</v>
      </c>
      <c r="AJ126" s="16">
        <v>0.49776545649999998</v>
      </c>
      <c r="AK126" s="16">
        <v>3.2340331799449702</v>
      </c>
      <c r="AL126" s="16">
        <v>34.872303788512099</v>
      </c>
      <c r="AM126" s="16">
        <v>38.1063369684571</v>
      </c>
      <c r="AN126" s="16">
        <v>7.8832262784016498</v>
      </c>
      <c r="AO126" s="16">
        <v>0.98224821480202995</v>
      </c>
    </row>
    <row r="127" spans="1:41" s="3" customFormat="1" x14ac:dyDescent="0.2">
      <c r="A127" s="3" t="s">
        <v>65</v>
      </c>
      <c r="B127" s="3">
        <v>5</v>
      </c>
      <c r="C127" s="3">
        <v>50</v>
      </c>
      <c r="D127" s="3">
        <v>30196</v>
      </c>
      <c r="E127" s="3" t="s">
        <v>23</v>
      </c>
      <c r="F127" s="3">
        <v>5</v>
      </c>
      <c r="G127" s="3">
        <v>1</v>
      </c>
      <c r="H127" s="3">
        <v>2.5000000000000001E-2</v>
      </c>
      <c r="I127" s="3">
        <v>6.6250000000000003E-2</v>
      </c>
      <c r="J127" s="3">
        <f t="shared" si="33"/>
        <v>2.65</v>
      </c>
      <c r="K127" s="3">
        <v>0.2</v>
      </c>
      <c r="L127" s="3">
        <v>2600</v>
      </c>
      <c r="M127" s="3">
        <v>0</v>
      </c>
      <c r="N127" s="3" t="s">
        <v>26</v>
      </c>
      <c r="O127" s="3">
        <v>0.3</v>
      </c>
      <c r="P127" s="3">
        <f t="shared" si="34"/>
        <v>3.3125000000000002E-2</v>
      </c>
      <c r="Q127" s="14">
        <v>1000000000</v>
      </c>
      <c r="R127" s="3">
        <v>1</v>
      </c>
      <c r="S127" s="3" t="s">
        <v>28</v>
      </c>
      <c r="T127" s="14">
        <v>500000</v>
      </c>
      <c r="U127" s="14">
        <v>500000</v>
      </c>
      <c r="V127" s="4">
        <v>32.6</v>
      </c>
      <c r="W127" s="3">
        <v>0.1</v>
      </c>
      <c r="X127" s="3">
        <v>0.7</v>
      </c>
      <c r="Y127" s="3">
        <v>0.3</v>
      </c>
      <c r="Z127" s="3">
        <v>0.3</v>
      </c>
      <c r="AA127" s="14">
        <v>3.0000000000000001E-5</v>
      </c>
      <c r="AB127" s="14">
        <f t="shared" si="35"/>
        <v>9.0000000000000002E-6</v>
      </c>
      <c r="AC127" s="15">
        <v>1.5</v>
      </c>
      <c r="AD127" s="3">
        <v>20</v>
      </c>
      <c r="AE127" s="3">
        <v>0.75</v>
      </c>
      <c r="AF127" s="3">
        <f>AE127*B127</f>
        <v>3.75</v>
      </c>
      <c r="AG127" s="3" t="s">
        <v>50</v>
      </c>
      <c r="AH127" s="16">
        <v>0.51303021498850299</v>
      </c>
      <c r="AI127" s="16">
        <v>1.40953893117886</v>
      </c>
      <c r="AJ127" s="16">
        <v>0.70394775649999997</v>
      </c>
      <c r="AK127" s="16">
        <v>9.2098106271409197</v>
      </c>
      <c r="AL127" s="16">
        <v>28.8868691080785</v>
      </c>
      <c r="AM127" s="16">
        <v>38.096679735219404</v>
      </c>
      <c r="AN127" s="16">
        <v>12.0457947396274</v>
      </c>
      <c r="AO127" s="16">
        <v>0.958957935187711</v>
      </c>
    </row>
    <row r="128" spans="1:41" s="3" customFormat="1" x14ac:dyDescent="0.2">
      <c r="A128" s="3" t="s">
        <v>65</v>
      </c>
      <c r="B128" s="3">
        <v>5</v>
      </c>
      <c r="C128" s="3">
        <v>50</v>
      </c>
      <c r="D128" s="3">
        <v>30196</v>
      </c>
      <c r="E128" s="3" t="s">
        <v>23</v>
      </c>
      <c r="F128" s="3">
        <v>5</v>
      </c>
      <c r="G128" s="3">
        <v>1</v>
      </c>
      <c r="H128" s="3">
        <v>2.5000000000000001E-2</v>
      </c>
      <c r="I128" s="3">
        <v>6.6250000000000003E-2</v>
      </c>
      <c r="J128" s="3">
        <f t="shared" si="33"/>
        <v>2.65</v>
      </c>
      <c r="K128" s="3">
        <v>0.2</v>
      </c>
      <c r="L128" s="3">
        <v>2600</v>
      </c>
      <c r="M128" s="3">
        <v>0</v>
      </c>
      <c r="N128" s="3" t="s">
        <v>26</v>
      </c>
      <c r="O128" s="3">
        <v>0.3</v>
      </c>
      <c r="P128" s="3">
        <f t="shared" si="34"/>
        <v>3.3125000000000002E-2</v>
      </c>
      <c r="Q128" s="14">
        <v>1000000000</v>
      </c>
      <c r="R128" s="3">
        <v>1</v>
      </c>
      <c r="S128" s="3" t="s">
        <v>28</v>
      </c>
      <c r="T128" s="14">
        <v>500000</v>
      </c>
      <c r="U128" s="14">
        <v>500000</v>
      </c>
      <c r="V128" s="4">
        <v>32.6</v>
      </c>
      <c r="W128" s="3">
        <v>0.1</v>
      </c>
      <c r="X128" s="3">
        <v>0.7</v>
      </c>
      <c r="Y128" s="3">
        <v>0.3</v>
      </c>
      <c r="Z128" s="3">
        <v>0.3</v>
      </c>
      <c r="AA128" s="14">
        <v>3.0000000000000001E-5</v>
      </c>
      <c r="AB128" s="14">
        <f t="shared" si="35"/>
        <v>9.0000000000000002E-6</v>
      </c>
      <c r="AC128" s="15">
        <v>2</v>
      </c>
      <c r="AD128" s="3">
        <v>20</v>
      </c>
      <c r="AE128" s="3">
        <v>0.75</v>
      </c>
      <c r="AF128" s="3">
        <f>AE128*B128</f>
        <v>3.75</v>
      </c>
      <c r="AG128" s="3" t="s">
        <v>50</v>
      </c>
      <c r="AH128" s="16">
        <v>0.68404028665133698</v>
      </c>
      <c r="AI128" s="16">
        <v>1.87938524157182</v>
      </c>
      <c r="AJ128" s="16">
        <v>0.9187032007</v>
      </c>
      <c r="AK128" s="16">
        <v>9.7132917401855501</v>
      </c>
      <c r="AL128" s="16">
        <v>28.373530715131999</v>
      </c>
      <c r="AM128" s="16">
        <v>38.086822455317503</v>
      </c>
      <c r="AN128" s="16">
        <v>4.9253193102056301</v>
      </c>
      <c r="AO128" s="16">
        <v>0.91881914680814203</v>
      </c>
    </row>
    <row r="129" spans="1:41" s="3" customFormat="1" x14ac:dyDescent="0.2">
      <c r="A129" s="3" t="s">
        <v>65</v>
      </c>
      <c r="B129" s="3">
        <v>5</v>
      </c>
      <c r="C129" s="3">
        <v>50</v>
      </c>
      <c r="D129" s="3">
        <v>30196</v>
      </c>
      <c r="E129" s="3" t="s">
        <v>23</v>
      </c>
      <c r="F129" s="3">
        <v>5</v>
      </c>
      <c r="G129" s="3">
        <v>1</v>
      </c>
      <c r="H129" s="3">
        <v>2.5000000000000001E-2</v>
      </c>
      <c r="I129" s="3">
        <v>6.6250000000000003E-2</v>
      </c>
      <c r="J129" s="3">
        <f t="shared" si="33"/>
        <v>2.65</v>
      </c>
      <c r="K129" s="3">
        <v>0.2</v>
      </c>
      <c r="L129" s="3">
        <v>2600</v>
      </c>
      <c r="M129" s="3">
        <v>0</v>
      </c>
      <c r="N129" s="3" t="s">
        <v>26</v>
      </c>
      <c r="O129" s="3">
        <v>0.3</v>
      </c>
      <c r="P129" s="3">
        <f t="shared" si="34"/>
        <v>3.3125000000000002E-2</v>
      </c>
      <c r="Q129" s="14">
        <v>1000000000</v>
      </c>
      <c r="R129" s="3">
        <v>1</v>
      </c>
      <c r="S129" s="3" t="s">
        <v>28</v>
      </c>
      <c r="T129" s="14">
        <v>500000</v>
      </c>
      <c r="U129" s="14">
        <v>500000</v>
      </c>
      <c r="V129" s="4">
        <v>32.6</v>
      </c>
      <c r="W129" s="3">
        <v>0.1</v>
      </c>
      <c r="X129" s="3">
        <v>0.7</v>
      </c>
      <c r="Y129" s="3">
        <v>0.3</v>
      </c>
      <c r="Z129" s="3">
        <v>0.3</v>
      </c>
      <c r="AA129" s="14">
        <v>3.0000000000000001E-5</v>
      </c>
      <c r="AB129" s="14">
        <f t="shared" si="35"/>
        <v>9.0000000000000002E-6</v>
      </c>
      <c r="AC129" s="15">
        <v>2.5</v>
      </c>
      <c r="AD129" s="3">
        <v>20</v>
      </c>
      <c r="AE129" s="3">
        <v>0.75</v>
      </c>
      <c r="AF129" s="3">
        <f>AE129*B129</f>
        <v>3.75</v>
      </c>
      <c r="AG129" s="3" t="s">
        <v>50</v>
      </c>
      <c r="AH129" s="16">
        <v>0.85505035831417198</v>
      </c>
      <c r="AI129" s="16">
        <v>2.34923155196477</v>
      </c>
      <c r="AJ129" s="16">
        <v>1.1786953514</v>
      </c>
      <c r="AK129" s="16">
        <v>15.5702799325424</v>
      </c>
      <c r="AL129" s="16">
        <v>22.625939520357601</v>
      </c>
      <c r="AM129" s="16">
        <v>38.196219452900003</v>
      </c>
      <c r="AN129" s="16">
        <v>6.6408484780868404</v>
      </c>
      <c r="AO129" s="16">
        <v>0.92856783069958804</v>
      </c>
    </row>
    <row r="130" spans="1:41" s="3" customFormat="1" x14ac:dyDescent="0.2">
      <c r="A130" s="3" t="s">
        <v>65</v>
      </c>
      <c r="B130" s="3">
        <v>5</v>
      </c>
      <c r="C130" s="3">
        <v>50</v>
      </c>
      <c r="D130" s="3">
        <v>30196</v>
      </c>
      <c r="E130" s="3" t="s">
        <v>23</v>
      </c>
      <c r="F130" s="3">
        <v>5</v>
      </c>
      <c r="G130" s="3">
        <v>1</v>
      </c>
      <c r="H130" s="3">
        <v>2.5000000000000001E-2</v>
      </c>
      <c r="I130" s="3">
        <v>6.6250000000000003E-2</v>
      </c>
      <c r="J130" s="3">
        <f t="shared" si="33"/>
        <v>2.65</v>
      </c>
      <c r="K130" s="3">
        <v>0.2</v>
      </c>
      <c r="L130" s="3">
        <v>2600</v>
      </c>
      <c r="M130" s="3">
        <v>0</v>
      </c>
      <c r="N130" s="3" t="s">
        <v>26</v>
      </c>
      <c r="O130" s="3">
        <v>0.3</v>
      </c>
      <c r="P130" s="3">
        <f t="shared" si="34"/>
        <v>3.3125000000000002E-2</v>
      </c>
      <c r="Q130" s="14">
        <v>1000000000</v>
      </c>
      <c r="R130" s="3">
        <v>1</v>
      </c>
      <c r="S130" s="3" t="s">
        <v>28</v>
      </c>
      <c r="T130" s="14">
        <v>500000</v>
      </c>
      <c r="U130" s="14">
        <v>500000</v>
      </c>
      <c r="V130" s="4">
        <v>32.6</v>
      </c>
      <c r="W130" s="3">
        <v>0.1</v>
      </c>
      <c r="X130" s="3">
        <v>0.7</v>
      </c>
      <c r="Y130" s="3">
        <v>0.3</v>
      </c>
      <c r="Z130" s="3">
        <v>0.3</v>
      </c>
      <c r="AA130" s="14">
        <v>3.0000000000000001E-5</v>
      </c>
      <c r="AB130" s="14">
        <f t="shared" si="35"/>
        <v>9.0000000000000002E-6</v>
      </c>
      <c r="AC130" s="15">
        <v>3</v>
      </c>
      <c r="AD130" s="3">
        <v>20</v>
      </c>
      <c r="AE130" s="3">
        <v>0.75</v>
      </c>
      <c r="AF130" s="3">
        <f>AE130*B130</f>
        <v>3.75</v>
      </c>
      <c r="AG130" s="3" t="s">
        <v>50</v>
      </c>
      <c r="AH130" s="16">
        <v>1.02606042997701</v>
      </c>
      <c r="AI130" s="16">
        <v>2.8190778623577302</v>
      </c>
      <c r="AJ130" s="16">
        <v>1.4220826567</v>
      </c>
      <c r="AK130" s="16">
        <v>16.208262832910901</v>
      </c>
      <c r="AL130" s="16">
        <v>22.3569348367412</v>
      </c>
      <c r="AM130" s="16">
        <v>38.5651976696521</v>
      </c>
      <c r="AN130" s="16">
        <v>8.83685229770348</v>
      </c>
      <c r="AO130" s="16">
        <v>0.94611326500091497</v>
      </c>
    </row>
    <row r="131" spans="1:41" s="3" customFormat="1" x14ac:dyDescent="0.2">
      <c r="A131" s="3" t="s">
        <v>65</v>
      </c>
      <c r="B131" s="3">
        <v>5</v>
      </c>
      <c r="C131" s="3">
        <v>50</v>
      </c>
      <c r="D131" s="3">
        <v>30196</v>
      </c>
      <c r="E131" s="3" t="s">
        <v>23</v>
      </c>
      <c r="F131" s="3">
        <v>5</v>
      </c>
      <c r="G131" s="3">
        <v>1</v>
      </c>
      <c r="H131" s="3">
        <v>2.5000000000000001E-2</v>
      </c>
      <c r="I131" s="3">
        <v>6.6250000000000003E-2</v>
      </c>
      <c r="J131" s="3">
        <f t="shared" si="33"/>
        <v>2.65</v>
      </c>
      <c r="K131" s="3">
        <v>0.2</v>
      </c>
      <c r="L131" s="3">
        <v>2600</v>
      </c>
      <c r="M131" s="3">
        <v>0</v>
      </c>
      <c r="N131" s="3" t="s">
        <v>26</v>
      </c>
      <c r="O131" s="3">
        <v>0.3</v>
      </c>
      <c r="P131" s="3">
        <f t="shared" si="34"/>
        <v>3.3125000000000002E-2</v>
      </c>
      <c r="Q131" s="14">
        <v>1000000000</v>
      </c>
      <c r="R131" s="3">
        <v>1</v>
      </c>
      <c r="S131" s="3" t="s">
        <v>28</v>
      </c>
      <c r="T131" s="14">
        <v>500000</v>
      </c>
      <c r="U131" s="14">
        <v>500000</v>
      </c>
      <c r="V131" s="4">
        <v>32.6</v>
      </c>
      <c r="W131" s="3">
        <v>0.1</v>
      </c>
      <c r="X131" s="3">
        <v>0.7</v>
      </c>
      <c r="Y131" s="3">
        <v>0.3</v>
      </c>
      <c r="Z131" s="3">
        <v>0.3</v>
      </c>
      <c r="AA131" s="14">
        <v>3.0000000000000001E-5</v>
      </c>
      <c r="AB131" s="14">
        <f t="shared" si="35"/>
        <v>9.0000000000000002E-6</v>
      </c>
      <c r="AC131" s="15">
        <v>3.5</v>
      </c>
      <c r="AD131" s="3">
        <v>20</v>
      </c>
      <c r="AE131" s="3">
        <v>0.75</v>
      </c>
      <c r="AF131" s="3">
        <f>AE131*B131</f>
        <v>3.75</v>
      </c>
      <c r="AG131" s="3" t="s">
        <v>50</v>
      </c>
      <c r="AH131" s="16">
        <v>1.19707050163984</v>
      </c>
      <c r="AI131" s="16">
        <v>3.2889241727506802</v>
      </c>
      <c r="AJ131" s="16">
        <v>1.6675489100000001</v>
      </c>
      <c r="AK131" s="16">
        <v>16.270230791031</v>
      </c>
      <c r="AL131" s="16">
        <v>22.586225643569001</v>
      </c>
      <c r="AM131" s="16">
        <v>38.856456434599998</v>
      </c>
      <c r="AN131" s="16">
        <v>10.5607147670797</v>
      </c>
      <c r="AO131" s="16">
        <v>0.94004661782320198</v>
      </c>
    </row>
    <row r="132" spans="1:41" s="3" customFormat="1" x14ac:dyDescent="0.2">
      <c r="A132" s="3" t="s">
        <v>65</v>
      </c>
      <c r="B132" s="3">
        <v>5</v>
      </c>
      <c r="C132" s="3">
        <v>50</v>
      </c>
      <c r="D132" s="3">
        <v>30196</v>
      </c>
      <c r="E132" s="3" t="s">
        <v>23</v>
      </c>
      <c r="F132" s="3">
        <v>5</v>
      </c>
      <c r="G132" s="3">
        <v>1</v>
      </c>
      <c r="H132" s="3">
        <v>2.5000000000000001E-2</v>
      </c>
      <c r="I132" s="3">
        <v>6.6250000000000003E-2</v>
      </c>
      <c r="J132" s="3">
        <f t="shared" si="33"/>
        <v>2.65</v>
      </c>
      <c r="K132" s="3">
        <v>0.2</v>
      </c>
      <c r="L132" s="3">
        <v>2600</v>
      </c>
      <c r="M132" s="3">
        <v>0</v>
      </c>
      <c r="N132" s="3" t="s">
        <v>26</v>
      </c>
      <c r="O132" s="3">
        <v>0.3</v>
      </c>
      <c r="P132" s="3">
        <f t="shared" si="34"/>
        <v>3.3125000000000002E-2</v>
      </c>
      <c r="Q132" s="14">
        <v>1000000000</v>
      </c>
      <c r="R132" s="3">
        <v>1</v>
      </c>
      <c r="S132" s="3" t="s">
        <v>28</v>
      </c>
      <c r="T132" s="14">
        <v>500000</v>
      </c>
      <c r="U132" s="14">
        <v>500000</v>
      </c>
      <c r="V132" s="4">
        <v>32.6</v>
      </c>
      <c r="W132" s="3">
        <v>0.1</v>
      </c>
      <c r="X132" s="3">
        <v>0.7</v>
      </c>
      <c r="Y132" s="3">
        <v>0.3</v>
      </c>
      <c r="Z132" s="3">
        <v>0.3</v>
      </c>
      <c r="AA132" s="14">
        <v>3.0000000000000001E-5</v>
      </c>
      <c r="AB132" s="14">
        <f t="shared" si="35"/>
        <v>9.0000000000000002E-6</v>
      </c>
      <c r="AC132" s="15">
        <v>4</v>
      </c>
      <c r="AD132" s="3">
        <v>20</v>
      </c>
      <c r="AE132" s="3">
        <v>0.75</v>
      </c>
      <c r="AF132" s="3">
        <f>AE132*B132</f>
        <v>3.75</v>
      </c>
      <c r="AG132" s="3" t="s">
        <v>50</v>
      </c>
      <c r="AH132" s="16">
        <v>1.36808057330267</v>
      </c>
      <c r="AI132" s="16">
        <v>3.7587704831436302</v>
      </c>
      <c r="AJ132" s="16">
        <v>1.8737282421000001</v>
      </c>
      <c r="AK132" s="16">
        <v>16.077135893087501</v>
      </c>
      <c r="AL132" s="16">
        <v>22.815394654612501</v>
      </c>
      <c r="AM132" s="16">
        <v>38.892530547699998</v>
      </c>
      <c r="AN132" s="16">
        <v>11.8343096352459</v>
      </c>
      <c r="AO132" s="16">
        <v>0.94142043156852995</v>
      </c>
    </row>
    <row r="133" spans="1:41" s="3" customFormat="1" x14ac:dyDescent="0.2">
      <c r="A133" s="3" t="s">
        <v>65</v>
      </c>
      <c r="B133" s="3">
        <v>5</v>
      </c>
      <c r="C133" s="3">
        <v>50</v>
      </c>
      <c r="D133" s="3">
        <v>30196</v>
      </c>
      <c r="E133" s="3" t="s">
        <v>23</v>
      </c>
      <c r="F133" s="3">
        <v>5</v>
      </c>
      <c r="G133" s="3">
        <v>1</v>
      </c>
      <c r="H133" s="3">
        <v>2.5000000000000001E-2</v>
      </c>
      <c r="I133" s="3">
        <v>6.6250000000000003E-2</v>
      </c>
      <c r="J133" s="3">
        <f t="shared" si="33"/>
        <v>2.65</v>
      </c>
      <c r="K133" s="3">
        <v>0.2</v>
      </c>
      <c r="L133" s="3">
        <v>2600</v>
      </c>
      <c r="M133" s="3">
        <v>0</v>
      </c>
      <c r="N133" s="3" t="s">
        <v>26</v>
      </c>
      <c r="O133" s="3">
        <v>0.3</v>
      </c>
      <c r="P133" s="3">
        <f t="shared" si="34"/>
        <v>3.3125000000000002E-2</v>
      </c>
      <c r="Q133" s="14">
        <v>1000000000</v>
      </c>
      <c r="R133" s="3">
        <v>1</v>
      </c>
      <c r="S133" s="3" t="s">
        <v>28</v>
      </c>
      <c r="T133" s="14">
        <v>500000</v>
      </c>
      <c r="U133" s="14">
        <v>500000</v>
      </c>
      <c r="V133" s="4">
        <v>32.6</v>
      </c>
      <c r="W133" s="3">
        <v>0.1</v>
      </c>
      <c r="X133" s="3">
        <v>0.7</v>
      </c>
      <c r="Y133" s="3">
        <v>0.3</v>
      </c>
      <c r="Z133" s="3">
        <v>0.3</v>
      </c>
      <c r="AA133" s="14">
        <v>3.0000000000000001E-5</v>
      </c>
      <c r="AB133" s="14">
        <f t="shared" si="35"/>
        <v>9.0000000000000002E-6</v>
      </c>
      <c r="AC133" s="15">
        <v>4.5</v>
      </c>
      <c r="AD133" s="3">
        <v>20</v>
      </c>
      <c r="AE133" s="3">
        <v>0.75</v>
      </c>
      <c r="AF133" s="3">
        <f>AE133*B133</f>
        <v>3.75</v>
      </c>
      <c r="AG133" s="3" t="s">
        <v>50</v>
      </c>
      <c r="AH133" s="16">
        <v>1.53909064496551</v>
      </c>
      <c r="AI133" s="16">
        <v>4.2286167935365899</v>
      </c>
      <c r="AJ133" s="16">
        <v>2.0870710325999999</v>
      </c>
      <c r="AK133" s="16">
        <v>16.3919329386685</v>
      </c>
      <c r="AL133" s="16">
        <v>23.044437869631501</v>
      </c>
      <c r="AM133" s="16">
        <v>39.436370808299998</v>
      </c>
      <c r="AN133" s="16">
        <v>13.815762889199901</v>
      </c>
      <c r="AO133" s="16">
        <v>0.94627222315974302</v>
      </c>
    </row>
    <row r="134" spans="1:41" s="3" customFormat="1" x14ac:dyDescent="0.2">
      <c r="A134" s="3" t="s">
        <v>65</v>
      </c>
      <c r="B134" s="3">
        <v>5</v>
      </c>
      <c r="C134" s="3">
        <v>50</v>
      </c>
      <c r="D134" s="3">
        <v>30196</v>
      </c>
      <c r="E134" s="3" t="s">
        <v>23</v>
      </c>
      <c r="F134" s="3">
        <v>5</v>
      </c>
      <c r="G134" s="3">
        <v>1</v>
      </c>
      <c r="H134" s="3">
        <v>2.5000000000000001E-2</v>
      </c>
      <c r="I134" s="3">
        <v>6.6250000000000003E-2</v>
      </c>
      <c r="J134" s="3">
        <f t="shared" si="33"/>
        <v>2.65</v>
      </c>
      <c r="K134" s="3">
        <v>0.2</v>
      </c>
      <c r="L134" s="3">
        <v>2600</v>
      </c>
      <c r="M134" s="3">
        <v>0</v>
      </c>
      <c r="N134" s="3" t="s">
        <v>26</v>
      </c>
      <c r="O134" s="3">
        <v>0.3</v>
      </c>
      <c r="P134" s="3">
        <f t="shared" si="34"/>
        <v>3.3125000000000002E-2</v>
      </c>
      <c r="Q134" s="14">
        <v>1000000000</v>
      </c>
      <c r="R134" s="3">
        <v>1</v>
      </c>
      <c r="S134" s="3" t="s">
        <v>28</v>
      </c>
      <c r="T134" s="14">
        <v>500000</v>
      </c>
      <c r="U134" s="14">
        <v>500000</v>
      </c>
      <c r="V134" s="4">
        <v>32.6</v>
      </c>
      <c r="W134" s="3">
        <v>0.1</v>
      </c>
      <c r="X134" s="3">
        <v>0.7</v>
      </c>
      <c r="Y134" s="3">
        <v>0.3</v>
      </c>
      <c r="Z134" s="3">
        <v>0.3</v>
      </c>
      <c r="AA134" s="14">
        <v>3.0000000000000001E-5</v>
      </c>
      <c r="AB134" s="14">
        <f t="shared" si="35"/>
        <v>9.0000000000000002E-6</v>
      </c>
      <c r="AC134" s="15">
        <v>5</v>
      </c>
      <c r="AD134" s="3">
        <v>20</v>
      </c>
      <c r="AE134" s="3">
        <v>0.75</v>
      </c>
      <c r="AF134" s="3">
        <f>AE134*B134</f>
        <v>3.75</v>
      </c>
      <c r="AG134" s="3" t="s">
        <v>50</v>
      </c>
      <c r="AH134" s="16">
        <v>1.71010071662834</v>
      </c>
      <c r="AI134" s="16">
        <v>4.6984631039295399</v>
      </c>
      <c r="AJ134" s="16">
        <v>2.2740496978000002</v>
      </c>
      <c r="AK134" s="16">
        <v>16.247858988102902</v>
      </c>
      <c r="AL134" s="16">
        <v>23.447798753397102</v>
      </c>
      <c r="AM134" s="16">
        <v>39.6956577415</v>
      </c>
      <c r="AN134" s="16">
        <v>15.0682408599989</v>
      </c>
      <c r="AO134" s="16">
        <v>0.95724963452826595</v>
      </c>
    </row>
    <row r="135" spans="1:41" s="7" customFormat="1" x14ac:dyDescent="0.2">
      <c r="A135" s="7" t="s">
        <v>66</v>
      </c>
      <c r="B135" s="7">
        <v>5</v>
      </c>
      <c r="C135" s="7">
        <v>50</v>
      </c>
      <c r="D135" s="7">
        <v>30196</v>
      </c>
      <c r="E135" s="7" t="s">
        <v>23</v>
      </c>
      <c r="F135" s="7">
        <v>5</v>
      </c>
      <c r="G135" s="7">
        <v>1</v>
      </c>
      <c r="H135" s="7">
        <v>2.5000000000000001E-2</v>
      </c>
      <c r="I135" s="7">
        <v>6.6250000000000003E-2</v>
      </c>
      <c r="J135" s="7">
        <f>I135/H135</f>
        <v>2.65</v>
      </c>
      <c r="K135" s="7">
        <v>0.2</v>
      </c>
      <c r="L135" s="7">
        <v>2600</v>
      </c>
      <c r="M135" s="7">
        <v>0</v>
      </c>
      <c r="N135" s="7" t="s">
        <v>26</v>
      </c>
      <c r="O135" s="7">
        <v>0.3</v>
      </c>
      <c r="P135" s="7">
        <f>I135/2</f>
        <v>3.3125000000000002E-2</v>
      </c>
      <c r="Q135" s="10">
        <v>1000000000</v>
      </c>
      <c r="R135" s="7">
        <v>1</v>
      </c>
      <c r="S135" s="7" t="s">
        <v>28</v>
      </c>
      <c r="T135" s="10">
        <v>500000</v>
      </c>
      <c r="U135" s="10">
        <v>500000</v>
      </c>
      <c r="V135" s="11">
        <v>32.6</v>
      </c>
      <c r="W135" s="7">
        <v>0.1</v>
      </c>
      <c r="X135" s="7">
        <v>0.7</v>
      </c>
      <c r="Y135" s="7">
        <v>0.3</v>
      </c>
      <c r="Z135" s="7">
        <v>0.3</v>
      </c>
      <c r="AA135" s="10">
        <v>3.0000000000000001E-5</v>
      </c>
      <c r="AB135" s="10">
        <f>Z135*AA135</f>
        <v>9.0000000000000002E-6</v>
      </c>
      <c r="AC135" s="12">
        <v>0</v>
      </c>
      <c r="AD135" s="7">
        <v>40</v>
      </c>
      <c r="AE135" s="7">
        <v>0.25</v>
      </c>
      <c r="AF135" s="7">
        <f>AE135*B135</f>
        <v>1.25</v>
      </c>
      <c r="AG135" s="7" t="s">
        <v>48</v>
      </c>
      <c r="AH135" s="13">
        <v>0</v>
      </c>
      <c r="AI135" s="13">
        <v>0</v>
      </c>
      <c r="AJ135" s="13">
        <v>-5.5588885999924298E-4</v>
      </c>
      <c r="AK135" s="13">
        <v>0</v>
      </c>
      <c r="AL135" s="13">
        <v>0</v>
      </c>
      <c r="AM135" s="13">
        <v>0</v>
      </c>
      <c r="AN135" s="13">
        <v>0</v>
      </c>
      <c r="AO135" s="13">
        <v>0</v>
      </c>
    </row>
    <row r="136" spans="1:41" s="7" customFormat="1" x14ac:dyDescent="0.2">
      <c r="A136" s="7" t="s">
        <v>66</v>
      </c>
      <c r="B136" s="7">
        <v>5</v>
      </c>
      <c r="C136" s="7">
        <v>50</v>
      </c>
      <c r="D136" s="7">
        <v>30196</v>
      </c>
      <c r="E136" s="7" t="s">
        <v>23</v>
      </c>
      <c r="F136" s="7">
        <v>5</v>
      </c>
      <c r="G136" s="7">
        <v>1</v>
      </c>
      <c r="H136" s="7">
        <v>2.5000000000000001E-2</v>
      </c>
      <c r="I136" s="7">
        <v>6.6250000000000003E-2</v>
      </c>
      <c r="J136" s="7">
        <f t="shared" ref="J136:J145" si="36">I136/H136</f>
        <v>2.65</v>
      </c>
      <c r="K136" s="7">
        <v>0.2</v>
      </c>
      <c r="L136" s="7">
        <v>2600</v>
      </c>
      <c r="M136" s="7">
        <v>0</v>
      </c>
      <c r="N136" s="7" t="s">
        <v>26</v>
      </c>
      <c r="O136" s="7">
        <v>0.3</v>
      </c>
      <c r="P136" s="7">
        <f t="shared" ref="P136:P145" si="37">I136/2</f>
        <v>3.3125000000000002E-2</v>
      </c>
      <c r="Q136" s="10">
        <v>1000000000</v>
      </c>
      <c r="R136" s="7">
        <v>1</v>
      </c>
      <c r="S136" s="7" t="s">
        <v>28</v>
      </c>
      <c r="T136" s="10">
        <v>500000</v>
      </c>
      <c r="U136" s="10">
        <v>500000</v>
      </c>
      <c r="V136" s="11">
        <v>32.6</v>
      </c>
      <c r="W136" s="7">
        <v>0.1</v>
      </c>
      <c r="X136" s="7">
        <v>0.7</v>
      </c>
      <c r="Y136" s="7">
        <v>0.3</v>
      </c>
      <c r="Z136" s="7">
        <v>0.3</v>
      </c>
      <c r="AA136" s="10">
        <v>3.0000000000000001E-5</v>
      </c>
      <c r="AB136" s="10">
        <f t="shared" ref="AB136:AB145" si="38">Z136*AA136</f>
        <v>9.0000000000000002E-6</v>
      </c>
      <c r="AC136" s="12">
        <v>0.5</v>
      </c>
      <c r="AD136" s="7">
        <v>40</v>
      </c>
      <c r="AE136" s="7">
        <v>0.25</v>
      </c>
      <c r="AF136" s="7">
        <f>AE136*B136</f>
        <v>1.25</v>
      </c>
      <c r="AG136" s="7" t="s">
        <v>48</v>
      </c>
      <c r="AH136" s="13">
        <v>0.32139380484327001</v>
      </c>
      <c r="AI136" s="13">
        <v>0.38302222155948901</v>
      </c>
      <c r="AJ136" s="13">
        <v>0.38050230140000002</v>
      </c>
      <c r="AK136" s="13">
        <v>0.17687012469999899</v>
      </c>
      <c r="AL136" s="13">
        <v>30.7774817297</v>
      </c>
      <c r="AM136" s="13">
        <v>30.954351854399999</v>
      </c>
      <c r="AN136" s="13">
        <v>0</v>
      </c>
      <c r="AO136" s="13">
        <v>0.89998962968845797</v>
      </c>
    </row>
    <row r="137" spans="1:41" s="7" customFormat="1" x14ac:dyDescent="0.2">
      <c r="A137" s="7" t="s">
        <v>66</v>
      </c>
      <c r="B137" s="7">
        <v>5</v>
      </c>
      <c r="C137" s="7">
        <v>50</v>
      </c>
      <c r="D137" s="7">
        <v>30196</v>
      </c>
      <c r="E137" s="7" t="s">
        <v>23</v>
      </c>
      <c r="F137" s="7">
        <v>5</v>
      </c>
      <c r="G137" s="7">
        <v>1</v>
      </c>
      <c r="H137" s="7">
        <v>2.5000000000000001E-2</v>
      </c>
      <c r="I137" s="7">
        <v>6.6250000000000003E-2</v>
      </c>
      <c r="J137" s="7">
        <f t="shared" si="36"/>
        <v>2.65</v>
      </c>
      <c r="K137" s="7">
        <v>0.2</v>
      </c>
      <c r="L137" s="7">
        <v>2600</v>
      </c>
      <c r="M137" s="7">
        <v>0</v>
      </c>
      <c r="N137" s="7" t="s">
        <v>26</v>
      </c>
      <c r="O137" s="7">
        <v>0.3</v>
      </c>
      <c r="P137" s="7">
        <f t="shared" si="37"/>
        <v>3.3125000000000002E-2</v>
      </c>
      <c r="Q137" s="10">
        <v>1000000000</v>
      </c>
      <c r="R137" s="7">
        <v>1</v>
      </c>
      <c r="S137" s="7" t="s">
        <v>28</v>
      </c>
      <c r="T137" s="10">
        <v>500000</v>
      </c>
      <c r="U137" s="10">
        <v>500000</v>
      </c>
      <c r="V137" s="11">
        <v>32.6</v>
      </c>
      <c r="W137" s="7">
        <v>0.1</v>
      </c>
      <c r="X137" s="7">
        <v>0.7</v>
      </c>
      <c r="Y137" s="7">
        <v>0.3</v>
      </c>
      <c r="Z137" s="7">
        <v>0.3</v>
      </c>
      <c r="AA137" s="10">
        <v>3.0000000000000001E-5</v>
      </c>
      <c r="AB137" s="10">
        <f t="shared" si="38"/>
        <v>9.0000000000000002E-6</v>
      </c>
      <c r="AC137" s="12">
        <v>1</v>
      </c>
      <c r="AD137" s="7">
        <v>40</v>
      </c>
      <c r="AE137" s="7">
        <v>0.25</v>
      </c>
      <c r="AF137" s="7">
        <f>AE137*B137</f>
        <v>1.25</v>
      </c>
      <c r="AG137" s="7" t="s">
        <v>48</v>
      </c>
      <c r="AH137" s="13">
        <v>0.64278760968653903</v>
      </c>
      <c r="AI137" s="13">
        <v>0.76604444311897801</v>
      </c>
      <c r="AJ137" s="13">
        <v>0.74782741610000003</v>
      </c>
      <c r="AK137" s="13">
        <v>1.2854576535223401</v>
      </c>
      <c r="AL137" s="13">
        <v>30.057495273477699</v>
      </c>
      <c r="AM137" s="13">
        <v>31.342952926999999</v>
      </c>
      <c r="AN137" s="13">
        <v>19.920496831267499</v>
      </c>
      <c r="AO137" s="13">
        <v>0.89518021215102905</v>
      </c>
    </row>
    <row r="138" spans="1:41" s="7" customFormat="1" x14ac:dyDescent="0.2">
      <c r="A138" s="7" t="s">
        <v>66</v>
      </c>
      <c r="B138" s="7">
        <v>5</v>
      </c>
      <c r="C138" s="7">
        <v>50</v>
      </c>
      <c r="D138" s="7">
        <v>30196</v>
      </c>
      <c r="E138" s="7" t="s">
        <v>23</v>
      </c>
      <c r="F138" s="7">
        <v>5</v>
      </c>
      <c r="G138" s="7">
        <v>1</v>
      </c>
      <c r="H138" s="7">
        <v>2.5000000000000001E-2</v>
      </c>
      <c r="I138" s="7">
        <v>6.6250000000000003E-2</v>
      </c>
      <c r="J138" s="7">
        <f t="shared" si="36"/>
        <v>2.65</v>
      </c>
      <c r="K138" s="7">
        <v>0.2</v>
      </c>
      <c r="L138" s="7">
        <v>2600</v>
      </c>
      <c r="M138" s="7">
        <v>0</v>
      </c>
      <c r="N138" s="7" t="s">
        <v>26</v>
      </c>
      <c r="O138" s="7">
        <v>0.3</v>
      </c>
      <c r="P138" s="7">
        <f t="shared" si="37"/>
        <v>3.3125000000000002E-2</v>
      </c>
      <c r="Q138" s="10">
        <v>1000000000</v>
      </c>
      <c r="R138" s="7">
        <v>1</v>
      </c>
      <c r="S138" s="7" t="s">
        <v>28</v>
      </c>
      <c r="T138" s="10">
        <v>500000</v>
      </c>
      <c r="U138" s="10">
        <v>500000</v>
      </c>
      <c r="V138" s="11">
        <v>32.6</v>
      </c>
      <c r="W138" s="7">
        <v>0.1</v>
      </c>
      <c r="X138" s="7">
        <v>0.7</v>
      </c>
      <c r="Y138" s="7">
        <v>0.3</v>
      </c>
      <c r="Z138" s="7">
        <v>0.3</v>
      </c>
      <c r="AA138" s="10">
        <v>3.0000000000000001E-5</v>
      </c>
      <c r="AB138" s="10">
        <f t="shared" si="38"/>
        <v>9.0000000000000002E-6</v>
      </c>
      <c r="AC138" s="12">
        <v>1.5</v>
      </c>
      <c r="AD138" s="7">
        <v>40</v>
      </c>
      <c r="AE138" s="7">
        <v>0.25</v>
      </c>
      <c r="AF138" s="7">
        <f>AE138*B138</f>
        <v>1.25</v>
      </c>
      <c r="AG138" s="7" t="s">
        <v>48</v>
      </c>
      <c r="AH138" s="13">
        <v>0.96418141452980899</v>
      </c>
      <c r="AI138" s="13">
        <v>1.14906666467847</v>
      </c>
      <c r="AJ138" s="13">
        <v>1.0835588350000001</v>
      </c>
      <c r="AK138" s="13">
        <v>1.7428093225746499</v>
      </c>
      <c r="AL138" s="13">
        <v>30.125542268019402</v>
      </c>
      <c r="AM138" s="13">
        <v>31.868351590593999</v>
      </c>
      <c r="AN138" s="13">
        <v>21.420312623356899</v>
      </c>
      <c r="AO138" s="13">
        <v>0.96211280894109397</v>
      </c>
    </row>
    <row r="139" spans="1:41" s="7" customFormat="1" x14ac:dyDescent="0.2">
      <c r="A139" s="7" t="s">
        <v>66</v>
      </c>
      <c r="B139" s="7">
        <v>5</v>
      </c>
      <c r="C139" s="7">
        <v>50</v>
      </c>
      <c r="D139" s="7">
        <v>30196</v>
      </c>
      <c r="E139" s="7" t="s">
        <v>23</v>
      </c>
      <c r="F139" s="7">
        <v>5</v>
      </c>
      <c r="G139" s="7">
        <v>1</v>
      </c>
      <c r="H139" s="7">
        <v>2.5000000000000001E-2</v>
      </c>
      <c r="I139" s="7">
        <v>6.6250000000000003E-2</v>
      </c>
      <c r="J139" s="7">
        <f t="shared" si="36"/>
        <v>2.65</v>
      </c>
      <c r="K139" s="7">
        <v>0.2</v>
      </c>
      <c r="L139" s="7">
        <v>2600</v>
      </c>
      <c r="M139" s="7">
        <v>0</v>
      </c>
      <c r="N139" s="7" t="s">
        <v>26</v>
      </c>
      <c r="O139" s="7">
        <v>0.3</v>
      </c>
      <c r="P139" s="7">
        <f t="shared" si="37"/>
        <v>3.3125000000000002E-2</v>
      </c>
      <c r="Q139" s="10">
        <v>1000000000</v>
      </c>
      <c r="R139" s="7">
        <v>1</v>
      </c>
      <c r="S139" s="7" t="s">
        <v>28</v>
      </c>
      <c r="T139" s="10">
        <v>500000</v>
      </c>
      <c r="U139" s="10">
        <v>500000</v>
      </c>
      <c r="V139" s="11">
        <v>32.6</v>
      </c>
      <c r="W139" s="7">
        <v>0.1</v>
      </c>
      <c r="X139" s="7">
        <v>0.7</v>
      </c>
      <c r="Y139" s="7">
        <v>0.3</v>
      </c>
      <c r="Z139" s="7">
        <v>0.3</v>
      </c>
      <c r="AA139" s="10">
        <v>3.0000000000000001E-5</v>
      </c>
      <c r="AB139" s="10">
        <f t="shared" si="38"/>
        <v>9.0000000000000002E-6</v>
      </c>
      <c r="AC139" s="12">
        <v>2</v>
      </c>
      <c r="AD139" s="7">
        <v>40</v>
      </c>
      <c r="AE139" s="7">
        <v>0.25</v>
      </c>
      <c r="AF139" s="7">
        <f>AE139*B139</f>
        <v>1.25</v>
      </c>
      <c r="AG139" s="7" t="s">
        <v>48</v>
      </c>
      <c r="AH139" s="13">
        <v>1.2855752193730801</v>
      </c>
      <c r="AI139" s="13">
        <v>1.53208888623796</v>
      </c>
      <c r="AJ139" s="13">
        <v>1.4450706706000001</v>
      </c>
      <c r="AK139" s="13">
        <v>2.1394256531</v>
      </c>
      <c r="AL139" s="13">
        <v>30.2789380139</v>
      </c>
      <c r="AM139" s="13">
        <v>32.418363667000001</v>
      </c>
      <c r="AN139" s="13">
        <v>25.4681060733121</v>
      </c>
      <c r="AO139" s="13">
        <v>0.97482849772635305</v>
      </c>
    </row>
    <row r="140" spans="1:41" s="7" customFormat="1" x14ac:dyDescent="0.2">
      <c r="A140" s="7" t="s">
        <v>66</v>
      </c>
      <c r="B140" s="7">
        <v>5</v>
      </c>
      <c r="C140" s="7">
        <v>50</v>
      </c>
      <c r="D140" s="7">
        <v>30196</v>
      </c>
      <c r="E140" s="7" t="s">
        <v>23</v>
      </c>
      <c r="F140" s="7">
        <v>5</v>
      </c>
      <c r="G140" s="7">
        <v>1</v>
      </c>
      <c r="H140" s="7">
        <v>2.5000000000000001E-2</v>
      </c>
      <c r="I140" s="7">
        <v>6.6250000000000003E-2</v>
      </c>
      <c r="J140" s="7">
        <f t="shared" si="36"/>
        <v>2.65</v>
      </c>
      <c r="K140" s="7">
        <v>0.2</v>
      </c>
      <c r="L140" s="7">
        <v>2600</v>
      </c>
      <c r="M140" s="7">
        <v>0</v>
      </c>
      <c r="N140" s="7" t="s">
        <v>26</v>
      </c>
      <c r="O140" s="7">
        <v>0.3</v>
      </c>
      <c r="P140" s="7">
        <f t="shared" si="37"/>
        <v>3.3125000000000002E-2</v>
      </c>
      <c r="Q140" s="10">
        <v>1000000000</v>
      </c>
      <c r="R140" s="7">
        <v>1</v>
      </c>
      <c r="S140" s="7" t="s">
        <v>28</v>
      </c>
      <c r="T140" s="10">
        <v>500000</v>
      </c>
      <c r="U140" s="10">
        <v>500000</v>
      </c>
      <c r="V140" s="11">
        <v>32.6</v>
      </c>
      <c r="W140" s="7">
        <v>0.1</v>
      </c>
      <c r="X140" s="7">
        <v>0.7</v>
      </c>
      <c r="Y140" s="7">
        <v>0.3</v>
      </c>
      <c r="Z140" s="7">
        <v>0.3</v>
      </c>
      <c r="AA140" s="10">
        <v>3.0000000000000001E-5</v>
      </c>
      <c r="AB140" s="10">
        <f t="shared" si="38"/>
        <v>9.0000000000000002E-6</v>
      </c>
      <c r="AC140" s="12">
        <v>2.5</v>
      </c>
      <c r="AD140" s="7">
        <v>40</v>
      </c>
      <c r="AE140" s="7">
        <v>0.25</v>
      </c>
      <c r="AF140" s="7">
        <f>AE140*B140</f>
        <v>1.25</v>
      </c>
      <c r="AG140" s="7" t="s">
        <v>48</v>
      </c>
      <c r="AH140" s="13">
        <v>1.6069690242163499</v>
      </c>
      <c r="AI140" s="13">
        <v>1.9151111077974501</v>
      </c>
      <c r="AJ140" s="13">
        <v>1.7744420259</v>
      </c>
      <c r="AK140" s="13">
        <v>3.6115322348999999</v>
      </c>
      <c r="AL140" s="13">
        <v>29.811612282999999</v>
      </c>
      <c r="AM140" s="13">
        <v>33.423144517899999</v>
      </c>
      <c r="AN140" s="13">
        <v>19.761812765814</v>
      </c>
      <c r="AO140" s="13">
        <v>0.98641596926713104</v>
      </c>
    </row>
    <row r="141" spans="1:41" s="7" customFormat="1" x14ac:dyDescent="0.2">
      <c r="A141" s="7" t="s">
        <v>66</v>
      </c>
      <c r="B141" s="7">
        <v>5</v>
      </c>
      <c r="C141" s="7">
        <v>50</v>
      </c>
      <c r="D141" s="7">
        <v>30196</v>
      </c>
      <c r="E141" s="7" t="s">
        <v>23</v>
      </c>
      <c r="F141" s="7">
        <v>5</v>
      </c>
      <c r="G141" s="7">
        <v>1</v>
      </c>
      <c r="H141" s="7">
        <v>2.5000000000000001E-2</v>
      </c>
      <c r="I141" s="7">
        <v>6.6250000000000003E-2</v>
      </c>
      <c r="J141" s="7">
        <f t="shared" si="36"/>
        <v>2.65</v>
      </c>
      <c r="K141" s="7">
        <v>0.2</v>
      </c>
      <c r="L141" s="7">
        <v>2600</v>
      </c>
      <c r="M141" s="7">
        <v>0</v>
      </c>
      <c r="N141" s="7" t="s">
        <v>26</v>
      </c>
      <c r="O141" s="7">
        <v>0.3</v>
      </c>
      <c r="P141" s="7">
        <f t="shared" si="37"/>
        <v>3.3125000000000002E-2</v>
      </c>
      <c r="Q141" s="10">
        <v>1000000000</v>
      </c>
      <c r="R141" s="7">
        <v>1</v>
      </c>
      <c r="S141" s="7" t="s">
        <v>28</v>
      </c>
      <c r="T141" s="10">
        <v>500000</v>
      </c>
      <c r="U141" s="10">
        <v>500000</v>
      </c>
      <c r="V141" s="11">
        <v>32.6</v>
      </c>
      <c r="W141" s="7">
        <v>0.1</v>
      </c>
      <c r="X141" s="7">
        <v>0.7</v>
      </c>
      <c r="Y141" s="7">
        <v>0.3</v>
      </c>
      <c r="Z141" s="7">
        <v>0.3</v>
      </c>
      <c r="AA141" s="10">
        <v>3.0000000000000001E-5</v>
      </c>
      <c r="AB141" s="10">
        <f t="shared" si="38"/>
        <v>9.0000000000000002E-6</v>
      </c>
      <c r="AC141" s="12">
        <v>3</v>
      </c>
      <c r="AD141" s="7">
        <v>40</v>
      </c>
      <c r="AE141" s="7">
        <v>0.25</v>
      </c>
      <c r="AF141" s="7">
        <f>AE141*B141</f>
        <v>1.25</v>
      </c>
      <c r="AG141" s="7" t="s">
        <v>48</v>
      </c>
      <c r="AH141" s="13">
        <v>1.92836282905962</v>
      </c>
      <c r="AI141" s="13">
        <v>2.2981333293569302</v>
      </c>
      <c r="AJ141" s="13">
        <v>2.0522359739999998</v>
      </c>
      <c r="AK141" s="13">
        <v>3.7545034363999998</v>
      </c>
      <c r="AL141" s="13">
        <v>30.1478141666</v>
      </c>
      <c r="AM141" s="13">
        <v>33.902317603</v>
      </c>
      <c r="AN141" s="13">
        <v>21.522899676708501</v>
      </c>
      <c r="AO141" s="13">
        <v>0.98765659325411603</v>
      </c>
    </row>
    <row r="142" spans="1:41" s="7" customFormat="1" x14ac:dyDescent="0.2">
      <c r="A142" s="7" t="s">
        <v>66</v>
      </c>
      <c r="B142" s="7">
        <v>5</v>
      </c>
      <c r="C142" s="7">
        <v>50</v>
      </c>
      <c r="D142" s="7">
        <v>30196</v>
      </c>
      <c r="E142" s="7" t="s">
        <v>23</v>
      </c>
      <c r="F142" s="7">
        <v>5</v>
      </c>
      <c r="G142" s="7">
        <v>1</v>
      </c>
      <c r="H142" s="7">
        <v>2.5000000000000001E-2</v>
      </c>
      <c r="I142" s="7">
        <v>6.6250000000000003E-2</v>
      </c>
      <c r="J142" s="7">
        <f t="shared" si="36"/>
        <v>2.65</v>
      </c>
      <c r="K142" s="7">
        <v>0.2</v>
      </c>
      <c r="L142" s="7">
        <v>2600</v>
      </c>
      <c r="M142" s="7">
        <v>0</v>
      </c>
      <c r="N142" s="7" t="s">
        <v>26</v>
      </c>
      <c r="O142" s="7">
        <v>0.3</v>
      </c>
      <c r="P142" s="7">
        <f t="shared" si="37"/>
        <v>3.3125000000000002E-2</v>
      </c>
      <c r="Q142" s="10">
        <v>1000000000</v>
      </c>
      <c r="R142" s="7">
        <v>1</v>
      </c>
      <c r="S142" s="7" t="s">
        <v>28</v>
      </c>
      <c r="T142" s="10">
        <v>500000</v>
      </c>
      <c r="U142" s="10">
        <v>500000</v>
      </c>
      <c r="V142" s="11">
        <v>32.6</v>
      </c>
      <c r="W142" s="7">
        <v>0.1</v>
      </c>
      <c r="X142" s="7">
        <v>0.7</v>
      </c>
      <c r="Y142" s="7">
        <v>0.3</v>
      </c>
      <c r="Z142" s="7">
        <v>0.3</v>
      </c>
      <c r="AA142" s="10">
        <v>3.0000000000000001E-5</v>
      </c>
      <c r="AB142" s="10">
        <f t="shared" si="38"/>
        <v>9.0000000000000002E-6</v>
      </c>
      <c r="AC142" s="12">
        <v>3.5</v>
      </c>
      <c r="AD142" s="7">
        <v>40</v>
      </c>
      <c r="AE142" s="7">
        <v>0.25</v>
      </c>
      <c r="AF142" s="7">
        <f>AE142*B142</f>
        <v>1.25</v>
      </c>
      <c r="AG142" s="7" t="s">
        <v>48</v>
      </c>
      <c r="AH142" s="13">
        <v>2.2497566339028898</v>
      </c>
      <c r="AI142" s="13">
        <v>2.68115555091642</v>
      </c>
      <c r="AJ142" s="13">
        <v>2.3237989682000002</v>
      </c>
      <c r="AK142" s="13">
        <v>5.1021308725574199</v>
      </c>
      <c r="AL142" s="13">
        <v>29.770206677099999</v>
      </c>
      <c r="AM142" s="13">
        <v>34.872337549657402</v>
      </c>
      <c r="AN142" s="13">
        <v>20.671769440178402</v>
      </c>
      <c r="AO142" s="13">
        <v>0.98723824176967301</v>
      </c>
    </row>
    <row r="143" spans="1:41" s="7" customFormat="1" x14ac:dyDescent="0.2">
      <c r="A143" s="7" t="s">
        <v>66</v>
      </c>
      <c r="B143" s="7">
        <v>5</v>
      </c>
      <c r="C143" s="7">
        <v>50</v>
      </c>
      <c r="D143" s="7">
        <v>30196</v>
      </c>
      <c r="E143" s="7" t="s">
        <v>23</v>
      </c>
      <c r="F143" s="7">
        <v>5</v>
      </c>
      <c r="G143" s="7">
        <v>1</v>
      </c>
      <c r="H143" s="7">
        <v>2.5000000000000001E-2</v>
      </c>
      <c r="I143" s="7">
        <v>6.6250000000000003E-2</v>
      </c>
      <c r="J143" s="7">
        <f t="shared" si="36"/>
        <v>2.65</v>
      </c>
      <c r="K143" s="7">
        <v>0.2</v>
      </c>
      <c r="L143" s="7">
        <v>2600</v>
      </c>
      <c r="M143" s="7">
        <v>0</v>
      </c>
      <c r="N143" s="7" t="s">
        <v>26</v>
      </c>
      <c r="O143" s="7">
        <v>0.3</v>
      </c>
      <c r="P143" s="7">
        <f t="shared" si="37"/>
        <v>3.3125000000000002E-2</v>
      </c>
      <c r="Q143" s="10">
        <v>1000000000</v>
      </c>
      <c r="R143" s="7">
        <v>1</v>
      </c>
      <c r="S143" s="7" t="s">
        <v>28</v>
      </c>
      <c r="T143" s="10">
        <v>500000</v>
      </c>
      <c r="U143" s="10">
        <v>500000</v>
      </c>
      <c r="V143" s="11">
        <v>32.6</v>
      </c>
      <c r="W143" s="7">
        <v>0.1</v>
      </c>
      <c r="X143" s="7">
        <v>0.7</v>
      </c>
      <c r="Y143" s="7">
        <v>0.3</v>
      </c>
      <c r="Z143" s="7">
        <v>0.3</v>
      </c>
      <c r="AA143" s="10">
        <v>3.0000000000000001E-5</v>
      </c>
      <c r="AB143" s="10">
        <f t="shared" si="38"/>
        <v>9.0000000000000002E-6</v>
      </c>
      <c r="AC143" s="12">
        <v>4</v>
      </c>
      <c r="AD143" s="7">
        <v>40</v>
      </c>
      <c r="AE143" s="7">
        <v>0.25</v>
      </c>
      <c r="AF143" s="7">
        <f>AE143*B143</f>
        <v>1.25</v>
      </c>
      <c r="AG143" s="7" t="s">
        <v>48</v>
      </c>
      <c r="AH143" s="13">
        <v>2.5711504387461601</v>
      </c>
      <c r="AI143" s="13">
        <v>3.0641777724759098</v>
      </c>
      <c r="AJ143" s="13">
        <v>2.6183901528</v>
      </c>
      <c r="AK143" s="13">
        <v>6.2462681762000001</v>
      </c>
      <c r="AL143" s="13">
        <v>29.443423038100001</v>
      </c>
      <c r="AM143" s="13">
        <v>35.689691214299998</v>
      </c>
      <c r="AN143" s="13">
        <v>19.520685281484401</v>
      </c>
      <c r="AO143" s="13">
        <v>0.98446799716908595</v>
      </c>
    </row>
    <row r="144" spans="1:41" s="7" customFormat="1" x14ac:dyDescent="0.2">
      <c r="A144" s="7" t="s">
        <v>66</v>
      </c>
      <c r="B144" s="7">
        <v>5</v>
      </c>
      <c r="C144" s="7">
        <v>50</v>
      </c>
      <c r="D144" s="7">
        <v>30196</v>
      </c>
      <c r="E144" s="7" t="s">
        <v>23</v>
      </c>
      <c r="F144" s="7">
        <v>5</v>
      </c>
      <c r="G144" s="7">
        <v>1</v>
      </c>
      <c r="H144" s="7">
        <v>2.5000000000000001E-2</v>
      </c>
      <c r="I144" s="7">
        <v>6.6250000000000003E-2</v>
      </c>
      <c r="J144" s="7">
        <f t="shared" si="36"/>
        <v>2.65</v>
      </c>
      <c r="K144" s="7">
        <v>0.2</v>
      </c>
      <c r="L144" s="7">
        <v>2600</v>
      </c>
      <c r="M144" s="7">
        <v>0</v>
      </c>
      <c r="N144" s="7" t="s">
        <v>26</v>
      </c>
      <c r="O144" s="7">
        <v>0.3</v>
      </c>
      <c r="P144" s="7">
        <f t="shared" si="37"/>
        <v>3.3125000000000002E-2</v>
      </c>
      <c r="Q144" s="10">
        <v>1000000000</v>
      </c>
      <c r="R144" s="7">
        <v>1</v>
      </c>
      <c r="S144" s="7" t="s">
        <v>28</v>
      </c>
      <c r="T144" s="10">
        <v>500000</v>
      </c>
      <c r="U144" s="10">
        <v>500000</v>
      </c>
      <c r="V144" s="11">
        <v>32.6</v>
      </c>
      <c r="W144" s="7">
        <v>0.1</v>
      </c>
      <c r="X144" s="7">
        <v>0.7</v>
      </c>
      <c r="Y144" s="7">
        <v>0.3</v>
      </c>
      <c r="Z144" s="7">
        <v>0.3</v>
      </c>
      <c r="AA144" s="10">
        <v>3.0000000000000001E-5</v>
      </c>
      <c r="AB144" s="10">
        <f t="shared" si="38"/>
        <v>9.0000000000000002E-6</v>
      </c>
      <c r="AC144" s="12">
        <v>4.5</v>
      </c>
      <c r="AD144" s="7">
        <v>40</v>
      </c>
      <c r="AE144" s="7">
        <v>0.25</v>
      </c>
      <c r="AF144" s="7">
        <f>AE144*B144</f>
        <v>1.25</v>
      </c>
      <c r="AG144" s="7" t="s">
        <v>48</v>
      </c>
      <c r="AH144" s="13">
        <v>2.89254424358943</v>
      </c>
      <c r="AI144" s="13">
        <v>3.4471999940354001</v>
      </c>
      <c r="AJ144" s="13">
        <v>2.9208848351999999</v>
      </c>
      <c r="AK144" s="13">
        <v>6.4890926826999999</v>
      </c>
      <c r="AL144" s="13">
        <v>29.8968994365</v>
      </c>
      <c r="AM144" s="13">
        <v>36.385992119199997</v>
      </c>
      <c r="AN144" s="13">
        <v>20.3617332168762</v>
      </c>
      <c r="AO144" s="13">
        <v>0.99043898447239898</v>
      </c>
    </row>
    <row r="145" spans="1:41" s="7" customFormat="1" x14ac:dyDescent="0.2">
      <c r="A145" s="7" t="s">
        <v>66</v>
      </c>
      <c r="B145" s="7">
        <v>5</v>
      </c>
      <c r="C145" s="7">
        <v>50</v>
      </c>
      <c r="D145" s="7">
        <v>30196</v>
      </c>
      <c r="E145" s="7" t="s">
        <v>23</v>
      </c>
      <c r="F145" s="7">
        <v>5</v>
      </c>
      <c r="G145" s="7">
        <v>1</v>
      </c>
      <c r="H145" s="7">
        <v>2.5000000000000001E-2</v>
      </c>
      <c r="I145" s="7">
        <v>6.6250000000000003E-2</v>
      </c>
      <c r="J145" s="7">
        <f t="shared" si="36"/>
        <v>2.65</v>
      </c>
      <c r="K145" s="7">
        <v>0.2</v>
      </c>
      <c r="L145" s="7">
        <v>2600</v>
      </c>
      <c r="M145" s="7">
        <v>0</v>
      </c>
      <c r="N145" s="7" t="s">
        <v>26</v>
      </c>
      <c r="O145" s="7">
        <v>0.3</v>
      </c>
      <c r="P145" s="7">
        <f t="shared" si="37"/>
        <v>3.3125000000000002E-2</v>
      </c>
      <c r="Q145" s="10">
        <v>1000000000</v>
      </c>
      <c r="R145" s="7">
        <v>1</v>
      </c>
      <c r="S145" s="7" t="s">
        <v>28</v>
      </c>
      <c r="T145" s="10">
        <v>500000</v>
      </c>
      <c r="U145" s="10">
        <v>500000</v>
      </c>
      <c r="V145" s="11">
        <v>32.6</v>
      </c>
      <c r="W145" s="7">
        <v>0.1</v>
      </c>
      <c r="X145" s="7">
        <v>0.7</v>
      </c>
      <c r="Y145" s="7">
        <v>0.3</v>
      </c>
      <c r="Z145" s="7">
        <v>0.3</v>
      </c>
      <c r="AA145" s="10">
        <v>3.0000000000000001E-5</v>
      </c>
      <c r="AB145" s="10">
        <f t="shared" si="38"/>
        <v>9.0000000000000002E-6</v>
      </c>
      <c r="AC145" s="12">
        <v>5</v>
      </c>
      <c r="AD145" s="7">
        <v>40</v>
      </c>
      <c r="AE145" s="7">
        <v>0.25</v>
      </c>
      <c r="AF145" s="7">
        <f>AE145*B145</f>
        <v>1.25</v>
      </c>
      <c r="AG145" s="7" t="s">
        <v>48</v>
      </c>
      <c r="AH145" s="13">
        <v>3.2139380484326998</v>
      </c>
      <c r="AI145" s="13">
        <v>3.83022221559489</v>
      </c>
      <c r="AJ145" s="13">
        <v>3.2149578212000001</v>
      </c>
      <c r="AK145" s="13">
        <v>8.1347932450999991</v>
      </c>
      <c r="AL145" s="13">
        <v>28.7231840446</v>
      </c>
      <c r="AM145" s="13">
        <v>36.857977289700003</v>
      </c>
      <c r="AN145" s="13">
        <v>20.303392652488601</v>
      </c>
      <c r="AO145" s="13">
        <v>0.98408334145663501</v>
      </c>
    </row>
    <row r="146" spans="1:41" s="3" customFormat="1" x14ac:dyDescent="0.2">
      <c r="A146" s="3" t="s">
        <v>67</v>
      </c>
      <c r="B146" s="3">
        <v>5</v>
      </c>
      <c r="C146" s="3">
        <v>50</v>
      </c>
      <c r="D146" s="3">
        <v>30196</v>
      </c>
      <c r="E146" s="3" t="s">
        <v>23</v>
      </c>
      <c r="F146" s="3">
        <v>5</v>
      </c>
      <c r="G146" s="3">
        <v>1</v>
      </c>
      <c r="H146" s="3">
        <v>2.5000000000000001E-2</v>
      </c>
      <c r="I146" s="3">
        <v>6.6250000000000003E-2</v>
      </c>
      <c r="J146" s="3">
        <f>I146/H146</f>
        <v>2.65</v>
      </c>
      <c r="K146" s="3">
        <v>0.2</v>
      </c>
      <c r="L146" s="3">
        <v>2600</v>
      </c>
      <c r="M146" s="3">
        <v>0</v>
      </c>
      <c r="N146" s="3" t="s">
        <v>26</v>
      </c>
      <c r="O146" s="3">
        <v>0.3</v>
      </c>
      <c r="P146" s="3">
        <f>I146/2</f>
        <v>3.3125000000000002E-2</v>
      </c>
      <c r="Q146" s="14">
        <v>1000000000</v>
      </c>
      <c r="R146" s="3">
        <v>1</v>
      </c>
      <c r="S146" s="3" t="s">
        <v>28</v>
      </c>
      <c r="T146" s="14">
        <v>500000</v>
      </c>
      <c r="U146" s="14">
        <v>500000</v>
      </c>
      <c r="V146" s="4">
        <v>32.6</v>
      </c>
      <c r="W146" s="3">
        <v>0.1</v>
      </c>
      <c r="X146" s="3">
        <v>0.7</v>
      </c>
      <c r="Y146" s="3">
        <v>0.3</v>
      </c>
      <c r="Z146" s="3">
        <v>0.3</v>
      </c>
      <c r="AA146" s="14">
        <v>3.0000000000000001E-5</v>
      </c>
      <c r="AB146" s="14">
        <f>Z146*AA146</f>
        <v>9.0000000000000002E-6</v>
      </c>
      <c r="AC146" s="15">
        <v>0</v>
      </c>
      <c r="AD146" s="3">
        <v>40</v>
      </c>
      <c r="AE146" s="3">
        <v>0.5</v>
      </c>
      <c r="AF146" s="3">
        <f>AE146*B146</f>
        <v>2.5</v>
      </c>
      <c r="AG146" s="3" t="s">
        <v>48</v>
      </c>
      <c r="AH146" s="16">
        <v>0</v>
      </c>
      <c r="AI146" s="16">
        <v>0</v>
      </c>
      <c r="AJ146" s="16">
        <v>-5.5588885999924298E-4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</row>
    <row r="147" spans="1:41" s="3" customFormat="1" x14ac:dyDescent="0.2">
      <c r="A147" s="3" t="s">
        <v>67</v>
      </c>
      <c r="B147" s="3">
        <v>5</v>
      </c>
      <c r="C147" s="3">
        <v>50</v>
      </c>
      <c r="D147" s="3">
        <v>30196</v>
      </c>
      <c r="E147" s="3" t="s">
        <v>23</v>
      </c>
      <c r="F147" s="3">
        <v>5</v>
      </c>
      <c r="G147" s="3">
        <v>1</v>
      </c>
      <c r="H147" s="3">
        <v>2.5000000000000001E-2</v>
      </c>
      <c r="I147" s="3">
        <v>6.6250000000000003E-2</v>
      </c>
      <c r="J147" s="3">
        <f t="shared" ref="J147:J156" si="39">I147/H147</f>
        <v>2.65</v>
      </c>
      <c r="K147" s="3">
        <v>0.2</v>
      </c>
      <c r="L147" s="3">
        <v>2600</v>
      </c>
      <c r="M147" s="3">
        <v>0</v>
      </c>
      <c r="N147" s="3" t="s">
        <v>26</v>
      </c>
      <c r="O147" s="3">
        <v>0.3</v>
      </c>
      <c r="P147" s="3">
        <f t="shared" ref="P147:P156" si="40">I147/2</f>
        <v>3.3125000000000002E-2</v>
      </c>
      <c r="Q147" s="14">
        <v>1000000000</v>
      </c>
      <c r="R147" s="3">
        <v>1</v>
      </c>
      <c r="S147" s="3" t="s">
        <v>28</v>
      </c>
      <c r="T147" s="14">
        <v>500000</v>
      </c>
      <c r="U147" s="14">
        <v>500000</v>
      </c>
      <c r="V147" s="4">
        <v>32.6</v>
      </c>
      <c r="W147" s="3">
        <v>0.1</v>
      </c>
      <c r="X147" s="3">
        <v>0.7</v>
      </c>
      <c r="Y147" s="3">
        <v>0.3</v>
      </c>
      <c r="Z147" s="3">
        <v>0.3</v>
      </c>
      <c r="AA147" s="14">
        <v>3.0000000000000001E-5</v>
      </c>
      <c r="AB147" s="14">
        <f t="shared" ref="AB147:AB156" si="41">Z147*AA147</f>
        <v>9.0000000000000002E-6</v>
      </c>
      <c r="AC147" s="15">
        <v>0.5</v>
      </c>
      <c r="AD147" s="3">
        <v>40</v>
      </c>
      <c r="AE147" s="3">
        <v>0.5</v>
      </c>
      <c r="AF147" s="3">
        <f>AE147*B147</f>
        <v>2.5</v>
      </c>
      <c r="AG147" s="3" t="s">
        <v>48</v>
      </c>
      <c r="AH147" s="16">
        <v>0.32139380484327001</v>
      </c>
      <c r="AI147" s="16">
        <v>0.38302222155948901</v>
      </c>
      <c r="AJ147" s="16">
        <v>0.37820306809999998</v>
      </c>
      <c r="AK147" s="16">
        <v>5.7336833099998999E-2</v>
      </c>
      <c r="AL147" s="16">
        <v>30.9189204706</v>
      </c>
      <c r="AM147" s="16">
        <v>30.976257303699999</v>
      </c>
      <c r="AN147" s="16">
        <v>0</v>
      </c>
      <c r="AO147" s="16">
        <v>0</v>
      </c>
    </row>
    <row r="148" spans="1:41" s="3" customFormat="1" x14ac:dyDescent="0.2">
      <c r="A148" s="3" t="s">
        <v>67</v>
      </c>
      <c r="B148" s="3">
        <v>5</v>
      </c>
      <c r="C148" s="3">
        <v>50</v>
      </c>
      <c r="D148" s="3">
        <v>30196</v>
      </c>
      <c r="E148" s="3" t="s">
        <v>23</v>
      </c>
      <c r="F148" s="3">
        <v>5</v>
      </c>
      <c r="G148" s="3">
        <v>1</v>
      </c>
      <c r="H148" s="3">
        <v>2.5000000000000001E-2</v>
      </c>
      <c r="I148" s="3">
        <v>6.6250000000000003E-2</v>
      </c>
      <c r="J148" s="3">
        <f t="shared" si="39"/>
        <v>2.65</v>
      </c>
      <c r="K148" s="3">
        <v>0.2</v>
      </c>
      <c r="L148" s="3">
        <v>2600</v>
      </c>
      <c r="M148" s="3">
        <v>0</v>
      </c>
      <c r="N148" s="3" t="s">
        <v>26</v>
      </c>
      <c r="O148" s="3">
        <v>0.3</v>
      </c>
      <c r="P148" s="3">
        <f t="shared" si="40"/>
        <v>3.3125000000000002E-2</v>
      </c>
      <c r="Q148" s="14">
        <v>1000000000</v>
      </c>
      <c r="R148" s="3">
        <v>1</v>
      </c>
      <c r="S148" s="3" t="s">
        <v>28</v>
      </c>
      <c r="T148" s="14">
        <v>500000</v>
      </c>
      <c r="U148" s="14">
        <v>500000</v>
      </c>
      <c r="V148" s="4">
        <v>32.6</v>
      </c>
      <c r="W148" s="3">
        <v>0.1</v>
      </c>
      <c r="X148" s="3">
        <v>0.7</v>
      </c>
      <c r="Y148" s="3">
        <v>0.3</v>
      </c>
      <c r="Z148" s="3">
        <v>0.3</v>
      </c>
      <c r="AA148" s="14">
        <v>3.0000000000000001E-5</v>
      </c>
      <c r="AB148" s="14">
        <f t="shared" si="41"/>
        <v>9.0000000000000002E-6</v>
      </c>
      <c r="AC148" s="15">
        <v>1</v>
      </c>
      <c r="AD148" s="3">
        <v>40</v>
      </c>
      <c r="AE148" s="3">
        <v>0.5</v>
      </c>
      <c r="AF148" s="3">
        <f>AE148*B148</f>
        <v>2.5</v>
      </c>
      <c r="AG148" s="3" t="s">
        <v>48</v>
      </c>
      <c r="AH148" s="16">
        <v>0.64278760968653903</v>
      </c>
      <c r="AI148" s="16">
        <v>0.76604444311897801</v>
      </c>
      <c r="AJ148" s="16">
        <v>0.717411886700001</v>
      </c>
      <c r="AK148" s="16">
        <v>1.3015122277517699</v>
      </c>
      <c r="AL148" s="16">
        <v>30.503555817900001</v>
      </c>
      <c r="AM148" s="16">
        <v>31.805068045651801</v>
      </c>
      <c r="AN148" s="16">
        <v>19.6757306151876</v>
      </c>
      <c r="AO148" s="16">
        <v>0.91025881267187603</v>
      </c>
    </row>
    <row r="149" spans="1:41" s="3" customFormat="1" x14ac:dyDescent="0.2">
      <c r="A149" s="3" t="s">
        <v>67</v>
      </c>
      <c r="B149" s="3">
        <v>5</v>
      </c>
      <c r="C149" s="3">
        <v>50</v>
      </c>
      <c r="D149" s="3">
        <v>30196</v>
      </c>
      <c r="E149" s="3" t="s">
        <v>23</v>
      </c>
      <c r="F149" s="3">
        <v>5</v>
      </c>
      <c r="G149" s="3">
        <v>1</v>
      </c>
      <c r="H149" s="3">
        <v>2.5000000000000001E-2</v>
      </c>
      <c r="I149" s="3">
        <v>6.6250000000000003E-2</v>
      </c>
      <c r="J149" s="3">
        <f t="shared" si="39"/>
        <v>2.65</v>
      </c>
      <c r="K149" s="3">
        <v>0.2</v>
      </c>
      <c r="L149" s="3">
        <v>2600</v>
      </c>
      <c r="M149" s="3">
        <v>0</v>
      </c>
      <c r="N149" s="3" t="s">
        <v>26</v>
      </c>
      <c r="O149" s="3">
        <v>0.3</v>
      </c>
      <c r="P149" s="3">
        <f t="shared" si="40"/>
        <v>3.3125000000000002E-2</v>
      </c>
      <c r="Q149" s="14">
        <v>1000000000</v>
      </c>
      <c r="R149" s="3">
        <v>1</v>
      </c>
      <c r="S149" s="3" t="s">
        <v>28</v>
      </c>
      <c r="T149" s="14">
        <v>500000</v>
      </c>
      <c r="U149" s="14">
        <v>500000</v>
      </c>
      <c r="V149" s="4">
        <v>32.6</v>
      </c>
      <c r="W149" s="3">
        <v>0.1</v>
      </c>
      <c r="X149" s="3">
        <v>0.7</v>
      </c>
      <c r="Y149" s="3">
        <v>0.3</v>
      </c>
      <c r="Z149" s="3">
        <v>0.3</v>
      </c>
      <c r="AA149" s="14">
        <v>3.0000000000000001E-5</v>
      </c>
      <c r="AB149" s="14">
        <f t="shared" si="41"/>
        <v>9.0000000000000002E-6</v>
      </c>
      <c r="AC149" s="15">
        <v>1.5</v>
      </c>
      <c r="AD149" s="3">
        <v>40</v>
      </c>
      <c r="AE149" s="3">
        <v>0.5</v>
      </c>
      <c r="AF149" s="3">
        <f>AE149*B149</f>
        <v>2.5</v>
      </c>
      <c r="AG149" s="3" t="s">
        <v>48</v>
      </c>
      <c r="AH149" s="16">
        <v>0.96418141452980899</v>
      </c>
      <c r="AI149" s="16">
        <v>1.14906666467847</v>
      </c>
      <c r="AJ149" s="16">
        <v>1.0533990831</v>
      </c>
      <c r="AK149" s="16">
        <v>2.0019090540234701</v>
      </c>
      <c r="AL149" s="16">
        <v>30.1255423679765</v>
      </c>
      <c r="AM149" s="16">
        <v>32.127451422</v>
      </c>
      <c r="AN149" s="16">
        <v>20.786747809150501</v>
      </c>
      <c r="AO149" s="16">
        <v>0.962963228651464</v>
      </c>
    </row>
    <row r="150" spans="1:41" s="3" customFormat="1" x14ac:dyDescent="0.2">
      <c r="A150" s="3" t="s">
        <v>67</v>
      </c>
      <c r="B150" s="3">
        <v>5</v>
      </c>
      <c r="C150" s="3">
        <v>50</v>
      </c>
      <c r="D150" s="3">
        <v>30196</v>
      </c>
      <c r="E150" s="3" t="s">
        <v>23</v>
      </c>
      <c r="F150" s="3">
        <v>5</v>
      </c>
      <c r="G150" s="3">
        <v>1</v>
      </c>
      <c r="H150" s="3">
        <v>2.5000000000000001E-2</v>
      </c>
      <c r="I150" s="3">
        <v>6.6250000000000003E-2</v>
      </c>
      <c r="J150" s="3">
        <f t="shared" si="39"/>
        <v>2.65</v>
      </c>
      <c r="K150" s="3">
        <v>0.2</v>
      </c>
      <c r="L150" s="3">
        <v>2600</v>
      </c>
      <c r="M150" s="3">
        <v>0</v>
      </c>
      <c r="N150" s="3" t="s">
        <v>26</v>
      </c>
      <c r="O150" s="3">
        <v>0.3</v>
      </c>
      <c r="P150" s="3">
        <f t="shared" si="40"/>
        <v>3.3125000000000002E-2</v>
      </c>
      <c r="Q150" s="14">
        <v>1000000000</v>
      </c>
      <c r="R150" s="3">
        <v>1</v>
      </c>
      <c r="S150" s="3" t="s">
        <v>28</v>
      </c>
      <c r="T150" s="14">
        <v>500000</v>
      </c>
      <c r="U150" s="14">
        <v>500000</v>
      </c>
      <c r="V150" s="4">
        <v>32.6</v>
      </c>
      <c r="W150" s="3">
        <v>0.1</v>
      </c>
      <c r="X150" s="3">
        <v>0.7</v>
      </c>
      <c r="Y150" s="3">
        <v>0.3</v>
      </c>
      <c r="Z150" s="3">
        <v>0.3</v>
      </c>
      <c r="AA150" s="14">
        <v>3.0000000000000001E-5</v>
      </c>
      <c r="AB150" s="14">
        <f t="shared" si="41"/>
        <v>9.0000000000000002E-6</v>
      </c>
      <c r="AC150" s="15">
        <v>2</v>
      </c>
      <c r="AD150" s="3">
        <v>40</v>
      </c>
      <c r="AE150" s="3">
        <v>0.5</v>
      </c>
      <c r="AF150" s="3">
        <f>AE150*B150</f>
        <v>2.5</v>
      </c>
      <c r="AG150" s="3" t="s">
        <v>48</v>
      </c>
      <c r="AH150" s="16">
        <v>1.2855752193730801</v>
      </c>
      <c r="AI150" s="16">
        <v>1.53208888623796</v>
      </c>
      <c r="AJ150" s="16">
        <v>1.3728179752</v>
      </c>
      <c r="AK150" s="16">
        <v>2.5030991731451002</v>
      </c>
      <c r="AL150" s="16">
        <v>30.315870202954901</v>
      </c>
      <c r="AM150" s="16">
        <v>32.8189693761</v>
      </c>
      <c r="AN150" s="16">
        <v>22.5578489877172</v>
      </c>
      <c r="AO150" s="16">
        <v>0.98283354401928502</v>
      </c>
    </row>
    <row r="151" spans="1:41" s="3" customFormat="1" x14ac:dyDescent="0.2">
      <c r="A151" s="3" t="s">
        <v>67</v>
      </c>
      <c r="B151" s="3">
        <v>5</v>
      </c>
      <c r="C151" s="3">
        <v>50</v>
      </c>
      <c r="D151" s="3">
        <v>30196</v>
      </c>
      <c r="E151" s="3" t="s">
        <v>23</v>
      </c>
      <c r="F151" s="3">
        <v>5</v>
      </c>
      <c r="G151" s="3">
        <v>1</v>
      </c>
      <c r="H151" s="3">
        <v>2.5000000000000001E-2</v>
      </c>
      <c r="I151" s="3">
        <v>6.6250000000000003E-2</v>
      </c>
      <c r="J151" s="3">
        <f t="shared" si="39"/>
        <v>2.65</v>
      </c>
      <c r="K151" s="3">
        <v>0.2</v>
      </c>
      <c r="L151" s="3">
        <v>2600</v>
      </c>
      <c r="M151" s="3">
        <v>0</v>
      </c>
      <c r="N151" s="3" t="s">
        <v>26</v>
      </c>
      <c r="O151" s="3">
        <v>0.3</v>
      </c>
      <c r="P151" s="3">
        <f t="shared" si="40"/>
        <v>3.3125000000000002E-2</v>
      </c>
      <c r="Q151" s="14">
        <v>1000000000</v>
      </c>
      <c r="R151" s="3">
        <v>1</v>
      </c>
      <c r="S151" s="3" t="s">
        <v>28</v>
      </c>
      <c r="T151" s="14">
        <v>500000</v>
      </c>
      <c r="U151" s="14">
        <v>500000</v>
      </c>
      <c r="V151" s="4">
        <v>32.6</v>
      </c>
      <c r="W151" s="3">
        <v>0.1</v>
      </c>
      <c r="X151" s="3">
        <v>0.7</v>
      </c>
      <c r="Y151" s="3">
        <v>0.3</v>
      </c>
      <c r="Z151" s="3">
        <v>0.3</v>
      </c>
      <c r="AA151" s="14">
        <v>3.0000000000000001E-5</v>
      </c>
      <c r="AB151" s="14">
        <f t="shared" si="41"/>
        <v>9.0000000000000002E-6</v>
      </c>
      <c r="AC151" s="15">
        <v>2.5</v>
      </c>
      <c r="AD151" s="3">
        <v>40</v>
      </c>
      <c r="AE151" s="3">
        <v>0.5</v>
      </c>
      <c r="AF151" s="3">
        <f>AE151*B151</f>
        <v>2.5</v>
      </c>
      <c r="AG151" s="3" t="s">
        <v>48</v>
      </c>
      <c r="AH151" s="16">
        <v>1.6069690242163499</v>
      </c>
      <c r="AI151" s="16">
        <v>1.9151111077974501</v>
      </c>
      <c r="AJ151" s="16">
        <v>1.6807511931000001</v>
      </c>
      <c r="AK151" s="16">
        <v>3.9819780635664199</v>
      </c>
      <c r="AL151" s="16">
        <v>29.388834567291099</v>
      </c>
      <c r="AM151" s="16">
        <v>33.3708126308576</v>
      </c>
      <c r="AN151" s="16">
        <v>21.711894050270701</v>
      </c>
      <c r="AO151" s="16">
        <v>0.94351569324150597</v>
      </c>
    </row>
    <row r="152" spans="1:41" s="3" customFormat="1" x14ac:dyDescent="0.2">
      <c r="A152" s="3" t="s">
        <v>67</v>
      </c>
      <c r="B152" s="3">
        <v>5</v>
      </c>
      <c r="C152" s="3">
        <v>50</v>
      </c>
      <c r="D152" s="3">
        <v>30196</v>
      </c>
      <c r="E152" s="3" t="s">
        <v>23</v>
      </c>
      <c r="F152" s="3">
        <v>5</v>
      </c>
      <c r="G152" s="3">
        <v>1</v>
      </c>
      <c r="H152" s="3">
        <v>2.5000000000000001E-2</v>
      </c>
      <c r="I152" s="3">
        <v>6.6250000000000003E-2</v>
      </c>
      <c r="J152" s="3">
        <f t="shared" si="39"/>
        <v>2.65</v>
      </c>
      <c r="K152" s="3">
        <v>0.2</v>
      </c>
      <c r="L152" s="3">
        <v>2600</v>
      </c>
      <c r="M152" s="3">
        <v>0</v>
      </c>
      <c r="N152" s="3" t="s">
        <v>26</v>
      </c>
      <c r="O152" s="3">
        <v>0.3</v>
      </c>
      <c r="P152" s="3">
        <f t="shared" si="40"/>
        <v>3.3125000000000002E-2</v>
      </c>
      <c r="Q152" s="14">
        <v>1000000000</v>
      </c>
      <c r="R152" s="3">
        <v>1</v>
      </c>
      <c r="S152" s="3" t="s">
        <v>28</v>
      </c>
      <c r="T152" s="14">
        <v>500000</v>
      </c>
      <c r="U152" s="14">
        <v>500000</v>
      </c>
      <c r="V152" s="4">
        <v>32.6</v>
      </c>
      <c r="W152" s="3">
        <v>0.1</v>
      </c>
      <c r="X152" s="3">
        <v>0.7</v>
      </c>
      <c r="Y152" s="3">
        <v>0.3</v>
      </c>
      <c r="Z152" s="3">
        <v>0.3</v>
      </c>
      <c r="AA152" s="14">
        <v>3.0000000000000001E-5</v>
      </c>
      <c r="AB152" s="14">
        <f t="shared" si="41"/>
        <v>9.0000000000000002E-6</v>
      </c>
      <c r="AC152" s="15">
        <v>3</v>
      </c>
      <c r="AD152" s="3">
        <v>40</v>
      </c>
      <c r="AE152" s="3">
        <v>0.5</v>
      </c>
      <c r="AF152" s="3">
        <f>AE152*B152</f>
        <v>2.5</v>
      </c>
      <c r="AG152" s="3" t="s">
        <v>48</v>
      </c>
      <c r="AH152" s="16">
        <v>1.92836282905962</v>
      </c>
      <c r="AI152" s="16">
        <v>2.2981333293569302</v>
      </c>
      <c r="AJ152" s="16">
        <v>1.9824891036000001</v>
      </c>
      <c r="AK152" s="16">
        <v>5.4884338856024</v>
      </c>
      <c r="AL152" s="16">
        <v>28.8280202582249</v>
      </c>
      <c r="AM152" s="16">
        <v>34.316454143827301</v>
      </c>
      <c r="AN152" s="16">
        <v>18.454504368217801</v>
      </c>
      <c r="AO152" s="16">
        <v>0.969566253496842</v>
      </c>
    </row>
    <row r="153" spans="1:41" s="3" customFormat="1" x14ac:dyDescent="0.2">
      <c r="A153" s="3" t="s">
        <v>67</v>
      </c>
      <c r="B153" s="3">
        <v>5</v>
      </c>
      <c r="C153" s="3">
        <v>50</v>
      </c>
      <c r="D153" s="3">
        <v>30196</v>
      </c>
      <c r="E153" s="3" t="s">
        <v>23</v>
      </c>
      <c r="F153" s="3">
        <v>5</v>
      </c>
      <c r="G153" s="3">
        <v>1</v>
      </c>
      <c r="H153" s="3">
        <v>2.5000000000000001E-2</v>
      </c>
      <c r="I153" s="3">
        <v>6.6250000000000003E-2</v>
      </c>
      <c r="J153" s="3">
        <f t="shared" si="39"/>
        <v>2.65</v>
      </c>
      <c r="K153" s="3">
        <v>0.2</v>
      </c>
      <c r="L153" s="3">
        <v>2600</v>
      </c>
      <c r="M153" s="3">
        <v>0</v>
      </c>
      <c r="N153" s="3" t="s">
        <v>26</v>
      </c>
      <c r="O153" s="3">
        <v>0.3</v>
      </c>
      <c r="P153" s="3">
        <f t="shared" si="40"/>
        <v>3.3125000000000002E-2</v>
      </c>
      <c r="Q153" s="14">
        <v>1000000000</v>
      </c>
      <c r="R153" s="3">
        <v>1</v>
      </c>
      <c r="S153" s="3" t="s">
        <v>28</v>
      </c>
      <c r="T153" s="14">
        <v>500000</v>
      </c>
      <c r="U153" s="14">
        <v>500000</v>
      </c>
      <c r="V153" s="4">
        <v>32.6</v>
      </c>
      <c r="W153" s="3">
        <v>0.1</v>
      </c>
      <c r="X153" s="3">
        <v>0.7</v>
      </c>
      <c r="Y153" s="3">
        <v>0.3</v>
      </c>
      <c r="Z153" s="3">
        <v>0.3</v>
      </c>
      <c r="AA153" s="14">
        <v>3.0000000000000001E-5</v>
      </c>
      <c r="AB153" s="14">
        <f t="shared" si="41"/>
        <v>9.0000000000000002E-6</v>
      </c>
      <c r="AC153" s="15">
        <v>3.5</v>
      </c>
      <c r="AD153" s="3">
        <v>40</v>
      </c>
      <c r="AE153" s="3">
        <v>0.5</v>
      </c>
      <c r="AF153" s="3">
        <f>AE153*B153</f>
        <v>2.5</v>
      </c>
      <c r="AG153" s="3" t="s">
        <v>48</v>
      </c>
      <c r="AH153" s="16">
        <v>2.2497566339028898</v>
      </c>
      <c r="AI153" s="16">
        <v>2.68115555091642</v>
      </c>
      <c r="AJ153" s="16">
        <v>2.2887353181000001</v>
      </c>
      <c r="AK153" s="16">
        <v>5.4894155351946399</v>
      </c>
      <c r="AL153" s="16">
        <v>29.399367483905401</v>
      </c>
      <c r="AM153" s="16">
        <v>34.888783019100003</v>
      </c>
      <c r="AN153" s="16">
        <v>19.206085242236501</v>
      </c>
      <c r="AO153" s="16">
        <v>0.99201769087569502</v>
      </c>
    </row>
    <row r="154" spans="1:41" s="3" customFormat="1" x14ac:dyDescent="0.2">
      <c r="A154" s="3" t="s">
        <v>67</v>
      </c>
      <c r="B154" s="3">
        <v>5</v>
      </c>
      <c r="C154" s="3">
        <v>50</v>
      </c>
      <c r="D154" s="3">
        <v>30196</v>
      </c>
      <c r="E154" s="3" t="s">
        <v>23</v>
      </c>
      <c r="F154" s="3">
        <v>5</v>
      </c>
      <c r="G154" s="3">
        <v>1</v>
      </c>
      <c r="H154" s="3">
        <v>2.5000000000000001E-2</v>
      </c>
      <c r="I154" s="3">
        <v>6.6250000000000003E-2</v>
      </c>
      <c r="J154" s="3">
        <f t="shared" si="39"/>
        <v>2.65</v>
      </c>
      <c r="K154" s="3">
        <v>0.2</v>
      </c>
      <c r="L154" s="3">
        <v>2600</v>
      </c>
      <c r="M154" s="3">
        <v>0</v>
      </c>
      <c r="N154" s="3" t="s">
        <v>26</v>
      </c>
      <c r="O154" s="3">
        <v>0.3</v>
      </c>
      <c r="P154" s="3">
        <f t="shared" si="40"/>
        <v>3.3125000000000002E-2</v>
      </c>
      <c r="Q154" s="14">
        <v>1000000000</v>
      </c>
      <c r="R154" s="3">
        <v>1</v>
      </c>
      <c r="S154" s="3" t="s">
        <v>28</v>
      </c>
      <c r="T154" s="14">
        <v>500000</v>
      </c>
      <c r="U154" s="14">
        <v>500000</v>
      </c>
      <c r="V154" s="4">
        <v>32.6</v>
      </c>
      <c r="W154" s="3">
        <v>0.1</v>
      </c>
      <c r="X154" s="3">
        <v>0.7</v>
      </c>
      <c r="Y154" s="3">
        <v>0.3</v>
      </c>
      <c r="Z154" s="3">
        <v>0.3</v>
      </c>
      <c r="AA154" s="14">
        <v>3.0000000000000001E-5</v>
      </c>
      <c r="AB154" s="14">
        <f t="shared" si="41"/>
        <v>9.0000000000000002E-6</v>
      </c>
      <c r="AC154" s="15">
        <v>4</v>
      </c>
      <c r="AD154" s="3">
        <v>40</v>
      </c>
      <c r="AE154" s="3">
        <v>0.5</v>
      </c>
      <c r="AF154" s="3">
        <f>AE154*B154</f>
        <v>2.5</v>
      </c>
      <c r="AG154" s="3" t="s">
        <v>48</v>
      </c>
      <c r="AH154" s="16">
        <v>2.5711504387461601</v>
      </c>
      <c r="AI154" s="16">
        <v>3.0641777724759098</v>
      </c>
      <c r="AJ154" s="16">
        <v>2.5863535845999999</v>
      </c>
      <c r="AK154" s="16">
        <v>5.9017104831999996</v>
      </c>
      <c r="AL154" s="16">
        <v>29.583623339700001</v>
      </c>
      <c r="AM154" s="16">
        <v>35.485333822900003</v>
      </c>
      <c r="AN154" s="16">
        <v>20.612587940634199</v>
      </c>
      <c r="AO154" s="16">
        <v>0.99272113393813799</v>
      </c>
    </row>
    <row r="155" spans="1:41" s="3" customFormat="1" x14ac:dyDescent="0.2">
      <c r="A155" s="3" t="s">
        <v>67</v>
      </c>
      <c r="B155" s="3">
        <v>5</v>
      </c>
      <c r="C155" s="3">
        <v>50</v>
      </c>
      <c r="D155" s="3">
        <v>30196</v>
      </c>
      <c r="E155" s="3" t="s">
        <v>23</v>
      </c>
      <c r="F155" s="3">
        <v>5</v>
      </c>
      <c r="G155" s="3">
        <v>1</v>
      </c>
      <c r="H155" s="3">
        <v>2.5000000000000001E-2</v>
      </c>
      <c r="I155" s="3">
        <v>6.6250000000000003E-2</v>
      </c>
      <c r="J155" s="3">
        <f t="shared" si="39"/>
        <v>2.65</v>
      </c>
      <c r="K155" s="3">
        <v>0.2</v>
      </c>
      <c r="L155" s="3">
        <v>2600</v>
      </c>
      <c r="M155" s="3">
        <v>0</v>
      </c>
      <c r="N155" s="3" t="s">
        <v>26</v>
      </c>
      <c r="O155" s="3">
        <v>0.3</v>
      </c>
      <c r="P155" s="3">
        <f t="shared" si="40"/>
        <v>3.3125000000000002E-2</v>
      </c>
      <c r="Q155" s="14">
        <v>1000000000</v>
      </c>
      <c r="R155" s="3">
        <v>1</v>
      </c>
      <c r="S155" s="3" t="s">
        <v>28</v>
      </c>
      <c r="T155" s="14">
        <v>500000</v>
      </c>
      <c r="U155" s="14">
        <v>500000</v>
      </c>
      <c r="V155" s="4">
        <v>32.6</v>
      </c>
      <c r="W155" s="3">
        <v>0.1</v>
      </c>
      <c r="X155" s="3">
        <v>0.7</v>
      </c>
      <c r="Y155" s="3">
        <v>0.3</v>
      </c>
      <c r="Z155" s="3">
        <v>0.3</v>
      </c>
      <c r="AA155" s="14">
        <v>3.0000000000000001E-5</v>
      </c>
      <c r="AB155" s="14">
        <f t="shared" si="41"/>
        <v>9.0000000000000002E-6</v>
      </c>
      <c r="AC155" s="15">
        <v>4.5</v>
      </c>
      <c r="AD155" s="3">
        <v>40</v>
      </c>
      <c r="AE155" s="3">
        <v>0.5</v>
      </c>
      <c r="AF155" s="3">
        <f>AE155*B155</f>
        <v>2.5</v>
      </c>
      <c r="AG155" s="3" t="s">
        <v>48</v>
      </c>
      <c r="AH155" s="16">
        <v>2.89254424358943</v>
      </c>
      <c r="AI155" s="16">
        <v>3.4471999940354001</v>
      </c>
      <c r="AJ155" s="16">
        <v>2.9065116681999998</v>
      </c>
      <c r="AK155" s="16">
        <v>7.5534630650234797</v>
      </c>
      <c r="AL155" s="16">
        <v>28.4155751124765</v>
      </c>
      <c r="AM155" s="16">
        <v>35.969038177500003</v>
      </c>
      <c r="AN155" s="16">
        <v>21.735710005237099</v>
      </c>
      <c r="AO155" s="16">
        <v>0.98136749745149598</v>
      </c>
    </row>
    <row r="156" spans="1:41" s="3" customFormat="1" x14ac:dyDescent="0.2">
      <c r="A156" s="3" t="s">
        <v>67</v>
      </c>
      <c r="B156" s="3">
        <v>5</v>
      </c>
      <c r="C156" s="3">
        <v>50</v>
      </c>
      <c r="D156" s="3">
        <v>30196</v>
      </c>
      <c r="E156" s="3" t="s">
        <v>23</v>
      </c>
      <c r="F156" s="3">
        <v>5</v>
      </c>
      <c r="G156" s="3">
        <v>1</v>
      </c>
      <c r="H156" s="3">
        <v>2.5000000000000001E-2</v>
      </c>
      <c r="I156" s="3">
        <v>6.6250000000000003E-2</v>
      </c>
      <c r="J156" s="3">
        <f t="shared" si="39"/>
        <v>2.65</v>
      </c>
      <c r="K156" s="3">
        <v>0.2</v>
      </c>
      <c r="L156" s="3">
        <v>2600</v>
      </c>
      <c r="M156" s="3">
        <v>0</v>
      </c>
      <c r="N156" s="3" t="s">
        <v>26</v>
      </c>
      <c r="O156" s="3">
        <v>0.3</v>
      </c>
      <c r="P156" s="3">
        <f t="shared" si="40"/>
        <v>3.3125000000000002E-2</v>
      </c>
      <c r="Q156" s="14">
        <v>1000000000</v>
      </c>
      <c r="R156" s="3">
        <v>1</v>
      </c>
      <c r="S156" s="3" t="s">
        <v>28</v>
      </c>
      <c r="T156" s="14">
        <v>500000</v>
      </c>
      <c r="U156" s="14">
        <v>500000</v>
      </c>
      <c r="V156" s="4">
        <v>32.6</v>
      </c>
      <c r="W156" s="3">
        <v>0.1</v>
      </c>
      <c r="X156" s="3">
        <v>0.7</v>
      </c>
      <c r="Y156" s="3">
        <v>0.3</v>
      </c>
      <c r="Z156" s="3">
        <v>0.3</v>
      </c>
      <c r="AA156" s="14">
        <v>3.0000000000000001E-5</v>
      </c>
      <c r="AB156" s="14">
        <f t="shared" si="41"/>
        <v>9.0000000000000002E-6</v>
      </c>
      <c r="AC156" s="15">
        <v>5</v>
      </c>
      <c r="AD156" s="3">
        <v>40</v>
      </c>
      <c r="AE156" s="3">
        <v>0.5</v>
      </c>
      <c r="AF156" s="3">
        <f>AE156*B156</f>
        <v>2.5</v>
      </c>
      <c r="AG156" s="3" t="s">
        <v>48</v>
      </c>
      <c r="AH156" s="16">
        <v>3.2139380484326998</v>
      </c>
      <c r="AI156" s="16">
        <v>3.83022221559489</v>
      </c>
      <c r="AJ156" s="16">
        <v>3.2240135686000002</v>
      </c>
      <c r="AK156" s="16">
        <v>8.3150144810000004</v>
      </c>
      <c r="AL156" s="16">
        <v>28.605135153199999</v>
      </c>
      <c r="AM156" s="16">
        <v>36.920149634200001</v>
      </c>
      <c r="AN156" s="16">
        <v>19.466349904300799</v>
      </c>
      <c r="AO156" s="16">
        <v>0.97833130248130495</v>
      </c>
    </row>
    <row r="157" spans="1:41" s="7" customFormat="1" x14ac:dyDescent="0.2">
      <c r="A157" s="7" t="s">
        <v>68</v>
      </c>
      <c r="B157" s="7">
        <v>5</v>
      </c>
      <c r="C157" s="7">
        <v>50</v>
      </c>
      <c r="D157" s="7">
        <v>30196</v>
      </c>
      <c r="E157" s="7" t="s">
        <v>23</v>
      </c>
      <c r="F157" s="7">
        <v>5</v>
      </c>
      <c r="G157" s="7">
        <v>1</v>
      </c>
      <c r="H157" s="7">
        <v>2.5000000000000001E-2</v>
      </c>
      <c r="I157" s="7">
        <v>6.6250000000000003E-2</v>
      </c>
      <c r="J157" s="7">
        <f>I157/H157</f>
        <v>2.65</v>
      </c>
      <c r="K157" s="7">
        <v>0.2</v>
      </c>
      <c r="L157" s="7">
        <v>2600</v>
      </c>
      <c r="M157" s="7">
        <v>0</v>
      </c>
      <c r="N157" s="7" t="s">
        <v>26</v>
      </c>
      <c r="O157" s="7">
        <v>0.3</v>
      </c>
      <c r="P157" s="7">
        <f>I157/2</f>
        <v>3.3125000000000002E-2</v>
      </c>
      <c r="Q157" s="10">
        <v>1000000000</v>
      </c>
      <c r="R157" s="7">
        <v>1</v>
      </c>
      <c r="S157" s="7" t="s">
        <v>28</v>
      </c>
      <c r="T157" s="10">
        <v>500000</v>
      </c>
      <c r="U157" s="10">
        <v>500000</v>
      </c>
      <c r="V157" s="11">
        <v>32.6</v>
      </c>
      <c r="W157" s="7">
        <v>0.1</v>
      </c>
      <c r="X157" s="7">
        <v>0.7</v>
      </c>
      <c r="Y157" s="7">
        <v>0.3</v>
      </c>
      <c r="Z157" s="7">
        <v>0.3</v>
      </c>
      <c r="AA157" s="10">
        <v>3.0000000000000001E-5</v>
      </c>
      <c r="AB157" s="10">
        <f>Z157*AA157</f>
        <v>9.0000000000000002E-6</v>
      </c>
      <c r="AC157" s="12">
        <v>0</v>
      </c>
      <c r="AD157" s="7">
        <v>40</v>
      </c>
      <c r="AE157" s="7">
        <v>0.75</v>
      </c>
      <c r="AF157" s="7">
        <f>AE157*B157</f>
        <v>3.75</v>
      </c>
      <c r="AG157" s="7" t="s">
        <v>48</v>
      </c>
      <c r="AH157" s="13">
        <v>0</v>
      </c>
      <c r="AI157" s="13">
        <v>0</v>
      </c>
      <c r="AJ157" s="13">
        <v>-5.5588885999924298E-4</v>
      </c>
      <c r="AK157" s="13">
        <v>0</v>
      </c>
      <c r="AL157" s="13">
        <v>0</v>
      </c>
      <c r="AM157" s="13">
        <v>0</v>
      </c>
      <c r="AN157" s="13">
        <v>0</v>
      </c>
      <c r="AO157" s="13">
        <v>0</v>
      </c>
    </row>
    <row r="158" spans="1:41" s="7" customFormat="1" x14ac:dyDescent="0.2">
      <c r="A158" s="7" t="s">
        <v>68</v>
      </c>
      <c r="B158" s="7">
        <v>5</v>
      </c>
      <c r="C158" s="7">
        <v>50</v>
      </c>
      <c r="D158" s="7">
        <v>30196</v>
      </c>
      <c r="E158" s="7" t="s">
        <v>23</v>
      </c>
      <c r="F158" s="7">
        <v>5</v>
      </c>
      <c r="G158" s="7">
        <v>1</v>
      </c>
      <c r="H158" s="7">
        <v>2.5000000000000001E-2</v>
      </c>
      <c r="I158" s="7">
        <v>6.6250000000000003E-2</v>
      </c>
      <c r="J158" s="7">
        <f t="shared" ref="J158:J167" si="42">I158/H158</f>
        <v>2.65</v>
      </c>
      <c r="K158" s="7">
        <v>0.2</v>
      </c>
      <c r="L158" s="7">
        <v>2600</v>
      </c>
      <c r="M158" s="7">
        <v>0</v>
      </c>
      <c r="N158" s="7" t="s">
        <v>26</v>
      </c>
      <c r="O158" s="7">
        <v>0.3</v>
      </c>
      <c r="P158" s="7">
        <f t="shared" ref="P158:P167" si="43">I158/2</f>
        <v>3.3125000000000002E-2</v>
      </c>
      <c r="Q158" s="10">
        <v>1000000000</v>
      </c>
      <c r="R158" s="7">
        <v>1</v>
      </c>
      <c r="S158" s="7" t="s">
        <v>28</v>
      </c>
      <c r="T158" s="10">
        <v>500000</v>
      </c>
      <c r="U158" s="10">
        <v>500000</v>
      </c>
      <c r="V158" s="11">
        <v>32.6</v>
      </c>
      <c r="W158" s="7">
        <v>0.1</v>
      </c>
      <c r="X158" s="7">
        <v>0.7</v>
      </c>
      <c r="Y158" s="7">
        <v>0.3</v>
      </c>
      <c r="Z158" s="7">
        <v>0.3</v>
      </c>
      <c r="AA158" s="10">
        <v>3.0000000000000001E-5</v>
      </c>
      <c r="AB158" s="10">
        <f t="shared" ref="AB158:AB167" si="44">Z158*AA158</f>
        <v>9.0000000000000002E-6</v>
      </c>
      <c r="AC158" s="12">
        <v>0.5</v>
      </c>
      <c r="AD158" s="7">
        <v>40</v>
      </c>
      <c r="AE158" s="7">
        <v>0.75</v>
      </c>
      <c r="AF158" s="7">
        <f>AE158*B158</f>
        <v>3.75</v>
      </c>
      <c r="AG158" s="7" t="s">
        <v>48</v>
      </c>
      <c r="AH158" s="13">
        <v>0.32139380484327001</v>
      </c>
      <c r="AI158" s="13">
        <v>0.38302222155948901</v>
      </c>
      <c r="AJ158" s="13">
        <v>0.33142367890000002</v>
      </c>
      <c r="AK158" s="13">
        <v>0.64795467200613299</v>
      </c>
      <c r="AL158" s="13">
        <v>30.9623867034</v>
      </c>
      <c r="AM158" s="13">
        <v>31.610341375406101</v>
      </c>
      <c r="AN158" s="13">
        <v>8.1300613074272299</v>
      </c>
      <c r="AO158" s="13">
        <v>0.958926010649649</v>
      </c>
    </row>
    <row r="159" spans="1:41" s="7" customFormat="1" x14ac:dyDescent="0.2">
      <c r="A159" s="7" t="s">
        <v>68</v>
      </c>
      <c r="B159" s="7">
        <v>5</v>
      </c>
      <c r="C159" s="7">
        <v>50</v>
      </c>
      <c r="D159" s="7">
        <v>30196</v>
      </c>
      <c r="E159" s="7" t="s">
        <v>23</v>
      </c>
      <c r="F159" s="7">
        <v>5</v>
      </c>
      <c r="G159" s="7">
        <v>1</v>
      </c>
      <c r="H159" s="7">
        <v>2.5000000000000001E-2</v>
      </c>
      <c r="I159" s="7">
        <v>6.6250000000000003E-2</v>
      </c>
      <c r="J159" s="7">
        <f t="shared" si="42"/>
        <v>2.65</v>
      </c>
      <c r="K159" s="7">
        <v>0.2</v>
      </c>
      <c r="L159" s="7">
        <v>2600</v>
      </c>
      <c r="M159" s="7">
        <v>0</v>
      </c>
      <c r="N159" s="7" t="s">
        <v>26</v>
      </c>
      <c r="O159" s="7">
        <v>0.3</v>
      </c>
      <c r="P159" s="7">
        <f t="shared" si="43"/>
        <v>3.3125000000000002E-2</v>
      </c>
      <c r="Q159" s="10">
        <v>1000000000</v>
      </c>
      <c r="R159" s="7">
        <v>1</v>
      </c>
      <c r="S159" s="7" t="s">
        <v>28</v>
      </c>
      <c r="T159" s="10">
        <v>500000</v>
      </c>
      <c r="U159" s="10">
        <v>500000</v>
      </c>
      <c r="V159" s="11">
        <v>32.6</v>
      </c>
      <c r="W159" s="7">
        <v>0.1</v>
      </c>
      <c r="X159" s="7">
        <v>0.7</v>
      </c>
      <c r="Y159" s="7">
        <v>0.3</v>
      </c>
      <c r="Z159" s="7">
        <v>0.3</v>
      </c>
      <c r="AA159" s="10">
        <v>3.0000000000000001E-5</v>
      </c>
      <c r="AB159" s="10">
        <f t="shared" si="44"/>
        <v>9.0000000000000002E-6</v>
      </c>
      <c r="AC159" s="12">
        <v>1</v>
      </c>
      <c r="AD159" s="7">
        <v>40</v>
      </c>
      <c r="AE159" s="7">
        <v>0.75</v>
      </c>
      <c r="AF159" s="7">
        <f>AE159*B159</f>
        <v>3.75</v>
      </c>
      <c r="AG159" s="7" t="s">
        <v>48</v>
      </c>
      <c r="AH159" s="13">
        <v>0.64278760968653903</v>
      </c>
      <c r="AI159" s="13">
        <v>0.76604444311897801</v>
      </c>
      <c r="AJ159" s="13">
        <v>0.64572715520000001</v>
      </c>
      <c r="AK159" s="13">
        <v>1.5433155466411099</v>
      </c>
      <c r="AL159" s="13">
        <v>31.010712119000001</v>
      </c>
      <c r="AM159" s="13">
        <v>32.554027665641101</v>
      </c>
      <c r="AN159" s="13">
        <v>11.7468807472628</v>
      </c>
      <c r="AO159" s="13">
        <v>0.67721425315914296</v>
      </c>
    </row>
    <row r="160" spans="1:41" s="7" customFormat="1" x14ac:dyDescent="0.2">
      <c r="A160" s="7" t="s">
        <v>68</v>
      </c>
      <c r="B160" s="7">
        <v>5</v>
      </c>
      <c r="C160" s="7">
        <v>50</v>
      </c>
      <c r="D160" s="7">
        <v>30196</v>
      </c>
      <c r="E160" s="7" t="s">
        <v>23</v>
      </c>
      <c r="F160" s="7">
        <v>5</v>
      </c>
      <c r="G160" s="7">
        <v>1</v>
      </c>
      <c r="H160" s="7">
        <v>2.5000000000000001E-2</v>
      </c>
      <c r="I160" s="7">
        <v>6.6250000000000003E-2</v>
      </c>
      <c r="J160" s="7">
        <f t="shared" si="42"/>
        <v>2.65</v>
      </c>
      <c r="K160" s="7">
        <v>0.2</v>
      </c>
      <c r="L160" s="7">
        <v>2600</v>
      </c>
      <c r="M160" s="7">
        <v>0</v>
      </c>
      <c r="N160" s="7" t="s">
        <v>26</v>
      </c>
      <c r="O160" s="7">
        <v>0.3</v>
      </c>
      <c r="P160" s="7">
        <f t="shared" si="43"/>
        <v>3.3125000000000002E-2</v>
      </c>
      <c r="Q160" s="10">
        <v>1000000000</v>
      </c>
      <c r="R160" s="7">
        <v>1</v>
      </c>
      <c r="S160" s="7" t="s">
        <v>28</v>
      </c>
      <c r="T160" s="10">
        <v>500000</v>
      </c>
      <c r="U160" s="10">
        <v>500000</v>
      </c>
      <c r="V160" s="11">
        <v>32.6</v>
      </c>
      <c r="W160" s="7">
        <v>0.1</v>
      </c>
      <c r="X160" s="7">
        <v>0.7</v>
      </c>
      <c r="Y160" s="7">
        <v>0.3</v>
      </c>
      <c r="Z160" s="7">
        <v>0.3</v>
      </c>
      <c r="AA160" s="10">
        <v>3.0000000000000001E-5</v>
      </c>
      <c r="AB160" s="10">
        <f t="shared" si="44"/>
        <v>9.0000000000000002E-6</v>
      </c>
      <c r="AC160" s="12">
        <v>1.5</v>
      </c>
      <c r="AD160" s="7">
        <v>40</v>
      </c>
      <c r="AE160" s="7">
        <v>0.75</v>
      </c>
      <c r="AF160" s="7">
        <f>AE160*B160</f>
        <v>3.75</v>
      </c>
      <c r="AG160" s="7" t="s">
        <v>48</v>
      </c>
      <c r="AH160" s="13">
        <v>0.96418141452980899</v>
      </c>
      <c r="AI160" s="13">
        <v>1.14906666467847</v>
      </c>
      <c r="AJ160" s="13">
        <v>0.96373998490000001</v>
      </c>
      <c r="AK160" s="13">
        <v>2.4897275989591798</v>
      </c>
      <c r="AL160" s="13">
        <v>30.374515099704102</v>
      </c>
      <c r="AM160" s="13">
        <v>32.864242698663297</v>
      </c>
      <c r="AN160" s="13">
        <v>20.026643079900701</v>
      </c>
      <c r="AO160" s="13">
        <v>0.95912628362888197</v>
      </c>
    </row>
    <row r="161" spans="1:41" s="7" customFormat="1" x14ac:dyDescent="0.2">
      <c r="A161" s="7" t="s">
        <v>68</v>
      </c>
      <c r="B161" s="7">
        <v>5</v>
      </c>
      <c r="C161" s="7">
        <v>50</v>
      </c>
      <c r="D161" s="7">
        <v>30196</v>
      </c>
      <c r="E161" s="7" t="s">
        <v>23</v>
      </c>
      <c r="F161" s="7">
        <v>5</v>
      </c>
      <c r="G161" s="7">
        <v>1</v>
      </c>
      <c r="H161" s="7">
        <v>2.5000000000000001E-2</v>
      </c>
      <c r="I161" s="7">
        <v>6.6250000000000003E-2</v>
      </c>
      <c r="J161" s="7">
        <f t="shared" si="42"/>
        <v>2.65</v>
      </c>
      <c r="K161" s="7">
        <v>0.2</v>
      </c>
      <c r="L161" s="7">
        <v>2600</v>
      </c>
      <c r="M161" s="7">
        <v>0</v>
      </c>
      <c r="N161" s="7" t="s">
        <v>26</v>
      </c>
      <c r="O161" s="7">
        <v>0.3</v>
      </c>
      <c r="P161" s="7">
        <f t="shared" si="43"/>
        <v>3.3125000000000002E-2</v>
      </c>
      <c r="Q161" s="10">
        <v>1000000000</v>
      </c>
      <c r="R161" s="7">
        <v>1</v>
      </c>
      <c r="S161" s="7" t="s">
        <v>28</v>
      </c>
      <c r="T161" s="10">
        <v>500000</v>
      </c>
      <c r="U161" s="10">
        <v>500000</v>
      </c>
      <c r="V161" s="11">
        <v>32.6</v>
      </c>
      <c r="W161" s="7">
        <v>0.1</v>
      </c>
      <c r="X161" s="7">
        <v>0.7</v>
      </c>
      <c r="Y161" s="7">
        <v>0.3</v>
      </c>
      <c r="Z161" s="7">
        <v>0.3</v>
      </c>
      <c r="AA161" s="10">
        <v>3.0000000000000001E-5</v>
      </c>
      <c r="AB161" s="10">
        <f t="shared" si="44"/>
        <v>9.0000000000000002E-6</v>
      </c>
      <c r="AC161" s="12">
        <v>2</v>
      </c>
      <c r="AD161" s="7">
        <v>40</v>
      </c>
      <c r="AE161" s="7">
        <v>0.75</v>
      </c>
      <c r="AF161" s="7">
        <f>AE161*B161</f>
        <v>3.75</v>
      </c>
      <c r="AG161" s="7" t="s">
        <v>48</v>
      </c>
      <c r="AH161" s="13">
        <v>1.2855752193730801</v>
      </c>
      <c r="AI161" s="13">
        <v>1.53208888623796</v>
      </c>
      <c r="AJ161" s="13">
        <v>1.2851507188</v>
      </c>
      <c r="AK161" s="13">
        <v>3.0006117098082501</v>
      </c>
      <c r="AL161" s="13">
        <v>30.066304996091802</v>
      </c>
      <c r="AM161" s="13">
        <v>33.066916705899999</v>
      </c>
      <c r="AN161" s="13">
        <v>20.427926458917302</v>
      </c>
      <c r="AO161" s="13">
        <v>0.97053967563965104</v>
      </c>
    </row>
    <row r="162" spans="1:41" s="7" customFormat="1" x14ac:dyDescent="0.2">
      <c r="A162" s="7" t="s">
        <v>68</v>
      </c>
      <c r="B162" s="7">
        <v>5</v>
      </c>
      <c r="C162" s="7">
        <v>50</v>
      </c>
      <c r="D162" s="7">
        <v>30196</v>
      </c>
      <c r="E162" s="7" t="s">
        <v>23</v>
      </c>
      <c r="F162" s="7">
        <v>5</v>
      </c>
      <c r="G162" s="7">
        <v>1</v>
      </c>
      <c r="H162" s="7">
        <v>2.5000000000000001E-2</v>
      </c>
      <c r="I162" s="7">
        <v>6.6250000000000003E-2</v>
      </c>
      <c r="J162" s="7">
        <f t="shared" si="42"/>
        <v>2.65</v>
      </c>
      <c r="K162" s="7">
        <v>0.2</v>
      </c>
      <c r="L162" s="7">
        <v>2600</v>
      </c>
      <c r="M162" s="7">
        <v>0</v>
      </c>
      <c r="N162" s="7" t="s">
        <v>26</v>
      </c>
      <c r="O162" s="7">
        <v>0.3</v>
      </c>
      <c r="P162" s="7">
        <f t="shared" si="43"/>
        <v>3.3125000000000002E-2</v>
      </c>
      <c r="Q162" s="10">
        <v>1000000000</v>
      </c>
      <c r="R162" s="7">
        <v>1</v>
      </c>
      <c r="S162" s="7" t="s">
        <v>28</v>
      </c>
      <c r="T162" s="10">
        <v>500000</v>
      </c>
      <c r="U162" s="10">
        <v>500000</v>
      </c>
      <c r="V162" s="11">
        <v>32.6</v>
      </c>
      <c r="W162" s="7">
        <v>0.1</v>
      </c>
      <c r="X162" s="7">
        <v>0.7</v>
      </c>
      <c r="Y162" s="7">
        <v>0.3</v>
      </c>
      <c r="Z162" s="7">
        <v>0.3</v>
      </c>
      <c r="AA162" s="10">
        <v>3.0000000000000001E-5</v>
      </c>
      <c r="AB162" s="10">
        <f t="shared" si="44"/>
        <v>9.0000000000000002E-6</v>
      </c>
      <c r="AC162" s="12">
        <v>2.5</v>
      </c>
      <c r="AD162" s="7">
        <v>40</v>
      </c>
      <c r="AE162" s="7">
        <v>0.75</v>
      </c>
      <c r="AF162" s="7">
        <f>AE162*B162</f>
        <v>3.75</v>
      </c>
      <c r="AG162" s="7" t="s">
        <v>48</v>
      </c>
      <c r="AH162" s="13">
        <v>1.6069690242163499</v>
      </c>
      <c r="AI162" s="13">
        <v>1.9151111077974501</v>
      </c>
      <c r="AJ162" s="13">
        <v>1.6125460669</v>
      </c>
      <c r="AK162" s="13">
        <v>3.9819780772609299</v>
      </c>
      <c r="AL162" s="13">
        <v>29.388834616532701</v>
      </c>
      <c r="AM162" s="13">
        <v>33.370812693793702</v>
      </c>
      <c r="AN162" s="13">
        <v>20.2860838012122</v>
      </c>
      <c r="AO162" s="13">
        <v>0.96418734781544402</v>
      </c>
    </row>
    <row r="163" spans="1:41" s="7" customFormat="1" x14ac:dyDescent="0.2">
      <c r="A163" s="7" t="s">
        <v>68</v>
      </c>
      <c r="B163" s="7">
        <v>5</v>
      </c>
      <c r="C163" s="7">
        <v>50</v>
      </c>
      <c r="D163" s="7">
        <v>30196</v>
      </c>
      <c r="E163" s="7" t="s">
        <v>23</v>
      </c>
      <c r="F163" s="7">
        <v>5</v>
      </c>
      <c r="G163" s="7">
        <v>1</v>
      </c>
      <c r="H163" s="7">
        <v>2.5000000000000001E-2</v>
      </c>
      <c r="I163" s="7">
        <v>6.6250000000000003E-2</v>
      </c>
      <c r="J163" s="7">
        <f t="shared" si="42"/>
        <v>2.65</v>
      </c>
      <c r="K163" s="7">
        <v>0.2</v>
      </c>
      <c r="L163" s="7">
        <v>2600</v>
      </c>
      <c r="M163" s="7">
        <v>0</v>
      </c>
      <c r="N163" s="7" t="s">
        <v>26</v>
      </c>
      <c r="O163" s="7">
        <v>0.3</v>
      </c>
      <c r="P163" s="7">
        <f t="shared" si="43"/>
        <v>3.3125000000000002E-2</v>
      </c>
      <c r="Q163" s="10">
        <v>1000000000</v>
      </c>
      <c r="R163" s="7">
        <v>1</v>
      </c>
      <c r="S163" s="7" t="s">
        <v>28</v>
      </c>
      <c r="T163" s="10">
        <v>500000</v>
      </c>
      <c r="U163" s="10">
        <v>500000</v>
      </c>
      <c r="V163" s="11">
        <v>32.6</v>
      </c>
      <c r="W163" s="7">
        <v>0.1</v>
      </c>
      <c r="X163" s="7">
        <v>0.7</v>
      </c>
      <c r="Y163" s="7">
        <v>0.3</v>
      </c>
      <c r="Z163" s="7">
        <v>0.3</v>
      </c>
      <c r="AA163" s="10">
        <v>3.0000000000000001E-5</v>
      </c>
      <c r="AB163" s="10">
        <f t="shared" si="44"/>
        <v>9.0000000000000002E-6</v>
      </c>
      <c r="AC163" s="12">
        <v>3</v>
      </c>
      <c r="AD163" s="7">
        <v>40</v>
      </c>
      <c r="AE163" s="7">
        <v>0.75</v>
      </c>
      <c r="AF163" s="7">
        <f>AE163*B163</f>
        <v>3.75</v>
      </c>
      <c r="AG163" s="7" t="s">
        <v>48</v>
      </c>
      <c r="AH163" s="13">
        <v>1.92836282905962</v>
      </c>
      <c r="AI163" s="13">
        <v>2.2981333293569302</v>
      </c>
      <c r="AJ163" s="13">
        <v>1.927931888</v>
      </c>
      <c r="AK163" s="13">
        <v>4.5005506670597502</v>
      </c>
      <c r="AL163" s="13">
        <v>29.326968687740301</v>
      </c>
      <c r="AM163" s="13">
        <v>33.827519354800003</v>
      </c>
      <c r="AN163" s="13">
        <v>21.0257452423003</v>
      </c>
      <c r="AO163" s="13">
        <v>0.96253645235114405</v>
      </c>
    </row>
    <row r="164" spans="1:41" s="7" customFormat="1" x14ac:dyDescent="0.2">
      <c r="A164" s="7" t="s">
        <v>68</v>
      </c>
      <c r="B164" s="7">
        <v>5</v>
      </c>
      <c r="C164" s="7">
        <v>50</v>
      </c>
      <c r="D164" s="7">
        <v>30196</v>
      </c>
      <c r="E164" s="7" t="s">
        <v>23</v>
      </c>
      <c r="F164" s="7">
        <v>5</v>
      </c>
      <c r="G164" s="7">
        <v>1</v>
      </c>
      <c r="H164" s="7">
        <v>2.5000000000000001E-2</v>
      </c>
      <c r="I164" s="7">
        <v>6.6250000000000003E-2</v>
      </c>
      <c r="J164" s="7">
        <f t="shared" si="42"/>
        <v>2.65</v>
      </c>
      <c r="K164" s="7">
        <v>0.2</v>
      </c>
      <c r="L164" s="7">
        <v>2600</v>
      </c>
      <c r="M164" s="7">
        <v>0</v>
      </c>
      <c r="N164" s="7" t="s">
        <v>26</v>
      </c>
      <c r="O164" s="7">
        <v>0.3</v>
      </c>
      <c r="P164" s="7">
        <f t="shared" si="43"/>
        <v>3.3125000000000002E-2</v>
      </c>
      <c r="Q164" s="10">
        <v>1000000000</v>
      </c>
      <c r="R164" s="7">
        <v>1</v>
      </c>
      <c r="S164" s="7" t="s">
        <v>28</v>
      </c>
      <c r="T164" s="10">
        <v>500000</v>
      </c>
      <c r="U164" s="10">
        <v>500000</v>
      </c>
      <c r="V164" s="11">
        <v>32.6</v>
      </c>
      <c r="W164" s="7">
        <v>0.1</v>
      </c>
      <c r="X164" s="7">
        <v>0.7</v>
      </c>
      <c r="Y164" s="7">
        <v>0.3</v>
      </c>
      <c r="Z164" s="7">
        <v>0.3</v>
      </c>
      <c r="AA164" s="10">
        <v>3.0000000000000001E-5</v>
      </c>
      <c r="AB164" s="10">
        <f t="shared" si="44"/>
        <v>9.0000000000000002E-6</v>
      </c>
      <c r="AC164" s="12">
        <v>3.5</v>
      </c>
      <c r="AD164" s="7">
        <v>40</v>
      </c>
      <c r="AE164" s="7">
        <v>0.75</v>
      </c>
      <c r="AF164" s="7">
        <f>AE164*B164</f>
        <v>3.75</v>
      </c>
      <c r="AG164" s="7" t="s">
        <v>48</v>
      </c>
      <c r="AH164" s="13">
        <v>2.2497566339028898</v>
      </c>
      <c r="AI164" s="13">
        <v>2.68115555091642</v>
      </c>
      <c r="AJ164" s="13">
        <v>2.2493278576</v>
      </c>
      <c r="AK164" s="13">
        <v>5.2241987340004696</v>
      </c>
      <c r="AL164" s="13">
        <v>29.399367560469098</v>
      </c>
      <c r="AM164" s="13">
        <v>34.623566294469597</v>
      </c>
      <c r="AN164" s="13">
        <v>22.1603660972428</v>
      </c>
      <c r="AO164" s="13">
        <v>0.96557151746797198</v>
      </c>
    </row>
    <row r="165" spans="1:41" s="7" customFormat="1" x14ac:dyDescent="0.2">
      <c r="A165" s="7" t="s">
        <v>68</v>
      </c>
      <c r="B165" s="7">
        <v>5</v>
      </c>
      <c r="C165" s="7">
        <v>50</v>
      </c>
      <c r="D165" s="7">
        <v>30196</v>
      </c>
      <c r="E165" s="7" t="s">
        <v>23</v>
      </c>
      <c r="F165" s="7">
        <v>5</v>
      </c>
      <c r="G165" s="7">
        <v>1</v>
      </c>
      <c r="H165" s="7">
        <v>2.5000000000000001E-2</v>
      </c>
      <c r="I165" s="7">
        <v>6.6250000000000003E-2</v>
      </c>
      <c r="J165" s="7">
        <f t="shared" si="42"/>
        <v>2.65</v>
      </c>
      <c r="K165" s="7">
        <v>0.2</v>
      </c>
      <c r="L165" s="7">
        <v>2600</v>
      </c>
      <c r="M165" s="7">
        <v>0</v>
      </c>
      <c r="N165" s="7" t="s">
        <v>26</v>
      </c>
      <c r="O165" s="7">
        <v>0.3</v>
      </c>
      <c r="P165" s="7">
        <f t="shared" si="43"/>
        <v>3.3125000000000002E-2</v>
      </c>
      <c r="Q165" s="10">
        <v>1000000000</v>
      </c>
      <c r="R165" s="7">
        <v>1</v>
      </c>
      <c r="S165" s="7" t="s">
        <v>28</v>
      </c>
      <c r="T165" s="10">
        <v>500000</v>
      </c>
      <c r="U165" s="10">
        <v>500000</v>
      </c>
      <c r="V165" s="11">
        <v>32.6</v>
      </c>
      <c r="W165" s="7">
        <v>0.1</v>
      </c>
      <c r="X165" s="7">
        <v>0.7</v>
      </c>
      <c r="Y165" s="7">
        <v>0.3</v>
      </c>
      <c r="Z165" s="7">
        <v>0.3</v>
      </c>
      <c r="AA165" s="10">
        <v>3.0000000000000001E-5</v>
      </c>
      <c r="AB165" s="10">
        <f t="shared" si="44"/>
        <v>9.0000000000000002E-6</v>
      </c>
      <c r="AC165" s="12">
        <v>4</v>
      </c>
      <c r="AD165" s="7">
        <v>40</v>
      </c>
      <c r="AE165" s="7">
        <v>0.75</v>
      </c>
      <c r="AF165" s="7">
        <f>AE165*B165</f>
        <v>3.75</v>
      </c>
      <c r="AG165" s="7" t="s">
        <v>48</v>
      </c>
      <c r="AH165" s="13">
        <v>2.5711504387461601</v>
      </c>
      <c r="AI165" s="13">
        <v>3.0641777724759098</v>
      </c>
      <c r="AJ165" s="13">
        <v>2.5707242352000002</v>
      </c>
      <c r="AK165" s="13">
        <v>5.4552803055999997</v>
      </c>
      <c r="AL165" s="13">
        <v>29.5187629857</v>
      </c>
      <c r="AM165" s="13">
        <v>34.974043291299999</v>
      </c>
      <c r="AN165" s="13">
        <v>20.989831318974701</v>
      </c>
      <c r="AO165" s="13">
        <v>0.97981464886491298</v>
      </c>
    </row>
    <row r="166" spans="1:41" s="7" customFormat="1" x14ac:dyDescent="0.2">
      <c r="A166" s="7" t="s">
        <v>68</v>
      </c>
      <c r="B166" s="7">
        <v>5</v>
      </c>
      <c r="C166" s="7">
        <v>50</v>
      </c>
      <c r="D166" s="7">
        <v>30196</v>
      </c>
      <c r="E166" s="7" t="s">
        <v>23</v>
      </c>
      <c r="F166" s="7">
        <v>5</v>
      </c>
      <c r="G166" s="7">
        <v>1</v>
      </c>
      <c r="H166" s="7">
        <v>2.5000000000000001E-2</v>
      </c>
      <c r="I166" s="7">
        <v>6.6250000000000003E-2</v>
      </c>
      <c r="J166" s="7">
        <f t="shared" si="42"/>
        <v>2.65</v>
      </c>
      <c r="K166" s="7">
        <v>0.2</v>
      </c>
      <c r="L166" s="7">
        <v>2600</v>
      </c>
      <c r="M166" s="7">
        <v>0</v>
      </c>
      <c r="N166" s="7" t="s">
        <v>26</v>
      </c>
      <c r="O166" s="7">
        <v>0.3</v>
      </c>
      <c r="P166" s="7">
        <f t="shared" si="43"/>
        <v>3.3125000000000002E-2</v>
      </c>
      <c r="Q166" s="10">
        <v>1000000000</v>
      </c>
      <c r="R166" s="7">
        <v>1</v>
      </c>
      <c r="S166" s="7" t="s">
        <v>28</v>
      </c>
      <c r="T166" s="10">
        <v>500000</v>
      </c>
      <c r="U166" s="10">
        <v>500000</v>
      </c>
      <c r="V166" s="11">
        <v>32.6</v>
      </c>
      <c r="W166" s="7">
        <v>0.1</v>
      </c>
      <c r="X166" s="7">
        <v>0.7</v>
      </c>
      <c r="Y166" s="7">
        <v>0.3</v>
      </c>
      <c r="Z166" s="7">
        <v>0.3</v>
      </c>
      <c r="AA166" s="10">
        <v>3.0000000000000001E-5</v>
      </c>
      <c r="AB166" s="10">
        <f t="shared" si="44"/>
        <v>9.0000000000000002E-6</v>
      </c>
      <c r="AC166" s="12">
        <v>4.5</v>
      </c>
      <c r="AD166" s="7">
        <v>40</v>
      </c>
      <c r="AE166" s="7">
        <v>0.75</v>
      </c>
      <c r="AF166" s="7">
        <f>AE166*B166</f>
        <v>3.75</v>
      </c>
      <c r="AG166" s="7" t="s">
        <v>48</v>
      </c>
      <c r="AH166" s="13">
        <v>2.89254424358943</v>
      </c>
      <c r="AI166" s="13">
        <v>3.4471999940354001</v>
      </c>
      <c r="AJ166" s="13">
        <v>2.8921150150999999</v>
      </c>
      <c r="AK166" s="13">
        <v>7.7086405766859398</v>
      </c>
      <c r="AL166" s="13">
        <v>28.415575108680802</v>
      </c>
      <c r="AM166" s="13">
        <v>36.1242156853667</v>
      </c>
      <c r="AN166" s="13">
        <v>19.433107955748799</v>
      </c>
      <c r="AO166" s="13">
        <v>0.98252849435632095</v>
      </c>
    </row>
    <row r="167" spans="1:41" s="7" customFormat="1" x14ac:dyDescent="0.2">
      <c r="A167" s="7" t="s">
        <v>68</v>
      </c>
      <c r="B167" s="7">
        <v>5</v>
      </c>
      <c r="C167" s="7">
        <v>50</v>
      </c>
      <c r="D167" s="7">
        <v>30196</v>
      </c>
      <c r="E167" s="7" t="s">
        <v>23</v>
      </c>
      <c r="F167" s="7">
        <v>5</v>
      </c>
      <c r="G167" s="7">
        <v>1</v>
      </c>
      <c r="H167" s="7">
        <v>2.5000000000000001E-2</v>
      </c>
      <c r="I167" s="7">
        <v>6.6250000000000003E-2</v>
      </c>
      <c r="J167" s="7">
        <f t="shared" si="42"/>
        <v>2.65</v>
      </c>
      <c r="K167" s="7">
        <v>0.2</v>
      </c>
      <c r="L167" s="7">
        <v>2600</v>
      </c>
      <c r="M167" s="7">
        <v>0</v>
      </c>
      <c r="N167" s="7" t="s">
        <v>26</v>
      </c>
      <c r="O167" s="7">
        <v>0.3</v>
      </c>
      <c r="P167" s="7">
        <f t="shared" si="43"/>
        <v>3.3125000000000002E-2</v>
      </c>
      <c r="Q167" s="10">
        <v>1000000000</v>
      </c>
      <c r="R167" s="7">
        <v>1</v>
      </c>
      <c r="S167" s="7" t="s">
        <v>28</v>
      </c>
      <c r="T167" s="10">
        <v>500000</v>
      </c>
      <c r="U167" s="10">
        <v>500000</v>
      </c>
      <c r="V167" s="11">
        <v>32.6</v>
      </c>
      <c r="W167" s="7">
        <v>0.1</v>
      </c>
      <c r="X167" s="7">
        <v>0.7</v>
      </c>
      <c r="Y167" s="7">
        <v>0.3</v>
      </c>
      <c r="Z167" s="7">
        <v>0.3</v>
      </c>
      <c r="AA167" s="10">
        <v>3.0000000000000001E-5</v>
      </c>
      <c r="AB167" s="10">
        <f t="shared" si="44"/>
        <v>9.0000000000000002E-6</v>
      </c>
      <c r="AC167" s="12">
        <v>5</v>
      </c>
      <c r="AD167" s="7">
        <v>40</v>
      </c>
      <c r="AE167" s="7">
        <v>0.75</v>
      </c>
      <c r="AF167" s="7">
        <f>AE167*B167</f>
        <v>3.75</v>
      </c>
      <c r="AG167" s="7" t="s">
        <v>48</v>
      </c>
      <c r="AH167" s="13">
        <v>3.2139380484326998</v>
      </c>
      <c r="AI167" s="13">
        <v>3.83022221559489</v>
      </c>
      <c r="AJ167" s="13">
        <v>3.2135092475000002</v>
      </c>
      <c r="AK167" s="13">
        <v>9.0766965988126493</v>
      </c>
      <c r="AL167" s="13">
        <v>27.850895332987399</v>
      </c>
      <c r="AM167" s="13">
        <v>36.927591931800002</v>
      </c>
      <c r="AN167" s="13">
        <v>18.777088111173299</v>
      </c>
      <c r="AO167" s="13">
        <v>0.98637067844752702</v>
      </c>
    </row>
    <row r="168" spans="1:41" s="3" customFormat="1" x14ac:dyDescent="0.2">
      <c r="A168" s="3" t="s">
        <v>69</v>
      </c>
      <c r="B168" s="3">
        <v>5</v>
      </c>
      <c r="C168" s="3">
        <v>50</v>
      </c>
      <c r="D168" s="3">
        <v>30196</v>
      </c>
      <c r="E168" s="3" t="s">
        <v>23</v>
      </c>
      <c r="F168" s="3">
        <v>5</v>
      </c>
      <c r="G168" s="3">
        <v>1</v>
      </c>
      <c r="H168" s="3">
        <v>2.5000000000000001E-2</v>
      </c>
      <c r="I168" s="3">
        <v>6.6250000000000003E-2</v>
      </c>
      <c r="J168" s="3">
        <f>I168/H168</f>
        <v>2.65</v>
      </c>
      <c r="K168" s="3">
        <v>0.2</v>
      </c>
      <c r="L168" s="3">
        <v>2600</v>
      </c>
      <c r="M168" s="3">
        <v>0</v>
      </c>
      <c r="N168" s="3" t="s">
        <v>26</v>
      </c>
      <c r="O168" s="3">
        <v>0.3</v>
      </c>
      <c r="P168" s="3">
        <f>I168/2</f>
        <v>3.3125000000000002E-2</v>
      </c>
      <c r="Q168" s="14">
        <v>1000000000</v>
      </c>
      <c r="R168" s="3">
        <v>1</v>
      </c>
      <c r="S168" s="3" t="s">
        <v>28</v>
      </c>
      <c r="T168" s="14">
        <v>500000</v>
      </c>
      <c r="U168" s="14">
        <v>500000</v>
      </c>
      <c r="V168" s="4">
        <v>32.6</v>
      </c>
      <c r="W168" s="3">
        <v>0.1</v>
      </c>
      <c r="X168" s="3">
        <v>0.7</v>
      </c>
      <c r="Y168" s="3">
        <v>0.3</v>
      </c>
      <c r="Z168" s="3">
        <v>0.3</v>
      </c>
      <c r="AA168" s="14">
        <v>3.0000000000000001E-5</v>
      </c>
      <c r="AB168" s="14">
        <f>Z168*AA168</f>
        <v>9.0000000000000002E-6</v>
      </c>
      <c r="AC168" s="15">
        <v>0</v>
      </c>
      <c r="AD168" s="3">
        <v>60</v>
      </c>
      <c r="AE168" s="3">
        <v>0.25</v>
      </c>
      <c r="AF168" s="3">
        <f>AE168*B168</f>
        <v>1.25</v>
      </c>
      <c r="AG168" s="3" t="s">
        <v>49</v>
      </c>
      <c r="AH168" s="16">
        <v>0</v>
      </c>
      <c r="AI168" s="16">
        <v>0</v>
      </c>
      <c r="AJ168" s="16">
        <v>-5.5588885999924298E-4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</row>
    <row r="169" spans="1:41" s="3" customFormat="1" x14ac:dyDescent="0.2">
      <c r="A169" s="3" t="s">
        <v>69</v>
      </c>
      <c r="B169" s="3">
        <v>5</v>
      </c>
      <c r="C169" s="3">
        <v>50</v>
      </c>
      <c r="D169" s="3">
        <v>30196</v>
      </c>
      <c r="E169" s="3" t="s">
        <v>23</v>
      </c>
      <c r="F169" s="3">
        <v>5</v>
      </c>
      <c r="G169" s="3">
        <v>1</v>
      </c>
      <c r="H169" s="3">
        <v>2.5000000000000001E-2</v>
      </c>
      <c r="I169" s="3">
        <v>6.6250000000000003E-2</v>
      </c>
      <c r="J169" s="3">
        <f t="shared" ref="J169:J178" si="45">I169/H169</f>
        <v>2.65</v>
      </c>
      <c r="K169" s="3">
        <v>0.2</v>
      </c>
      <c r="L169" s="3">
        <v>2600</v>
      </c>
      <c r="M169" s="3">
        <v>0</v>
      </c>
      <c r="N169" s="3" t="s">
        <v>26</v>
      </c>
      <c r="O169" s="3">
        <v>0.3</v>
      </c>
      <c r="P169" s="3">
        <f t="shared" ref="P169:P178" si="46">I169/2</f>
        <v>3.3125000000000002E-2</v>
      </c>
      <c r="Q169" s="14">
        <v>1000000000</v>
      </c>
      <c r="R169" s="3">
        <v>1</v>
      </c>
      <c r="S169" s="3" t="s">
        <v>28</v>
      </c>
      <c r="T169" s="14">
        <v>500000</v>
      </c>
      <c r="U169" s="14">
        <v>500000</v>
      </c>
      <c r="V169" s="4">
        <v>32.6</v>
      </c>
      <c r="W169" s="3">
        <v>0.1</v>
      </c>
      <c r="X169" s="3">
        <v>0.7</v>
      </c>
      <c r="Y169" s="3">
        <v>0.3</v>
      </c>
      <c r="Z169" s="3">
        <v>0.3</v>
      </c>
      <c r="AA169" s="14">
        <v>3.0000000000000001E-5</v>
      </c>
      <c r="AB169" s="14">
        <f t="shared" ref="AB169:AB178" si="47">Z169*AA169</f>
        <v>9.0000000000000002E-6</v>
      </c>
      <c r="AC169" s="15">
        <v>0.5</v>
      </c>
      <c r="AD169" s="3">
        <v>60</v>
      </c>
      <c r="AE169" s="3">
        <v>0.25</v>
      </c>
      <c r="AF169" s="3">
        <f>AE169*B169</f>
        <v>1.25</v>
      </c>
      <c r="AG169" s="3" t="s">
        <v>49</v>
      </c>
      <c r="AH169" s="16">
        <v>0.43301270189221902</v>
      </c>
      <c r="AI169" s="16">
        <v>0.25</v>
      </c>
      <c r="AJ169" s="16">
        <v>0.43202666580000099</v>
      </c>
      <c r="AK169" s="16">
        <v>2.4973735502738701</v>
      </c>
      <c r="AL169" s="16">
        <v>28.051184106542198</v>
      </c>
      <c r="AM169" s="16">
        <v>30.548557656816101</v>
      </c>
      <c r="AN169" s="16">
        <v>4.6529374063350604</v>
      </c>
      <c r="AO169" s="16">
        <v>0.84597096344696698</v>
      </c>
    </row>
    <row r="170" spans="1:41" s="3" customFormat="1" x14ac:dyDescent="0.2">
      <c r="A170" s="3" t="s">
        <v>69</v>
      </c>
      <c r="B170" s="3">
        <v>5</v>
      </c>
      <c r="C170" s="3">
        <v>50</v>
      </c>
      <c r="D170" s="3">
        <v>30196</v>
      </c>
      <c r="E170" s="3" t="s">
        <v>23</v>
      </c>
      <c r="F170" s="3">
        <v>5</v>
      </c>
      <c r="G170" s="3">
        <v>1</v>
      </c>
      <c r="H170" s="3">
        <v>2.5000000000000001E-2</v>
      </c>
      <c r="I170" s="3">
        <v>6.6250000000000003E-2</v>
      </c>
      <c r="J170" s="3">
        <f t="shared" si="45"/>
        <v>2.65</v>
      </c>
      <c r="K170" s="3">
        <v>0.2</v>
      </c>
      <c r="L170" s="3">
        <v>2600</v>
      </c>
      <c r="M170" s="3">
        <v>0</v>
      </c>
      <c r="N170" s="3" t="s">
        <v>26</v>
      </c>
      <c r="O170" s="3">
        <v>0.3</v>
      </c>
      <c r="P170" s="3">
        <f t="shared" si="46"/>
        <v>3.3125000000000002E-2</v>
      </c>
      <c r="Q170" s="14">
        <v>1000000000</v>
      </c>
      <c r="R170" s="3">
        <v>1</v>
      </c>
      <c r="S170" s="3" t="s">
        <v>28</v>
      </c>
      <c r="T170" s="14">
        <v>500000</v>
      </c>
      <c r="U170" s="14">
        <v>500000</v>
      </c>
      <c r="V170" s="4">
        <v>32.6</v>
      </c>
      <c r="W170" s="3">
        <v>0.1</v>
      </c>
      <c r="X170" s="3">
        <v>0.7</v>
      </c>
      <c r="Y170" s="3">
        <v>0.3</v>
      </c>
      <c r="Z170" s="3">
        <v>0.3</v>
      </c>
      <c r="AA170" s="14">
        <v>3.0000000000000001E-5</v>
      </c>
      <c r="AB170" s="14">
        <f t="shared" si="47"/>
        <v>9.0000000000000002E-6</v>
      </c>
      <c r="AC170" s="15">
        <v>1</v>
      </c>
      <c r="AD170" s="3">
        <v>60</v>
      </c>
      <c r="AE170" s="3">
        <v>0.25</v>
      </c>
      <c r="AF170" s="3">
        <f>AE170*B170</f>
        <v>1.25</v>
      </c>
      <c r="AG170" s="3" t="s">
        <v>49</v>
      </c>
      <c r="AH170" s="16">
        <v>0.86602540378443904</v>
      </c>
      <c r="AI170" s="16">
        <v>0.5</v>
      </c>
      <c r="AJ170" s="16">
        <v>0.86504579370000001</v>
      </c>
      <c r="AK170" s="16">
        <v>4.3154283766139399</v>
      </c>
      <c r="AL170" s="16">
        <v>26.552912317386099</v>
      </c>
      <c r="AM170" s="16">
        <v>30.868340694</v>
      </c>
      <c r="AN170" s="16">
        <v>7.2429893505122802</v>
      </c>
      <c r="AO170" s="16">
        <v>0.92827198323397997</v>
      </c>
    </row>
    <row r="171" spans="1:41" s="3" customFormat="1" x14ac:dyDescent="0.2">
      <c r="A171" s="3" t="s">
        <v>69</v>
      </c>
      <c r="B171" s="3">
        <v>5</v>
      </c>
      <c r="C171" s="3">
        <v>50</v>
      </c>
      <c r="D171" s="3">
        <v>30196</v>
      </c>
      <c r="E171" s="3" t="s">
        <v>23</v>
      </c>
      <c r="F171" s="3">
        <v>5</v>
      </c>
      <c r="G171" s="3">
        <v>1</v>
      </c>
      <c r="H171" s="3">
        <v>2.5000000000000001E-2</v>
      </c>
      <c r="I171" s="3">
        <v>6.6250000000000003E-2</v>
      </c>
      <c r="J171" s="3">
        <f t="shared" si="45"/>
        <v>2.65</v>
      </c>
      <c r="K171" s="3">
        <v>0.2</v>
      </c>
      <c r="L171" s="3">
        <v>2600</v>
      </c>
      <c r="M171" s="3">
        <v>0</v>
      </c>
      <c r="N171" s="3" t="s">
        <v>26</v>
      </c>
      <c r="O171" s="3">
        <v>0.3</v>
      </c>
      <c r="P171" s="3">
        <f t="shared" si="46"/>
        <v>3.3125000000000002E-2</v>
      </c>
      <c r="Q171" s="14">
        <v>1000000000</v>
      </c>
      <c r="R171" s="3">
        <v>1</v>
      </c>
      <c r="S171" s="3" t="s">
        <v>28</v>
      </c>
      <c r="T171" s="14">
        <v>500000</v>
      </c>
      <c r="U171" s="14">
        <v>500000</v>
      </c>
      <c r="V171" s="4">
        <v>32.6</v>
      </c>
      <c r="W171" s="3">
        <v>0.1</v>
      </c>
      <c r="X171" s="3">
        <v>0.7</v>
      </c>
      <c r="Y171" s="3">
        <v>0.3</v>
      </c>
      <c r="Z171" s="3">
        <v>0.3</v>
      </c>
      <c r="AA171" s="14">
        <v>3.0000000000000001E-5</v>
      </c>
      <c r="AB171" s="14">
        <f t="shared" si="47"/>
        <v>9.0000000000000002E-6</v>
      </c>
      <c r="AC171" s="15">
        <v>1.5</v>
      </c>
      <c r="AD171" s="3">
        <v>60</v>
      </c>
      <c r="AE171" s="3">
        <v>0.25</v>
      </c>
      <c r="AF171" s="3">
        <f>AE171*B171</f>
        <v>1.25</v>
      </c>
      <c r="AG171" s="3" t="s">
        <v>49</v>
      </c>
      <c r="AH171" s="16">
        <v>1.29903810567666</v>
      </c>
      <c r="AI171" s="16">
        <v>0.75</v>
      </c>
      <c r="AJ171" s="16">
        <v>1.2980591582000001</v>
      </c>
      <c r="AK171" s="16">
        <v>4.6961758374812099</v>
      </c>
      <c r="AL171" s="16">
        <v>26.303331555318799</v>
      </c>
      <c r="AM171" s="16">
        <v>30.999507392799998</v>
      </c>
      <c r="AN171" s="16">
        <v>11.2015136538911</v>
      </c>
      <c r="AO171" s="16">
        <v>0.92266248515417104</v>
      </c>
    </row>
    <row r="172" spans="1:41" s="3" customFormat="1" x14ac:dyDescent="0.2">
      <c r="A172" s="3" t="s">
        <v>69</v>
      </c>
      <c r="B172" s="3">
        <v>5</v>
      </c>
      <c r="C172" s="3">
        <v>50</v>
      </c>
      <c r="D172" s="3">
        <v>30196</v>
      </c>
      <c r="E172" s="3" t="s">
        <v>23</v>
      </c>
      <c r="F172" s="3">
        <v>5</v>
      </c>
      <c r="G172" s="3">
        <v>1</v>
      </c>
      <c r="H172" s="3">
        <v>2.5000000000000001E-2</v>
      </c>
      <c r="I172" s="3">
        <v>6.6250000000000003E-2</v>
      </c>
      <c r="J172" s="3">
        <f t="shared" si="45"/>
        <v>2.65</v>
      </c>
      <c r="K172" s="3">
        <v>0.2</v>
      </c>
      <c r="L172" s="3">
        <v>2600</v>
      </c>
      <c r="M172" s="3">
        <v>0</v>
      </c>
      <c r="N172" s="3" t="s">
        <v>26</v>
      </c>
      <c r="O172" s="3">
        <v>0.3</v>
      </c>
      <c r="P172" s="3">
        <f t="shared" si="46"/>
        <v>3.3125000000000002E-2</v>
      </c>
      <c r="Q172" s="14">
        <v>1000000000</v>
      </c>
      <c r="R172" s="3">
        <v>1</v>
      </c>
      <c r="S172" s="3" t="s">
        <v>28</v>
      </c>
      <c r="T172" s="14">
        <v>500000</v>
      </c>
      <c r="U172" s="14">
        <v>500000</v>
      </c>
      <c r="V172" s="4">
        <v>32.6</v>
      </c>
      <c r="W172" s="3">
        <v>0.1</v>
      </c>
      <c r="X172" s="3">
        <v>0.7</v>
      </c>
      <c r="Y172" s="3">
        <v>0.3</v>
      </c>
      <c r="Z172" s="3">
        <v>0.3</v>
      </c>
      <c r="AA172" s="14">
        <v>3.0000000000000001E-5</v>
      </c>
      <c r="AB172" s="14">
        <f t="shared" si="47"/>
        <v>9.0000000000000002E-6</v>
      </c>
      <c r="AC172" s="15">
        <v>2</v>
      </c>
      <c r="AD172" s="3">
        <v>60</v>
      </c>
      <c r="AE172" s="3">
        <v>0.25</v>
      </c>
      <c r="AF172" s="3">
        <f>AE172*B172</f>
        <v>1.25</v>
      </c>
      <c r="AG172" s="3" t="s">
        <v>49</v>
      </c>
      <c r="AH172" s="16">
        <v>1.7320508075688801</v>
      </c>
      <c r="AI172" s="16">
        <v>1</v>
      </c>
      <c r="AJ172" s="16">
        <v>1.7310788754999999</v>
      </c>
      <c r="AK172" s="16">
        <v>6.4930658806437798</v>
      </c>
      <c r="AL172" s="16">
        <v>25.054821934997999</v>
      </c>
      <c r="AM172" s="16">
        <v>31.547887815641701</v>
      </c>
      <c r="AN172" s="16">
        <v>14.9236683064477</v>
      </c>
      <c r="AO172" s="16">
        <v>0.97551274256688003</v>
      </c>
    </row>
    <row r="173" spans="1:41" s="3" customFormat="1" x14ac:dyDescent="0.2">
      <c r="A173" s="3" t="s">
        <v>69</v>
      </c>
      <c r="B173" s="3">
        <v>5</v>
      </c>
      <c r="C173" s="3">
        <v>50</v>
      </c>
      <c r="D173" s="3">
        <v>30196</v>
      </c>
      <c r="E173" s="3" t="s">
        <v>23</v>
      </c>
      <c r="F173" s="3">
        <v>5</v>
      </c>
      <c r="G173" s="3">
        <v>1</v>
      </c>
      <c r="H173" s="3">
        <v>2.5000000000000001E-2</v>
      </c>
      <c r="I173" s="3">
        <v>6.6250000000000003E-2</v>
      </c>
      <c r="J173" s="3">
        <f t="shared" si="45"/>
        <v>2.65</v>
      </c>
      <c r="K173" s="3">
        <v>0.2</v>
      </c>
      <c r="L173" s="3">
        <v>2600</v>
      </c>
      <c r="M173" s="3">
        <v>0</v>
      </c>
      <c r="N173" s="3" t="s">
        <v>26</v>
      </c>
      <c r="O173" s="3">
        <v>0.3</v>
      </c>
      <c r="P173" s="3">
        <f t="shared" si="46"/>
        <v>3.3125000000000002E-2</v>
      </c>
      <c r="Q173" s="14">
        <v>1000000000</v>
      </c>
      <c r="R173" s="3">
        <v>1</v>
      </c>
      <c r="S173" s="3" t="s">
        <v>28</v>
      </c>
      <c r="T173" s="14">
        <v>500000</v>
      </c>
      <c r="U173" s="14">
        <v>500000</v>
      </c>
      <c r="V173" s="4">
        <v>32.6</v>
      </c>
      <c r="W173" s="3">
        <v>0.1</v>
      </c>
      <c r="X173" s="3">
        <v>0.7</v>
      </c>
      <c r="Y173" s="3">
        <v>0.3</v>
      </c>
      <c r="Z173" s="3">
        <v>0.3</v>
      </c>
      <c r="AA173" s="14">
        <v>3.0000000000000001E-5</v>
      </c>
      <c r="AB173" s="14">
        <f t="shared" si="47"/>
        <v>9.0000000000000002E-6</v>
      </c>
      <c r="AC173" s="15">
        <v>2.5</v>
      </c>
      <c r="AD173" s="3">
        <v>60</v>
      </c>
      <c r="AE173" s="3">
        <v>0.25</v>
      </c>
      <c r="AF173" s="3">
        <f>AE173*B173</f>
        <v>1.25</v>
      </c>
      <c r="AG173" s="3" t="s">
        <v>49</v>
      </c>
      <c r="AH173" s="16">
        <v>2.1650635094610999</v>
      </c>
      <c r="AI173" s="16">
        <v>1.25</v>
      </c>
      <c r="AJ173" s="16">
        <v>2.1640908752999999</v>
      </c>
      <c r="AK173" s="16">
        <v>6.6246924038000001</v>
      </c>
      <c r="AL173" s="16">
        <v>25.176510240799999</v>
      </c>
      <c r="AM173" s="16">
        <v>31.8012026446</v>
      </c>
      <c r="AN173" s="16">
        <v>16.667356705804401</v>
      </c>
      <c r="AO173" s="16">
        <v>0.96113318959285299</v>
      </c>
    </row>
    <row r="174" spans="1:41" s="3" customFormat="1" x14ac:dyDescent="0.2">
      <c r="A174" s="3" t="s">
        <v>69</v>
      </c>
      <c r="B174" s="3">
        <v>5</v>
      </c>
      <c r="C174" s="3">
        <v>50</v>
      </c>
      <c r="D174" s="3">
        <v>30196</v>
      </c>
      <c r="E174" s="3" t="s">
        <v>23</v>
      </c>
      <c r="F174" s="3">
        <v>5</v>
      </c>
      <c r="G174" s="3">
        <v>1</v>
      </c>
      <c r="H174" s="3">
        <v>2.5000000000000001E-2</v>
      </c>
      <c r="I174" s="3">
        <v>6.6250000000000003E-2</v>
      </c>
      <c r="J174" s="3">
        <f t="shared" si="45"/>
        <v>2.65</v>
      </c>
      <c r="K174" s="3">
        <v>0.2</v>
      </c>
      <c r="L174" s="3">
        <v>2600</v>
      </c>
      <c r="M174" s="3">
        <v>0</v>
      </c>
      <c r="N174" s="3" t="s">
        <v>26</v>
      </c>
      <c r="O174" s="3">
        <v>0.3</v>
      </c>
      <c r="P174" s="3">
        <f t="shared" si="46"/>
        <v>3.3125000000000002E-2</v>
      </c>
      <c r="Q174" s="14">
        <v>1000000000</v>
      </c>
      <c r="R174" s="3">
        <v>1</v>
      </c>
      <c r="S174" s="3" t="s">
        <v>28</v>
      </c>
      <c r="T174" s="14">
        <v>500000</v>
      </c>
      <c r="U174" s="14">
        <v>500000</v>
      </c>
      <c r="V174" s="4">
        <v>32.6</v>
      </c>
      <c r="W174" s="3">
        <v>0.1</v>
      </c>
      <c r="X174" s="3">
        <v>0.7</v>
      </c>
      <c r="Y174" s="3">
        <v>0.3</v>
      </c>
      <c r="Z174" s="3">
        <v>0.3</v>
      </c>
      <c r="AA174" s="14">
        <v>3.0000000000000001E-5</v>
      </c>
      <c r="AB174" s="14">
        <f t="shared" si="47"/>
        <v>9.0000000000000002E-6</v>
      </c>
      <c r="AC174" s="15">
        <v>3</v>
      </c>
      <c r="AD174" s="3">
        <v>60</v>
      </c>
      <c r="AE174" s="3">
        <v>0.25</v>
      </c>
      <c r="AF174" s="3">
        <f>AE174*B174</f>
        <v>1.25</v>
      </c>
      <c r="AG174" s="3" t="s">
        <v>49</v>
      </c>
      <c r="AH174" s="16">
        <v>2.59807621135332</v>
      </c>
      <c r="AI174" s="16">
        <v>1.5</v>
      </c>
      <c r="AJ174" s="16">
        <v>2.5971065138</v>
      </c>
      <c r="AK174" s="16">
        <v>6.7097731589</v>
      </c>
      <c r="AL174" s="16">
        <v>25.458036791800001</v>
      </c>
      <c r="AM174" s="16">
        <v>32.167809950699997</v>
      </c>
      <c r="AN174" s="16">
        <v>18.617084694464999</v>
      </c>
      <c r="AO174" s="16">
        <v>0.96000901173028597</v>
      </c>
    </row>
    <row r="175" spans="1:41" s="3" customFormat="1" x14ac:dyDescent="0.2">
      <c r="A175" s="3" t="s">
        <v>69</v>
      </c>
      <c r="B175" s="3">
        <v>5</v>
      </c>
      <c r="C175" s="3">
        <v>50</v>
      </c>
      <c r="D175" s="3">
        <v>30196</v>
      </c>
      <c r="E175" s="3" t="s">
        <v>23</v>
      </c>
      <c r="F175" s="3">
        <v>5</v>
      </c>
      <c r="G175" s="3">
        <v>1</v>
      </c>
      <c r="H175" s="3">
        <v>2.5000000000000001E-2</v>
      </c>
      <c r="I175" s="3">
        <v>6.6250000000000003E-2</v>
      </c>
      <c r="J175" s="3">
        <f t="shared" si="45"/>
        <v>2.65</v>
      </c>
      <c r="K175" s="3">
        <v>0.2</v>
      </c>
      <c r="L175" s="3">
        <v>2600</v>
      </c>
      <c r="M175" s="3">
        <v>0</v>
      </c>
      <c r="N175" s="3" t="s">
        <v>26</v>
      </c>
      <c r="O175" s="3">
        <v>0.3</v>
      </c>
      <c r="P175" s="3">
        <f t="shared" si="46"/>
        <v>3.3125000000000002E-2</v>
      </c>
      <c r="Q175" s="14">
        <v>1000000000</v>
      </c>
      <c r="R175" s="3">
        <v>1</v>
      </c>
      <c r="S175" s="3" t="s">
        <v>28</v>
      </c>
      <c r="T175" s="14">
        <v>500000</v>
      </c>
      <c r="U175" s="14">
        <v>500000</v>
      </c>
      <c r="V175" s="4">
        <v>32.6</v>
      </c>
      <c r="W175" s="3">
        <v>0.1</v>
      </c>
      <c r="X175" s="3">
        <v>0.7</v>
      </c>
      <c r="Y175" s="3">
        <v>0.3</v>
      </c>
      <c r="Z175" s="3">
        <v>0.3</v>
      </c>
      <c r="AA175" s="14">
        <v>3.0000000000000001E-5</v>
      </c>
      <c r="AB175" s="14">
        <f t="shared" si="47"/>
        <v>9.0000000000000002E-6</v>
      </c>
      <c r="AC175" s="15">
        <v>3.5</v>
      </c>
      <c r="AD175" s="3">
        <v>60</v>
      </c>
      <c r="AE175" s="3">
        <v>0.25</v>
      </c>
      <c r="AF175" s="3">
        <f>AE175*B175</f>
        <v>1.25</v>
      </c>
      <c r="AG175" s="3" t="s">
        <v>49</v>
      </c>
      <c r="AH175" s="16">
        <v>3.0310889132455401</v>
      </c>
      <c r="AI175" s="16">
        <v>1.75</v>
      </c>
      <c r="AJ175" s="16">
        <v>3.0301233329000001</v>
      </c>
      <c r="AK175" s="16">
        <v>7.1431530693000003</v>
      </c>
      <c r="AL175" s="16">
        <v>25.685527864499999</v>
      </c>
      <c r="AM175" s="16">
        <v>32.828680933800001</v>
      </c>
      <c r="AN175" s="16">
        <v>19.020050609262402</v>
      </c>
      <c r="AO175" s="16">
        <v>0.970966283298491</v>
      </c>
    </row>
    <row r="176" spans="1:41" s="3" customFormat="1" x14ac:dyDescent="0.2">
      <c r="A176" s="3" t="s">
        <v>69</v>
      </c>
      <c r="B176" s="3">
        <v>5</v>
      </c>
      <c r="C176" s="3">
        <v>50</v>
      </c>
      <c r="D176" s="3">
        <v>30196</v>
      </c>
      <c r="E176" s="3" t="s">
        <v>23</v>
      </c>
      <c r="F176" s="3">
        <v>5</v>
      </c>
      <c r="G176" s="3">
        <v>1</v>
      </c>
      <c r="H176" s="3">
        <v>2.5000000000000001E-2</v>
      </c>
      <c r="I176" s="3">
        <v>6.6250000000000003E-2</v>
      </c>
      <c r="J176" s="3">
        <f t="shared" si="45"/>
        <v>2.65</v>
      </c>
      <c r="K176" s="3">
        <v>0.2</v>
      </c>
      <c r="L176" s="3">
        <v>2600</v>
      </c>
      <c r="M176" s="3">
        <v>0</v>
      </c>
      <c r="N176" s="3" t="s">
        <v>26</v>
      </c>
      <c r="O176" s="3">
        <v>0.3</v>
      </c>
      <c r="P176" s="3">
        <f t="shared" si="46"/>
        <v>3.3125000000000002E-2</v>
      </c>
      <c r="Q176" s="14">
        <v>1000000000</v>
      </c>
      <c r="R176" s="3">
        <v>1</v>
      </c>
      <c r="S176" s="3" t="s">
        <v>28</v>
      </c>
      <c r="T176" s="14">
        <v>500000</v>
      </c>
      <c r="U176" s="14">
        <v>500000</v>
      </c>
      <c r="V176" s="4">
        <v>32.6</v>
      </c>
      <c r="W176" s="3">
        <v>0.1</v>
      </c>
      <c r="X176" s="3">
        <v>0.7</v>
      </c>
      <c r="Y176" s="3">
        <v>0.3</v>
      </c>
      <c r="Z176" s="3">
        <v>0.3</v>
      </c>
      <c r="AA176" s="14">
        <v>3.0000000000000001E-5</v>
      </c>
      <c r="AB176" s="14">
        <f t="shared" si="47"/>
        <v>9.0000000000000002E-6</v>
      </c>
      <c r="AC176" s="15">
        <v>4</v>
      </c>
      <c r="AD176" s="3">
        <v>60</v>
      </c>
      <c r="AE176" s="3">
        <v>0.25</v>
      </c>
      <c r="AF176" s="3">
        <f>AE176*B176</f>
        <v>1.25</v>
      </c>
      <c r="AG176" s="3" t="s">
        <v>49</v>
      </c>
      <c r="AH176" s="16">
        <v>3.4641016151377499</v>
      </c>
      <c r="AI176" s="16">
        <v>2</v>
      </c>
      <c r="AJ176" s="16">
        <v>3.4631374599</v>
      </c>
      <c r="AK176" s="16">
        <v>8.8484308251014596</v>
      </c>
      <c r="AL176" s="16">
        <v>24.556038183398499</v>
      </c>
      <c r="AM176" s="16">
        <v>33.404469008500001</v>
      </c>
      <c r="AN176" s="16">
        <v>21.123473450260601</v>
      </c>
      <c r="AO176" s="16">
        <v>0.97815497182126099</v>
      </c>
    </row>
    <row r="177" spans="1:41" s="3" customFormat="1" x14ac:dyDescent="0.2">
      <c r="A177" s="3" t="s">
        <v>69</v>
      </c>
      <c r="B177" s="3">
        <v>5</v>
      </c>
      <c r="C177" s="3">
        <v>50</v>
      </c>
      <c r="D177" s="3">
        <v>30196</v>
      </c>
      <c r="E177" s="3" t="s">
        <v>23</v>
      </c>
      <c r="F177" s="3">
        <v>5</v>
      </c>
      <c r="G177" s="3">
        <v>1</v>
      </c>
      <c r="H177" s="3">
        <v>2.5000000000000001E-2</v>
      </c>
      <c r="I177" s="3">
        <v>6.6250000000000003E-2</v>
      </c>
      <c r="J177" s="3">
        <f t="shared" si="45"/>
        <v>2.65</v>
      </c>
      <c r="K177" s="3">
        <v>0.2</v>
      </c>
      <c r="L177" s="3">
        <v>2600</v>
      </c>
      <c r="M177" s="3">
        <v>0</v>
      </c>
      <c r="N177" s="3" t="s">
        <v>26</v>
      </c>
      <c r="O177" s="3">
        <v>0.3</v>
      </c>
      <c r="P177" s="3">
        <f t="shared" si="46"/>
        <v>3.3125000000000002E-2</v>
      </c>
      <c r="Q177" s="14">
        <v>1000000000</v>
      </c>
      <c r="R177" s="3">
        <v>1</v>
      </c>
      <c r="S177" s="3" t="s">
        <v>28</v>
      </c>
      <c r="T177" s="14">
        <v>500000</v>
      </c>
      <c r="U177" s="14">
        <v>500000</v>
      </c>
      <c r="V177" s="4">
        <v>32.6</v>
      </c>
      <c r="W177" s="3">
        <v>0.1</v>
      </c>
      <c r="X177" s="3">
        <v>0.7</v>
      </c>
      <c r="Y177" s="3">
        <v>0.3</v>
      </c>
      <c r="Z177" s="3">
        <v>0.3</v>
      </c>
      <c r="AA177" s="14">
        <v>3.0000000000000001E-5</v>
      </c>
      <c r="AB177" s="14">
        <f t="shared" si="47"/>
        <v>9.0000000000000002E-6</v>
      </c>
      <c r="AC177" s="15">
        <v>4.5</v>
      </c>
      <c r="AD177" s="3">
        <v>60</v>
      </c>
      <c r="AE177" s="3">
        <v>0.25</v>
      </c>
      <c r="AF177" s="3">
        <f>AE177*B177</f>
        <v>1.25</v>
      </c>
      <c r="AG177" s="3" t="s">
        <v>49</v>
      </c>
      <c r="AH177" s="16">
        <v>3.89711431702997</v>
      </c>
      <c r="AI177" s="16">
        <v>2.25</v>
      </c>
      <c r="AJ177" s="16">
        <v>3.8961526086</v>
      </c>
      <c r="AK177" s="16">
        <v>9.3044987124999992</v>
      </c>
      <c r="AL177" s="16">
        <v>24.619830788800002</v>
      </c>
      <c r="AM177" s="16">
        <v>33.924329501300001</v>
      </c>
      <c r="AN177" s="16">
        <v>19.549542460502</v>
      </c>
      <c r="AO177" s="16">
        <v>0.97823558941386901</v>
      </c>
    </row>
    <row r="178" spans="1:41" s="3" customFormat="1" x14ac:dyDescent="0.2">
      <c r="A178" s="3" t="s">
        <v>69</v>
      </c>
      <c r="B178" s="3">
        <v>5</v>
      </c>
      <c r="C178" s="3">
        <v>50</v>
      </c>
      <c r="D178" s="3">
        <v>30196</v>
      </c>
      <c r="E178" s="3" t="s">
        <v>23</v>
      </c>
      <c r="F178" s="3">
        <v>5</v>
      </c>
      <c r="G178" s="3">
        <v>1</v>
      </c>
      <c r="H178" s="3">
        <v>2.5000000000000001E-2</v>
      </c>
      <c r="I178" s="3">
        <v>6.6250000000000003E-2</v>
      </c>
      <c r="J178" s="3">
        <f t="shared" si="45"/>
        <v>2.65</v>
      </c>
      <c r="K178" s="3">
        <v>0.2</v>
      </c>
      <c r="L178" s="3">
        <v>2600</v>
      </c>
      <c r="M178" s="3">
        <v>0</v>
      </c>
      <c r="N178" s="3" t="s">
        <v>26</v>
      </c>
      <c r="O178" s="3">
        <v>0.3</v>
      </c>
      <c r="P178" s="3">
        <f t="shared" si="46"/>
        <v>3.3125000000000002E-2</v>
      </c>
      <c r="Q178" s="14">
        <v>1000000000</v>
      </c>
      <c r="R178" s="3">
        <v>1</v>
      </c>
      <c r="S178" s="3" t="s">
        <v>28</v>
      </c>
      <c r="T178" s="14">
        <v>500000</v>
      </c>
      <c r="U178" s="14">
        <v>500000</v>
      </c>
      <c r="V178" s="4">
        <v>32.6</v>
      </c>
      <c r="W178" s="3">
        <v>0.1</v>
      </c>
      <c r="X178" s="3">
        <v>0.7</v>
      </c>
      <c r="Y178" s="3">
        <v>0.3</v>
      </c>
      <c r="Z178" s="3">
        <v>0.3</v>
      </c>
      <c r="AA178" s="14">
        <v>3.0000000000000001E-5</v>
      </c>
      <c r="AB178" s="14">
        <f t="shared" si="47"/>
        <v>9.0000000000000002E-6</v>
      </c>
      <c r="AC178" s="15">
        <v>5</v>
      </c>
      <c r="AD178" s="3">
        <v>60</v>
      </c>
      <c r="AE178" s="3">
        <v>0.25</v>
      </c>
      <c r="AF178" s="3">
        <f>AE178*B178</f>
        <v>1.25</v>
      </c>
      <c r="AG178" s="3" t="s">
        <v>49</v>
      </c>
      <c r="AH178" s="16">
        <v>4.3301270189221901</v>
      </c>
      <c r="AI178" s="16">
        <v>2.5</v>
      </c>
      <c r="AJ178" s="16">
        <v>4.3291710217999997</v>
      </c>
      <c r="AK178" s="16">
        <v>10.223731768627401</v>
      </c>
      <c r="AL178" s="16">
        <v>24.8211010992</v>
      </c>
      <c r="AM178" s="16">
        <v>35.044832867827402</v>
      </c>
      <c r="AN178" s="16">
        <v>18.193119324059001</v>
      </c>
      <c r="AO178" s="16">
        <v>0.98134552902101202</v>
      </c>
    </row>
    <row r="179" spans="1:41" s="7" customFormat="1" x14ac:dyDescent="0.2">
      <c r="A179" s="7" t="s">
        <v>70</v>
      </c>
      <c r="B179" s="7">
        <v>5</v>
      </c>
      <c r="C179" s="7">
        <v>50</v>
      </c>
      <c r="D179" s="7">
        <v>30196</v>
      </c>
      <c r="E179" s="7" t="s">
        <v>23</v>
      </c>
      <c r="F179" s="7">
        <v>5</v>
      </c>
      <c r="G179" s="7">
        <v>1</v>
      </c>
      <c r="H179" s="7">
        <v>2.5000000000000001E-2</v>
      </c>
      <c r="I179" s="7">
        <v>6.6250000000000003E-2</v>
      </c>
      <c r="J179" s="7">
        <f>I179/H179</f>
        <v>2.65</v>
      </c>
      <c r="K179" s="7">
        <v>0.2</v>
      </c>
      <c r="L179" s="7">
        <v>2600</v>
      </c>
      <c r="M179" s="7">
        <v>0</v>
      </c>
      <c r="N179" s="7" t="s">
        <v>26</v>
      </c>
      <c r="O179" s="7">
        <v>0.3</v>
      </c>
      <c r="P179" s="7">
        <f>I179/2</f>
        <v>3.3125000000000002E-2</v>
      </c>
      <c r="Q179" s="10">
        <v>1000000000</v>
      </c>
      <c r="R179" s="7">
        <v>1</v>
      </c>
      <c r="S179" s="7" t="s">
        <v>28</v>
      </c>
      <c r="T179" s="10">
        <v>500000</v>
      </c>
      <c r="U179" s="10">
        <v>500000</v>
      </c>
      <c r="V179" s="11">
        <v>32.6</v>
      </c>
      <c r="W179" s="7">
        <v>0.1</v>
      </c>
      <c r="X179" s="7">
        <v>0.7</v>
      </c>
      <c r="Y179" s="7">
        <v>0.3</v>
      </c>
      <c r="Z179" s="7">
        <v>0.3</v>
      </c>
      <c r="AA179" s="10">
        <v>3.0000000000000001E-5</v>
      </c>
      <c r="AB179" s="10">
        <f>Z179*AA179</f>
        <v>9.0000000000000002E-6</v>
      </c>
      <c r="AC179" s="12">
        <v>0</v>
      </c>
      <c r="AD179" s="7">
        <v>60</v>
      </c>
      <c r="AE179" s="7">
        <v>0.5</v>
      </c>
      <c r="AF179" s="7">
        <f>AE179*B179</f>
        <v>2.5</v>
      </c>
      <c r="AG179" s="7" t="s">
        <v>49</v>
      </c>
      <c r="AH179" s="13">
        <v>0</v>
      </c>
      <c r="AI179" s="13">
        <v>0</v>
      </c>
      <c r="AJ179" s="13">
        <v>-5.5588885999924298E-4</v>
      </c>
      <c r="AK179" s="13">
        <v>0</v>
      </c>
      <c r="AL179" s="13">
        <v>0</v>
      </c>
      <c r="AM179" s="13">
        <v>0</v>
      </c>
      <c r="AN179" s="13">
        <v>0</v>
      </c>
      <c r="AO179" s="13">
        <v>0</v>
      </c>
    </row>
    <row r="180" spans="1:41" s="7" customFormat="1" x14ac:dyDescent="0.2">
      <c r="A180" s="7" t="s">
        <v>70</v>
      </c>
      <c r="B180" s="7">
        <v>5</v>
      </c>
      <c r="C180" s="7">
        <v>50</v>
      </c>
      <c r="D180" s="7">
        <v>30196</v>
      </c>
      <c r="E180" s="7" t="s">
        <v>23</v>
      </c>
      <c r="F180" s="7">
        <v>5</v>
      </c>
      <c r="G180" s="7">
        <v>1</v>
      </c>
      <c r="H180" s="7">
        <v>2.5000000000000001E-2</v>
      </c>
      <c r="I180" s="7">
        <v>6.6250000000000003E-2</v>
      </c>
      <c r="J180" s="7">
        <f t="shared" ref="J180:J189" si="48">I180/H180</f>
        <v>2.65</v>
      </c>
      <c r="K180" s="7">
        <v>0.2</v>
      </c>
      <c r="L180" s="7">
        <v>2600</v>
      </c>
      <c r="M180" s="7">
        <v>0</v>
      </c>
      <c r="N180" s="7" t="s">
        <v>26</v>
      </c>
      <c r="O180" s="7">
        <v>0.3</v>
      </c>
      <c r="P180" s="7">
        <f t="shared" ref="P180:P189" si="49">I180/2</f>
        <v>3.3125000000000002E-2</v>
      </c>
      <c r="Q180" s="10">
        <v>1000000000</v>
      </c>
      <c r="R180" s="7">
        <v>1</v>
      </c>
      <c r="S180" s="7" t="s">
        <v>28</v>
      </c>
      <c r="T180" s="10">
        <v>500000</v>
      </c>
      <c r="U180" s="10">
        <v>500000</v>
      </c>
      <c r="V180" s="11">
        <v>32.6</v>
      </c>
      <c r="W180" s="7">
        <v>0.1</v>
      </c>
      <c r="X180" s="7">
        <v>0.7</v>
      </c>
      <c r="Y180" s="7">
        <v>0.3</v>
      </c>
      <c r="Z180" s="7">
        <v>0.3</v>
      </c>
      <c r="AA180" s="10">
        <v>3.0000000000000001E-5</v>
      </c>
      <c r="AB180" s="10">
        <f t="shared" ref="AB180:AB189" si="50">Z180*AA180</f>
        <v>9.0000000000000002E-6</v>
      </c>
      <c r="AC180" s="12">
        <v>0.5</v>
      </c>
      <c r="AD180" s="7">
        <v>60</v>
      </c>
      <c r="AE180" s="7">
        <v>0.5</v>
      </c>
      <c r="AF180" s="7">
        <f>AE180*B180</f>
        <v>2.5</v>
      </c>
      <c r="AG180" s="7" t="s">
        <v>49</v>
      </c>
      <c r="AH180" s="13">
        <v>0.43301270189221902</v>
      </c>
      <c r="AI180" s="13">
        <v>0.25</v>
      </c>
      <c r="AJ180" s="13">
        <v>0.43199588509999898</v>
      </c>
      <c r="AK180" s="13">
        <v>0.99894941457929698</v>
      </c>
      <c r="AL180" s="13">
        <v>28.300921316603802</v>
      </c>
      <c r="AM180" s="13">
        <v>29.299870731183098</v>
      </c>
      <c r="AN180" s="13">
        <v>11.4796145284893</v>
      </c>
      <c r="AO180" s="13">
        <v>0.85113257097052197</v>
      </c>
    </row>
    <row r="181" spans="1:41" s="7" customFormat="1" x14ac:dyDescent="0.2">
      <c r="A181" s="7" t="s">
        <v>70</v>
      </c>
      <c r="B181" s="7">
        <v>5</v>
      </c>
      <c r="C181" s="7">
        <v>50</v>
      </c>
      <c r="D181" s="7">
        <v>30196</v>
      </c>
      <c r="E181" s="7" t="s">
        <v>23</v>
      </c>
      <c r="F181" s="7">
        <v>5</v>
      </c>
      <c r="G181" s="7">
        <v>1</v>
      </c>
      <c r="H181" s="7">
        <v>2.5000000000000001E-2</v>
      </c>
      <c r="I181" s="7">
        <v>6.6250000000000003E-2</v>
      </c>
      <c r="J181" s="7">
        <f t="shared" si="48"/>
        <v>2.65</v>
      </c>
      <c r="K181" s="7">
        <v>0.2</v>
      </c>
      <c r="L181" s="7">
        <v>2600</v>
      </c>
      <c r="M181" s="7">
        <v>0</v>
      </c>
      <c r="N181" s="7" t="s">
        <v>26</v>
      </c>
      <c r="O181" s="7">
        <v>0.3</v>
      </c>
      <c r="P181" s="7">
        <f t="shared" si="49"/>
        <v>3.3125000000000002E-2</v>
      </c>
      <c r="Q181" s="10">
        <v>1000000000</v>
      </c>
      <c r="R181" s="7">
        <v>1</v>
      </c>
      <c r="S181" s="7" t="s">
        <v>28</v>
      </c>
      <c r="T181" s="10">
        <v>500000</v>
      </c>
      <c r="U181" s="10">
        <v>500000</v>
      </c>
      <c r="V181" s="11">
        <v>32.6</v>
      </c>
      <c r="W181" s="7">
        <v>0.1</v>
      </c>
      <c r="X181" s="7">
        <v>0.7</v>
      </c>
      <c r="Y181" s="7">
        <v>0.3</v>
      </c>
      <c r="Z181" s="7">
        <v>0.3</v>
      </c>
      <c r="AA181" s="10">
        <v>3.0000000000000001E-5</v>
      </c>
      <c r="AB181" s="10">
        <f t="shared" si="50"/>
        <v>9.0000000000000002E-6</v>
      </c>
      <c r="AC181" s="12">
        <v>1</v>
      </c>
      <c r="AD181" s="7">
        <v>60</v>
      </c>
      <c r="AE181" s="7">
        <v>0.5</v>
      </c>
      <c r="AF181" s="7">
        <f>AE181*B181</f>
        <v>2.5</v>
      </c>
      <c r="AG181" s="7" t="s">
        <v>49</v>
      </c>
      <c r="AH181" s="13">
        <v>0.86602540378443904</v>
      </c>
      <c r="AI181" s="13">
        <v>0.5</v>
      </c>
      <c r="AJ181" s="13">
        <v>0.8650134598</v>
      </c>
      <c r="AK181" s="13">
        <v>2.3107348226436399</v>
      </c>
      <c r="AL181" s="13">
        <v>27.3021202800564</v>
      </c>
      <c r="AM181" s="13">
        <v>29.612855102699999</v>
      </c>
      <c r="AN181" s="13">
        <v>15.3118080217446</v>
      </c>
      <c r="AO181" s="13">
        <v>0.92661486758029699</v>
      </c>
    </row>
    <row r="182" spans="1:41" s="7" customFormat="1" x14ac:dyDescent="0.2">
      <c r="A182" s="7" t="s">
        <v>70</v>
      </c>
      <c r="B182" s="7">
        <v>5</v>
      </c>
      <c r="C182" s="7">
        <v>50</v>
      </c>
      <c r="D182" s="7">
        <v>30196</v>
      </c>
      <c r="E182" s="7" t="s">
        <v>23</v>
      </c>
      <c r="F182" s="7">
        <v>5</v>
      </c>
      <c r="G182" s="7">
        <v>1</v>
      </c>
      <c r="H182" s="7">
        <v>2.5000000000000001E-2</v>
      </c>
      <c r="I182" s="7">
        <v>6.6250000000000003E-2</v>
      </c>
      <c r="J182" s="7">
        <f t="shared" si="48"/>
        <v>2.65</v>
      </c>
      <c r="K182" s="7">
        <v>0.2</v>
      </c>
      <c r="L182" s="7">
        <v>2600</v>
      </c>
      <c r="M182" s="7">
        <v>0</v>
      </c>
      <c r="N182" s="7" t="s">
        <v>26</v>
      </c>
      <c r="O182" s="7">
        <v>0.3</v>
      </c>
      <c r="P182" s="7">
        <f t="shared" si="49"/>
        <v>3.3125000000000002E-2</v>
      </c>
      <c r="Q182" s="10">
        <v>1000000000</v>
      </c>
      <c r="R182" s="7">
        <v>1</v>
      </c>
      <c r="S182" s="7" t="s">
        <v>28</v>
      </c>
      <c r="T182" s="10">
        <v>500000</v>
      </c>
      <c r="U182" s="10">
        <v>500000</v>
      </c>
      <c r="V182" s="11">
        <v>32.6</v>
      </c>
      <c r="W182" s="7">
        <v>0.1</v>
      </c>
      <c r="X182" s="7">
        <v>0.7</v>
      </c>
      <c r="Y182" s="7">
        <v>0.3</v>
      </c>
      <c r="Z182" s="7">
        <v>0.3</v>
      </c>
      <c r="AA182" s="10">
        <v>3.0000000000000001E-5</v>
      </c>
      <c r="AB182" s="10">
        <f t="shared" si="50"/>
        <v>9.0000000000000002E-6</v>
      </c>
      <c r="AC182" s="12">
        <v>1.5</v>
      </c>
      <c r="AD182" s="7">
        <v>60</v>
      </c>
      <c r="AE182" s="7">
        <v>0.5</v>
      </c>
      <c r="AF182" s="7">
        <f>AE182*B182</f>
        <v>2.5</v>
      </c>
      <c r="AG182" s="7" t="s">
        <v>49</v>
      </c>
      <c r="AH182" s="13">
        <v>1.29903810567666</v>
      </c>
      <c r="AI182" s="13">
        <v>0.75</v>
      </c>
      <c r="AJ182" s="13">
        <v>1.2980282503</v>
      </c>
      <c r="AK182" s="13">
        <v>3.3316000064486802</v>
      </c>
      <c r="AL182" s="13">
        <v>26.8028008127513</v>
      </c>
      <c r="AM182" s="13">
        <v>30.1344008192</v>
      </c>
      <c r="AN182" s="13">
        <v>19.5148616327936</v>
      </c>
      <c r="AO182" s="13">
        <v>0.976357008560787</v>
      </c>
    </row>
    <row r="183" spans="1:41" s="7" customFormat="1" x14ac:dyDescent="0.2">
      <c r="A183" s="7" t="s">
        <v>70</v>
      </c>
      <c r="B183" s="7">
        <v>5</v>
      </c>
      <c r="C183" s="7">
        <v>50</v>
      </c>
      <c r="D183" s="7">
        <v>30196</v>
      </c>
      <c r="E183" s="7" t="s">
        <v>23</v>
      </c>
      <c r="F183" s="7">
        <v>5</v>
      </c>
      <c r="G183" s="7">
        <v>1</v>
      </c>
      <c r="H183" s="7">
        <v>2.5000000000000001E-2</v>
      </c>
      <c r="I183" s="7">
        <v>6.6250000000000003E-2</v>
      </c>
      <c r="J183" s="7">
        <f t="shared" si="48"/>
        <v>2.65</v>
      </c>
      <c r="K183" s="7">
        <v>0.2</v>
      </c>
      <c r="L183" s="7">
        <v>2600</v>
      </c>
      <c r="M183" s="7">
        <v>0</v>
      </c>
      <c r="N183" s="7" t="s">
        <v>26</v>
      </c>
      <c r="O183" s="7">
        <v>0.3</v>
      </c>
      <c r="P183" s="7">
        <f t="shared" si="49"/>
        <v>3.3125000000000002E-2</v>
      </c>
      <c r="Q183" s="10">
        <v>1000000000</v>
      </c>
      <c r="R183" s="7">
        <v>1</v>
      </c>
      <c r="S183" s="7" t="s">
        <v>28</v>
      </c>
      <c r="T183" s="10">
        <v>500000</v>
      </c>
      <c r="U183" s="10">
        <v>500000</v>
      </c>
      <c r="V183" s="11">
        <v>32.6</v>
      </c>
      <c r="W183" s="7">
        <v>0.1</v>
      </c>
      <c r="X183" s="7">
        <v>0.7</v>
      </c>
      <c r="Y183" s="7">
        <v>0.3</v>
      </c>
      <c r="Z183" s="7">
        <v>0.3</v>
      </c>
      <c r="AA183" s="10">
        <v>3.0000000000000001E-5</v>
      </c>
      <c r="AB183" s="10">
        <f t="shared" si="50"/>
        <v>9.0000000000000002E-6</v>
      </c>
      <c r="AC183" s="12">
        <v>2</v>
      </c>
      <c r="AD183" s="7">
        <v>60</v>
      </c>
      <c r="AE183" s="7">
        <v>0.5</v>
      </c>
      <c r="AF183" s="7">
        <f>AE183*B183</f>
        <v>2.5</v>
      </c>
      <c r="AG183" s="7" t="s">
        <v>49</v>
      </c>
      <c r="AH183" s="13">
        <v>1.7320508075688801</v>
      </c>
      <c r="AI183" s="13">
        <v>1</v>
      </c>
      <c r="AJ183" s="13">
        <v>1.731042865</v>
      </c>
      <c r="AK183" s="13">
        <v>3.5880846409618901</v>
      </c>
      <c r="AL183" s="13">
        <v>26.802954921538099</v>
      </c>
      <c r="AM183" s="13">
        <v>30.391039562500001</v>
      </c>
      <c r="AN183" s="13">
        <v>23.578581171714301</v>
      </c>
      <c r="AO183" s="13">
        <v>0.98861699001774905</v>
      </c>
    </row>
    <row r="184" spans="1:41" s="7" customFormat="1" x14ac:dyDescent="0.2">
      <c r="A184" s="7" t="s">
        <v>70</v>
      </c>
      <c r="B184" s="7">
        <v>5</v>
      </c>
      <c r="C184" s="7">
        <v>50</v>
      </c>
      <c r="D184" s="7">
        <v>30196</v>
      </c>
      <c r="E184" s="7" t="s">
        <v>23</v>
      </c>
      <c r="F184" s="7">
        <v>5</v>
      </c>
      <c r="G184" s="7">
        <v>1</v>
      </c>
      <c r="H184" s="7">
        <v>2.5000000000000001E-2</v>
      </c>
      <c r="I184" s="7">
        <v>6.6250000000000003E-2</v>
      </c>
      <c r="J184" s="7">
        <f t="shared" si="48"/>
        <v>2.65</v>
      </c>
      <c r="K184" s="7">
        <v>0.2</v>
      </c>
      <c r="L184" s="7">
        <v>2600</v>
      </c>
      <c r="M184" s="7">
        <v>0</v>
      </c>
      <c r="N184" s="7" t="s">
        <v>26</v>
      </c>
      <c r="O184" s="7">
        <v>0.3</v>
      </c>
      <c r="P184" s="7">
        <f t="shared" si="49"/>
        <v>3.3125000000000002E-2</v>
      </c>
      <c r="Q184" s="10">
        <v>1000000000</v>
      </c>
      <c r="R184" s="7">
        <v>1</v>
      </c>
      <c r="S184" s="7" t="s">
        <v>28</v>
      </c>
      <c r="T184" s="10">
        <v>500000</v>
      </c>
      <c r="U184" s="10">
        <v>500000</v>
      </c>
      <c r="V184" s="11">
        <v>32.6</v>
      </c>
      <c r="W184" s="7">
        <v>0.1</v>
      </c>
      <c r="X184" s="7">
        <v>0.7</v>
      </c>
      <c r="Y184" s="7">
        <v>0.3</v>
      </c>
      <c r="Z184" s="7">
        <v>0.3</v>
      </c>
      <c r="AA184" s="10">
        <v>3.0000000000000001E-5</v>
      </c>
      <c r="AB184" s="10">
        <f t="shared" si="50"/>
        <v>9.0000000000000002E-6</v>
      </c>
      <c r="AC184" s="12">
        <v>2.5</v>
      </c>
      <c r="AD184" s="7">
        <v>60</v>
      </c>
      <c r="AE184" s="7">
        <v>0.5</v>
      </c>
      <c r="AF184" s="7">
        <f>AE184*B184</f>
        <v>2.5</v>
      </c>
      <c r="AG184" s="7" t="s">
        <v>49</v>
      </c>
      <c r="AH184" s="13">
        <v>2.1650635094610999</v>
      </c>
      <c r="AI184" s="13">
        <v>1.25</v>
      </c>
      <c r="AJ184" s="13">
        <v>2.1640578834999999</v>
      </c>
      <c r="AK184" s="13">
        <v>5.8332778704584598</v>
      </c>
      <c r="AL184" s="13">
        <v>25.3047191148415</v>
      </c>
      <c r="AM184" s="13">
        <v>31.137996985299999</v>
      </c>
      <c r="AN184" s="13">
        <v>25.2406026689663</v>
      </c>
      <c r="AO184" s="13">
        <v>0.98039552340157698</v>
      </c>
    </row>
    <row r="185" spans="1:41" s="7" customFormat="1" x14ac:dyDescent="0.2">
      <c r="A185" s="7" t="s">
        <v>70</v>
      </c>
      <c r="B185" s="7">
        <v>5</v>
      </c>
      <c r="C185" s="7">
        <v>50</v>
      </c>
      <c r="D185" s="7">
        <v>30196</v>
      </c>
      <c r="E185" s="7" t="s">
        <v>23</v>
      </c>
      <c r="F185" s="7">
        <v>5</v>
      </c>
      <c r="G185" s="7">
        <v>1</v>
      </c>
      <c r="H185" s="7">
        <v>2.5000000000000001E-2</v>
      </c>
      <c r="I185" s="7">
        <v>6.6250000000000003E-2</v>
      </c>
      <c r="J185" s="7">
        <f t="shared" si="48"/>
        <v>2.65</v>
      </c>
      <c r="K185" s="7">
        <v>0.2</v>
      </c>
      <c r="L185" s="7">
        <v>2600</v>
      </c>
      <c r="M185" s="7">
        <v>0</v>
      </c>
      <c r="N185" s="7" t="s">
        <v>26</v>
      </c>
      <c r="O185" s="7">
        <v>0.3</v>
      </c>
      <c r="P185" s="7">
        <f t="shared" si="49"/>
        <v>3.3125000000000002E-2</v>
      </c>
      <c r="Q185" s="10">
        <v>1000000000</v>
      </c>
      <c r="R185" s="7">
        <v>1</v>
      </c>
      <c r="S185" s="7" t="s">
        <v>28</v>
      </c>
      <c r="T185" s="10">
        <v>500000</v>
      </c>
      <c r="U185" s="10">
        <v>500000</v>
      </c>
      <c r="V185" s="11">
        <v>32.6</v>
      </c>
      <c r="W185" s="7">
        <v>0.1</v>
      </c>
      <c r="X185" s="7">
        <v>0.7</v>
      </c>
      <c r="Y185" s="7">
        <v>0.3</v>
      </c>
      <c r="Z185" s="7">
        <v>0.3</v>
      </c>
      <c r="AA185" s="10">
        <v>3.0000000000000001E-5</v>
      </c>
      <c r="AB185" s="10">
        <f t="shared" si="50"/>
        <v>9.0000000000000002E-6</v>
      </c>
      <c r="AC185" s="12">
        <v>3</v>
      </c>
      <c r="AD185" s="7">
        <v>60</v>
      </c>
      <c r="AE185" s="7">
        <v>0.5</v>
      </c>
      <c r="AF185" s="7">
        <f>AE185*B185</f>
        <v>2.5</v>
      </c>
      <c r="AG185" s="7" t="s">
        <v>49</v>
      </c>
      <c r="AH185" s="13">
        <v>2.59807621135332</v>
      </c>
      <c r="AI185" s="13">
        <v>1.5</v>
      </c>
      <c r="AJ185" s="13">
        <v>2.5970752002999999</v>
      </c>
      <c r="AK185" s="13">
        <v>6.5491012153331898</v>
      </c>
      <c r="AL185" s="13">
        <v>25.498508017900001</v>
      </c>
      <c r="AM185" s="13">
        <v>32.047609233233203</v>
      </c>
      <c r="AN185" s="13">
        <v>19.986656100157301</v>
      </c>
      <c r="AO185" s="13">
        <v>0.89273510442259396</v>
      </c>
    </row>
    <row r="186" spans="1:41" s="7" customFormat="1" x14ac:dyDescent="0.2">
      <c r="A186" s="7" t="s">
        <v>70</v>
      </c>
      <c r="B186" s="7">
        <v>5</v>
      </c>
      <c r="C186" s="7">
        <v>50</v>
      </c>
      <c r="D186" s="7">
        <v>30196</v>
      </c>
      <c r="E186" s="7" t="s">
        <v>23</v>
      </c>
      <c r="F186" s="7">
        <v>5</v>
      </c>
      <c r="G186" s="7">
        <v>1</v>
      </c>
      <c r="H186" s="7">
        <v>2.5000000000000001E-2</v>
      </c>
      <c r="I186" s="7">
        <v>6.6250000000000003E-2</v>
      </c>
      <c r="J186" s="7">
        <f t="shared" si="48"/>
        <v>2.65</v>
      </c>
      <c r="K186" s="7">
        <v>0.2</v>
      </c>
      <c r="L186" s="7">
        <v>2600</v>
      </c>
      <c r="M186" s="7">
        <v>0</v>
      </c>
      <c r="N186" s="7" t="s">
        <v>26</v>
      </c>
      <c r="O186" s="7">
        <v>0.3</v>
      </c>
      <c r="P186" s="7">
        <f t="shared" si="49"/>
        <v>3.3125000000000002E-2</v>
      </c>
      <c r="Q186" s="10">
        <v>1000000000</v>
      </c>
      <c r="R186" s="7">
        <v>1</v>
      </c>
      <c r="S186" s="7" t="s">
        <v>28</v>
      </c>
      <c r="T186" s="10">
        <v>500000</v>
      </c>
      <c r="U186" s="10">
        <v>500000</v>
      </c>
      <c r="V186" s="11">
        <v>32.6</v>
      </c>
      <c r="W186" s="7">
        <v>0.1</v>
      </c>
      <c r="X186" s="7">
        <v>0.7</v>
      </c>
      <c r="Y186" s="7">
        <v>0.3</v>
      </c>
      <c r="Z186" s="7">
        <v>0.3</v>
      </c>
      <c r="AA186" s="10">
        <v>3.0000000000000001E-5</v>
      </c>
      <c r="AB186" s="10">
        <f t="shared" si="50"/>
        <v>9.0000000000000002E-6</v>
      </c>
      <c r="AC186" s="12">
        <v>3.5</v>
      </c>
      <c r="AD186" s="7">
        <v>60</v>
      </c>
      <c r="AE186" s="7">
        <v>0.5</v>
      </c>
      <c r="AF186" s="7">
        <f>AE186*B186</f>
        <v>2.5</v>
      </c>
      <c r="AG186" s="7" t="s">
        <v>49</v>
      </c>
      <c r="AH186" s="13">
        <v>3.0310889132455401</v>
      </c>
      <c r="AI186" s="13">
        <v>1.75</v>
      </c>
      <c r="AJ186" s="13">
        <v>3.0300912108000002</v>
      </c>
      <c r="AK186" s="13">
        <v>8.4907902908739903</v>
      </c>
      <c r="AL186" s="13">
        <v>24.0564065488302</v>
      </c>
      <c r="AM186" s="13">
        <v>32.5471968397041</v>
      </c>
      <c r="AN186" s="13">
        <v>20.5045306164698</v>
      </c>
      <c r="AO186" s="13">
        <v>0.92646562442632197</v>
      </c>
    </row>
    <row r="187" spans="1:41" s="7" customFormat="1" x14ac:dyDescent="0.2">
      <c r="A187" s="7" t="s">
        <v>70</v>
      </c>
      <c r="B187" s="7">
        <v>5</v>
      </c>
      <c r="C187" s="7">
        <v>50</v>
      </c>
      <c r="D187" s="7">
        <v>30196</v>
      </c>
      <c r="E187" s="7" t="s">
        <v>23</v>
      </c>
      <c r="F187" s="7">
        <v>5</v>
      </c>
      <c r="G187" s="7">
        <v>1</v>
      </c>
      <c r="H187" s="7">
        <v>2.5000000000000001E-2</v>
      </c>
      <c r="I187" s="7">
        <v>6.6250000000000003E-2</v>
      </c>
      <c r="J187" s="7">
        <f t="shared" si="48"/>
        <v>2.65</v>
      </c>
      <c r="K187" s="7">
        <v>0.2</v>
      </c>
      <c r="L187" s="7">
        <v>2600</v>
      </c>
      <c r="M187" s="7">
        <v>0</v>
      </c>
      <c r="N187" s="7" t="s">
        <v>26</v>
      </c>
      <c r="O187" s="7">
        <v>0.3</v>
      </c>
      <c r="P187" s="7">
        <f t="shared" si="49"/>
        <v>3.3125000000000002E-2</v>
      </c>
      <c r="Q187" s="10">
        <v>1000000000</v>
      </c>
      <c r="R187" s="7">
        <v>1</v>
      </c>
      <c r="S187" s="7" t="s">
        <v>28</v>
      </c>
      <c r="T187" s="10">
        <v>500000</v>
      </c>
      <c r="U187" s="10">
        <v>500000</v>
      </c>
      <c r="V187" s="11">
        <v>32.6</v>
      </c>
      <c r="W187" s="7">
        <v>0.1</v>
      </c>
      <c r="X187" s="7">
        <v>0.7</v>
      </c>
      <c r="Y187" s="7">
        <v>0.3</v>
      </c>
      <c r="Z187" s="7">
        <v>0.3</v>
      </c>
      <c r="AA187" s="10">
        <v>3.0000000000000001E-5</v>
      </c>
      <c r="AB187" s="10">
        <f t="shared" si="50"/>
        <v>9.0000000000000002E-6</v>
      </c>
      <c r="AC187" s="12">
        <v>4</v>
      </c>
      <c r="AD187" s="7">
        <v>60</v>
      </c>
      <c r="AE187" s="7">
        <v>0.5</v>
      </c>
      <c r="AF187" s="7">
        <f>AE187*B187</f>
        <v>2.5</v>
      </c>
      <c r="AG187" s="7" t="s">
        <v>49</v>
      </c>
      <c r="AH187" s="13">
        <v>3.4641016151377499</v>
      </c>
      <c r="AI187" s="13">
        <v>2</v>
      </c>
      <c r="AJ187" s="13">
        <v>3.463108246</v>
      </c>
      <c r="AK187" s="13">
        <v>9.1378396360407805</v>
      </c>
      <c r="AL187" s="13">
        <v>24.158668234299999</v>
      </c>
      <c r="AM187" s="13">
        <v>33.296507870340797</v>
      </c>
      <c r="AN187" s="13">
        <v>18.930314610567599</v>
      </c>
      <c r="AO187" s="13">
        <v>0.96778410088058098</v>
      </c>
    </row>
    <row r="188" spans="1:41" s="7" customFormat="1" x14ac:dyDescent="0.2">
      <c r="A188" s="7" t="s">
        <v>70</v>
      </c>
      <c r="B188" s="7">
        <v>5</v>
      </c>
      <c r="C188" s="7">
        <v>50</v>
      </c>
      <c r="D188" s="7">
        <v>30196</v>
      </c>
      <c r="E188" s="7" t="s">
        <v>23</v>
      </c>
      <c r="F188" s="7">
        <v>5</v>
      </c>
      <c r="G188" s="7">
        <v>1</v>
      </c>
      <c r="H188" s="7">
        <v>2.5000000000000001E-2</v>
      </c>
      <c r="I188" s="7">
        <v>6.6250000000000003E-2</v>
      </c>
      <c r="J188" s="7">
        <f t="shared" si="48"/>
        <v>2.65</v>
      </c>
      <c r="K188" s="7">
        <v>0.2</v>
      </c>
      <c r="L188" s="7">
        <v>2600</v>
      </c>
      <c r="M188" s="7">
        <v>0</v>
      </c>
      <c r="N188" s="7" t="s">
        <v>26</v>
      </c>
      <c r="O188" s="7">
        <v>0.3</v>
      </c>
      <c r="P188" s="7">
        <f t="shared" si="49"/>
        <v>3.3125000000000002E-2</v>
      </c>
      <c r="Q188" s="10">
        <v>1000000000</v>
      </c>
      <c r="R188" s="7">
        <v>1</v>
      </c>
      <c r="S188" s="7" t="s">
        <v>28</v>
      </c>
      <c r="T188" s="10">
        <v>500000</v>
      </c>
      <c r="U188" s="10">
        <v>500000</v>
      </c>
      <c r="V188" s="11">
        <v>32.6</v>
      </c>
      <c r="W188" s="7">
        <v>0.1</v>
      </c>
      <c r="X188" s="7">
        <v>0.7</v>
      </c>
      <c r="Y188" s="7">
        <v>0.3</v>
      </c>
      <c r="Z188" s="7">
        <v>0.3</v>
      </c>
      <c r="AA188" s="10">
        <v>3.0000000000000001E-5</v>
      </c>
      <c r="AB188" s="10">
        <f t="shared" si="50"/>
        <v>9.0000000000000002E-6</v>
      </c>
      <c r="AC188" s="12">
        <v>4.5</v>
      </c>
      <c r="AD188" s="7">
        <v>60</v>
      </c>
      <c r="AE188" s="7">
        <v>0.5</v>
      </c>
      <c r="AF188" s="7">
        <f>AE188*B188</f>
        <v>2.5</v>
      </c>
      <c r="AG188" s="7" t="s">
        <v>49</v>
      </c>
      <c r="AH188" s="13">
        <v>3.89711431702997</v>
      </c>
      <c r="AI188" s="13">
        <v>2.25</v>
      </c>
      <c r="AJ188" s="13">
        <v>3.8961267822000001</v>
      </c>
      <c r="AK188" s="13">
        <v>9.9539168993999994</v>
      </c>
      <c r="AL188" s="13">
        <v>24.223723836200001</v>
      </c>
      <c r="AM188" s="13">
        <v>34.177640735600001</v>
      </c>
      <c r="AN188" s="13">
        <v>18.835855098397001</v>
      </c>
      <c r="AO188" s="13">
        <v>0.97665908109440303</v>
      </c>
    </row>
    <row r="189" spans="1:41" s="7" customFormat="1" x14ac:dyDescent="0.2">
      <c r="A189" s="7" t="s">
        <v>70</v>
      </c>
      <c r="B189" s="7">
        <v>5</v>
      </c>
      <c r="C189" s="7">
        <v>50</v>
      </c>
      <c r="D189" s="7">
        <v>30196</v>
      </c>
      <c r="E189" s="7" t="s">
        <v>23</v>
      </c>
      <c r="F189" s="7">
        <v>5</v>
      </c>
      <c r="G189" s="7">
        <v>1</v>
      </c>
      <c r="H189" s="7">
        <v>2.5000000000000001E-2</v>
      </c>
      <c r="I189" s="7">
        <v>6.6250000000000003E-2</v>
      </c>
      <c r="J189" s="7">
        <f t="shared" si="48"/>
        <v>2.65</v>
      </c>
      <c r="K189" s="7">
        <v>0.2</v>
      </c>
      <c r="L189" s="7">
        <v>2600</v>
      </c>
      <c r="M189" s="7">
        <v>0</v>
      </c>
      <c r="N189" s="7" t="s">
        <v>26</v>
      </c>
      <c r="O189" s="7">
        <v>0.3</v>
      </c>
      <c r="P189" s="7">
        <f t="shared" si="49"/>
        <v>3.3125000000000002E-2</v>
      </c>
      <c r="Q189" s="10">
        <v>1000000000</v>
      </c>
      <c r="R189" s="7">
        <v>1</v>
      </c>
      <c r="S189" s="7" t="s">
        <v>28</v>
      </c>
      <c r="T189" s="10">
        <v>500000</v>
      </c>
      <c r="U189" s="10">
        <v>500000</v>
      </c>
      <c r="V189" s="11">
        <v>32.6</v>
      </c>
      <c r="W189" s="7">
        <v>0.1</v>
      </c>
      <c r="X189" s="7">
        <v>0.7</v>
      </c>
      <c r="Y189" s="7">
        <v>0.3</v>
      </c>
      <c r="Z189" s="7">
        <v>0.3</v>
      </c>
      <c r="AA189" s="10">
        <v>3.0000000000000001E-5</v>
      </c>
      <c r="AB189" s="10">
        <f t="shared" si="50"/>
        <v>9.0000000000000002E-6</v>
      </c>
      <c r="AC189" s="12">
        <v>5</v>
      </c>
      <c r="AD189" s="7">
        <v>60</v>
      </c>
      <c r="AE189" s="7">
        <v>0.5</v>
      </c>
      <c r="AF189" s="7">
        <f>AE189*B189</f>
        <v>2.5</v>
      </c>
      <c r="AG189" s="7" t="s">
        <v>49</v>
      </c>
      <c r="AH189" s="13">
        <v>4.3301270189221901</v>
      </c>
      <c r="AI189" s="13">
        <v>2.5</v>
      </c>
      <c r="AJ189" s="13">
        <v>4.3291386111000003</v>
      </c>
      <c r="AK189" s="13">
        <v>9.9332594316999998</v>
      </c>
      <c r="AL189" s="13">
        <v>24.550081802499999</v>
      </c>
      <c r="AM189" s="13">
        <v>34.483341234199997</v>
      </c>
      <c r="AN189" s="13">
        <v>18.696798517051299</v>
      </c>
      <c r="AO189" s="13">
        <v>0.97781739241993604</v>
      </c>
    </row>
    <row r="190" spans="1:41" s="3" customFormat="1" x14ac:dyDescent="0.2">
      <c r="A190" s="3" t="s">
        <v>71</v>
      </c>
      <c r="B190" s="3">
        <v>5</v>
      </c>
      <c r="C190" s="3">
        <v>50</v>
      </c>
      <c r="D190" s="3">
        <v>30196</v>
      </c>
      <c r="E190" s="3" t="s">
        <v>23</v>
      </c>
      <c r="F190" s="3">
        <v>5</v>
      </c>
      <c r="G190" s="3">
        <v>1</v>
      </c>
      <c r="H190" s="3">
        <v>2.5000000000000001E-2</v>
      </c>
      <c r="I190" s="3">
        <v>6.6250000000000003E-2</v>
      </c>
      <c r="J190" s="3">
        <f>I190/H190</f>
        <v>2.65</v>
      </c>
      <c r="K190" s="3">
        <v>0.2</v>
      </c>
      <c r="L190" s="3">
        <v>2600</v>
      </c>
      <c r="M190" s="3">
        <v>0</v>
      </c>
      <c r="N190" s="3" t="s">
        <v>26</v>
      </c>
      <c r="O190" s="3">
        <v>0.3</v>
      </c>
      <c r="P190" s="3">
        <f>I190/2</f>
        <v>3.3125000000000002E-2</v>
      </c>
      <c r="Q190" s="14">
        <v>1000000000</v>
      </c>
      <c r="R190" s="3">
        <v>1</v>
      </c>
      <c r="S190" s="3" t="s">
        <v>28</v>
      </c>
      <c r="T190" s="14">
        <v>500000</v>
      </c>
      <c r="U190" s="14">
        <v>500000</v>
      </c>
      <c r="V190" s="4">
        <v>32.6</v>
      </c>
      <c r="W190" s="3">
        <v>0.1</v>
      </c>
      <c r="X190" s="3">
        <v>0.7</v>
      </c>
      <c r="Y190" s="3">
        <v>0.3</v>
      </c>
      <c r="Z190" s="3">
        <v>0.3</v>
      </c>
      <c r="AA190" s="14">
        <v>3.0000000000000001E-5</v>
      </c>
      <c r="AB190" s="14">
        <f>Z190*AA190</f>
        <v>9.0000000000000002E-6</v>
      </c>
      <c r="AC190" s="15">
        <v>0</v>
      </c>
      <c r="AD190" s="3">
        <v>60</v>
      </c>
      <c r="AE190" s="3">
        <v>0.75</v>
      </c>
      <c r="AF190" s="3">
        <f>AE190*B190</f>
        <v>3.75</v>
      </c>
      <c r="AG190" s="3" t="s">
        <v>49</v>
      </c>
      <c r="AH190" s="16">
        <v>0</v>
      </c>
      <c r="AI190" s="16">
        <v>0</v>
      </c>
      <c r="AJ190" s="16">
        <v>-5.5588885999924298E-4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</row>
    <row r="191" spans="1:41" s="3" customFormat="1" x14ac:dyDescent="0.2">
      <c r="A191" s="3" t="s">
        <v>71</v>
      </c>
      <c r="B191" s="3">
        <v>5</v>
      </c>
      <c r="C191" s="3">
        <v>50</v>
      </c>
      <c r="D191" s="3">
        <v>30196</v>
      </c>
      <c r="E191" s="3" t="s">
        <v>23</v>
      </c>
      <c r="F191" s="3">
        <v>5</v>
      </c>
      <c r="G191" s="3">
        <v>1</v>
      </c>
      <c r="H191" s="3">
        <v>2.5000000000000001E-2</v>
      </c>
      <c r="I191" s="3">
        <v>6.6250000000000003E-2</v>
      </c>
      <c r="J191" s="3">
        <f t="shared" ref="J191:J200" si="51">I191/H191</f>
        <v>2.65</v>
      </c>
      <c r="K191" s="3">
        <v>0.2</v>
      </c>
      <c r="L191" s="3">
        <v>2600</v>
      </c>
      <c r="M191" s="3">
        <v>0</v>
      </c>
      <c r="N191" s="3" t="s">
        <v>26</v>
      </c>
      <c r="O191" s="3">
        <v>0.3</v>
      </c>
      <c r="P191" s="3">
        <f t="shared" ref="P191:P200" si="52">I191/2</f>
        <v>3.3125000000000002E-2</v>
      </c>
      <c r="Q191" s="14">
        <v>1000000000</v>
      </c>
      <c r="R191" s="3">
        <v>1</v>
      </c>
      <c r="S191" s="3" t="s">
        <v>28</v>
      </c>
      <c r="T191" s="14">
        <v>500000</v>
      </c>
      <c r="U191" s="14">
        <v>500000</v>
      </c>
      <c r="V191" s="4">
        <v>32.6</v>
      </c>
      <c r="W191" s="3">
        <v>0.1</v>
      </c>
      <c r="X191" s="3">
        <v>0.7</v>
      </c>
      <c r="Y191" s="3">
        <v>0.3</v>
      </c>
      <c r="Z191" s="3">
        <v>0.3</v>
      </c>
      <c r="AA191" s="14">
        <v>3.0000000000000001E-5</v>
      </c>
      <c r="AB191" s="14">
        <f t="shared" ref="AB191:AB200" si="53">Z191*AA191</f>
        <v>9.0000000000000002E-6</v>
      </c>
      <c r="AC191" s="15">
        <v>0.5</v>
      </c>
      <c r="AD191" s="3">
        <v>60</v>
      </c>
      <c r="AE191" s="3">
        <v>0.75</v>
      </c>
      <c r="AF191" s="3">
        <f>AE191*B191</f>
        <v>3.75</v>
      </c>
      <c r="AG191" s="3" t="s">
        <v>49</v>
      </c>
      <c r="AH191" s="16">
        <v>0.43301270189221902</v>
      </c>
      <c r="AI191" s="16">
        <v>0.25</v>
      </c>
      <c r="AJ191" s="16">
        <v>0.43198996369999998</v>
      </c>
      <c r="AK191" s="16">
        <v>0.99894941570592999</v>
      </c>
      <c r="AL191" s="16">
        <v>28.0511840430399</v>
      </c>
      <c r="AM191" s="16">
        <v>29.050133458745801</v>
      </c>
      <c r="AN191" s="16">
        <v>8.0672431013957002</v>
      </c>
      <c r="AO191" s="16">
        <v>0.90438055926766703</v>
      </c>
    </row>
    <row r="192" spans="1:41" s="3" customFormat="1" x14ac:dyDescent="0.2">
      <c r="A192" s="3" t="s">
        <v>71</v>
      </c>
      <c r="B192" s="3">
        <v>5</v>
      </c>
      <c r="C192" s="3">
        <v>50</v>
      </c>
      <c r="D192" s="3">
        <v>30196</v>
      </c>
      <c r="E192" s="3" t="s">
        <v>23</v>
      </c>
      <c r="F192" s="3">
        <v>5</v>
      </c>
      <c r="G192" s="3">
        <v>1</v>
      </c>
      <c r="H192" s="3">
        <v>2.5000000000000001E-2</v>
      </c>
      <c r="I192" s="3">
        <v>6.6250000000000003E-2</v>
      </c>
      <c r="J192" s="3">
        <f t="shared" si="51"/>
        <v>2.65</v>
      </c>
      <c r="K192" s="3">
        <v>0.2</v>
      </c>
      <c r="L192" s="3">
        <v>2600</v>
      </c>
      <c r="M192" s="3">
        <v>0</v>
      </c>
      <c r="N192" s="3" t="s">
        <v>26</v>
      </c>
      <c r="O192" s="3">
        <v>0.3</v>
      </c>
      <c r="P192" s="3">
        <f t="shared" si="52"/>
        <v>3.3125000000000002E-2</v>
      </c>
      <c r="Q192" s="14">
        <v>1000000000</v>
      </c>
      <c r="R192" s="3">
        <v>1</v>
      </c>
      <c r="S192" s="3" t="s">
        <v>28</v>
      </c>
      <c r="T192" s="14">
        <v>500000</v>
      </c>
      <c r="U192" s="14">
        <v>500000</v>
      </c>
      <c r="V192" s="4">
        <v>32.6</v>
      </c>
      <c r="W192" s="3">
        <v>0.1</v>
      </c>
      <c r="X192" s="3">
        <v>0.7</v>
      </c>
      <c r="Y192" s="3">
        <v>0.3</v>
      </c>
      <c r="Z192" s="3">
        <v>0.3</v>
      </c>
      <c r="AA192" s="14">
        <v>3.0000000000000001E-5</v>
      </c>
      <c r="AB192" s="14">
        <f t="shared" si="53"/>
        <v>9.0000000000000002E-6</v>
      </c>
      <c r="AC192" s="15">
        <v>1</v>
      </c>
      <c r="AD192" s="3">
        <v>60</v>
      </c>
      <c r="AE192" s="3">
        <v>0.75</v>
      </c>
      <c r="AF192" s="3">
        <f>AE192*B192</f>
        <v>3.75</v>
      </c>
      <c r="AG192" s="3" t="s">
        <v>49</v>
      </c>
      <c r="AH192" s="16">
        <v>0.86602540378443904</v>
      </c>
      <c r="AI192" s="16">
        <v>0.5</v>
      </c>
      <c r="AJ192" s="16">
        <v>0.86500569530000104</v>
      </c>
      <c r="AK192" s="16">
        <v>2.0221810983848498</v>
      </c>
      <c r="AL192" s="16">
        <v>27.3021203513152</v>
      </c>
      <c r="AM192" s="16">
        <v>29.324301449699998</v>
      </c>
      <c r="AN192" s="16">
        <v>19.3156423154437</v>
      </c>
      <c r="AO192" s="16">
        <v>0.95925767197846301</v>
      </c>
    </row>
    <row r="193" spans="1:41" s="3" customFormat="1" x14ac:dyDescent="0.2">
      <c r="A193" s="3" t="s">
        <v>71</v>
      </c>
      <c r="B193" s="3">
        <v>5</v>
      </c>
      <c r="C193" s="3">
        <v>50</v>
      </c>
      <c r="D193" s="3">
        <v>30196</v>
      </c>
      <c r="E193" s="3" t="s">
        <v>23</v>
      </c>
      <c r="F193" s="3">
        <v>5</v>
      </c>
      <c r="G193" s="3">
        <v>1</v>
      </c>
      <c r="H193" s="3">
        <v>2.5000000000000001E-2</v>
      </c>
      <c r="I193" s="3">
        <v>6.6250000000000003E-2</v>
      </c>
      <c r="J193" s="3">
        <f t="shared" si="51"/>
        <v>2.65</v>
      </c>
      <c r="K193" s="3">
        <v>0.2</v>
      </c>
      <c r="L193" s="3">
        <v>2600</v>
      </c>
      <c r="M193" s="3">
        <v>0</v>
      </c>
      <c r="N193" s="3" t="s">
        <v>26</v>
      </c>
      <c r="O193" s="3">
        <v>0.3</v>
      </c>
      <c r="P193" s="3">
        <f t="shared" si="52"/>
        <v>3.3125000000000002E-2</v>
      </c>
      <c r="Q193" s="14">
        <v>1000000000</v>
      </c>
      <c r="R193" s="3">
        <v>1</v>
      </c>
      <c r="S193" s="3" t="s">
        <v>28</v>
      </c>
      <c r="T193" s="14">
        <v>500000</v>
      </c>
      <c r="U193" s="14">
        <v>500000</v>
      </c>
      <c r="V193" s="4">
        <v>32.6</v>
      </c>
      <c r="W193" s="3">
        <v>0.1</v>
      </c>
      <c r="X193" s="3">
        <v>0.7</v>
      </c>
      <c r="Y193" s="3">
        <v>0.3</v>
      </c>
      <c r="Z193" s="3">
        <v>0.3</v>
      </c>
      <c r="AA193" s="14">
        <v>3.0000000000000001E-5</v>
      </c>
      <c r="AB193" s="14">
        <f t="shared" si="53"/>
        <v>9.0000000000000002E-6</v>
      </c>
      <c r="AC193" s="15">
        <v>1.5</v>
      </c>
      <c r="AD193" s="3">
        <v>60</v>
      </c>
      <c r="AE193" s="3">
        <v>0.75</v>
      </c>
      <c r="AF193" s="3">
        <f>AE193*B193</f>
        <v>3.75</v>
      </c>
      <c r="AG193" s="3" t="s">
        <v>49</v>
      </c>
      <c r="AH193" s="16">
        <v>1.29903810567666</v>
      </c>
      <c r="AI193" s="16">
        <v>0.75</v>
      </c>
      <c r="AJ193" s="16">
        <v>1.2980257057</v>
      </c>
      <c r="AK193" s="16">
        <v>2.63540602399492</v>
      </c>
      <c r="AL193" s="16">
        <v>27.052535553505098</v>
      </c>
      <c r="AM193" s="16">
        <v>29.687941577499998</v>
      </c>
      <c r="AN193" s="16">
        <v>21.515478178419102</v>
      </c>
      <c r="AO193" s="16">
        <v>0.96013981157403006</v>
      </c>
    </row>
    <row r="194" spans="1:41" s="3" customFormat="1" x14ac:dyDescent="0.2">
      <c r="A194" s="3" t="s">
        <v>71</v>
      </c>
      <c r="B194" s="3">
        <v>5</v>
      </c>
      <c r="C194" s="3">
        <v>50</v>
      </c>
      <c r="D194" s="3">
        <v>30196</v>
      </c>
      <c r="E194" s="3" t="s">
        <v>23</v>
      </c>
      <c r="F194" s="3">
        <v>5</v>
      </c>
      <c r="G194" s="3">
        <v>1</v>
      </c>
      <c r="H194" s="3">
        <v>2.5000000000000001E-2</v>
      </c>
      <c r="I194" s="3">
        <v>6.6250000000000003E-2</v>
      </c>
      <c r="J194" s="3">
        <f t="shared" si="51"/>
        <v>2.65</v>
      </c>
      <c r="K194" s="3">
        <v>0.2</v>
      </c>
      <c r="L194" s="3">
        <v>2600</v>
      </c>
      <c r="M194" s="3">
        <v>0</v>
      </c>
      <c r="N194" s="3" t="s">
        <v>26</v>
      </c>
      <c r="O194" s="3">
        <v>0.3</v>
      </c>
      <c r="P194" s="3">
        <f t="shared" si="52"/>
        <v>3.3125000000000002E-2</v>
      </c>
      <c r="Q194" s="14">
        <v>1000000000</v>
      </c>
      <c r="R194" s="3">
        <v>1</v>
      </c>
      <c r="S194" s="3" t="s">
        <v>28</v>
      </c>
      <c r="T194" s="14">
        <v>500000</v>
      </c>
      <c r="U194" s="14">
        <v>500000</v>
      </c>
      <c r="V194" s="4">
        <v>32.6</v>
      </c>
      <c r="W194" s="3">
        <v>0.1</v>
      </c>
      <c r="X194" s="3">
        <v>0.7</v>
      </c>
      <c r="Y194" s="3">
        <v>0.3</v>
      </c>
      <c r="Z194" s="3">
        <v>0.3</v>
      </c>
      <c r="AA194" s="14">
        <v>3.0000000000000001E-5</v>
      </c>
      <c r="AB194" s="14">
        <f t="shared" si="53"/>
        <v>9.0000000000000002E-6</v>
      </c>
      <c r="AC194" s="15">
        <v>2</v>
      </c>
      <c r="AD194" s="3">
        <v>60</v>
      </c>
      <c r="AE194" s="3">
        <v>0.75</v>
      </c>
      <c r="AF194" s="3">
        <f>AE194*B194</f>
        <v>3.75</v>
      </c>
      <c r="AG194" s="3" t="s">
        <v>49</v>
      </c>
      <c r="AH194" s="16">
        <v>1.7320508075688801</v>
      </c>
      <c r="AI194" s="16">
        <v>1</v>
      </c>
      <c r="AJ194" s="16">
        <v>1.7310393689000001</v>
      </c>
      <c r="AK194" s="16">
        <v>5.2805182239816304</v>
      </c>
      <c r="AL194" s="16">
        <v>25.0548219052184</v>
      </c>
      <c r="AM194" s="16">
        <v>30.335340129199999</v>
      </c>
      <c r="AN194" s="16">
        <v>24.062065819284399</v>
      </c>
      <c r="AO194" s="16">
        <v>0.97149604805802603</v>
      </c>
    </row>
    <row r="195" spans="1:41" s="3" customFormat="1" x14ac:dyDescent="0.2">
      <c r="A195" s="3" t="s">
        <v>71</v>
      </c>
      <c r="B195" s="3">
        <v>5</v>
      </c>
      <c r="C195" s="3">
        <v>50</v>
      </c>
      <c r="D195" s="3">
        <v>30196</v>
      </c>
      <c r="E195" s="3" t="s">
        <v>23</v>
      </c>
      <c r="F195" s="3">
        <v>5</v>
      </c>
      <c r="G195" s="3">
        <v>1</v>
      </c>
      <c r="H195" s="3">
        <v>2.5000000000000001E-2</v>
      </c>
      <c r="I195" s="3">
        <v>6.6250000000000003E-2</v>
      </c>
      <c r="J195" s="3">
        <f t="shared" si="51"/>
        <v>2.65</v>
      </c>
      <c r="K195" s="3">
        <v>0.2</v>
      </c>
      <c r="L195" s="3">
        <v>2600</v>
      </c>
      <c r="M195" s="3">
        <v>0</v>
      </c>
      <c r="N195" s="3" t="s">
        <v>26</v>
      </c>
      <c r="O195" s="3">
        <v>0.3</v>
      </c>
      <c r="P195" s="3">
        <f t="shared" si="52"/>
        <v>3.3125000000000002E-2</v>
      </c>
      <c r="Q195" s="14">
        <v>1000000000</v>
      </c>
      <c r="R195" s="3">
        <v>1</v>
      </c>
      <c r="S195" s="3" t="s">
        <v>28</v>
      </c>
      <c r="T195" s="14">
        <v>500000</v>
      </c>
      <c r="U195" s="14">
        <v>500000</v>
      </c>
      <c r="V195" s="4">
        <v>32.6</v>
      </c>
      <c r="W195" s="3">
        <v>0.1</v>
      </c>
      <c r="X195" s="3">
        <v>0.7</v>
      </c>
      <c r="Y195" s="3">
        <v>0.3</v>
      </c>
      <c r="Z195" s="3">
        <v>0.3</v>
      </c>
      <c r="AA195" s="14">
        <v>3.0000000000000001E-5</v>
      </c>
      <c r="AB195" s="14">
        <f t="shared" si="53"/>
        <v>9.0000000000000002E-6</v>
      </c>
      <c r="AC195" s="15">
        <v>2.5</v>
      </c>
      <c r="AD195" s="3">
        <v>60</v>
      </c>
      <c r="AE195" s="3">
        <v>0.75</v>
      </c>
      <c r="AF195" s="3">
        <f>AE195*B195</f>
        <v>3.75</v>
      </c>
      <c r="AG195" s="3" t="s">
        <v>49</v>
      </c>
      <c r="AH195" s="16">
        <v>2.1650635094610999</v>
      </c>
      <c r="AI195" s="16">
        <v>1.25</v>
      </c>
      <c r="AJ195" s="16">
        <v>2.1640547843000002</v>
      </c>
      <c r="AK195" s="16">
        <v>5.6506214463999997</v>
      </c>
      <c r="AL195" s="16">
        <v>25.1906825023</v>
      </c>
      <c r="AM195" s="16">
        <v>30.841303948699998</v>
      </c>
      <c r="AN195" s="16">
        <v>19.723877545623299</v>
      </c>
      <c r="AO195" s="16">
        <v>0.85801311337436703</v>
      </c>
    </row>
    <row r="196" spans="1:41" s="3" customFormat="1" x14ac:dyDescent="0.2">
      <c r="A196" s="3" t="s">
        <v>71</v>
      </c>
      <c r="B196" s="3">
        <v>5</v>
      </c>
      <c r="C196" s="3">
        <v>50</v>
      </c>
      <c r="D196" s="3">
        <v>30196</v>
      </c>
      <c r="E196" s="3" t="s">
        <v>23</v>
      </c>
      <c r="F196" s="3">
        <v>5</v>
      </c>
      <c r="G196" s="3">
        <v>1</v>
      </c>
      <c r="H196" s="3">
        <v>2.5000000000000001E-2</v>
      </c>
      <c r="I196" s="3">
        <v>6.6250000000000003E-2</v>
      </c>
      <c r="J196" s="3">
        <f t="shared" si="51"/>
        <v>2.65</v>
      </c>
      <c r="K196" s="3">
        <v>0.2</v>
      </c>
      <c r="L196" s="3">
        <v>2600</v>
      </c>
      <c r="M196" s="3">
        <v>0</v>
      </c>
      <c r="N196" s="3" t="s">
        <v>26</v>
      </c>
      <c r="O196" s="3">
        <v>0.3</v>
      </c>
      <c r="P196" s="3">
        <f t="shared" si="52"/>
        <v>3.3125000000000002E-2</v>
      </c>
      <c r="Q196" s="14">
        <v>1000000000</v>
      </c>
      <c r="R196" s="3">
        <v>1</v>
      </c>
      <c r="S196" s="3" t="s">
        <v>28</v>
      </c>
      <c r="T196" s="14">
        <v>500000</v>
      </c>
      <c r="U196" s="14">
        <v>500000</v>
      </c>
      <c r="V196" s="4">
        <v>32.6</v>
      </c>
      <c r="W196" s="3">
        <v>0.1</v>
      </c>
      <c r="X196" s="3">
        <v>0.7</v>
      </c>
      <c r="Y196" s="3">
        <v>0.3</v>
      </c>
      <c r="Z196" s="3">
        <v>0.3</v>
      </c>
      <c r="AA196" s="14">
        <v>3.0000000000000001E-5</v>
      </c>
      <c r="AB196" s="14">
        <f t="shared" si="53"/>
        <v>9.0000000000000002E-6</v>
      </c>
      <c r="AC196" s="15">
        <v>3</v>
      </c>
      <c r="AD196" s="3">
        <v>60</v>
      </c>
      <c r="AE196" s="3">
        <v>0.75</v>
      </c>
      <c r="AF196" s="3">
        <f>AE196*B196</f>
        <v>3.75</v>
      </c>
      <c r="AG196" s="3" t="s">
        <v>49</v>
      </c>
      <c r="AH196" s="16">
        <v>2.59807621135332</v>
      </c>
      <c r="AI196" s="16">
        <v>1.5</v>
      </c>
      <c r="AJ196" s="16">
        <v>2.5970716080999998</v>
      </c>
      <c r="AK196" s="16">
        <v>6.16491104321815</v>
      </c>
      <c r="AL196" s="16">
        <v>25.383237084099999</v>
      </c>
      <c r="AM196" s="16">
        <v>31.5481481273181</v>
      </c>
      <c r="AN196" s="16">
        <v>20.0210076921948</v>
      </c>
      <c r="AO196" s="16">
        <v>0.87950582176567105</v>
      </c>
    </row>
    <row r="197" spans="1:41" s="3" customFormat="1" x14ac:dyDescent="0.2">
      <c r="A197" s="3" t="s">
        <v>71</v>
      </c>
      <c r="B197" s="3">
        <v>5</v>
      </c>
      <c r="C197" s="3">
        <v>50</v>
      </c>
      <c r="D197" s="3">
        <v>30196</v>
      </c>
      <c r="E197" s="3" t="s">
        <v>23</v>
      </c>
      <c r="F197" s="3">
        <v>5</v>
      </c>
      <c r="G197" s="3">
        <v>1</v>
      </c>
      <c r="H197" s="3">
        <v>2.5000000000000001E-2</v>
      </c>
      <c r="I197" s="3">
        <v>6.6250000000000003E-2</v>
      </c>
      <c r="J197" s="3">
        <f t="shared" si="51"/>
        <v>2.65</v>
      </c>
      <c r="K197" s="3">
        <v>0.2</v>
      </c>
      <c r="L197" s="3">
        <v>2600</v>
      </c>
      <c r="M197" s="3">
        <v>0</v>
      </c>
      <c r="N197" s="3" t="s">
        <v>26</v>
      </c>
      <c r="O197" s="3">
        <v>0.3</v>
      </c>
      <c r="P197" s="3">
        <f t="shared" si="52"/>
        <v>3.3125000000000002E-2</v>
      </c>
      <c r="Q197" s="14">
        <v>1000000000</v>
      </c>
      <c r="R197" s="3">
        <v>1</v>
      </c>
      <c r="S197" s="3" t="s">
        <v>28</v>
      </c>
      <c r="T197" s="14">
        <v>500000</v>
      </c>
      <c r="U197" s="14">
        <v>500000</v>
      </c>
      <c r="V197" s="4">
        <v>32.6</v>
      </c>
      <c r="W197" s="3">
        <v>0.1</v>
      </c>
      <c r="X197" s="3">
        <v>0.7</v>
      </c>
      <c r="Y197" s="3">
        <v>0.3</v>
      </c>
      <c r="Z197" s="3">
        <v>0.3</v>
      </c>
      <c r="AA197" s="14">
        <v>3.0000000000000001E-5</v>
      </c>
      <c r="AB197" s="14">
        <f t="shared" si="53"/>
        <v>9.0000000000000002E-6</v>
      </c>
      <c r="AC197" s="15">
        <v>3.5</v>
      </c>
      <c r="AD197" s="3">
        <v>60</v>
      </c>
      <c r="AE197" s="3">
        <v>0.75</v>
      </c>
      <c r="AF197" s="3">
        <f>AE197*B197</f>
        <v>3.75</v>
      </c>
      <c r="AG197" s="3" t="s">
        <v>49</v>
      </c>
      <c r="AH197" s="16">
        <v>3.0310889132455401</v>
      </c>
      <c r="AI197" s="16">
        <v>1.75</v>
      </c>
      <c r="AJ197" s="16">
        <v>3.0300888549999998</v>
      </c>
      <c r="AK197" s="16">
        <v>6.4475067132000001</v>
      </c>
      <c r="AL197" s="16">
        <v>25.673052782599999</v>
      </c>
      <c r="AM197" s="16">
        <v>32.120559495800002</v>
      </c>
      <c r="AN197" s="16">
        <v>20.0812858954137</v>
      </c>
      <c r="AO197" s="16">
        <v>0.96100773421067698</v>
      </c>
    </row>
    <row r="198" spans="1:41" s="3" customFormat="1" x14ac:dyDescent="0.2">
      <c r="A198" s="3" t="s">
        <v>71</v>
      </c>
      <c r="B198" s="3">
        <v>5</v>
      </c>
      <c r="C198" s="3">
        <v>50</v>
      </c>
      <c r="D198" s="3">
        <v>30196</v>
      </c>
      <c r="E198" s="3" t="s">
        <v>23</v>
      </c>
      <c r="F198" s="3">
        <v>5</v>
      </c>
      <c r="G198" s="3">
        <v>1</v>
      </c>
      <c r="H198" s="3">
        <v>2.5000000000000001E-2</v>
      </c>
      <c r="I198" s="3">
        <v>6.6250000000000003E-2</v>
      </c>
      <c r="J198" s="3">
        <f t="shared" si="51"/>
        <v>2.65</v>
      </c>
      <c r="K198" s="3">
        <v>0.2</v>
      </c>
      <c r="L198" s="3">
        <v>2600</v>
      </c>
      <c r="M198" s="3">
        <v>0</v>
      </c>
      <c r="N198" s="3" t="s">
        <v>26</v>
      </c>
      <c r="O198" s="3">
        <v>0.3</v>
      </c>
      <c r="P198" s="3">
        <f t="shared" si="52"/>
        <v>3.3125000000000002E-2</v>
      </c>
      <c r="Q198" s="14">
        <v>1000000000</v>
      </c>
      <c r="R198" s="3">
        <v>1</v>
      </c>
      <c r="S198" s="3" t="s">
        <v>28</v>
      </c>
      <c r="T198" s="14">
        <v>500000</v>
      </c>
      <c r="U198" s="14">
        <v>500000</v>
      </c>
      <c r="V198" s="4">
        <v>32.6</v>
      </c>
      <c r="W198" s="3">
        <v>0.1</v>
      </c>
      <c r="X198" s="3">
        <v>0.7</v>
      </c>
      <c r="Y198" s="3">
        <v>0.3</v>
      </c>
      <c r="Z198" s="3">
        <v>0.3</v>
      </c>
      <c r="AA198" s="14">
        <v>3.0000000000000001E-5</v>
      </c>
      <c r="AB198" s="14">
        <f t="shared" si="53"/>
        <v>9.0000000000000002E-6</v>
      </c>
      <c r="AC198" s="15">
        <v>4</v>
      </c>
      <c r="AD198" s="3">
        <v>60</v>
      </c>
      <c r="AE198" s="3">
        <v>0.75</v>
      </c>
      <c r="AF198" s="3">
        <f>AE198*B198</f>
        <v>3.75</v>
      </c>
      <c r="AG198" s="3" t="s">
        <v>49</v>
      </c>
      <c r="AH198" s="16">
        <v>3.4641016151377499</v>
      </c>
      <c r="AI198" s="16">
        <v>2</v>
      </c>
      <c r="AJ198" s="16">
        <v>3.4631034785999999</v>
      </c>
      <c r="AK198" s="16">
        <v>8.8086899695604206</v>
      </c>
      <c r="AL198" s="16">
        <v>24.5560382152396</v>
      </c>
      <c r="AM198" s="16">
        <v>33.364728184800001</v>
      </c>
      <c r="AN198" s="16">
        <v>20.471744068496601</v>
      </c>
      <c r="AO198" s="16">
        <v>0.99348199629903</v>
      </c>
    </row>
    <row r="199" spans="1:41" s="3" customFormat="1" x14ac:dyDescent="0.2">
      <c r="A199" s="3" t="s">
        <v>71</v>
      </c>
      <c r="B199" s="3">
        <v>5</v>
      </c>
      <c r="C199" s="3">
        <v>50</v>
      </c>
      <c r="D199" s="3">
        <v>30196</v>
      </c>
      <c r="E199" s="3" t="s">
        <v>23</v>
      </c>
      <c r="F199" s="3">
        <v>5</v>
      </c>
      <c r="G199" s="3">
        <v>1</v>
      </c>
      <c r="H199" s="3">
        <v>2.5000000000000001E-2</v>
      </c>
      <c r="I199" s="3">
        <v>6.6250000000000003E-2</v>
      </c>
      <c r="J199" s="3">
        <f t="shared" si="51"/>
        <v>2.65</v>
      </c>
      <c r="K199" s="3">
        <v>0.2</v>
      </c>
      <c r="L199" s="3">
        <v>2600</v>
      </c>
      <c r="M199" s="3">
        <v>0</v>
      </c>
      <c r="N199" s="3" t="s">
        <v>26</v>
      </c>
      <c r="O199" s="3">
        <v>0.3</v>
      </c>
      <c r="P199" s="3">
        <f t="shared" si="52"/>
        <v>3.3125000000000002E-2</v>
      </c>
      <c r="Q199" s="14">
        <v>1000000000</v>
      </c>
      <c r="R199" s="3">
        <v>1</v>
      </c>
      <c r="S199" s="3" t="s">
        <v>28</v>
      </c>
      <c r="T199" s="14">
        <v>500000</v>
      </c>
      <c r="U199" s="14">
        <v>500000</v>
      </c>
      <c r="V199" s="4">
        <v>32.6</v>
      </c>
      <c r="W199" s="3">
        <v>0.1</v>
      </c>
      <c r="X199" s="3">
        <v>0.7</v>
      </c>
      <c r="Y199" s="3">
        <v>0.3</v>
      </c>
      <c r="Z199" s="3">
        <v>0.3</v>
      </c>
      <c r="AA199" s="14">
        <v>3.0000000000000001E-5</v>
      </c>
      <c r="AB199" s="14">
        <f t="shared" si="53"/>
        <v>9.0000000000000002E-6</v>
      </c>
      <c r="AC199" s="15">
        <v>4.5</v>
      </c>
      <c r="AD199" s="3">
        <v>60</v>
      </c>
      <c r="AE199" s="3">
        <v>0.75</v>
      </c>
      <c r="AF199" s="3">
        <f>AE199*B199</f>
        <v>3.75</v>
      </c>
      <c r="AG199" s="3" t="s">
        <v>49</v>
      </c>
      <c r="AH199" s="16">
        <v>3.89711431702997</v>
      </c>
      <c r="AI199" s="16">
        <v>2.25</v>
      </c>
      <c r="AJ199" s="16">
        <v>3.8961196622999998</v>
      </c>
      <c r="AK199" s="16">
        <v>9.5537683586452395</v>
      </c>
      <c r="AL199" s="16">
        <v>24.4920433104</v>
      </c>
      <c r="AM199" s="16">
        <v>34.0458116690452</v>
      </c>
      <c r="AN199" s="16">
        <v>19.281006909837199</v>
      </c>
      <c r="AO199" s="16">
        <v>0.98577640819770496</v>
      </c>
    </row>
    <row r="200" spans="1:41" s="3" customFormat="1" x14ac:dyDescent="0.2">
      <c r="A200" s="3" t="s">
        <v>71</v>
      </c>
      <c r="B200" s="3">
        <v>5</v>
      </c>
      <c r="C200" s="3">
        <v>50</v>
      </c>
      <c r="D200" s="3">
        <v>30196</v>
      </c>
      <c r="E200" s="3" t="s">
        <v>23</v>
      </c>
      <c r="F200" s="3">
        <v>5</v>
      </c>
      <c r="G200" s="3">
        <v>1</v>
      </c>
      <c r="H200" s="3">
        <v>2.5000000000000001E-2</v>
      </c>
      <c r="I200" s="3">
        <v>6.6250000000000003E-2</v>
      </c>
      <c r="J200" s="3">
        <f t="shared" si="51"/>
        <v>2.65</v>
      </c>
      <c r="K200" s="3">
        <v>0.2</v>
      </c>
      <c r="L200" s="3">
        <v>2600</v>
      </c>
      <c r="M200" s="3">
        <v>0</v>
      </c>
      <c r="N200" s="3" t="s">
        <v>26</v>
      </c>
      <c r="O200" s="3">
        <v>0.3</v>
      </c>
      <c r="P200" s="3">
        <f t="shared" si="52"/>
        <v>3.3125000000000002E-2</v>
      </c>
      <c r="Q200" s="14">
        <v>1000000000</v>
      </c>
      <c r="R200" s="3">
        <v>1</v>
      </c>
      <c r="S200" s="3" t="s">
        <v>28</v>
      </c>
      <c r="T200" s="14">
        <v>500000</v>
      </c>
      <c r="U200" s="14">
        <v>500000</v>
      </c>
      <c r="V200" s="4">
        <v>32.6</v>
      </c>
      <c r="W200" s="3">
        <v>0.1</v>
      </c>
      <c r="X200" s="3">
        <v>0.7</v>
      </c>
      <c r="Y200" s="3">
        <v>0.3</v>
      </c>
      <c r="Z200" s="3">
        <v>0.3</v>
      </c>
      <c r="AA200" s="14">
        <v>3.0000000000000001E-5</v>
      </c>
      <c r="AB200" s="14">
        <f t="shared" si="53"/>
        <v>9.0000000000000002E-6</v>
      </c>
      <c r="AC200" s="15">
        <v>5</v>
      </c>
      <c r="AD200" s="3">
        <v>60</v>
      </c>
      <c r="AE200" s="3">
        <v>0.75</v>
      </c>
      <c r="AF200" s="3">
        <f>AE200*B200</f>
        <v>3.75</v>
      </c>
      <c r="AG200" s="3" t="s">
        <v>49</v>
      </c>
      <c r="AH200" s="16">
        <v>4.3301270189221901</v>
      </c>
      <c r="AI200" s="16">
        <v>2.5</v>
      </c>
      <c r="AJ200" s="16">
        <v>4.3291355438999997</v>
      </c>
      <c r="AK200" s="16">
        <v>9.9738675394044201</v>
      </c>
      <c r="AL200" s="16">
        <v>24.571515509000001</v>
      </c>
      <c r="AM200" s="16">
        <v>34.545383048404403</v>
      </c>
      <c r="AN200" s="16">
        <v>18.639986409752801</v>
      </c>
      <c r="AO200" s="16">
        <v>0.98406748611366002</v>
      </c>
    </row>
    <row r="201" spans="1:41" s="7" customFormat="1" x14ac:dyDescent="0.2">
      <c r="A201" s="7" t="s">
        <v>72</v>
      </c>
      <c r="B201" s="7">
        <v>5</v>
      </c>
      <c r="C201" s="7">
        <v>50</v>
      </c>
      <c r="D201" s="7">
        <v>30196</v>
      </c>
      <c r="E201" s="7" t="s">
        <v>23</v>
      </c>
      <c r="F201" s="7">
        <v>5</v>
      </c>
      <c r="G201" s="7">
        <v>1</v>
      </c>
      <c r="H201" s="7">
        <v>2.5000000000000001E-2</v>
      </c>
      <c r="I201" s="7">
        <v>6.6250000000000003E-2</v>
      </c>
      <c r="J201" s="7">
        <f>I201/H201</f>
        <v>2.65</v>
      </c>
      <c r="K201" s="7">
        <v>0.2</v>
      </c>
      <c r="L201" s="7">
        <v>2600</v>
      </c>
      <c r="M201" s="7">
        <v>0</v>
      </c>
      <c r="N201" s="7" t="s">
        <v>26</v>
      </c>
      <c r="O201" s="7">
        <v>0.3</v>
      </c>
      <c r="P201" s="7">
        <f>I201/2</f>
        <v>3.3125000000000002E-2</v>
      </c>
      <c r="Q201" s="10">
        <v>1000000000</v>
      </c>
      <c r="R201" s="7">
        <v>1</v>
      </c>
      <c r="S201" s="7" t="s">
        <v>28</v>
      </c>
      <c r="T201" s="10">
        <v>1000000</v>
      </c>
      <c r="U201" s="10">
        <v>1000000</v>
      </c>
      <c r="V201" s="11">
        <v>32.6</v>
      </c>
      <c r="W201" s="7">
        <v>0.1</v>
      </c>
      <c r="X201" s="7">
        <v>0.7</v>
      </c>
      <c r="Y201" s="7">
        <v>0.3</v>
      </c>
      <c r="Z201" s="7">
        <v>0.3</v>
      </c>
      <c r="AA201" s="10">
        <v>3.0000000000000001E-5</v>
      </c>
      <c r="AB201" s="10">
        <f>Z201*AA201</f>
        <v>9.0000000000000002E-6</v>
      </c>
      <c r="AC201" s="12">
        <v>0</v>
      </c>
      <c r="AD201" s="7">
        <v>20</v>
      </c>
      <c r="AE201" s="7">
        <v>0.25</v>
      </c>
      <c r="AF201" s="7">
        <f>AE201*B201</f>
        <v>1.25</v>
      </c>
      <c r="AG201" s="7" t="s">
        <v>51</v>
      </c>
      <c r="AH201" s="13">
        <v>0</v>
      </c>
      <c r="AI201" s="13">
        <v>0</v>
      </c>
      <c r="AJ201" s="13">
        <v>-5.5588885999924298E-4</v>
      </c>
      <c r="AK201" s="13">
        <v>0</v>
      </c>
      <c r="AL201" s="13">
        <v>0</v>
      </c>
      <c r="AM201" s="13">
        <v>0</v>
      </c>
      <c r="AN201" s="13">
        <v>0</v>
      </c>
      <c r="AO201" s="13">
        <v>0</v>
      </c>
    </row>
    <row r="202" spans="1:41" s="7" customFormat="1" x14ac:dyDescent="0.2">
      <c r="A202" s="7" t="s">
        <v>72</v>
      </c>
      <c r="B202" s="7">
        <v>5</v>
      </c>
      <c r="C202" s="7">
        <v>50</v>
      </c>
      <c r="D202" s="7">
        <v>30196</v>
      </c>
      <c r="E202" s="7" t="s">
        <v>23</v>
      </c>
      <c r="F202" s="7">
        <v>5</v>
      </c>
      <c r="G202" s="7">
        <v>1</v>
      </c>
      <c r="H202" s="7">
        <v>2.5000000000000001E-2</v>
      </c>
      <c r="I202" s="7">
        <v>6.6250000000000003E-2</v>
      </c>
      <c r="J202" s="7">
        <f t="shared" ref="J202:J211" si="54">I202/H202</f>
        <v>2.65</v>
      </c>
      <c r="K202" s="7">
        <v>0.2</v>
      </c>
      <c r="L202" s="7">
        <v>2600</v>
      </c>
      <c r="M202" s="7">
        <v>0</v>
      </c>
      <c r="N202" s="7" t="s">
        <v>26</v>
      </c>
      <c r="O202" s="7">
        <v>0.3</v>
      </c>
      <c r="P202" s="7">
        <f t="shared" ref="P202:P211" si="55">I202/2</f>
        <v>3.3125000000000002E-2</v>
      </c>
      <c r="Q202" s="10">
        <v>1000000000</v>
      </c>
      <c r="R202" s="7">
        <v>1</v>
      </c>
      <c r="S202" s="7" t="s">
        <v>28</v>
      </c>
      <c r="T202" s="10">
        <v>1000000</v>
      </c>
      <c r="U202" s="10">
        <v>1000000</v>
      </c>
      <c r="V202" s="11">
        <v>32.6</v>
      </c>
      <c r="W202" s="7">
        <v>0.1</v>
      </c>
      <c r="X202" s="7">
        <v>0.7</v>
      </c>
      <c r="Y202" s="7">
        <v>0.3</v>
      </c>
      <c r="Z202" s="7">
        <v>0.3</v>
      </c>
      <c r="AA202" s="10">
        <v>3.0000000000000001E-5</v>
      </c>
      <c r="AB202" s="10">
        <f t="shared" ref="AB202:AB211" si="56">Z202*AA202</f>
        <v>9.0000000000000002E-6</v>
      </c>
      <c r="AC202" s="12">
        <v>0.5</v>
      </c>
      <c r="AD202" s="7">
        <v>20</v>
      </c>
      <c r="AE202" s="7">
        <v>0.25</v>
      </c>
      <c r="AF202" s="7">
        <f>AE202*B202</f>
        <v>1.25</v>
      </c>
      <c r="AG202" s="7" t="s">
        <v>51</v>
      </c>
      <c r="AH202" s="13">
        <v>0.171010071662834</v>
      </c>
      <c r="AI202" s="13">
        <v>0.46984631039295399</v>
      </c>
      <c r="AJ202" s="13">
        <v>0.42405766820000002</v>
      </c>
      <c r="AK202" s="13">
        <v>3.2322243779989401</v>
      </c>
      <c r="AL202" s="13">
        <v>27.6732326579397</v>
      </c>
      <c r="AM202" s="13">
        <v>30.9054570359386</v>
      </c>
      <c r="AN202" s="13">
        <v>7.2174387331549799</v>
      </c>
      <c r="AO202" s="13">
        <v>0.979315879865848</v>
      </c>
    </row>
    <row r="203" spans="1:41" s="7" customFormat="1" x14ac:dyDescent="0.2">
      <c r="A203" s="7" t="s">
        <v>72</v>
      </c>
      <c r="B203" s="7">
        <v>5</v>
      </c>
      <c r="C203" s="7">
        <v>50</v>
      </c>
      <c r="D203" s="7">
        <v>30196</v>
      </c>
      <c r="E203" s="7" t="s">
        <v>23</v>
      </c>
      <c r="F203" s="7">
        <v>5</v>
      </c>
      <c r="G203" s="7">
        <v>1</v>
      </c>
      <c r="H203" s="7">
        <v>2.5000000000000001E-2</v>
      </c>
      <c r="I203" s="7">
        <v>6.6250000000000003E-2</v>
      </c>
      <c r="J203" s="7">
        <f t="shared" si="54"/>
        <v>2.65</v>
      </c>
      <c r="K203" s="7">
        <v>0.2</v>
      </c>
      <c r="L203" s="7">
        <v>2600</v>
      </c>
      <c r="M203" s="7">
        <v>0</v>
      </c>
      <c r="N203" s="7" t="s">
        <v>26</v>
      </c>
      <c r="O203" s="7">
        <v>0.3</v>
      </c>
      <c r="P203" s="7">
        <f t="shared" si="55"/>
        <v>3.3125000000000002E-2</v>
      </c>
      <c r="Q203" s="10">
        <v>1000000000</v>
      </c>
      <c r="R203" s="7">
        <v>1</v>
      </c>
      <c r="S203" s="7" t="s">
        <v>28</v>
      </c>
      <c r="T203" s="10">
        <v>1000000</v>
      </c>
      <c r="U203" s="10">
        <v>1000000</v>
      </c>
      <c r="V203" s="11">
        <v>32.6</v>
      </c>
      <c r="W203" s="7">
        <v>0.1</v>
      </c>
      <c r="X203" s="7">
        <v>0.7</v>
      </c>
      <c r="Y203" s="7">
        <v>0.3</v>
      </c>
      <c r="Z203" s="7">
        <v>0.3</v>
      </c>
      <c r="AA203" s="10">
        <v>3.0000000000000001E-5</v>
      </c>
      <c r="AB203" s="10">
        <f t="shared" si="56"/>
        <v>9.0000000000000002E-6</v>
      </c>
      <c r="AC203" s="12">
        <v>1</v>
      </c>
      <c r="AD203" s="7">
        <v>20</v>
      </c>
      <c r="AE203" s="7">
        <v>0.25</v>
      </c>
      <c r="AF203" s="7">
        <f>AE203*B203</f>
        <v>1.25</v>
      </c>
      <c r="AG203" s="7" t="s">
        <v>51</v>
      </c>
      <c r="AH203" s="13">
        <v>0.34202014332566899</v>
      </c>
      <c r="AI203" s="13">
        <v>0.93969262078590798</v>
      </c>
      <c r="AJ203" s="13">
        <v>0.65738238189999998</v>
      </c>
      <c r="AK203" s="13">
        <v>11.194731341764699</v>
      </c>
      <c r="AL203" s="13">
        <v>23.428803946264001</v>
      </c>
      <c r="AM203" s="13">
        <v>34.623535288028698</v>
      </c>
      <c r="AN203" s="13">
        <v>7.9307265930882798</v>
      </c>
      <c r="AO203" s="13">
        <v>0.93859172640722499</v>
      </c>
    </row>
    <row r="204" spans="1:41" s="7" customFormat="1" x14ac:dyDescent="0.2">
      <c r="A204" s="7" t="s">
        <v>72</v>
      </c>
      <c r="B204" s="7">
        <v>5</v>
      </c>
      <c r="C204" s="7">
        <v>50</v>
      </c>
      <c r="D204" s="7">
        <v>30196</v>
      </c>
      <c r="E204" s="7" t="s">
        <v>23</v>
      </c>
      <c r="F204" s="7">
        <v>5</v>
      </c>
      <c r="G204" s="7">
        <v>1</v>
      </c>
      <c r="H204" s="7">
        <v>2.5000000000000001E-2</v>
      </c>
      <c r="I204" s="7">
        <v>6.6250000000000003E-2</v>
      </c>
      <c r="J204" s="7">
        <f t="shared" si="54"/>
        <v>2.65</v>
      </c>
      <c r="K204" s="7">
        <v>0.2</v>
      </c>
      <c r="L204" s="7">
        <v>2600</v>
      </c>
      <c r="M204" s="7">
        <v>0</v>
      </c>
      <c r="N204" s="7" t="s">
        <v>26</v>
      </c>
      <c r="O204" s="7">
        <v>0.3</v>
      </c>
      <c r="P204" s="7">
        <f t="shared" si="55"/>
        <v>3.3125000000000002E-2</v>
      </c>
      <c r="Q204" s="10">
        <v>1000000000</v>
      </c>
      <c r="R204" s="7">
        <v>1</v>
      </c>
      <c r="S204" s="7" t="s">
        <v>28</v>
      </c>
      <c r="T204" s="10">
        <v>1000000</v>
      </c>
      <c r="U204" s="10">
        <v>1000000</v>
      </c>
      <c r="V204" s="11">
        <v>32.6</v>
      </c>
      <c r="W204" s="7">
        <v>0.1</v>
      </c>
      <c r="X204" s="7">
        <v>0.7</v>
      </c>
      <c r="Y204" s="7">
        <v>0.3</v>
      </c>
      <c r="Z204" s="7">
        <v>0.3</v>
      </c>
      <c r="AA204" s="10">
        <v>3.0000000000000001E-5</v>
      </c>
      <c r="AB204" s="10">
        <f t="shared" si="56"/>
        <v>9.0000000000000002E-6</v>
      </c>
      <c r="AC204" s="12">
        <v>1.5</v>
      </c>
      <c r="AD204" s="7">
        <v>20</v>
      </c>
      <c r="AE204" s="7">
        <v>0.25</v>
      </c>
      <c r="AF204" s="7">
        <f>AE204*B204</f>
        <v>1.25</v>
      </c>
      <c r="AG204" s="7" t="s">
        <v>51</v>
      </c>
      <c r="AH204" s="13">
        <v>0.51303021498850299</v>
      </c>
      <c r="AI204" s="13">
        <v>1.40953893117886</v>
      </c>
      <c r="AJ204" s="13">
        <v>0.93843470159999998</v>
      </c>
      <c r="AK204" s="13">
        <v>11.519258238069501</v>
      </c>
      <c r="AL204" s="13">
        <v>23.1618540893305</v>
      </c>
      <c r="AM204" s="13">
        <v>34.681112327400001</v>
      </c>
      <c r="AN204" s="13">
        <v>8.62206793423295</v>
      </c>
      <c r="AO204" s="13">
        <v>0.81294847516031599</v>
      </c>
    </row>
    <row r="205" spans="1:41" s="7" customFormat="1" x14ac:dyDescent="0.2">
      <c r="A205" s="7" t="s">
        <v>72</v>
      </c>
      <c r="B205" s="7">
        <v>5</v>
      </c>
      <c r="C205" s="7">
        <v>50</v>
      </c>
      <c r="D205" s="7">
        <v>30196</v>
      </c>
      <c r="E205" s="7" t="s">
        <v>23</v>
      </c>
      <c r="F205" s="7">
        <v>5</v>
      </c>
      <c r="G205" s="7">
        <v>1</v>
      </c>
      <c r="H205" s="7">
        <v>2.5000000000000001E-2</v>
      </c>
      <c r="I205" s="7">
        <v>6.6250000000000003E-2</v>
      </c>
      <c r="J205" s="7">
        <f t="shared" si="54"/>
        <v>2.65</v>
      </c>
      <c r="K205" s="7">
        <v>0.2</v>
      </c>
      <c r="L205" s="7">
        <v>2600</v>
      </c>
      <c r="M205" s="7">
        <v>0</v>
      </c>
      <c r="N205" s="7" t="s">
        <v>26</v>
      </c>
      <c r="O205" s="7">
        <v>0.3</v>
      </c>
      <c r="P205" s="7">
        <f t="shared" si="55"/>
        <v>3.3125000000000002E-2</v>
      </c>
      <c r="Q205" s="10">
        <v>1000000000</v>
      </c>
      <c r="R205" s="7">
        <v>1</v>
      </c>
      <c r="S205" s="7" t="s">
        <v>28</v>
      </c>
      <c r="T205" s="10">
        <v>1000000</v>
      </c>
      <c r="U205" s="10">
        <v>1000000</v>
      </c>
      <c r="V205" s="11">
        <v>32.6</v>
      </c>
      <c r="W205" s="7">
        <v>0.1</v>
      </c>
      <c r="X205" s="7">
        <v>0.7</v>
      </c>
      <c r="Y205" s="7">
        <v>0.3</v>
      </c>
      <c r="Z205" s="7">
        <v>0.3</v>
      </c>
      <c r="AA205" s="10">
        <v>3.0000000000000001E-5</v>
      </c>
      <c r="AB205" s="10">
        <f t="shared" si="56"/>
        <v>9.0000000000000002E-6</v>
      </c>
      <c r="AC205" s="12">
        <v>2</v>
      </c>
      <c r="AD205" s="7">
        <v>20</v>
      </c>
      <c r="AE205" s="7">
        <v>0.25</v>
      </c>
      <c r="AF205" s="7">
        <f>AE205*B205</f>
        <v>1.25</v>
      </c>
      <c r="AG205" s="7" t="s">
        <v>51</v>
      </c>
      <c r="AH205" s="13">
        <v>0.68404028665133698</v>
      </c>
      <c r="AI205" s="13">
        <v>1.87938524157182</v>
      </c>
      <c r="AJ205" s="13">
        <v>1.2665789776</v>
      </c>
      <c r="AK205" s="13">
        <v>12.032601078319001</v>
      </c>
      <c r="AL205" s="13">
        <v>23.143298939880999</v>
      </c>
      <c r="AM205" s="13">
        <v>35.175900018199997</v>
      </c>
      <c r="AN205" s="13">
        <v>13.2537133388548</v>
      </c>
      <c r="AO205" s="13">
        <v>0.96378429665513798</v>
      </c>
    </row>
    <row r="206" spans="1:41" s="7" customFormat="1" x14ac:dyDescent="0.2">
      <c r="A206" s="7" t="s">
        <v>72</v>
      </c>
      <c r="B206" s="7">
        <v>5</v>
      </c>
      <c r="C206" s="7">
        <v>50</v>
      </c>
      <c r="D206" s="7">
        <v>30196</v>
      </c>
      <c r="E206" s="7" t="s">
        <v>23</v>
      </c>
      <c r="F206" s="7">
        <v>5</v>
      </c>
      <c r="G206" s="7">
        <v>1</v>
      </c>
      <c r="H206" s="7">
        <v>2.5000000000000001E-2</v>
      </c>
      <c r="I206" s="7">
        <v>6.6250000000000003E-2</v>
      </c>
      <c r="J206" s="7">
        <f t="shared" si="54"/>
        <v>2.65</v>
      </c>
      <c r="K206" s="7">
        <v>0.2</v>
      </c>
      <c r="L206" s="7">
        <v>2600</v>
      </c>
      <c r="M206" s="7">
        <v>0</v>
      </c>
      <c r="N206" s="7" t="s">
        <v>26</v>
      </c>
      <c r="O206" s="7">
        <v>0.3</v>
      </c>
      <c r="P206" s="7">
        <f t="shared" si="55"/>
        <v>3.3125000000000002E-2</v>
      </c>
      <c r="Q206" s="10">
        <v>1000000000</v>
      </c>
      <c r="R206" s="7">
        <v>1</v>
      </c>
      <c r="S206" s="7" t="s">
        <v>28</v>
      </c>
      <c r="T206" s="10">
        <v>1000000</v>
      </c>
      <c r="U206" s="10">
        <v>1000000</v>
      </c>
      <c r="V206" s="11">
        <v>32.6</v>
      </c>
      <c r="W206" s="7">
        <v>0.1</v>
      </c>
      <c r="X206" s="7">
        <v>0.7</v>
      </c>
      <c r="Y206" s="7">
        <v>0.3</v>
      </c>
      <c r="Z206" s="7">
        <v>0.3</v>
      </c>
      <c r="AA206" s="10">
        <v>3.0000000000000001E-5</v>
      </c>
      <c r="AB206" s="10">
        <f t="shared" si="56"/>
        <v>9.0000000000000002E-6</v>
      </c>
      <c r="AC206" s="12">
        <v>2.5</v>
      </c>
      <c r="AD206" s="7">
        <v>20</v>
      </c>
      <c r="AE206" s="7">
        <v>0.25</v>
      </c>
      <c r="AF206" s="7">
        <f>AE206*B206</f>
        <v>1.25</v>
      </c>
      <c r="AG206" s="7" t="s">
        <v>51</v>
      </c>
      <c r="AH206" s="13">
        <v>0.85505035831417198</v>
      </c>
      <c r="AI206" s="13">
        <v>2.34923155196477</v>
      </c>
      <c r="AJ206" s="13">
        <v>1.5602667698999999</v>
      </c>
      <c r="AK206" s="13">
        <v>12.302967650664099</v>
      </c>
      <c r="AL206" s="13">
        <v>23.124355372735899</v>
      </c>
      <c r="AM206" s="13">
        <v>35.4273230234</v>
      </c>
      <c r="AN206" s="13">
        <v>16.028090772171701</v>
      </c>
      <c r="AO206" s="13">
        <v>0.94624717543298897</v>
      </c>
    </row>
    <row r="207" spans="1:41" s="7" customFormat="1" x14ac:dyDescent="0.2">
      <c r="A207" s="7" t="s">
        <v>72</v>
      </c>
      <c r="B207" s="7">
        <v>5</v>
      </c>
      <c r="C207" s="7">
        <v>50</v>
      </c>
      <c r="D207" s="7">
        <v>30196</v>
      </c>
      <c r="E207" s="7" t="s">
        <v>23</v>
      </c>
      <c r="F207" s="7">
        <v>5</v>
      </c>
      <c r="G207" s="7">
        <v>1</v>
      </c>
      <c r="H207" s="7">
        <v>2.5000000000000001E-2</v>
      </c>
      <c r="I207" s="7">
        <v>6.6250000000000003E-2</v>
      </c>
      <c r="J207" s="7">
        <f t="shared" si="54"/>
        <v>2.65</v>
      </c>
      <c r="K207" s="7">
        <v>0.2</v>
      </c>
      <c r="L207" s="7">
        <v>2600</v>
      </c>
      <c r="M207" s="7">
        <v>0</v>
      </c>
      <c r="N207" s="7" t="s">
        <v>26</v>
      </c>
      <c r="O207" s="7">
        <v>0.3</v>
      </c>
      <c r="P207" s="7">
        <f t="shared" si="55"/>
        <v>3.3125000000000002E-2</v>
      </c>
      <c r="Q207" s="10">
        <v>1000000000</v>
      </c>
      <c r="R207" s="7">
        <v>1</v>
      </c>
      <c r="S207" s="7" t="s">
        <v>28</v>
      </c>
      <c r="T207" s="10">
        <v>1000000</v>
      </c>
      <c r="U207" s="10">
        <v>1000000</v>
      </c>
      <c r="V207" s="11">
        <v>32.6</v>
      </c>
      <c r="W207" s="7">
        <v>0.1</v>
      </c>
      <c r="X207" s="7">
        <v>0.7</v>
      </c>
      <c r="Y207" s="7">
        <v>0.3</v>
      </c>
      <c r="Z207" s="7">
        <v>0.3</v>
      </c>
      <c r="AA207" s="10">
        <v>3.0000000000000001E-5</v>
      </c>
      <c r="AB207" s="10">
        <f t="shared" si="56"/>
        <v>9.0000000000000002E-6</v>
      </c>
      <c r="AC207" s="12">
        <v>3</v>
      </c>
      <c r="AD207" s="7">
        <v>20</v>
      </c>
      <c r="AE207" s="7">
        <v>0.25</v>
      </c>
      <c r="AF207" s="7">
        <f>AE207*B207</f>
        <v>1.25</v>
      </c>
      <c r="AG207" s="7" t="s">
        <v>51</v>
      </c>
      <c r="AH207" s="13">
        <v>1.02606042997701</v>
      </c>
      <c r="AI207" s="13">
        <v>2.8190778623577302</v>
      </c>
      <c r="AJ207" s="13">
        <v>1.8673974783</v>
      </c>
      <c r="AK207" s="13">
        <v>12.5622874558386</v>
      </c>
      <c r="AL207" s="13">
        <v>23.354368627661401</v>
      </c>
      <c r="AM207" s="13">
        <v>35.916656083500001</v>
      </c>
      <c r="AN207" s="13">
        <v>20.245395250633699</v>
      </c>
      <c r="AO207" s="13">
        <v>0.98399937421448502</v>
      </c>
    </row>
    <row r="208" spans="1:41" s="7" customFormat="1" x14ac:dyDescent="0.2">
      <c r="A208" s="7" t="s">
        <v>72</v>
      </c>
      <c r="B208" s="7">
        <v>5</v>
      </c>
      <c r="C208" s="7">
        <v>50</v>
      </c>
      <c r="D208" s="7">
        <v>30196</v>
      </c>
      <c r="E208" s="7" t="s">
        <v>23</v>
      </c>
      <c r="F208" s="7">
        <v>5</v>
      </c>
      <c r="G208" s="7">
        <v>1</v>
      </c>
      <c r="H208" s="7">
        <v>2.5000000000000001E-2</v>
      </c>
      <c r="I208" s="7">
        <v>6.6250000000000003E-2</v>
      </c>
      <c r="J208" s="7">
        <f t="shared" si="54"/>
        <v>2.65</v>
      </c>
      <c r="K208" s="7">
        <v>0.2</v>
      </c>
      <c r="L208" s="7">
        <v>2600</v>
      </c>
      <c r="M208" s="7">
        <v>0</v>
      </c>
      <c r="N208" s="7" t="s">
        <v>26</v>
      </c>
      <c r="O208" s="7">
        <v>0.3</v>
      </c>
      <c r="P208" s="7">
        <f t="shared" si="55"/>
        <v>3.3125000000000002E-2</v>
      </c>
      <c r="Q208" s="10">
        <v>1000000000</v>
      </c>
      <c r="R208" s="7">
        <v>1</v>
      </c>
      <c r="S208" s="7" t="s">
        <v>28</v>
      </c>
      <c r="T208" s="10">
        <v>1000000</v>
      </c>
      <c r="U208" s="10">
        <v>1000000</v>
      </c>
      <c r="V208" s="11">
        <v>32.6</v>
      </c>
      <c r="W208" s="7">
        <v>0.1</v>
      </c>
      <c r="X208" s="7">
        <v>0.7</v>
      </c>
      <c r="Y208" s="7">
        <v>0.3</v>
      </c>
      <c r="Z208" s="7">
        <v>0.3</v>
      </c>
      <c r="AA208" s="10">
        <v>3.0000000000000001E-5</v>
      </c>
      <c r="AB208" s="10">
        <f t="shared" si="56"/>
        <v>9.0000000000000002E-6</v>
      </c>
      <c r="AC208" s="12">
        <v>3.5</v>
      </c>
      <c r="AD208" s="7">
        <v>20</v>
      </c>
      <c r="AE208" s="7">
        <v>0.25</v>
      </c>
      <c r="AF208" s="7">
        <f>AE208*B208</f>
        <v>1.25</v>
      </c>
      <c r="AG208" s="7" t="s">
        <v>51</v>
      </c>
      <c r="AH208" s="13">
        <v>1.19707050163984</v>
      </c>
      <c r="AI208" s="13">
        <v>3.2889241727506802</v>
      </c>
      <c r="AJ208" s="13">
        <v>2.151405483</v>
      </c>
      <c r="AK208" s="13">
        <v>12.5633169995663</v>
      </c>
      <c r="AL208" s="13">
        <v>23.833789115933701</v>
      </c>
      <c r="AM208" s="13">
        <v>36.397106115500002</v>
      </c>
      <c r="AN208" s="13">
        <v>21.776463780830099</v>
      </c>
      <c r="AO208" s="13">
        <v>0.98262940929422404</v>
      </c>
    </row>
    <row r="209" spans="1:41" s="7" customFormat="1" x14ac:dyDescent="0.2">
      <c r="A209" s="7" t="s">
        <v>72</v>
      </c>
      <c r="B209" s="7">
        <v>5</v>
      </c>
      <c r="C209" s="7">
        <v>50</v>
      </c>
      <c r="D209" s="7">
        <v>30196</v>
      </c>
      <c r="E209" s="7" t="s">
        <v>23</v>
      </c>
      <c r="F209" s="7">
        <v>5</v>
      </c>
      <c r="G209" s="7">
        <v>1</v>
      </c>
      <c r="H209" s="7">
        <v>2.5000000000000001E-2</v>
      </c>
      <c r="I209" s="7">
        <v>6.6250000000000003E-2</v>
      </c>
      <c r="J209" s="7">
        <f t="shared" si="54"/>
        <v>2.65</v>
      </c>
      <c r="K209" s="7">
        <v>0.2</v>
      </c>
      <c r="L209" s="7">
        <v>2600</v>
      </c>
      <c r="M209" s="7">
        <v>0</v>
      </c>
      <c r="N209" s="7" t="s">
        <v>26</v>
      </c>
      <c r="O209" s="7">
        <v>0.3</v>
      </c>
      <c r="P209" s="7">
        <f t="shared" si="55"/>
        <v>3.3125000000000002E-2</v>
      </c>
      <c r="Q209" s="10">
        <v>1000000000</v>
      </c>
      <c r="R209" s="7">
        <v>1</v>
      </c>
      <c r="S209" s="7" t="s">
        <v>28</v>
      </c>
      <c r="T209" s="10">
        <v>1000000</v>
      </c>
      <c r="U209" s="10">
        <v>1000000</v>
      </c>
      <c r="V209" s="11">
        <v>32.6</v>
      </c>
      <c r="W209" s="7">
        <v>0.1</v>
      </c>
      <c r="X209" s="7">
        <v>0.7</v>
      </c>
      <c r="Y209" s="7">
        <v>0.3</v>
      </c>
      <c r="Z209" s="7">
        <v>0.3</v>
      </c>
      <c r="AA209" s="10">
        <v>3.0000000000000001E-5</v>
      </c>
      <c r="AB209" s="10">
        <f t="shared" si="56"/>
        <v>9.0000000000000002E-6</v>
      </c>
      <c r="AC209" s="12">
        <v>4</v>
      </c>
      <c r="AD209" s="7">
        <v>20</v>
      </c>
      <c r="AE209" s="7">
        <v>0.25</v>
      </c>
      <c r="AF209" s="7">
        <f>AE209*B209</f>
        <v>1.25</v>
      </c>
      <c r="AG209" s="7" t="s">
        <v>51</v>
      </c>
      <c r="AH209" s="13">
        <v>1.36808057330267</v>
      </c>
      <c r="AI209" s="13">
        <v>3.7587704831436302</v>
      </c>
      <c r="AJ209" s="13">
        <v>2.4458250492000002</v>
      </c>
      <c r="AK209" s="13">
        <v>12.9084499779987</v>
      </c>
      <c r="AL209" s="13">
        <v>24.313416574201302</v>
      </c>
      <c r="AM209" s="13">
        <v>37.221866552199998</v>
      </c>
      <c r="AN209" s="13">
        <v>22.921172674617299</v>
      </c>
      <c r="AO209" s="13">
        <v>0.96951297380853796</v>
      </c>
    </row>
    <row r="210" spans="1:41" s="7" customFormat="1" x14ac:dyDescent="0.2">
      <c r="A210" s="7" t="s">
        <v>72</v>
      </c>
      <c r="B210" s="7">
        <v>5</v>
      </c>
      <c r="C210" s="7">
        <v>50</v>
      </c>
      <c r="D210" s="7">
        <v>30196</v>
      </c>
      <c r="E210" s="7" t="s">
        <v>23</v>
      </c>
      <c r="F210" s="7">
        <v>5</v>
      </c>
      <c r="G210" s="7">
        <v>1</v>
      </c>
      <c r="H210" s="7">
        <v>2.5000000000000001E-2</v>
      </c>
      <c r="I210" s="7">
        <v>6.6250000000000003E-2</v>
      </c>
      <c r="J210" s="7">
        <f t="shared" si="54"/>
        <v>2.65</v>
      </c>
      <c r="K210" s="7">
        <v>0.2</v>
      </c>
      <c r="L210" s="7">
        <v>2600</v>
      </c>
      <c r="M210" s="7">
        <v>0</v>
      </c>
      <c r="N210" s="7" t="s">
        <v>26</v>
      </c>
      <c r="O210" s="7">
        <v>0.3</v>
      </c>
      <c r="P210" s="7">
        <f t="shared" si="55"/>
        <v>3.3125000000000002E-2</v>
      </c>
      <c r="Q210" s="10">
        <v>1000000000</v>
      </c>
      <c r="R210" s="7">
        <v>1</v>
      </c>
      <c r="S210" s="7" t="s">
        <v>28</v>
      </c>
      <c r="T210" s="10">
        <v>1000000</v>
      </c>
      <c r="U210" s="10">
        <v>1000000</v>
      </c>
      <c r="V210" s="11">
        <v>32.6</v>
      </c>
      <c r="W210" s="7">
        <v>0.1</v>
      </c>
      <c r="X210" s="7">
        <v>0.7</v>
      </c>
      <c r="Y210" s="7">
        <v>0.3</v>
      </c>
      <c r="Z210" s="7">
        <v>0.3</v>
      </c>
      <c r="AA210" s="10">
        <v>3.0000000000000001E-5</v>
      </c>
      <c r="AB210" s="10">
        <f t="shared" si="56"/>
        <v>9.0000000000000002E-6</v>
      </c>
      <c r="AC210" s="12">
        <v>4.5</v>
      </c>
      <c r="AD210" s="7">
        <v>20</v>
      </c>
      <c r="AE210" s="7">
        <v>0.25</v>
      </c>
      <c r="AF210" s="7">
        <f>AE210*B210</f>
        <v>1.25</v>
      </c>
      <c r="AG210" s="7" t="s">
        <v>51</v>
      </c>
      <c r="AH210" s="13">
        <v>1.53909064496551</v>
      </c>
      <c r="AI210" s="13">
        <v>4.2286167935365899</v>
      </c>
      <c r="AJ210" s="13">
        <v>2.7289169966000002</v>
      </c>
      <c r="AK210" s="13">
        <v>13.2720711022533</v>
      </c>
      <c r="AL210" s="13">
        <v>24.543426688446701</v>
      </c>
      <c r="AM210" s="13">
        <v>37.8154977907</v>
      </c>
      <c r="AN210" s="13">
        <v>24.268659066500799</v>
      </c>
      <c r="AO210" s="13">
        <v>0.97777274043905105</v>
      </c>
    </row>
    <row r="211" spans="1:41" s="7" customFormat="1" x14ac:dyDescent="0.2">
      <c r="A211" s="7" t="s">
        <v>72</v>
      </c>
      <c r="B211" s="7">
        <v>5</v>
      </c>
      <c r="C211" s="7">
        <v>50</v>
      </c>
      <c r="D211" s="7">
        <v>30196</v>
      </c>
      <c r="E211" s="7" t="s">
        <v>23</v>
      </c>
      <c r="F211" s="7">
        <v>5</v>
      </c>
      <c r="G211" s="7">
        <v>1</v>
      </c>
      <c r="H211" s="7">
        <v>2.5000000000000001E-2</v>
      </c>
      <c r="I211" s="7">
        <v>6.6250000000000003E-2</v>
      </c>
      <c r="J211" s="7">
        <f t="shared" si="54"/>
        <v>2.65</v>
      </c>
      <c r="K211" s="7">
        <v>0.2</v>
      </c>
      <c r="L211" s="7">
        <v>2600</v>
      </c>
      <c r="M211" s="7">
        <v>0</v>
      </c>
      <c r="N211" s="7" t="s">
        <v>26</v>
      </c>
      <c r="O211" s="7">
        <v>0.3</v>
      </c>
      <c r="P211" s="7">
        <f t="shared" si="55"/>
        <v>3.3125000000000002E-2</v>
      </c>
      <c r="Q211" s="10">
        <v>1000000000</v>
      </c>
      <c r="R211" s="7">
        <v>1</v>
      </c>
      <c r="S211" s="7" t="s">
        <v>28</v>
      </c>
      <c r="T211" s="10">
        <v>1000000</v>
      </c>
      <c r="U211" s="10">
        <v>1000000</v>
      </c>
      <c r="V211" s="11">
        <v>32.6</v>
      </c>
      <c r="W211" s="7">
        <v>0.1</v>
      </c>
      <c r="X211" s="7">
        <v>0.7</v>
      </c>
      <c r="Y211" s="7">
        <v>0.3</v>
      </c>
      <c r="Z211" s="7">
        <v>0.3</v>
      </c>
      <c r="AA211" s="10">
        <v>3.0000000000000001E-5</v>
      </c>
      <c r="AB211" s="10">
        <f t="shared" si="56"/>
        <v>9.0000000000000002E-6</v>
      </c>
      <c r="AC211" s="12">
        <v>5</v>
      </c>
      <c r="AD211" s="7">
        <v>20</v>
      </c>
      <c r="AE211" s="7">
        <v>0.25</v>
      </c>
      <c r="AF211" s="7">
        <f>AE211*B211</f>
        <v>1.25</v>
      </c>
      <c r="AG211" s="7" t="s">
        <v>51</v>
      </c>
      <c r="AH211" s="13">
        <v>1.71010071662834</v>
      </c>
      <c r="AI211" s="13">
        <v>4.6984631039295399</v>
      </c>
      <c r="AJ211" s="13">
        <v>2.9784162299000001</v>
      </c>
      <c r="AK211" s="13">
        <v>13.458567973605801</v>
      </c>
      <c r="AL211" s="13">
        <v>24.939534094494199</v>
      </c>
      <c r="AM211" s="13">
        <v>38.398102068100002</v>
      </c>
      <c r="AN211" s="13">
        <v>22.6800561686516</v>
      </c>
      <c r="AO211" s="13">
        <v>0.92710826011148695</v>
      </c>
    </row>
    <row r="212" spans="1:41" s="3" customFormat="1" x14ac:dyDescent="0.2">
      <c r="A212" s="3" t="s">
        <v>73</v>
      </c>
      <c r="B212" s="3">
        <v>5</v>
      </c>
      <c r="C212" s="3">
        <v>50</v>
      </c>
      <c r="D212" s="3">
        <v>30196</v>
      </c>
      <c r="E212" s="3" t="s">
        <v>23</v>
      </c>
      <c r="F212" s="3">
        <v>5</v>
      </c>
      <c r="G212" s="3">
        <v>1</v>
      </c>
      <c r="H212" s="3">
        <v>2.5000000000000001E-2</v>
      </c>
      <c r="I212" s="3">
        <v>6.6250000000000003E-2</v>
      </c>
      <c r="J212" s="3">
        <f>I212/H212</f>
        <v>2.65</v>
      </c>
      <c r="K212" s="3">
        <v>0.2</v>
      </c>
      <c r="L212" s="3">
        <v>2600</v>
      </c>
      <c r="M212" s="3">
        <v>0</v>
      </c>
      <c r="N212" s="3" t="s">
        <v>26</v>
      </c>
      <c r="O212" s="3">
        <v>0.3</v>
      </c>
      <c r="P212" s="3">
        <f>I212/2</f>
        <v>3.3125000000000002E-2</v>
      </c>
      <c r="Q212" s="14">
        <v>1000000000</v>
      </c>
      <c r="R212" s="3">
        <v>1</v>
      </c>
      <c r="S212" s="3" t="s">
        <v>28</v>
      </c>
      <c r="T212" s="14">
        <v>1000000</v>
      </c>
      <c r="U212" s="14">
        <v>1000000</v>
      </c>
      <c r="V212" s="4">
        <v>32.6</v>
      </c>
      <c r="W212" s="3">
        <v>0.1</v>
      </c>
      <c r="X212" s="3">
        <v>0.7</v>
      </c>
      <c r="Y212" s="3">
        <v>0.3</v>
      </c>
      <c r="Z212" s="3">
        <v>0.3</v>
      </c>
      <c r="AA212" s="14">
        <v>3.0000000000000001E-5</v>
      </c>
      <c r="AB212" s="14">
        <f>Z212*AA212</f>
        <v>9.0000000000000002E-6</v>
      </c>
      <c r="AC212" s="15">
        <v>0</v>
      </c>
      <c r="AD212" s="3">
        <v>20</v>
      </c>
      <c r="AE212" s="3">
        <v>0.5</v>
      </c>
      <c r="AF212" s="3">
        <f>AE212*B212</f>
        <v>2.5</v>
      </c>
      <c r="AG212" s="3" t="s">
        <v>51</v>
      </c>
      <c r="AH212" s="16">
        <v>0</v>
      </c>
      <c r="AI212" s="16">
        <v>0</v>
      </c>
      <c r="AJ212" s="16">
        <v>-5.5588885999924298E-4</v>
      </c>
      <c r="AK212" s="16">
        <v>0</v>
      </c>
      <c r="AL212" s="16">
        <v>0</v>
      </c>
      <c r="AM212" s="16">
        <v>0</v>
      </c>
      <c r="AN212" s="16">
        <v>0</v>
      </c>
      <c r="AO212" s="16">
        <v>0</v>
      </c>
    </row>
    <row r="213" spans="1:41" s="3" customFormat="1" x14ac:dyDescent="0.2">
      <c r="A213" s="3" t="s">
        <v>73</v>
      </c>
      <c r="B213" s="3">
        <v>5</v>
      </c>
      <c r="C213" s="3">
        <v>50</v>
      </c>
      <c r="D213" s="3">
        <v>30196</v>
      </c>
      <c r="E213" s="3" t="s">
        <v>23</v>
      </c>
      <c r="F213" s="3">
        <v>5</v>
      </c>
      <c r="G213" s="3">
        <v>1</v>
      </c>
      <c r="H213" s="3">
        <v>2.5000000000000001E-2</v>
      </c>
      <c r="I213" s="3">
        <v>6.6250000000000003E-2</v>
      </c>
      <c r="J213" s="3">
        <f t="shared" ref="J213:J222" si="57">I213/H213</f>
        <v>2.65</v>
      </c>
      <c r="K213" s="3">
        <v>0.2</v>
      </c>
      <c r="L213" s="3">
        <v>2600</v>
      </c>
      <c r="M213" s="3">
        <v>0</v>
      </c>
      <c r="N213" s="3" t="s">
        <v>26</v>
      </c>
      <c r="O213" s="3">
        <v>0.3</v>
      </c>
      <c r="P213" s="3">
        <f t="shared" ref="P213:P222" si="58">I213/2</f>
        <v>3.3125000000000002E-2</v>
      </c>
      <c r="Q213" s="14">
        <v>1000000000</v>
      </c>
      <c r="R213" s="3">
        <v>1</v>
      </c>
      <c r="S213" s="3" t="s">
        <v>28</v>
      </c>
      <c r="T213" s="14">
        <v>1000000</v>
      </c>
      <c r="U213" s="14">
        <v>1000000</v>
      </c>
      <c r="V213" s="4">
        <v>32.6</v>
      </c>
      <c r="W213" s="3">
        <v>0.1</v>
      </c>
      <c r="X213" s="3">
        <v>0.7</v>
      </c>
      <c r="Y213" s="3">
        <v>0.3</v>
      </c>
      <c r="Z213" s="3">
        <v>0.3</v>
      </c>
      <c r="AA213" s="14">
        <v>3.0000000000000001E-5</v>
      </c>
      <c r="AB213" s="14">
        <f t="shared" ref="AB213:AB222" si="59">Z213*AA213</f>
        <v>9.0000000000000002E-6</v>
      </c>
      <c r="AC213" s="15">
        <v>0.5</v>
      </c>
      <c r="AD213" s="3">
        <v>20</v>
      </c>
      <c r="AE213" s="3">
        <v>0.5</v>
      </c>
      <c r="AF213" s="3">
        <f>AE213*B213</f>
        <v>2.5</v>
      </c>
      <c r="AG213" s="3" t="s">
        <v>51</v>
      </c>
      <c r="AH213" s="16">
        <v>0.171010071662834</v>
      </c>
      <c r="AI213" s="16">
        <v>0.46984631039295399</v>
      </c>
      <c r="AJ213" s="16">
        <v>0.40523944820000002</v>
      </c>
      <c r="AK213" s="16">
        <v>8.4535088693674396</v>
      </c>
      <c r="AL213" s="16">
        <v>29.165028740887799</v>
      </c>
      <c r="AM213" s="16">
        <v>37.618537610255302</v>
      </c>
      <c r="AN213" s="16">
        <v>3.9428672859518898</v>
      </c>
      <c r="AO213" s="16">
        <v>0.89394002378469195</v>
      </c>
    </row>
    <row r="214" spans="1:41" s="3" customFormat="1" x14ac:dyDescent="0.2">
      <c r="A214" s="3" t="s">
        <v>73</v>
      </c>
      <c r="B214" s="3">
        <v>5</v>
      </c>
      <c r="C214" s="3">
        <v>50</v>
      </c>
      <c r="D214" s="3">
        <v>30196</v>
      </c>
      <c r="E214" s="3" t="s">
        <v>23</v>
      </c>
      <c r="F214" s="3">
        <v>5</v>
      </c>
      <c r="G214" s="3">
        <v>1</v>
      </c>
      <c r="H214" s="3">
        <v>2.5000000000000001E-2</v>
      </c>
      <c r="I214" s="3">
        <v>6.6250000000000003E-2</v>
      </c>
      <c r="J214" s="3">
        <f t="shared" si="57"/>
        <v>2.65</v>
      </c>
      <c r="K214" s="3">
        <v>0.2</v>
      </c>
      <c r="L214" s="3">
        <v>2600</v>
      </c>
      <c r="M214" s="3">
        <v>0</v>
      </c>
      <c r="N214" s="3" t="s">
        <v>26</v>
      </c>
      <c r="O214" s="3">
        <v>0.3</v>
      </c>
      <c r="P214" s="3">
        <f t="shared" si="58"/>
        <v>3.3125000000000002E-2</v>
      </c>
      <c r="Q214" s="14">
        <v>1000000000</v>
      </c>
      <c r="R214" s="3">
        <v>1</v>
      </c>
      <c r="S214" s="3" t="s">
        <v>28</v>
      </c>
      <c r="T214" s="14">
        <v>1000000</v>
      </c>
      <c r="U214" s="14">
        <v>1000000</v>
      </c>
      <c r="V214" s="4">
        <v>32.6</v>
      </c>
      <c r="W214" s="3">
        <v>0.1</v>
      </c>
      <c r="X214" s="3">
        <v>0.7</v>
      </c>
      <c r="Y214" s="3">
        <v>0.3</v>
      </c>
      <c r="Z214" s="3">
        <v>0.3</v>
      </c>
      <c r="AA214" s="14">
        <v>3.0000000000000001E-5</v>
      </c>
      <c r="AB214" s="14">
        <f t="shared" si="59"/>
        <v>9.0000000000000002E-6</v>
      </c>
      <c r="AC214" s="15">
        <v>1</v>
      </c>
      <c r="AD214" s="3">
        <v>20</v>
      </c>
      <c r="AE214" s="3">
        <v>0.5</v>
      </c>
      <c r="AF214" s="3">
        <f>AE214*B214</f>
        <v>2.5</v>
      </c>
      <c r="AG214" s="3" t="s">
        <v>51</v>
      </c>
      <c r="AH214" s="16">
        <v>0.34202014332566899</v>
      </c>
      <c r="AI214" s="16">
        <v>0.93969262078590798</v>
      </c>
      <c r="AJ214" s="16">
        <v>0.699156868099999</v>
      </c>
      <c r="AK214" s="16">
        <v>8.7304078276972099</v>
      </c>
      <c r="AL214" s="16">
        <v>28.901783871502801</v>
      </c>
      <c r="AM214" s="16">
        <v>37.6321916992</v>
      </c>
      <c r="AN214" s="16">
        <v>6.8045512143245297</v>
      </c>
      <c r="AO214" s="16">
        <v>0.79449084850207397</v>
      </c>
    </row>
    <row r="215" spans="1:41" s="3" customFormat="1" x14ac:dyDescent="0.2">
      <c r="A215" s="3" t="s">
        <v>73</v>
      </c>
      <c r="B215" s="3">
        <v>5</v>
      </c>
      <c r="C215" s="3">
        <v>50</v>
      </c>
      <c r="D215" s="3">
        <v>30196</v>
      </c>
      <c r="E215" s="3" t="s">
        <v>23</v>
      </c>
      <c r="F215" s="3">
        <v>5</v>
      </c>
      <c r="G215" s="3">
        <v>1</v>
      </c>
      <c r="H215" s="3">
        <v>2.5000000000000001E-2</v>
      </c>
      <c r="I215" s="3">
        <v>6.6250000000000003E-2</v>
      </c>
      <c r="J215" s="3">
        <f t="shared" si="57"/>
        <v>2.65</v>
      </c>
      <c r="K215" s="3">
        <v>0.2</v>
      </c>
      <c r="L215" s="3">
        <v>2600</v>
      </c>
      <c r="M215" s="3">
        <v>0</v>
      </c>
      <c r="N215" s="3" t="s">
        <v>26</v>
      </c>
      <c r="O215" s="3">
        <v>0.3</v>
      </c>
      <c r="P215" s="3">
        <f t="shared" si="58"/>
        <v>3.3125000000000002E-2</v>
      </c>
      <c r="Q215" s="14">
        <v>1000000000</v>
      </c>
      <c r="R215" s="3">
        <v>1</v>
      </c>
      <c r="S215" s="3" t="s">
        <v>28</v>
      </c>
      <c r="T215" s="14">
        <v>1000000</v>
      </c>
      <c r="U215" s="14">
        <v>1000000</v>
      </c>
      <c r="V215" s="4">
        <v>32.6</v>
      </c>
      <c r="W215" s="3">
        <v>0.1</v>
      </c>
      <c r="X215" s="3">
        <v>0.7</v>
      </c>
      <c r="Y215" s="3">
        <v>0.3</v>
      </c>
      <c r="Z215" s="3">
        <v>0.3</v>
      </c>
      <c r="AA215" s="14">
        <v>3.0000000000000001E-5</v>
      </c>
      <c r="AB215" s="14">
        <f t="shared" si="59"/>
        <v>9.0000000000000002E-6</v>
      </c>
      <c r="AC215" s="15">
        <v>1.5</v>
      </c>
      <c r="AD215" s="3">
        <v>20</v>
      </c>
      <c r="AE215" s="3">
        <v>0.5</v>
      </c>
      <c r="AF215" s="3">
        <f>AE215*B215</f>
        <v>2.5</v>
      </c>
      <c r="AG215" s="3" t="s">
        <v>51</v>
      </c>
      <c r="AH215" s="16">
        <v>0.51303021498850299</v>
      </c>
      <c r="AI215" s="16">
        <v>1.40953893117886</v>
      </c>
      <c r="AJ215" s="16">
        <v>0.995526458700001</v>
      </c>
      <c r="AK215" s="16">
        <v>9.4923481617649195</v>
      </c>
      <c r="AL215" s="16">
        <v>28.140130593835099</v>
      </c>
      <c r="AM215" s="16">
        <v>37.632478755599998</v>
      </c>
      <c r="AN215" s="16">
        <v>10.3304372821712</v>
      </c>
      <c r="AO215" s="16">
        <v>0.83166690729013004</v>
      </c>
    </row>
    <row r="216" spans="1:41" s="3" customFormat="1" x14ac:dyDescent="0.2">
      <c r="A216" s="3" t="s">
        <v>73</v>
      </c>
      <c r="B216" s="3">
        <v>5</v>
      </c>
      <c r="C216" s="3">
        <v>50</v>
      </c>
      <c r="D216" s="3">
        <v>30196</v>
      </c>
      <c r="E216" s="3" t="s">
        <v>23</v>
      </c>
      <c r="F216" s="3">
        <v>5</v>
      </c>
      <c r="G216" s="3">
        <v>1</v>
      </c>
      <c r="H216" s="3">
        <v>2.5000000000000001E-2</v>
      </c>
      <c r="I216" s="3">
        <v>6.6250000000000003E-2</v>
      </c>
      <c r="J216" s="3">
        <f t="shared" si="57"/>
        <v>2.65</v>
      </c>
      <c r="K216" s="3">
        <v>0.2</v>
      </c>
      <c r="L216" s="3">
        <v>2600</v>
      </c>
      <c r="M216" s="3">
        <v>0</v>
      </c>
      <c r="N216" s="3" t="s">
        <v>26</v>
      </c>
      <c r="O216" s="3">
        <v>0.3</v>
      </c>
      <c r="P216" s="3">
        <f t="shared" si="58"/>
        <v>3.3125000000000002E-2</v>
      </c>
      <c r="Q216" s="14">
        <v>1000000000</v>
      </c>
      <c r="R216" s="3">
        <v>1</v>
      </c>
      <c r="S216" s="3" t="s">
        <v>28</v>
      </c>
      <c r="T216" s="14">
        <v>1000000</v>
      </c>
      <c r="U216" s="14">
        <v>1000000</v>
      </c>
      <c r="V216" s="4">
        <v>32.6</v>
      </c>
      <c r="W216" s="3">
        <v>0.1</v>
      </c>
      <c r="X216" s="3">
        <v>0.7</v>
      </c>
      <c r="Y216" s="3">
        <v>0.3</v>
      </c>
      <c r="Z216" s="3">
        <v>0.3</v>
      </c>
      <c r="AA216" s="14">
        <v>3.0000000000000001E-5</v>
      </c>
      <c r="AB216" s="14">
        <f t="shared" si="59"/>
        <v>9.0000000000000002E-6</v>
      </c>
      <c r="AC216" s="15">
        <v>2</v>
      </c>
      <c r="AD216" s="3">
        <v>20</v>
      </c>
      <c r="AE216" s="3">
        <v>0.5</v>
      </c>
      <c r="AF216" s="3">
        <f>AE216*B216</f>
        <v>2.5</v>
      </c>
      <c r="AG216" s="3" t="s">
        <v>51</v>
      </c>
      <c r="AH216" s="16">
        <v>0.68404028665133698</v>
      </c>
      <c r="AI216" s="16">
        <v>1.87938524157182</v>
      </c>
      <c r="AJ216" s="16">
        <v>1.2867507812000001</v>
      </c>
      <c r="AK216" s="16">
        <v>16.9862882746494</v>
      </c>
      <c r="AL216" s="16">
        <v>20.6527120602506</v>
      </c>
      <c r="AM216" s="16">
        <v>37.639000334899997</v>
      </c>
      <c r="AN216" s="16">
        <v>12.202573901473899</v>
      </c>
      <c r="AO216" s="16">
        <v>0.91336507344529405</v>
      </c>
    </row>
    <row r="217" spans="1:41" s="3" customFormat="1" x14ac:dyDescent="0.2">
      <c r="A217" s="3" t="s">
        <v>73</v>
      </c>
      <c r="B217" s="3">
        <v>5</v>
      </c>
      <c r="C217" s="3">
        <v>50</v>
      </c>
      <c r="D217" s="3">
        <v>30196</v>
      </c>
      <c r="E217" s="3" t="s">
        <v>23</v>
      </c>
      <c r="F217" s="3">
        <v>5</v>
      </c>
      <c r="G217" s="3">
        <v>1</v>
      </c>
      <c r="H217" s="3">
        <v>2.5000000000000001E-2</v>
      </c>
      <c r="I217" s="3">
        <v>6.6250000000000003E-2</v>
      </c>
      <c r="J217" s="3">
        <f t="shared" si="57"/>
        <v>2.65</v>
      </c>
      <c r="K217" s="3">
        <v>0.2</v>
      </c>
      <c r="L217" s="3">
        <v>2600</v>
      </c>
      <c r="M217" s="3">
        <v>0</v>
      </c>
      <c r="N217" s="3" t="s">
        <v>26</v>
      </c>
      <c r="O217" s="3">
        <v>0.3</v>
      </c>
      <c r="P217" s="3">
        <f t="shared" si="58"/>
        <v>3.3125000000000002E-2</v>
      </c>
      <c r="Q217" s="14">
        <v>1000000000</v>
      </c>
      <c r="R217" s="3">
        <v>1</v>
      </c>
      <c r="S217" s="3" t="s">
        <v>28</v>
      </c>
      <c r="T217" s="14">
        <v>1000000</v>
      </c>
      <c r="U217" s="14">
        <v>1000000</v>
      </c>
      <c r="V217" s="4">
        <v>32.6</v>
      </c>
      <c r="W217" s="3">
        <v>0.1</v>
      </c>
      <c r="X217" s="3">
        <v>0.7</v>
      </c>
      <c r="Y217" s="3">
        <v>0.3</v>
      </c>
      <c r="Z217" s="3">
        <v>0.3</v>
      </c>
      <c r="AA217" s="14">
        <v>3.0000000000000001E-5</v>
      </c>
      <c r="AB217" s="14">
        <f t="shared" si="59"/>
        <v>9.0000000000000002E-6</v>
      </c>
      <c r="AC217" s="15">
        <v>2.5</v>
      </c>
      <c r="AD217" s="3">
        <v>20</v>
      </c>
      <c r="AE217" s="3">
        <v>0.5</v>
      </c>
      <c r="AF217" s="3">
        <f>AE217*B217</f>
        <v>2.5</v>
      </c>
      <c r="AG217" s="3" t="s">
        <v>51</v>
      </c>
      <c r="AH217" s="16">
        <v>0.85505035831417198</v>
      </c>
      <c r="AI217" s="16">
        <v>2.34923155196477</v>
      </c>
      <c r="AJ217" s="16">
        <v>1.5639704404000001</v>
      </c>
      <c r="AK217" s="16">
        <v>15.7645953748015</v>
      </c>
      <c r="AL217" s="16">
        <v>21.878322188198499</v>
      </c>
      <c r="AM217" s="16">
        <v>37.642917562999997</v>
      </c>
      <c r="AN217" s="16">
        <v>14.3112846689582</v>
      </c>
      <c r="AO217" s="16">
        <v>0.96520865435198799</v>
      </c>
    </row>
    <row r="218" spans="1:41" s="3" customFormat="1" x14ac:dyDescent="0.2">
      <c r="A218" s="3" t="s">
        <v>73</v>
      </c>
      <c r="B218" s="3">
        <v>5</v>
      </c>
      <c r="C218" s="3">
        <v>50</v>
      </c>
      <c r="D218" s="3">
        <v>30196</v>
      </c>
      <c r="E218" s="3" t="s">
        <v>23</v>
      </c>
      <c r="F218" s="3">
        <v>5</v>
      </c>
      <c r="G218" s="3">
        <v>1</v>
      </c>
      <c r="H218" s="3">
        <v>2.5000000000000001E-2</v>
      </c>
      <c r="I218" s="3">
        <v>6.6250000000000003E-2</v>
      </c>
      <c r="J218" s="3">
        <f t="shared" si="57"/>
        <v>2.65</v>
      </c>
      <c r="K218" s="3">
        <v>0.2</v>
      </c>
      <c r="L218" s="3">
        <v>2600</v>
      </c>
      <c r="M218" s="3">
        <v>0</v>
      </c>
      <c r="N218" s="3" t="s">
        <v>26</v>
      </c>
      <c r="O218" s="3">
        <v>0.3</v>
      </c>
      <c r="P218" s="3">
        <f t="shared" si="58"/>
        <v>3.3125000000000002E-2</v>
      </c>
      <c r="Q218" s="14">
        <v>1000000000</v>
      </c>
      <c r="R218" s="3">
        <v>1</v>
      </c>
      <c r="S218" s="3" t="s">
        <v>28</v>
      </c>
      <c r="T218" s="14">
        <v>1000000</v>
      </c>
      <c r="U218" s="14">
        <v>1000000</v>
      </c>
      <c r="V218" s="4">
        <v>32.6</v>
      </c>
      <c r="W218" s="3">
        <v>0.1</v>
      </c>
      <c r="X218" s="3">
        <v>0.7</v>
      </c>
      <c r="Y218" s="3">
        <v>0.3</v>
      </c>
      <c r="Z218" s="3">
        <v>0.3</v>
      </c>
      <c r="AA218" s="14">
        <v>3.0000000000000001E-5</v>
      </c>
      <c r="AB218" s="14">
        <f t="shared" si="59"/>
        <v>9.0000000000000002E-6</v>
      </c>
      <c r="AC218" s="15">
        <v>3</v>
      </c>
      <c r="AD218" s="3">
        <v>20</v>
      </c>
      <c r="AE218" s="3">
        <v>0.5</v>
      </c>
      <c r="AF218" s="3">
        <f>AE218*B218</f>
        <v>2.5</v>
      </c>
      <c r="AG218" s="3" t="s">
        <v>51</v>
      </c>
      <c r="AH218" s="16">
        <v>1.02606042997701</v>
      </c>
      <c r="AI218" s="16">
        <v>2.8190778623577302</v>
      </c>
      <c r="AJ218" s="16">
        <v>1.7696662007999999</v>
      </c>
      <c r="AK218" s="16">
        <v>16.5440859480622</v>
      </c>
      <c r="AL218" s="16">
        <v>21.110148398337799</v>
      </c>
      <c r="AM218" s="16">
        <v>37.654234346400003</v>
      </c>
      <c r="AN218" s="16">
        <v>16.938502211952599</v>
      </c>
      <c r="AO218" s="16">
        <v>0.98317284800690496</v>
      </c>
    </row>
    <row r="219" spans="1:41" s="3" customFormat="1" x14ac:dyDescent="0.2">
      <c r="A219" s="3" t="s">
        <v>73</v>
      </c>
      <c r="B219" s="3">
        <v>5</v>
      </c>
      <c r="C219" s="3">
        <v>50</v>
      </c>
      <c r="D219" s="3">
        <v>30196</v>
      </c>
      <c r="E219" s="3" t="s">
        <v>23</v>
      </c>
      <c r="F219" s="3">
        <v>5</v>
      </c>
      <c r="G219" s="3">
        <v>1</v>
      </c>
      <c r="H219" s="3">
        <v>2.5000000000000001E-2</v>
      </c>
      <c r="I219" s="3">
        <v>6.6250000000000003E-2</v>
      </c>
      <c r="J219" s="3">
        <f t="shared" si="57"/>
        <v>2.65</v>
      </c>
      <c r="K219" s="3">
        <v>0.2</v>
      </c>
      <c r="L219" s="3">
        <v>2600</v>
      </c>
      <c r="M219" s="3">
        <v>0</v>
      </c>
      <c r="N219" s="3" t="s">
        <v>26</v>
      </c>
      <c r="O219" s="3">
        <v>0.3</v>
      </c>
      <c r="P219" s="3">
        <f t="shared" si="58"/>
        <v>3.3125000000000002E-2</v>
      </c>
      <c r="Q219" s="14">
        <v>1000000000</v>
      </c>
      <c r="R219" s="3">
        <v>1</v>
      </c>
      <c r="S219" s="3" t="s">
        <v>28</v>
      </c>
      <c r="T219" s="14">
        <v>1000000</v>
      </c>
      <c r="U219" s="14">
        <v>1000000</v>
      </c>
      <c r="V219" s="4">
        <v>32.6</v>
      </c>
      <c r="W219" s="3">
        <v>0.1</v>
      </c>
      <c r="X219" s="3">
        <v>0.7</v>
      </c>
      <c r="Y219" s="3">
        <v>0.3</v>
      </c>
      <c r="Z219" s="3">
        <v>0.3</v>
      </c>
      <c r="AA219" s="14">
        <v>3.0000000000000001E-5</v>
      </c>
      <c r="AB219" s="14">
        <f t="shared" si="59"/>
        <v>9.0000000000000002E-6</v>
      </c>
      <c r="AC219" s="15">
        <v>3.5</v>
      </c>
      <c r="AD219" s="3">
        <v>20</v>
      </c>
      <c r="AE219" s="3">
        <v>0.5</v>
      </c>
      <c r="AF219" s="3">
        <f>AE219*B219</f>
        <v>2.5</v>
      </c>
      <c r="AG219" s="3" t="s">
        <v>51</v>
      </c>
      <c r="AH219" s="16">
        <v>1.19707050163984</v>
      </c>
      <c r="AI219" s="16">
        <v>3.2889241727506802</v>
      </c>
      <c r="AJ219" s="16">
        <v>1.9368369004999999</v>
      </c>
      <c r="AK219" s="16">
        <v>16.597962320055601</v>
      </c>
      <c r="AL219" s="16">
        <v>21.338667397744398</v>
      </c>
      <c r="AM219" s="16">
        <v>37.936629717800002</v>
      </c>
      <c r="AN219" s="16">
        <v>17.388542337116899</v>
      </c>
      <c r="AO219" s="16">
        <v>0.98625571468621998</v>
      </c>
    </row>
    <row r="220" spans="1:41" s="3" customFormat="1" x14ac:dyDescent="0.2">
      <c r="A220" s="3" t="s">
        <v>73</v>
      </c>
      <c r="B220" s="3">
        <v>5</v>
      </c>
      <c r="C220" s="3">
        <v>50</v>
      </c>
      <c r="D220" s="3">
        <v>30196</v>
      </c>
      <c r="E220" s="3" t="s">
        <v>23</v>
      </c>
      <c r="F220" s="3">
        <v>5</v>
      </c>
      <c r="G220" s="3">
        <v>1</v>
      </c>
      <c r="H220" s="3">
        <v>2.5000000000000001E-2</v>
      </c>
      <c r="I220" s="3">
        <v>6.6250000000000003E-2</v>
      </c>
      <c r="J220" s="3">
        <f t="shared" si="57"/>
        <v>2.65</v>
      </c>
      <c r="K220" s="3">
        <v>0.2</v>
      </c>
      <c r="L220" s="3">
        <v>2600</v>
      </c>
      <c r="M220" s="3">
        <v>0</v>
      </c>
      <c r="N220" s="3" t="s">
        <v>26</v>
      </c>
      <c r="O220" s="3">
        <v>0.3</v>
      </c>
      <c r="P220" s="3">
        <f t="shared" si="58"/>
        <v>3.3125000000000002E-2</v>
      </c>
      <c r="Q220" s="14">
        <v>1000000000</v>
      </c>
      <c r="R220" s="3">
        <v>1</v>
      </c>
      <c r="S220" s="3" t="s">
        <v>28</v>
      </c>
      <c r="T220" s="14">
        <v>1000000</v>
      </c>
      <c r="U220" s="14">
        <v>1000000</v>
      </c>
      <c r="V220" s="4">
        <v>32.6</v>
      </c>
      <c r="W220" s="3">
        <v>0.1</v>
      </c>
      <c r="X220" s="3">
        <v>0.7</v>
      </c>
      <c r="Y220" s="3">
        <v>0.3</v>
      </c>
      <c r="Z220" s="3">
        <v>0.3</v>
      </c>
      <c r="AA220" s="14">
        <v>3.0000000000000001E-5</v>
      </c>
      <c r="AB220" s="14">
        <f t="shared" si="59"/>
        <v>9.0000000000000002E-6</v>
      </c>
      <c r="AC220" s="15">
        <v>4</v>
      </c>
      <c r="AD220" s="3">
        <v>20</v>
      </c>
      <c r="AE220" s="3">
        <v>0.5</v>
      </c>
      <c r="AF220" s="3">
        <f>AE220*B220</f>
        <v>2.5</v>
      </c>
      <c r="AG220" s="3" t="s">
        <v>51</v>
      </c>
      <c r="AH220" s="16">
        <v>1.36808057330267</v>
      </c>
      <c r="AI220" s="16">
        <v>3.7587704831436302</v>
      </c>
      <c r="AJ220" s="16">
        <v>2.1396919377999999</v>
      </c>
      <c r="AK220" s="16">
        <v>16.318583833670299</v>
      </c>
      <c r="AL220" s="16">
        <v>21.8167178641297</v>
      </c>
      <c r="AM220" s="16">
        <v>38.135301697800003</v>
      </c>
      <c r="AN220" s="16">
        <v>19.413952145751399</v>
      </c>
      <c r="AO220" s="16">
        <v>0.98903754342933603</v>
      </c>
    </row>
    <row r="221" spans="1:41" s="3" customFormat="1" x14ac:dyDescent="0.2">
      <c r="A221" s="3" t="s">
        <v>73</v>
      </c>
      <c r="B221" s="3">
        <v>5</v>
      </c>
      <c r="C221" s="3">
        <v>50</v>
      </c>
      <c r="D221" s="3">
        <v>30196</v>
      </c>
      <c r="E221" s="3" t="s">
        <v>23</v>
      </c>
      <c r="F221" s="3">
        <v>5</v>
      </c>
      <c r="G221" s="3">
        <v>1</v>
      </c>
      <c r="H221" s="3">
        <v>2.5000000000000001E-2</v>
      </c>
      <c r="I221" s="3">
        <v>6.6250000000000003E-2</v>
      </c>
      <c r="J221" s="3">
        <f t="shared" si="57"/>
        <v>2.65</v>
      </c>
      <c r="K221" s="3">
        <v>0.2</v>
      </c>
      <c r="L221" s="3">
        <v>2600</v>
      </c>
      <c r="M221" s="3">
        <v>0</v>
      </c>
      <c r="N221" s="3" t="s">
        <v>26</v>
      </c>
      <c r="O221" s="3">
        <v>0.3</v>
      </c>
      <c r="P221" s="3">
        <f t="shared" si="58"/>
        <v>3.3125000000000002E-2</v>
      </c>
      <c r="Q221" s="14">
        <v>1000000000</v>
      </c>
      <c r="R221" s="3">
        <v>1</v>
      </c>
      <c r="S221" s="3" t="s">
        <v>28</v>
      </c>
      <c r="T221" s="14">
        <v>1000000</v>
      </c>
      <c r="U221" s="14">
        <v>1000000</v>
      </c>
      <c r="V221" s="4">
        <v>32.6</v>
      </c>
      <c r="W221" s="3">
        <v>0.1</v>
      </c>
      <c r="X221" s="3">
        <v>0.7</v>
      </c>
      <c r="Y221" s="3">
        <v>0.3</v>
      </c>
      <c r="Z221" s="3">
        <v>0.3</v>
      </c>
      <c r="AA221" s="14">
        <v>3.0000000000000001E-5</v>
      </c>
      <c r="AB221" s="14">
        <f t="shared" si="59"/>
        <v>9.0000000000000002E-6</v>
      </c>
      <c r="AC221" s="15">
        <v>4.5</v>
      </c>
      <c r="AD221" s="3">
        <v>20</v>
      </c>
      <c r="AE221" s="3">
        <v>0.5</v>
      </c>
      <c r="AF221" s="3">
        <f>AE221*B221</f>
        <v>2.5</v>
      </c>
      <c r="AG221" s="3" t="s">
        <v>51</v>
      </c>
      <c r="AH221" s="16">
        <v>1.53909064496551</v>
      </c>
      <c r="AI221" s="16">
        <v>4.2286167935365899</v>
      </c>
      <c r="AJ221" s="16">
        <v>2.3355002435999999</v>
      </c>
      <c r="AK221" s="16">
        <v>16.2007120443172</v>
      </c>
      <c r="AL221" s="16">
        <v>22.294947496082798</v>
      </c>
      <c r="AM221" s="16">
        <v>38.495659540399998</v>
      </c>
      <c r="AN221" s="16">
        <v>18.6964163574428</v>
      </c>
      <c r="AO221" s="16">
        <v>0.96697142480057197</v>
      </c>
    </row>
    <row r="222" spans="1:41" s="3" customFormat="1" x14ac:dyDescent="0.2">
      <c r="A222" s="3" t="s">
        <v>73</v>
      </c>
      <c r="B222" s="3">
        <v>5</v>
      </c>
      <c r="C222" s="3">
        <v>50</v>
      </c>
      <c r="D222" s="3">
        <v>30196</v>
      </c>
      <c r="E222" s="3" t="s">
        <v>23</v>
      </c>
      <c r="F222" s="3">
        <v>5</v>
      </c>
      <c r="G222" s="3">
        <v>1</v>
      </c>
      <c r="H222" s="3">
        <v>2.5000000000000001E-2</v>
      </c>
      <c r="I222" s="3">
        <v>6.6250000000000003E-2</v>
      </c>
      <c r="J222" s="3">
        <f t="shared" si="57"/>
        <v>2.65</v>
      </c>
      <c r="K222" s="3">
        <v>0.2</v>
      </c>
      <c r="L222" s="3">
        <v>2600</v>
      </c>
      <c r="M222" s="3">
        <v>0</v>
      </c>
      <c r="N222" s="3" t="s">
        <v>26</v>
      </c>
      <c r="O222" s="3">
        <v>0.3</v>
      </c>
      <c r="P222" s="3">
        <f t="shared" si="58"/>
        <v>3.3125000000000002E-2</v>
      </c>
      <c r="Q222" s="14">
        <v>1000000000</v>
      </c>
      <c r="R222" s="3">
        <v>1</v>
      </c>
      <c r="S222" s="3" t="s">
        <v>28</v>
      </c>
      <c r="T222" s="14">
        <v>1000000</v>
      </c>
      <c r="U222" s="14">
        <v>1000000</v>
      </c>
      <c r="V222" s="4">
        <v>32.6</v>
      </c>
      <c r="W222" s="3">
        <v>0.1</v>
      </c>
      <c r="X222" s="3">
        <v>0.7</v>
      </c>
      <c r="Y222" s="3">
        <v>0.3</v>
      </c>
      <c r="Z222" s="3">
        <v>0.3</v>
      </c>
      <c r="AA222" s="14">
        <v>3.0000000000000001E-5</v>
      </c>
      <c r="AB222" s="14">
        <f t="shared" si="59"/>
        <v>9.0000000000000002E-6</v>
      </c>
      <c r="AC222" s="15">
        <v>5</v>
      </c>
      <c r="AD222" s="3">
        <v>20</v>
      </c>
      <c r="AE222" s="3">
        <v>0.5</v>
      </c>
      <c r="AF222" s="3">
        <f>AE222*B222</f>
        <v>2.5</v>
      </c>
      <c r="AG222" s="3" t="s">
        <v>51</v>
      </c>
      <c r="AH222" s="16">
        <v>1.71010071662834</v>
      </c>
      <c r="AI222" s="16">
        <v>4.6984631039295399</v>
      </c>
      <c r="AJ222" s="16">
        <v>2.5640159220999998</v>
      </c>
      <c r="AK222" s="16">
        <v>16.023902353913702</v>
      </c>
      <c r="AL222" s="16">
        <v>22.950557201286301</v>
      </c>
      <c r="AM222" s="16">
        <v>38.974459555199999</v>
      </c>
      <c r="AN222" s="16">
        <v>20.720840611233101</v>
      </c>
      <c r="AO222" s="16">
        <v>0.969917937470401</v>
      </c>
    </row>
    <row r="223" spans="1:41" s="7" customFormat="1" x14ac:dyDescent="0.2">
      <c r="A223" s="7" t="s">
        <v>74</v>
      </c>
      <c r="B223" s="7">
        <v>5</v>
      </c>
      <c r="C223" s="7">
        <v>50</v>
      </c>
      <c r="D223" s="7">
        <v>30196</v>
      </c>
      <c r="E223" s="7" t="s">
        <v>23</v>
      </c>
      <c r="F223" s="7">
        <v>5</v>
      </c>
      <c r="G223" s="7">
        <v>1</v>
      </c>
      <c r="H223" s="7">
        <v>2.5000000000000001E-2</v>
      </c>
      <c r="I223" s="7">
        <v>6.6250000000000003E-2</v>
      </c>
      <c r="J223" s="7">
        <f>I223/H223</f>
        <v>2.65</v>
      </c>
      <c r="K223" s="7">
        <v>0.2</v>
      </c>
      <c r="L223" s="7">
        <v>2600</v>
      </c>
      <c r="M223" s="7">
        <v>0</v>
      </c>
      <c r="N223" s="7" t="s">
        <v>26</v>
      </c>
      <c r="O223" s="7">
        <v>0.3</v>
      </c>
      <c r="P223" s="7">
        <f>I223/2</f>
        <v>3.3125000000000002E-2</v>
      </c>
      <c r="Q223" s="10">
        <v>1000000000</v>
      </c>
      <c r="R223" s="7">
        <v>1</v>
      </c>
      <c r="S223" s="7" t="s">
        <v>28</v>
      </c>
      <c r="T223" s="10">
        <v>1000000</v>
      </c>
      <c r="U223" s="10">
        <v>1000000</v>
      </c>
      <c r="V223" s="11">
        <v>32.6</v>
      </c>
      <c r="W223" s="7">
        <v>0.1</v>
      </c>
      <c r="X223" s="7">
        <v>0.7</v>
      </c>
      <c r="Y223" s="7">
        <v>0.3</v>
      </c>
      <c r="Z223" s="7">
        <v>0.3</v>
      </c>
      <c r="AA223" s="10">
        <v>3.0000000000000001E-5</v>
      </c>
      <c r="AB223" s="10">
        <f>Z223*AA223</f>
        <v>9.0000000000000002E-6</v>
      </c>
      <c r="AC223" s="12">
        <v>0</v>
      </c>
      <c r="AD223" s="7">
        <v>20</v>
      </c>
      <c r="AE223" s="7">
        <v>0.75</v>
      </c>
      <c r="AF223" s="7">
        <f>AE223*B223</f>
        <v>3.75</v>
      </c>
      <c r="AG223" s="7" t="s">
        <v>51</v>
      </c>
      <c r="AH223" s="13">
        <v>0</v>
      </c>
      <c r="AI223" s="13">
        <v>0</v>
      </c>
      <c r="AJ223" s="13">
        <v>-5.5588885999924298E-4</v>
      </c>
      <c r="AK223" s="13">
        <v>0</v>
      </c>
      <c r="AL223" s="13">
        <v>0</v>
      </c>
      <c r="AM223" s="13">
        <v>0</v>
      </c>
      <c r="AN223" s="13">
        <v>0</v>
      </c>
      <c r="AO223" s="13">
        <v>0</v>
      </c>
    </row>
    <row r="224" spans="1:41" s="7" customFormat="1" x14ac:dyDescent="0.2">
      <c r="A224" s="7" t="s">
        <v>74</v>
      </c>
      <c r="B224" s="7">
        <v>5</v>
      </c>
      <c r="C224" s="7">
        <v>50</v>
      </c>
      <c r="D224" s="7">
        <v>30196</v>
      </c>
      <c r="E224" s="7" t="s">
        <v>23</v>
      </c>
      <c r="F224" s="7">
        <v>5</v>
      </c>
      <c r="G224" s="7">
        <v>1</v>
      </c>
      <c r="H224" s="7">
        <v>2.5000000000000001E-2</v>
      </c>
      <c r="I224" s="7">
        <v>6.6250000000000003E-2</v>
      </c>
      <c r="J224" s="7">
        <f t="shared" ref="J224:J233" si="60">I224/H224</f>
        <v>2.65</v>
      </c>
      <c r="K224" s="7">
        <v>0.2</v>
      </c>
      <c r="L224" s="7">
        <v>2600</v>
      </c>
      <c r="M224" s="7">
        <v>0</v>
      </c>
      <c r="N224" s="7" t="s">
        <v>26</v>
      </c>
      <c r="O224" s="7">
        <v>0.3</v>
      </c>
      <c r="P224" s="7">
        <f t="shared" ref="P224:P233" si="61">I224/2</f>
        <v>3.3125000000000002E-2</v>
      </c>
      <c r="Q224" s="10">
        <v>1000000000</v>
      </c>
      <c r="R224" s="7">
        <v>1</v>
      </c>
      <c r="S224" s="7" t="s">
        <v>28</v>
      </c>
      <c r="T224" s="10">
        <v>1000000</v>
      </c>
      <c r="U224" s="10">
        <v>1000000</v>
      </c>
      <c r="V224" s="11">
        <v>32.6</v>
      </c>
      <c r="W224" s="7">
        <v>0.1</v>
      </c>
      <c r="X224" s="7">
        <v>0.7</v>
      </c>
      <c r="Y224" s="7">
        <v>0.3</v>
      </c>
      <c r="Z224" s="7">
        <v>0.3</v>
      </c>
      <c r="AA224" s="10">
        <v>3.0000000000000001E-5</v>
      </c>
      <c r="AB224" s="10">
        <f t="shared" ref="AB224:AB233" si="62">Z224*AA224</f>
        <v>9.0000000000000002E-6</v>
      </c>
      <c r="AC224" s="12">
        <v>0.5</v>
      </c>
      <c r="AD224" s="7">
        <v>20</v>
      </c>
      <c r="AE224" s="7">
        <v>0.75</v>
      </c>
      <c r="AF224" s="7">
        <f>AE224*B224</f>
        <v>3.75</v>
      </c>
      <c r="AG224" s="7" t="s">
        <v>51</v>
      </c>
      <c r="AH224" s="13">
        <v>0.171010071662834</v>
      </c>
      <c r="AI224" s="13">
        <v>0.46984631039295399</v>
      </c>
      <c r="AJ224" s="13">
        <v>0.39901911059999901</v>
      </c>
      <c r="AK224" s="13">
        <v>1.6901987795999001</v>
      </c>
      <c r="AL224" s="13">
        <v>34.137680015300099</v>
      </c>
      <c r="AM224" s="13">
        <v>35.827878794900002</v>
      </c>
      <c r="AN224" s="13">
        <v>1.5987481702636499</v>
      </c>
      <c r="AO224" s="13">
        <v>0.211239431786474</v>
      </c>
    </row>
    <row r="225" spans="1:41" s="7" customFormat="1" x14ac:dyDescent="0.2">
      <c r="A225" s="7" t="s">
        <v>74</v>
      </c>
      <c r="B225" s="7">
        <v>5</v>
      </c>
      <c r="C225" s="7">
        <v>50</v>
      </c>
      <c r="D225" s="7">
        <v>30196</v>
      </c>
      <c r="E225" s="7" t="s">
        <v>23</v>
      </c>
      <c r="F225" s="7">
        <v>5</v>
      </c>
      <c r="G225" s="7">
        <v>1</v>
      </c>
      <c r="H225" s="7">
        <v>2.5000000000000001E-2</v>
      </c>
      <c r="I225" s="7">
        <v>6.6250000000000003E-2</v>
      </c>
      <c r="J225" s="7">
        <f t="shared" si="60"/>
        <v>2.65</v>
      </c>
      <c r="K225" s="7">
        <v>0.2</v>
      </c>
      <c r="L225" s="7">
        <v>2600</v>
      </c>
      <c r="M225" s="7">
        <v>0</v>
      </c>
      <c r="N225" s="7" t="s">
        <v>26</v>
      </c>
      <c r="O225" s="7">
        <v>0.3</v>
      </c>
      <c r="P225" s="7">
        <f t="shared" si="61"/>
        <v>3.3125000000000002E-2</v>
      </c>
      <c r="Q225" s="10">
        <v>1000000000</v>
      </c>
      <c r="R225" s="7">
        <v>1</v>
      </c>
      <c r="S225" s="7" t="s">
        <v>28</v>
      </c>
      <c r="T225" s="10">
        <v>1000000</v>
      </c>
      <c r="U225" s="10">
        <v>1000000</v>
      </c>
      <c r="V225" s="11">
        <v>32.6</v>
      </c>
      <c r="W225" s="7">
        <v>0.1</v>
      </c>
      <c r="X225" s="7">
        <v>0.7</v>
      </c>
      <c r="Y225" s="7">
        <v>0.3</v>
      </c>
      <c r="Z225" s="7">
        <v>0.3</v>
      </c>
      <c r="AA225" s="10">
        <v>3.0000000000000001E-5</v>
      </c>
      <c r="AB225" s="10">
        <f t="shared" si="62"/>
        <v>9.0000000000000002E-6</v>
      </c>
      <c r="AC225" s="12">
        <v>1</v>
      </c>
      <c r="AD225" s="7">
        <v>20</v>
      </c>
      <c r="AE225" s="7">
        <v>0.75</v>
      </c>
      <c r="AF225" s="7">
        <f>AE225*B225</f>
        <v>3.75</v>
      </c>
      <c r="AG225" s="7" t="s">
        <v>51</v>
      </c>
      <c r="AH225" s="13">
        <v>0.34202014332566899</v>
      </c>
      <c r="AI225" s="13">
        <v>0.93969262078590798</v>
      </c>
      <c r="AJ225" s="13">
        <v>0.58914890129999997</v>
      </c>
      <c r="AK225" s="13">
        <v>3.3456666559713799</v>
      </c>
      <c r="AL225" s="13">
        <v>34.623533730728603</v>
      </c>
      <c r="AM225" s="13">
        <v>37.969200386700003</v>
      </c>
      <c r="AN225" s="13">
        <v>9.5455558849415407</v>
      </c>
      <c r="AO225" s="13">
        <v>0.98504080468170496</v>
      </c>
    </row>
    <row r="226" spans="1:41" s="7" customFormat="1" x14ac:dyDescent="0.2">
      <c r="A226" s="7" t="s">
        <v>74</v>
      </c>
      <c r="B226" s="7">
        <v>5</v>
      </c>
      <c r="C226" s="7">
        <v>50</v>
      </c>
      <c r="D226" s="7">
        <v>30196</v>
      </c>
      <c r="E226" s="7" t="s">
        <v>23</v>
      </c>
      <c r="F226" s="7">
        <v>5</v>
      </c>
      <c r="G226" s="7">
        <v>1</v>
      </c>
      <c r="H226" s="7">
        <v>2.5000000000000001E-2</v>
      </c>
      <c r="I226" s="7">
        <v>6.6250000000000003E-2</v>
      </c>
      <c r="J226" s="7">
        <f t="shared" si="60"/>
        <v>2.65</v>
      </c>
      <c r="K226" s="7">
        <v>0.2</v>
      </c>
      <c r="L226" s="7">
        <v>2600</v>
      </c>
      <c r="M226" s="7">
        <v>0</v>
      </c>
      <c r="N226" s="7" t="s">
        <v>26</v>
      </c>
      <c r="O226" s="7">
        <v>0.3</v>
      </c>
      <c r="P226" s="7">
        <f t="shared" si="61"/>
        <v>3.3125000000000002E-2</v>
      </c>
      <c r="Q226" s="10">
        <v>1000000000</v>
      </c>
      <c r="R226" s="7">
        <v>1</v>
      </c>
      <c r="S226" s="7" t="s">
        <v>28</v>
      </c>
      <c r="T226" s="10">
        <v>1000000</v>
      </c>
      <c r="U226" s="10">
        <v>1000000</v>
      </c>
      <c r="V226" s="11">
        <v>32.6</v>
      </c>
      <c r="W226" s="7">
        <v>0.1</v>
      </c>
      <c r="X226" s="7">
        <v>0.7</v>
      </c>
      <c r="Y226" s="7">
        <v>0.3</v>
      </c>
      <c r="Z226" s="7">
        <v>0.3</v>
      </c>
      <c r="AA226" s="10">
        <v>3.0000000000000001E-5</v>
      </c>
      <c r="AB226" s="10">
        <f t="shared" si="62"/>
        <v>9.0000000000000002E-6</v>
      </c>
      <c r="AC226" s="12">
        <v>1.5</v>
      </c>
      <c r="AD226" s="7">
        <v>20</v>
      </c>
      <c r="AE226" s="7">
        <v>0.75</v>
      </c>
      <c r="AF226" s="7">
        <f>AE226*B226</f>
        <v>3.75</v>
      </c>
      <c r="AG226" s="7" t="s">
        <v>51</v>
      </c>
      <c r="AH226" s="13">
        <v>0.51303021498850299</v>
      </c>
      <c r="AI226" s="13">
        <v>1.40953893117886</v>
      </c>
      <c r="AJ226" s="13">
        <v>0.78193915520000001</v>
      </c>
      <c r="AK226" s="13">
        <v>4.0242255534679998</v>
      </c>
      <c r="AL226" s="13">
        <v>34.114060837132001</v>
      </c>
      <c r="AM226" s="13">
        <v>38.138286390600001</v>
      </c>
      <c r="AN226" s="13">
        <v>12.6775056468492</v>
      </c>
      <c r="AO226" s="13">
        <v>0.960249068757555</v>
      </c>
    </row>
    <row r="227" spans="1:41" s="7" customFormat="1" x14ac:dyDescent="0.2">
      <c r="A227" s="7" t="s">
        <v>74</v>
      </c>
      <c r="B227" s="7">
        <v>5</v>
      </c>
      <c r="C227" s="7">
        <v>50</v>
      </c>
      <c r="D227" s="7">
        <v>30196</v>
      </c>
      <c r="E227" s="7" t="s">
        <v>23</v>
      </c>
      <c r="F227" s="7">
        <v>5</v>
      </c>
      <c r="G227" s="7">
        <v>1</v>
      </c>
      <c r="H227" s="7">
        <v>2.5000000000000001E-2</v>
      </c>
      <c r="I227" s="7">
        <v>6.6250000000000003E-2</v>
      </c>
      <c r="J227" s="7">
        <f t="shared" si="60"/>
        <v>2.65</v>
      </c>
      <c r="K227" s="7">
        <v>0.2</v>
      </c>
      <c r="L227" s="7">
        <v>2600</v>
      </c>
      <c r="M227" s="7">
        <v>0</v>
      </c>
      <c r="N227" s="7" t="s">
        <v>26</v>
      </c>
      <c r="O227" s="7">
        <v>0.3</v>
      </c>
      <c r="P227" s="7">
        <f t="shared" si="61"/>
        <v>3.3125000000000002E-2</v>
      </c>
      <c r="Q227" s="10">
        <v>1000000000</v>
      </c>
      <c r="R227" s="7">
        <v>1</v>
      </c>
      <c r="S227" s="7" t="s">
        <v>28</v>
      </c>
      <c r="T227" s="10">
        <v>1000000</v>
      </c>
      <c r="U227" s="10">
        <v>1000000</v>
      </c>
      <c r="V227" s="11">
        <v>32.6</v>
      </c>
      <c r="W227" s="7">
        <v>0.1</v>
      </c>
      <c r="X227" s="7">
        <v>0.7</v>
      </c>
      <c r="Y227" s="7">
        <v>0.3</v>
      </c>
      <c r="Z227" s="7">
        <v>0.3</v>
      </c>
      <c r="AA227" s="10">
        <v>3.0000000000000001E-5</v>
      </c>
      <c r="AB227" s="10">
        <f t="shared" si="62"/>
        <v>9.0000000000000002E-6</v>
      </c>
      <c r="AC227" s="12">
        <v>2</v>
      </c>
      <c r="AD227" s="7">
        <v>20</v>
      </c>
      <c r="AE227" s="7">
        <v>0.75</v>
      </c>
      <c r="AF227" s="7">
        <f>AE227*B227</f>
        <v>3.75</v>
      </c>
      <c r="AG227" s="7" t="s">
        <v>51</v>
      </c>
      <c r="AH227" s="13">
        <v>0.68404028665133698</v>
      </c>
      <c r="AI227" s="13">
        <v>1.87938524157182</v>
      </c>
      <c r="AJ227" s="13">
        <v>1.0434565998000001</v>
      </c>
      <c r="AK227" s="13">
        <v>5.2914063272637302</v>
      </c>
      <c r="AL227" s="13">
        <v>33.105649216736303</v>
      </c>
      <c r="AM227" s="13">
        <v>38.397055543999997</v>
      </c>
      <c r="AN227" s="13">
        <v>17.801251455613201</v>
      </c>
      <c r="AO227" s="13">
        <v>0.98335930041403397</v>
      </c>
    </row>
    <row r="228" spans="1:41" s="7" customFormat="1" x14ac:dyDescent="0.2">
      <c r="A228" s="7" t="s">
        <v>74</v>
      </c>
      <c r="B228" s="7">
        <v>5</v>
      </c>
      <c r="C228" s="7">
        <v>50</v>
      </c>
      <c r="D228" s="7">
        <v>30196</v>
      </c>
      <c r="E228" s="7" t="s">
        <v>23</v>
      </c>
      <c r="F228" s="7">
        <v>5</v>
      </c>
      <c r="G228" s="7">
        <v>1</v>
      </c>
      <c r="H228" s="7">
        <v>2.5000000000000001E-2</v>
      </c>
      <c r="I228" s="7">
        <v>6.6250000000000003E-2</v>
      </c>
      <c r="J228" s="7">
        <f t="shared" si="60"/>
        <v>2.65</v>
      </c>
      <c r="K228" s="7">
        <v>0.2</v>
      </c>
      <c r="L228" s="7">
        <v>2600</v>
      </c>
      <c r="M228" s="7">
        <v>0</v>
      </c>
      <c r="N228" s="7" t="s">
        <v>26</v>
      </c>
      <c r="O228" s="7">
        <v>0.3</v>
      </c>
      <c r="P228" s="7">
        <f t="shared" si="61"/>
        <v>3.3125000000000002E-2</v>
      </c>
      <c r="Q228" s="10">
        <v>1000000000</v>
      </c>
      <c r="R228" s="7">
        <v>1</v>
      </c>
      <c r="S228" s="7" t="s">
        <v>28</v>
      </c>
      <c r="T228" s="10">
        <v>1000000</v>
      </c>
      <c r="U228" s="10">
        <v>1000000</v>
      </c>
      <c r="V228" s="11">
        <v>32.6</v>
      </c>
      <c r="W228" s="7">
        <v>0.1</v>
      </c>
      <c r="X228" s="7">
        <v>0.7</v>
      </c>
      <c r="Y228" s="7">
        <v>0.3</v>
      </c>
      <c r="Z228" s="7">
        <v>0.3</v>
      </c>
      <c r="AA228" s="10">
        <v>3.0000000000000001E-5</v>
      </c>
      <c r="AB228" s="10">
        <f t="shared" si="62"/>
        <v>9.0000000000000002E-6</v>
      </c>
      <c r="AC228" s="12">
        <v>2.5</v>
      </c>
      <c r="AD228" s="7">
        <v>20</v>
      </c>
      <c r="AE228" s="7">
        <v>0.75</v>
      </c>
      <c r="AF228" s="7">
        <f>AE228*B228</f>
        <v>3.75</v>
      </c>
      <c r="AG228" s="7" t="s">
        <v>51</v>
      </c>
      <c r="AH228" s="13">
        <v>0.85505035831417198</v>
      </c>
      <c r="AI228" s="13">
        <v>2.34923155196477</v>
      </c>
      <c r="AJ228" s="13">
        <v>1.0899855314</v>
      </c>
      <c r="AK228" s="13">
        <v>8.8178125704318298</v>
      </c>
      <c r="AL228" s="13">
        <v>29.603731173668201</v>
      </c>
      <c r="AM228" s="13">
        <v>38.421543744099999</v>
      </c>
      <c r="AN228" s="13">
        <v>19.925798730967799</v>
      </c>
      <c r="AO228" s="13">
        <v>0.94619482354057605</v>
      </c>
    </row>
    <row r="229" spans="1:41" s="7" customFormat="1" x14ac:dyDescent="0.2">
      <c r="A229" s="7" t="s">
        <v>74</v>
      </c>
      <c r="B229" s="7">
        <v>5</v>
      </c>
      <c r="C229" s="7">
        <v>50</v>
      </c>
      <c r="D229" s="7">
        <v>30196</v>
      </c>
      <c r="E229" s="7" t="s">
        <v>23</v>
      </c>
      <c r="F229" s="7">
        <v>5</v>
      </c>
      <c r="G229" s="7">
        <v>1</v>
      </c>
      <c r="H229" s="7">
        <v>2.5000000000000001E-2</v>
      </c>
      <c r="I229" s="7">
        <v>6.6250000000000003E-2</v>
      </c>
      <c r="J229" s="7">
        <f t="shared" si="60"/>
        <v>2.65</v>
      </c>
      <c r="K229" s="7">
        <v>0.2</v>
      </c>
      <c r="L229" s="7">
        <v>2600</v>
      </c>
      <c r="M229" s="7">
        <v>0</v>
      </c>
      <c r="N229" s="7" t="s">
        <v>26</v>
      </c>
      <c r="O229" s="7">
        <v>0.3</v>
      </c>
      <c r="P229" s="7">
        <f t="shared" si="61"/>
        <v>3.3125000000000002E-2</v>
      </c>
      <c r="Q229" s="10">
        <v>1000000000</v>
      </c>
      <c r="R229" s="7">
        <v>1</v>
      </c>
      <c r="S229" s="7" t="s">
        <v>28</v>
      </c>
      <c r="T229" s="10">
        <v>1000000</v>
      </c>
      <c r="U229" s="10">
        <v>1000000</v>
      </c>
      <c r="V229" s="11">
        <v>32.6</v>
      </c>
      <c r="W229" s="7">
        <v>0.1</v>
      </c>
      <c r="X229" s="7">
        <v>0.7</v>
      </c>
      <c r="Y229" s="7">
        <v>0.3</v>
      </c>
      <c r="Z229" s="7">
        <v>0.3</v>
      </c>
      <c r="AA229" s="10">
        <v>3.0000000000000001E-5</v>
      </c>
      <c r="AB229" s="10">
        <f t="shared" si="62"/>
        <v>9.0000000000000002E-6</v>
      </c>
      <c r="AC229" s="12">
        <v>3</v>
      </c>
      <c r="AD229" s="7">
        <v>20</v>
      </c>
      <c r="AE229" s="7">
        <v>0.75</v>
      </c>
      <c r="AF229" s="7">
        <f>AE229*B229</f>
        <v>3.75</v>
      </c>
      <c r="AG229" s="7" t="s">
        <v>51</v>
      </c>
      <c r="AH229" s="13">
        <v>1.02606042997701</v>
      </c>
      <c r="AI229" s="13">
        <v>2.8190778623577302</v>
      </c>
      <c r="AJ229" s="13">
        <v>1.3595184391999999</v>
      </c>
      <c r="AK229" s="13">
        <v>17.0673709199515</v>
      </c>
      <c r="AL229" s="13">
        <v>21.608864125848498</v>
      </c>
      <c r="AM229" s="13">
        <v>38.676235045799999</v>
      </c>
      <c r="AN229" s="13">
        <v>7.2027755546432601</v>
      </c>
      <c r="AO229" s="13">
        <v>0.84578829077060302</v>
      </c>
    </row>
    <row r="230" spans="1:41" s="7" customFormat="1" x14ac:dyDescent="0.2">
      <c r="A230" s="7" t="s">
        <v>74</v>
      </c>
      <c r="B230" s="7">
        <v>5</v>
      </c>
      <c r="C230" s="7">
        <v>50</v>
      </c>
      <c r="D230" s="7">
        <v>30196</v>
      </c>
      <c r="E230" s="7" t="s">
        <v>23</v>
      </c>
      <c r="F230" s="7">
        <v>5</v>
      </c>
      <c r="G230" s="7">
        <v>1</v>
      </c>
      <c r="H230" s="7">
        <v>2.5000000000000001E-2</v>
      </c>
      <c r="I230" s="7">
        <v>6.6250000000000003E-2</v>
      </c>
      <c r="J230" s="7">
        <f t="shared" si="60"/>
        <v>2.65</v>
      </c>
      <c r="K230" s="7">
        <v>0.2</v>
      </c>
      <c r="L230" s="7">
        <v>2600</v>
      </c>
      <c r="M230" s="7">
        <v>0</v>
      </c>
      <c r="N230" s="7" t="s">
        <v>26</v>
      </c>
      <c r="O230" s="7">
        <v>0.3</v>
      </c>
      <c r="P230" s="7">
        <f t="shared" si="61"/>
        <v>3.3125000000000002E-2</v>
      </c>
      <c r="Q230" s="10">
        <v>1000000000</v>
      </c>
      <c r="R230" s="7">
        <v>1</v>
      </c>
      <c r="S230" s="7" t="s">
        <v>28</v>
      </c>
      <c r="T230" s="10">
        <v>1000000</v>
      </c>
      <c r="U230" s="10">
        <v>1000000</v>
      </c>
      <c r="V230" s="11">
        <v>32.6</v>
      </c>
      <c r="W230" s="7">
        <v>0.1</v>
      </c>
      <c r="X230" s="7">
        <v>0.7</v>
      </c>
      <c r="Y230" s="7">
        <v>0.3</v>
      </c>
      <c r="Z230" s="7">
        <v>0.3</v>
      </c>
      <c r="AA230" s="10">
        <v>3.0000000000000001E-5</v>
      </c>
      <c r="AB230" s="10">
        <f t="shared" si="62"/>
        <v>9.0000000000000002E-6</v>
      </c>
      <c r="AC230" s="12">
        <v>3.5</v>
      </c>
      <c r="AD230" s="7">
        <v>20</v>
      </c>
      <c r="AE230" s="7">
        <v>0.75</v>
      </c>
      <c r="AF230" s="7">
        <f>AE230*B230</f>
        <v>3.75</v>
      </c>
      <c r="AG230" s="7" t="s">
        <v>51</v>
      </c>
      <c r="AH230" s="13">
        <v>1.19707050163984</v>
      </c>
      <c r="AI230" s="13">
        <v>3.2889241727506802</v>
      </c>
      <c r="AJ230" s="13">
        <v>1.6352801633</v>
      </c>
      <c r="AK230" s="13">
        <v>17.3956419156595</v>
      </c>
      <c r="AL230" s="13">
        <v>21.588179646640501</v>
      </c>
      <c r="AM230" s="13">
        <v>38.983821562300001</v>
      </c>
      <c r="AN230" s="13">
        <v>9.1783328530042994</v>
      </c>
      <c r="AO230" s="13">
        <v>0.91163339321079695</v>
      </c>
    </row>
    <row r="231" spans="1:41" s="7" customFormat="1" x14ac:dyDescent="0.2">
      <c r="A231" s="7" t="s">
        <v>74</v>
      </c>
      <c r="B231" s="7">
        <v>5</v>
      </c>
      <c r="C231" s="7">
        <v>50</v>
      </c>
      <c r="D231" s="7">
        <v>30196</v>
      </c>
      <c r="E231" s="7" t="s">
        <v>23</v>
      </c>
      <c r="F231" s="7">
        <v>5</v>
      </c>
      <c r="G231" s="7">
        <v>1</v>
      </c>
      <c r="H231" s="7">
        <v>2.5000000000000001E-2</v>
      </c>
      <c r="I231" s="7">
        <v>6.6250000000000003E-2</v>
      </c>
      <c r="J231" s="7">
        <f t="shared" si="60"/>
        <v>2.65</v>
      </c>
      <c r="K231" s="7">
        <v>0.2</v>
      </c>
      <c r="L231" s="7">
        <v>2600</v>
      </c>
      <c r="M231" s="7">
        <v>0</v>
      </c>
      <c r="N231" s="7" t="s">
        <v>26</v>
      </c>
      <c r="O231" s="7">
        <v>0.3</v>
      </c>
      <c r="P231" s="7">
        <f t="shared" si="61"/>
        <v>3.3125000000000002E-2</v>
      </c>
      <c r="Q231" s="10">
        <v>1000000000</v>
      </c>
      <c r="R231" s="7">
        <v>1</v>
      </c>
      <c r="S231" s="7" t="s">
        <v>28</v>
      </c>
      <c r="T231" s="10">
        <v>1000000</v>
      </c>
      <c r="U231" s="10">
        <v>1000000</v>
      </c>
      <c r="V231" s="11">
        <v>32.6</v>
      </c>
      <c r="W231" s="7">
        <v>0.1</v>
      </c>
      <c r="X231" s="7">
        <v>0.7</v>
      </c>
      <c r="Y231" s="7">
        <v>0.3</v>
      </c>
      <c r="Z231" s="7">
        <v>0.3</v>
      </c>
      <c r="AA231" s="10">
        <v>3.0000000000000001E-5</v>
      </c>
      <c r="AB231" s="10">
        <f t="shared" si="62"/>
        <v>9.0000000000000002E-6</v>
      </c>
      <c r="AC231" s="12">
        <v>4</v>
      </c>
      <c r="AD231" s="7">
        <v>20</v>
      </c>
      <c r="AE231" s="7">
        <v>0.75</v>
      </c>
      <c r="AF231" s="7">
        <f>AE231*B231</f>
        <v>3.75</v>
      </c>
      <c r="AG231" s="7" t="s">
        <v>51</v>
      </c>
      <c r="AH231" s="13">
        <v>1.36808057330267</v>
      </c>
      <c r="AI231" s="13">
        <v>3.7587704831436302</v>
      </c>
      <c r="AJ231" s="13">
        <v>1.8893401711</v>
      </c>
      <c r="AK231" s="13">
        <v>17.271192480162998</v>
      </c>
      <c r="AL231" s="13">
        <v>21.816717837736999</v>
      </c>
      <c r="AM231" s="13">
        <v>39.087910317899997</v>
      </c>
      <c r="AN231" s="13">
        <v>10.964415431214499</v>
      </c>
      <c r="AO231" s="13">
        <v>0.90838204385980403</v>
      </c>
    </row>
    <row r="232" spans="1:41" s="7" customFormat="1" x14ac:dyDescent="0.2">
      <c r="A232" s="7" t="s">
        <v>74</v>
      </c>
      <c r="B232" s="7">
        <v>5</v>
      </c>
      <c r="C232" s="7">
        <v>50</v>
      </c>
      <c r="D232" s="7">
        <v>30196</v>
      </c>
      <c r="E232" s="7" t="s">
        <v>23</v>
      </c>
      <c r="F232" s="7">
        <v>5</v>
      </c>
      <c r="G232" s="7">
        <v>1</v>
      </c>
      <c r="H232" s="7">
        <v>2.5000000000000001E-2</v>
      </c>
      <c r="I232" s="7">
        <v>6.6250000000000003E-2</v>
      </c>
      <c r="J232" s="7">
        <f t="shared" si="60"/>
        <v>2.65</v>
      </c>
      <c r="K232" s="7">
        <v>0.2</v>
      </c>
      <c r="L232" s="7">
        <v>2600</v>
      </c>
      <c r="M232" s="7">
        <v>0</v>
      </c>
      <c r="N232" s="7" t="s">
        <v>26</v>
      </c>
      <c r="O232" s="7">
        <v>0.3</v>
      </c>
      <c r="P232" s="7">
        <f t="shared" si="61"/>
        <v>3.3125000000000002E-2</v>
      </c>
      <c r="Q232" s="10">
        <v>1000000000</v>
      </c>
      <c r="R232" s="7">
        <v>1</v>
      </c>
      <c r="S232" s="7" t="s">
        <v>28</v>
      </c>
      <c r="T232" s="10">
        <v>1000000</v>
      </c>
      <c r="U232" s="10">
        <v>1000000</v>
      </c>
      <c r="V232" s="11">
        <v>32.6</v>
      </c>
      <c r="W232" s="7">
        <v>0.1</v>
      </c>
      <c r="X232" s="7">
        <v>0.7</v>
      </c>
      <c r="Y232" s="7">
        <v>0.3</v>
      </c>
      <c r="Z232" s="7">
        <v>0.3</v>
      </c>
      <c r="AA232" s="10">
        <v>3.0000000000000001E-5</v>
      </c>
      <c r="AB232" s="10">
        <f t="shared" si="62"/>
        <v>9.0000000000000002E-6</v>
      </c>
      <c r="AC232" s="12">
        <v>4.5</v>
      </c>
      <c r="AD232" s="7">
        <v>20</v>
      </c>
      <c r="AE232" s="7">
        <v>0.75</v>
      </c>
      <c r="AF232" s="7">
        <f>AE232*B232</f>
        <v>3.75</v>
      </c>
      <c r="AG232" s="7" t="s">
        <v>51</v>
      </c>
      <c r="AH232" s="13">
        <v>1.53909064496551</v>
      </c>
      <c r="AI232" s="13">
        <v>4.2286167935365899</v>
      </c>
      <c r="AJ232" s="13">
        <v>2.1335798067999998</v>
      </c>
      <c r="AK232" s="13">
        <v>17.405226292522901</v>
      </c>
      <c r="AL232" s="13">
        <v>22.0451164598771</v>
      </c>
      <c r="AM232" s="13">
        <v>39.450342752399997</v>
      </c>
      <c r="AN232" s="13">
        <v>12.710848616140201</v>
      </c>
      <c r="AO232" s="13">
        <v>0.91139549687199095</v>
      </c>
    </row>
    <row r="233" spans="1:41" s="7" customFormat="1" x14ac:dyDescent="0.2">
      <c r="A233" s="7" t="s">
        <v>74</v>
      </c>
      <c r="B233" s="7">
        <v>5</v>
      </c>
      <c r="C233" s="7">
        <v>50</v>
      </c>
      <c r="D233" s="7">
        <v>30196</v>
      </c>
      <c r="E233" s="7" t="s">
        <v>23</v>
      </c>
      <c r="F233" s="7">
        <v>5</v>
      </c>
      <c r="G233" s="7">
        <v>1</v>
      </c>
      <c r="H233" s="7">
        <v>2.5000000000000001E-2</v>
      </c>
      <c r="I233" s="7">
        <v>6.6250000000000003E-2</v>
      </c>
      <c r="J233" s="7">
        <f t="shared" si="60"/>
        <v>2.65</v>
      </c>
      <c r="K233" s="7">
        <v>0.2</v>
      </c>
      <c r="L233" s="7">
        <v>2600</v>
      </c>
      <c r="M233" s="7">
        <v>0</v>
      </c>
      <c r="N233" s="7" t="s">
        <v>26</v>
      </c>
      <c r="O233" s="7">
        <v>0.3</v>
      </c>
      <c r="P233" s="7">
        <f t="shared" si="61"/>
        <v>3.3125000000000002E-2</v>
      </c>
      <c r="Q233" s="10">
        <v>1000000000</v>
      </c>
      <c r="R233" s="7">
        <v>1</v>
      </c>
      <c r="S233" s="7" t="s">
        <v>28</v>
      </c>
      <c r="T233" s="10">
        <v>1000000</v>
      </c>
      <c r="U233" s="10">
        <v>1000000</v>
      </c>
      <c r="V233" s="11">
        <v>32.6</v>
      </c>
      <c r="W233" s="7">
        <v>0.1</v>
      </c>
      <c r="X233" s="7">
        <v>0.7</v>
      </c>
      <c r="Y233" s="7">
        <v>0.3</v>
      </c>
      <c r="Z233" s="7">
        <v>0.3</v>
      </c>
      <c r="AA233" s="10">
        <v>3.0000000000000001E-5</v>
      </c>
      <c r="AB233" s="10">
        <f t="shared" si="62"/>
        <v>9.0000000000000002E-6</v>
      </c>
      <c r="AC233" s="12">
        <v>5</v>
      </c>
      <c r="AD233" s="7">
        <v>20</v>
      </c>
      <c r="AE233" s="7">
        <v>0.75</v>
      </c>
      <c r="AF233" s="7">
        <f>AE233*B233</f>
        <v>3.75</v>
      </c>
      <c r="AG233" s="7" t="s">
        <v>51</v>
      </c>
      <c r="AH233" s="13">
        <v>1.71010071662834</v>
      </c>
      <c r="AI233" s="13">
        <v>4.6984631039295399</v>
      </c>
      <c r="AJ233" s="13">
        <v>2.3514216953</v>
      </c>
      <c r="AK233" s="13">
        <v>17.2096064865</v>
      </c>
      <c r="AL233" s="13">
        <v>22.701935096700002</v>
      </c>
      <c r="AM233" s="13">
        <v>39.911541583199998</v>
      </c>
      <c r="AN233" s="13">
        <v>14.5920029841597</v>
      </c>
      <c r="AO233" s="13">
        <v>0.92541881096540202</v>
      </c>
    </row>
    <row r="234" spans="1:41" s="3" customFormat="1" x14ac:dyDescent="0.2">
      <c r="A234" s="3" t="s">
        <v>75</v>
      </c>
      <c r="B234" s="3">
        <v>5</v>
      </c>
      <c r="C234" s="3">
        <v>50</v>
      </c>
      <c r="D234" s="3">
        <v>30196</v>
      </c>
      <c r="E234" s="3" t="s">
        <v>23</v>
      </c>
      <c r="F234" s="3">
        <v>5</v>
      </c>
      <c r="G234" s="3">
        <v>1</v>
      </c>
      <c r="H234" s="3">
        <v>2.5000000000000001E-2</v>
      </c>
      <c r="I234" s="3">
        <v>6.6250000000000003E-2</v>
      </c>
      <c r="J234" s="3">
        <f>I234/H234</f>
        <v>2.65</v>
      </c>
      <c r="K234" s="3">
        <v>0.2</v>
      </c>
      <c r="L234" s="3">
        <v>2600</v>
      </c>
      <c r="M234" s="3">
        <v>0</v>
      </c>
      <c r="N234" s="3" t="s">
        <v>26</v>
      </c>
      <c r="O234" s="3">
        <v>0.3</v>
      </c>
      <c r="P234" s="3">
        <f>I234/2</f>
        <v>3.3125000000000002E-2</v>
      </c>
      <c r="Q234" s="14">
        <v>1000000000</v>
      </c>
      <c r="R234" s="3">
        <v>1</v>
      </c>
      <c r="S234" s="3" t="s">
        <v>28</v>
      </c>
      <c r="T234" s="14">
        <v>1000000</v>
      </c>
      <c r="U234" s="14">
        <v>1000000</v>
      </c>
      <c r="V234" s="4">
        <v>32.6</v>
      </c>
      <c r="W234" s="3">
        <v>0.1</v>
      </c>
      <c r="X234" s="3">
        <v>0.7</v>
      </c>
      <c r="Y234" s="3">
        <v>0.3</v>
      </c>
      <c r="Z234" s="3">
        <v>0.3</v>
      </c>
      <c r="AA234" s="14">
        <v>3.0000000000000001E-5</v>
      </c>
      <c r="AB234" s="14">
        <f>Z234*AA234</f>
        <v>9.0000000000000002E-6</v>
      </c>
      <c r="AC234" s="15">
        <v>0</v>
      </c>
      <c r="AD234" s="3">
        <v>40</v>
      </c>
      <c r="AE234" s="3">
        <v>0.25</v>
      </c>
      <c r="AF234" s="3">
        <f>AE234*B234</f>
        <v>1.25</v>
      </c>
      <c r="AG234" s="3" t="s">
        <v>49</v>
      </c>
      <c r="AH234" s="16">
        <v>0</v>
      </c>
      <c r="AI234" s="16">
        <v>0</v>
      </c>
      <c r="AJ234" s="16">
        <v>-5.5588885999924298E-4</v>
      </c>
      <c r="AK234" s="16">
        <v>0</v>
      </c>
      <c r="AL234" s="16">
        <v>0</v>
      </c>
      <c r="AM234" s="16">
        <v>0</v>
      </c>
      <c r="AN234" s="16">
        <v>0</v>
      </c>
      <c r="AO234" s="16">
        <v>0</v>
      </c>
    </row>
    <row r="235" spans="1:41" s="3" customFormat="1" x14ac:dyDescent="0.2">
      <c r="A235" s="3" t="s">
        <v>75</v>
      </c>
      <c r="B235" s="3">
        <v>5</v>
      </c>
      <c r="C235" s="3">
        <v>50</v>
      </c>
      <c r="D235" s="3">
        <v>30196</v>
      </c>
      <c r="E235" s="3" t="s">
        <v>23</v>
      </c>
      <c r="F235" s="3">
        <v>5</v>
      </c>
      <c r="G235" s="3">
        <v>1</v>
      </c>
      <c r="H235" s="3">
        <v>2.5000000000000001E-2</v>
      </c>
      <c r="I235" s="3">
        <v>6.6250000000000003E-2</v>
      </c>
      <c r="J235" s="3">
        <f t="shared" ref="J235:J244" si="63">I235/H235</f>
        <v>2.65</v>
      </c>
      <c r="K235" s="3">
        <v>0.2</v>
      </c>
      <c r="L235" s="3">
        <v>2600</v>
      </c>
      <c r="M235" s="3">
        <v>0</v>
      </c>
      <c r="N235" s="3" t="s">
        <v>26</v>
      </c>
      <c r="O235" s="3">
        <v>0.3</v>
      </c>
      <c r="P235" s="3">
        <f t="shared" ref="P235:P244" si="64">I235/2</f>
        <v>3.3125000000000002E-2</v>
      </c>
      <c r="Q235" s="14">
        <v>1000000000</v>
      </c>
      <c r="R235" s="3">
        <v>1</v>
      </c>
      <c r="S235" s="3" t="s">
        <v>28</v>
      </c>
      <c r="T235" s="14">
        <v>1000000</v>
      </c>
      <c r="U235" s="14">
        <v>1000000</v>
      </c>
      <c r="V235" s="4">
        <v>32.6</v>
      </c>
      <c r="W235" s="3">
        <v>0.1</v>
      </c>
      <c r="X235" s="3">
        <v>0.7</v>
      </c>
      <c r="Y235" s="3">
        <v>0.3</v>
      </c>
      <c r="Z235" s="3">
        <v>0.3</v>
      </c>
      <c r="AA235" s="14">
        <v>3.0000000000000001E-5</v>
      </c>
      <c r="AB235" s="14">
        <f t="shared" ref="AB235:AB244" si="65">Z235*AA235</f>
        <v>9.0000000000000002E-6</v>
      </c>
      <c r="AC235" s="15">
        <v>0.5</v>
      </c>
      <c r="AD235" s="3">
        <v>40</v>
      </c>
      <c r="AE235" s="3">
        <v>0.25</v>
      </c>
      <c r="AF235" s="3">
        <f>AE235*B235</f>
        <v>1.25</v>
      </c>
      <c r="AG235" s="3" t="s">
        <v>49</v>
      </c>
      <c r="AH235" s="16">
        <v>0.32139380484327001</v>
      </c>
      <c r="AI235" s="16">
        <v>0.38302222155948901</v>
      </c>
      <c r="AJ235" s="16">
        <v>0.37390584739999999</v>
      </c>
      <c r="AK235" s="16">
        <v>0.91851116249999998</v>
      </c>
      <c r="AL235" s="16">
        <v>30.826833536799999</v>
      </c>
      <c r="AM235" s="16">
        <v>31.745344699299999</v>
      </c>
      <c r="AN235" s="16">
        <v>7.1905499702854403</v>
      </c>
      <c r="AO235" s="16">
        <v>0.88734094919121898</v>
      </c>
    </row>
    <row r="236" spans="1:41" s="3" customFormat="1" x14ac:dyDescent="0.2">
      <c r="A236" s="3" t="s">
        <v>75</v>
      </c>
      <c r="B236" s="3">
        <v>5</v>
      </c>
      <c r="C236" s="3">
        <v>50</v>
      </c>
      <c r="D236" s="3">
        <v>30196</v>
      </c>
      <c r="E236" s="3" t="s">
        <v>23</v>
      </c>
      <c r="F236" s="3">
        <v>5</v>
      </c>
      <c r="G236" s="3">
        <v>1</v>
      </c>
      <c r="H236" s="3">
        <v>2.5000000000000001E-2</v>
      </c>
      <c r="I236" s="3">
        <v>6.6250000000000003E-2</v>
      </c>
      <c r="J236" s="3">
        <f t="shared" si="63"/>
        <v>2.65</v>
      </c>
      <c r="K236" s="3">
        <v>0.2</v>
      </c>
      <c r="L236" s="3">
        <v>2600</v>
      </c>
      <c r="M236" s="3">
        <v>0</v>
      </c>
      <c r="N236" s="3" t="s">
        <v>26</v>
      </c>
      <c r="O236" s="3">
        <v>0.3</v>
      </c>
      <c r="P236" s="3">
        <f t="shared" si="64"/>
        <v>3.3125000000000002E-2</v>
      </c>
      <c r="Q236" s="14">
        <v>1000000000</v>
      </c>
      <c r="R236" s="3">
        <v>1</v>
      </c>
      <c r="S236" s="3" t="s">
        <v>28</v>
      </c>
      <c r="T236" s="14">
        <v>1000000</v>
      </c>
      <c r="U236" s="14">
        <v>1000000</v>
      </c>
      <c r="V236" s="4">
        <v>32.6</v>
      </c>
      <c r="W236" s="3">
        <v>0.1</v>
      </c>
      <c r="X236" s="3">
        <v>0.7</v>
      </c>
      <c r="Y236" s="3">
        <v>0.3</v>
      </c>
      <c r="Z236" s="3">
        <v>0.3</v>
      </c>
      <c r="AA236" s="14">
        <v>3.0000000000000001E-5</v>
      </c>
      <c r="AB236" s="14">
        <f t="shared" si="65"/>
        <v>9.0000000000000002E-6</v>
      </c>
      <c r="AC236" s="15">
        <v>1</v>
      </c>
      <c r="AD236" s="3">
        <v>40</v>
      </c>
      <c r="AE236" s="3">
        <v>0.25</v>
      </c>
      <c r="AF236" s="3">
        <f>AE236*B236</f>
        <v>1.25</v>
      </c>
      <c r="AG236" s="3" t="s">
        <v>49</v>
      </c>
      <c r="AH236" s="16">
        <v>0.64278760968653903</v>
      </c>
      <c r="AI236" s="16">
        <v>0.76604444311897801</v>
      </c>
      <c r="AJ236" s="16">
        <v>0.73570033690000103</v>
      </c>
      <c r="AK236" s="16">
        <v>1.9972259816357401</v>
      </c>
      <c r="AL236" s="16">
        <v>29.558189222544399</v>
      </c>
      <c r="AM236" s="16">
        <v>31.5554152041801</v>
      </c>
      <c r="AN236" s="16">
        <v>14.0406831593276</v>
      </c>
      <c r="AO236" s="16">
        <v>0.79844851549207996</v>
      </c>
    </row>
    <row r="237" spans="1:41" s="3" customFormat="1" x14ac:dyDescent="0.2">
      <c r="A237" s="3" t="s">
        <v>75</v>
      </c>
      <c r="B237" s="3">
        <v>5</v>
      </c>
      <c r="C237" s="3">
        <v>50</v>
      </c>
      <c r="D237" s="3">
        <v>30196</v>
      </c>
      <c r="E237" s="3" t="s">
        <v>23</v>
      </c>
      <c r="F237" s="3">
        <v>5</v>
      </c>
      <c r="G237" s="3">
        <v>1</v>
      </c>
      <c r="H237" s="3">
        <v>2.5000000000000001E-2</v>
      </c>
      <c r="I237" s="3">
        <v>6.6250000000000003E-2</v>
      </c>
      <c r="J237" s="3">
        <f t="shared" si="63"/>
        <v>2.65</v>
      </c>
      <c r="K237" s="3">
        <v>0.2</v>
      </c>
      <c r="L237" s="3">
        <v>2600</v>
      </c>
      <c r="M237" s="3">
        <v>0</v>
      </c>
      <c r="N237" s="3" t="s">
        <v>26</v>
      </c>
      <c r="O237" s="3">
        <v>0.3</v>
      </c>
      <c r="P237" s="3">
        <f t="shared" si="64"/>
        <v>3.3125000000000002E-2</v>
      </c>
      <c r="Q237" s="14">
        <v>1000000000</v>
      </c>
      <c r="R237" s="3">
        <v>1</v>
      </c>
      <c r="S237" s="3" t="s">
        <v>28</v>
      </c>
      <c r="T237" s="14">
        <v>1000000</v>
      </c>
      <c r="U237" s="14">
        <v>1000000</v>
      </c>
      <c r="V237" s="4">
        <v>32.6</v>
      </c>
      <c r="W237" s="3">
        <v>0.1</v>
      </c>
      <c r="X237" s="3">
        <v>0.7</v>
      </c>
      <c r="Y237" s="3">
        <v>0.3</v>
      </c>
      <c r="Z237" s="3">
        <v>0.3</v>
      </c>
      <c r="AA237" s="14">
        <v>3.0000000000000001E-5</v>
      </c>
      <c r="AB237" s="14">
        <f t="shared" si="65"/>
        <v>9.0000000000000002E-6</v>
      </c>
      <c r="AC237" s="15">
        <v>1.5</v>
      </c>
      <c r="AD237" s="3">
        <v>40</v>
      </c>
      <c r="AE237" s="3">
        <v>0.25</v>
      </c>
      <c r="AF237" s="3">
        <f>AE237*B237</f>
        <v>1.25</v>
      </c>
      <c r="AG237" s="3" t="s">
        <v>49</v>
      </c>
      <c r="AH237" s="16">
        <v>0.96418141452980899</v>
      </c>
      <c r="AI237" s="16">
        <v>1.14906666467847</v>
      </c>
      <c r="AJ237" s="16">
        <v>1.1052861911</v>
      </c>
      <c r="AK237" s="16">
        <v>2.0396098356984198</v>
      </c>
      <c r="AL237" s="16">
        <v>29.8287423608</v>
      </c>
      <c r="AM237" s="16">
        <v>31.8683521964984</v>
      </c>
      <c r="AN237" s="16">
        <v>18.4407368433634</v>
      </c>
      <c r="AO237" s="16">
        <v>0.89324296234111</v>
      </c>
    </row>
    <row r="238" spans="1:41" s="3" customFormat="1" x14ac:dyDescent="0.2">
      <c r="A238" s="3" t="s">
        <v>75</v>
      </c>
      <c r="B238" s="3">
        <v>5</v>
      </c>
      <c r="C238" s="3">
        <v>50</v>
      </c>
      <c r="D238" s="3">
        <v>30196</v>
      </c>
      <c r="E238" s="3" t="s">
        <v>23</v>
      </c>
      <c r="F238" s="3">
        <v>5</v>
      </c>
      <c r="G238" s="3">
        <v>1</v>
      </c>
      <c r="H238" s="3">
        <v>2.5000000000000001E-2</v>
      </c>
      <c r="I238" s="3">
        <v>6.6250000000000003E-2</v>
      </c>
      <c r="J238" s="3">
        <f t="shared" si="63"/>
        <v>2.65</v>
      </c>
      <c r="K238" s="3">
        <v>0.2</v>
      </c>
      <c r="L238" s="3">
        <v>2600</v>
      </c>
      <c r="M238" s="3">
        <v>0</v>
      </c>
      <c r="N238" s="3" t="s">
        <v>26</v>
      </c>
      <c r="O238" s="3">
        <v>0.3</v>
      </c>
      <c r="P238" s="3">
        <f t="shared" si="64"/>
        <v>3.3125000000000002E-2</v>
      </c>
      <c r="Q238" s="14">
        <v>1000000000</v>
      </c>
      <c r="R238" s="3">
        <v>1</v>
      </c>
      <c r="S238" s="3" t="s">
        <v>28</v>
      </c>
      <c r="T238" s="14">
        <v>1000000</v>
      </c>
      <c r="U238" s="14">
        <v>1000000</v>
      </c>
      <c r="V238" s="4">
        <v>32.6</v>
      </c>
      <c r="W238" s="3">
        <v>0.1</v>
      </c>
      <c r="X238" s="3">
        <v>0.7</v>
      </c>
      <c r="Y238" s="3">
        <v>0.3</v>
      </c>
      <c r="Z238" s="3">
        <v>0.3</v>
      </c>
      <c r="AA238" s="14">
        <v>3.0000000000000001E-5</v>
      </c>
      <c r="AB238" s="14">
        <f t="shared" si="65"/>
        <v>9.0000000000000002E-6</v>
      </c>
      <c r="AC238" s="15">
        <v>2</v>
      </c>
      <c r="AD238" s="3">
        <v>40</v>
      </c>
      <c r="AE238" s="3">
        <v>0.25</v>
      </c>
      <c r="AF238" s="3">
        <f>AE238*B238</f>
        <v>1.25</v>
      </c>
      <c r="AG238" s="3" t="s">
        <v>49</v>
      </c>
      <c r="AH238" s="16">
        <v>1.2855752193730801</v>
      </c>
      <c r="AI238" s="16">
        <v>1.53208888623796</v>
      </c>
      <c r="AJ238" s="16">
        <v>1.4751406487000001</v>
      </c>
      <c r="AK238" s="16">
        <v>5.7894582816798996</v>
      </c>
      <c r="AL238" s="16">
        <v>26.5723932688201</v>
      </c>
      <c r="AM238" s="16">
        <v>32.361851550499999</v>
      </c>
      <c r="AN238" s="16">
        <v>19.1335446545217</v>
      </c>
      <c r="AO238" s="16">
        <v>0.94055135310972304</v>
      </c>
    </row>
    <row r="239" spans="1:41" s="3" customFormat="1" x14ac:dyDescent="0.2">
      <c r="A239" s="3" t="s">
        <v>75</v>
      </c>
      <c r="B239" s="3">
        <v>5</v>
      </c>
      <c r="C239" s="3">
        <v>50</v>
      </c>
      <c r="D239" s="3">
        <v>30196</v>
      </c>
      <c r="E239" s="3" t="s">
        <v>23</v>
      </c>
      <c r="F239" s="3">
        <v>5</v>
      </c>
      <c r="G239" s="3">
        <v>1</v>
      </c>
      <c r="H239" s="3">
        <v>2.5000000000000001E-2</v>
      </c>
      <c r="I239" s="3">
        <v>6.6250000000000003E-2</v>
      </c>
      <c r="J239" s="3">
        <f t="shared" si="63"/>
        <v>2.65</v>
      </c>
      <c r="K239" s="3">
        <v>0.2</v>
      </c>
      <c r="L239" s="3">
        <v>2600</v>
      </c>
      <c r="M239" s="3">
        <v>0</v>
      </c>
      <c r="N239" s="3" t="s">
        <v>26</v>
      </c>
      <c r="O239" s="3">
        <v>0.3</v>
      </c>
      <c r="P239" s="3">
        <f t="shared" si="64"/>
        <v>3.3125000000000002E-2</v>
      </c>
      <c r="Q239" s="14">
        <v>1000000000</v>
      </c>
      <c r="R239" s="3">
        <v>1</v>
      </c>
      <c r="S239" s="3" t="s">
        <v>28</v>
      </c>
      <c r="T239" s="14">
        <v>1000000</v>
      </c>
      <c r="U239" s="14">
        <v>1000000</v>
      </c>
      <c r="V239" s="4">
        <v>32.6</v>
      </c>
      <c r="W239" s="3">
        <v>0.1</v>
      </c>
      <c r="X239" s="3">
        <v>0.7</v>
      </c>
      <c r="Y239" s="3">
        <v>0.3</v>
      </c>
      <c r="Z239" s="3">
        <v>0.3</v>
      </c>
      <c r="AA239" s="14">
        <v>3.0000000000000001E-5</v>
      </c>
      <c r="AB239" s="14">
        <f t="shared" si="65"/>
        <v>9.0000000000000002E-6</v>
      </c>
      <c r="AC239" s="15">
        <v>2.5</v>
      </c>
      <c r="AD239" s="3">
        <v>40</v>
      </c>
      <c r="AE239" s="3">
        <v>0.25</v>
      </c>
      <c r="AF239" s="3">
        <f>AE239*B239</f>
        <v>1.25</v>
      </c>
      <c r="AG239" s="3" t="s">
        <v>49</v>
      </c>
      <c r="AH239" s="16">
        <v>1.6069690242163499</v>
      </c>
      <c r="AI239" s="16">
        <v>1.9151111077974501</v>
      </c>
      <c r="AJ239" s="16">
        <v>1.8632682466999999</v>
      </c>
      <c r="AK239" s="16">
        <v>7.4662094217963801</v>
      </c>
      <c r="AL239" s="16">
        <v>25.406856451207702</v>
      </c>
      <c r="AM239" s="16">
        <v>32.873065873004101</v>
      </c>
      <c r="AN239" s="16">
        <v>22.697813384830798</v>
      </c>
      <c r="AO239" s="16">
        <v>0.88132520714624096</v>
      </c>
    </row>
    <row r="240" spans="1:41" s="3" customFormat="1" x14ac:dyDescent="0.2">
      <c r="A240" s="3" t="s">
        <v>75</v>
      </c>
      <c r="B240" s="3">
        <v>5</v>
      </c>
      <c r="C240" s="3">
        <v>50</v>
      </c>
      <c r="D240" s="3">
        <v>30196</v>
      </c>
      <c r="E240" s="3" t="s">
        <v>23</v>
      </c>
      <c r="F240" s="3">
        <v>5</v>
      </c>
      <c r="G240" s="3">
        <v>1</v>
      </c>
      <c r="H240" s="3">
        <v>2.5000000000000001E-2</v>
      </c>
      <c r="I240" s="3">
        <v>6.6250000000000003E-2</v>
      </c>
      <c r="J240" s="3">
        <f t="shared" si="63"/>
        <v>2.65</v>
      </c>
      <c r="K240" s="3">
        <v>0.2</v>
      </c>
      <c r="L240" s="3">
        <v>2600</v>
      </c>
      <c r="M240" s="3">
        <v>0</v>
      </c>
      <c r="N240" s="3" t="s">
        <v>26</v>
      </c>
      <c r="O240" s="3">
        <v>0.3</v>
      </c>
      <c r="P240" s="3">
        <f t="shared" si="64"/>
        <v>3.3125000000000002E-2</v>
      </c>
      <c r="Q240" s="14">
        <v>1000000000</v>
      </c>
      <c r="R240" s="3">
        <v>1</v>
      </c>
      <c r="S240" s="3" t="s">
        <v>28</v>
      </c>
      <c r="T240" s="14">
        <v>1000000</v>
      </c>
      <c r="U240" s="14">
        <v>1000000</v>
      </c>
      <c r="V240" s="4">
        <v>32.6</v>
      </c>
      <c r="W240" s="3">
        <v>0.1</v>
      </c>
      <c r="X240" s="3">
        <v>0.7</v>
      </c>
      <c r="Y240" s="3">
        <v>0.3</v>
      </c>
      <c r="Z240" s="3">
        <v>0.3</v>
      </c>
      <c r="AA240" s="14">
        <v>3.0000000000000001E-5</v>
      </c>
      <c r="AB240" s="14">
        <f t="shared" si="65"/>
        <v>9.0000000000000002E-6</v>
      </c>
      <c r="AC240" s="15">
        <v>3</v>
      </c>
      <c r="AD240" s="3">
        <v>40</v>
      </c>
      <c r="AE240" s="3">
        <v>0.25</v>
      </c>
      <c r="AF240" s="3">
        <f>AE240*B240</f>
        <v>1.25</v>
      </c>
      <c r="AG240" s="3" t="s">
        <v>49</v>
      </c>
      <c r="AH240" s="16">
        <v>1.92836282905962</v>
      </c>
      <c r="AI240" s="16">
        <v>2.2981333293569302</v>
      </c>
      <c r="AJ240" s="16">
        <v>2.2533167613999998</v>
      </c>
      <c r="AK240" s="16">
        <v>8.7316000267761709</v>
      </c>
      <c r="AL240" s="16">
        <v>24.836431908502401</v>
      </c>
      <c r="AM240" s="16">
        <v>33.568031935278498</v>
      </c>
      <c r="AN240" s="16">
        <v>21.684261973431699</v>
      </c>
      <c r="AO240" s="16">
        <v>0.92649227352700503</v>
      </c>
    </row>
    <row r="241" spans="1:41" s="3" customFormat="1" x14ac:dyDescent="0.2">
      <c r="A241" s="3" t="s">
        <v>75</v>
      </c>
      <c r="B241" s="3">
        <v>5</v>
      </c>
      <c r="C241" s="3">
        <v>50</v>
      </c>
      <c r="D241" s="3">
        <v>30196</v>
      </c>
      <c r="E241" s="3" t="s">
        <v>23</v>
      </c>
      <c r="F241" s="3">
        <v>5</v>
      </c>
      <c r="G241" s="3">
        <v>1</v>
      </c>
      <c r="H241" s="3">
        <v>2.5000000000000001E-2</v>
      </c>
      <c r="I241" s="3">
        <v>6.6250000000000003E-2</v>
      </c>
      <c r="J241" s="3">
        <f t="shared" si="63"/>
        <v>2.65</v>
      </c>
      <c r="K241" s="3">
        <v>0.2</v>
      </c>
      <c r="L241" s="3">
        <v>2600</v>
      </c>
      <c r="M241" s="3">
        <v>0</v>
      </c>
      <c r="N241" s="3" t="s">
        <v>26</v>
      </c>
      <c r="O241" s="3">
        <v>0.3</v>
      </c>
      <c r="P241" s="3">
        <f t="shared" si="64"/>
        <v>3.3125000000000002E-2</v>
      </c>
      <c r="Q241" s="14">
        <v>1000000000</v>
      </c>
      <c r="R241" s="3">
        <v>1</v>
      </c>
      <c r="S241" s="3" t="s">
        <v>28</v>
      </c>
      <c r="T241" s="14">
        <v>1000000</v>
      </c>
      <c r="U241" s="14">
        <v>1000000</v>
      </c>
      <c r="V241" s="4">
        <v>32.6</v>
      </c>
      <c r="W241" s="3">
        <v>0.1</v>
      </c>
      <c r="X241" s="3">
        <v>0.7</v>
      </c>
      <c r="Y241" s="3">
        <v>0.3</v>
      </c>
      <c r="Z241" s="3">
        <v>0.3</v>
      </c>
      <c r="AA241" s="14">
        <v>3.0000000000000001E-5</v>
      </c>
      <c r="AB241" s="14">
        <f t="shared" si="65"/>
        <v>9.0000000000000002E-6</v>
      </c>
      <c r="AC241" s="15">
        <v>3.5</v>
      </c>
      <c r="AD241" s="3">
        <v>40</v>
      </c>
      <c r="AE241" s="3">
        <v>0.25</v>
      </c>
      <c r="AF241" s="3">
        <f>AE241*B241</f>
        <v>1.25</v>
      </c>
      <c r="AG241" s="3" t="s">
        <v>49</v>
      </c>
      <c r="AH241" s="16">
        <v>2.2497566339028898</v>
      </c>
      <c r="AI241" s="16">
        <v>2.68115555091642</v>
      </c>
      <c r="AJ241" s="16">
        <v>2.609827503</v>
      </c>
      <c r="AK241" s="16">
        <v>8.9557699057635691</v>
      </c>
      <c r="AL241" s="16">
        <v>25.419025527225902</v>
      </c>
      <c r="AM241" s="16">
        <v>34.374795432989501</v>
      </c>
      <c r="AN241" s="16">
        <v>22.114753555687301</v>
      </c>
      <c r="AO241" s="16">
        <v>0.95643594989995495</v>
      </c>
    </row>
    <row r="242" spans="1:41" s="3" customFormat="1" x14ac:dyDescent="0.2">
      <c r="A242" s="3" t="s">
        <v>75</v>
      </c>
      <c r="B242" s="3">
        <v>5</v>
      </c>
      <c r="C242" s="3">
        <v>50</v>
      </c>
      <c r="D242" s="3">
        <v>30196</v>
      </c>
      <c r="E242" s="3" t="s">
        <v>23</v>
      </c>
      <c r="F242" s="3">
        <v>5</v>
      </c>
      <c r="G242" s="3">
        <v>1</v>
      </c>
      <c r="H242" s="3">
        <v>2.5000000000000001E-2</v>
      </c>
      <c r="I242" s="3">
        <v>6.6250000000000003E-2</v>
      </c>
      <c r="J242" s="3">
        <f t="shared" si="63"/>
        <v>2.65</v>
      </c>
      <c r="K242" s="3">
        <v>0.2</v>
      </c>
      <c r="L242" s="3">
        <v>2600</v>
      </c>
      <c r="M242" s="3">
        <v>0</v>
      </c>
      <c r="N242" s="3" t="s">
        <v>26</v>
      </c>
      <c r="O242" s="3">
        <v>0.3</v>
      </c>
      <c r="P242" s="3">
        <f t="shared" si="64"/>
        <v>3.3125000000000002E-2</v>
      </c>
      <c r="Q242" s="14">
        <v>1000000000</v>
      </c>
      <c r="R242" s="3">
        <v>1</v>
      </c>
      <c r="S242" s="3" t="s">
        <v>28</v>
      </c>
      <c r="T242" s="14">
        <v>1000000</v>
      </c>
      <c r="U242" s="14">
        <v>1000000</v>
      </c>
      <c r="V242" s="4">
        <v>32.6</v>
      </c>
      <c r="W242" s="3">
        <v>0.1</v>
      </c>
      <c r="X242" s="3">
        <v>0.7</v>
      </c>
      <c r="Y242" s="3">
        <v>0.3</v>
      </c>
      <c r="Z242" s="3">
        <v>0.3</v>
      </c>
      <c r="AA242" s="14">
        <v>3.0000000000000001E-5</v>
      </c>
      <c r="AB242" s="14">
        <f t="shared" si="65"/>
        <v>9.0000000000000002E-6</v>
      </c>
      <c r="AC242" s="15">
        <v>4</v>
      </c>
      <c r="AD242" s="3">
        <v>40</v>
      </c>
      <c r="AE242" s="3">
        <v>0.25</v>
      </c>
      <c r="AF242" s="3">
        <f>AE242*B242</f>
        <v>1.25</v>
      </c>
      <c r="AG242" s="3" t="s">
        <v>49</v>
      </c>
      <c r="AH242" s="16">
        <v>2.5711504387461601</v>
      </c>
      <c r="AI242" s="16">
        <v>3.0641777724759098</v>
      </c>
      <c r="AJ242" s="16">
        <v>2.9323526789000001</v>
      </c>
      <c r="AK242" s="16">
        <v>8.8407629581150005</v>
      </c>
      <c r="AL242" s="16">
        <v>25.595919001784999</v>
      </c>
      <c r="AM242" s="16">
        <v>34.4366819599</v>
      </c>
      <c r="AN242" s="16">
        <v>25.676011086675501</v>
      </c>
      <c r="AO242" s="16">
        <v>0.93272089106605405</v>
      </c>
    </row>
    <row r="243" spans="1:41" s="3" customFormat="1" x14ac:dyDescent="0.2">
      <c r="A243" s="3" t="s">
        <v>75</v>
      </c>
      <c r="B243" s="3">
        <v>5</v>
      </c>
      <c r="C243" s="3">
        <v>50</v>
      </c>
      <c r="D243" s="3">
        <v>30196</v>
      </c>
      <c r="E243" s="3" t="s">
        <v>23</v>
      </c>
      <c r="F243" s="3">
        <v>5</v>
      </c>
      <c r="G243" s="3">
        <v>1</v>
      </c>
      <c r="H243" s="3">
        <v>2.5000000000000001E-2</v>
      </c>
      <c r="I243" s="3">
        <v>6.6250000000000003E-2</v>
      </c>
      <c r="J243" s="3">
        <f t="shared" si="63"/>
        <v>2.65</v>
      </c>
      <c r="K243" s="3">
        <v>0.2</v>
      </c>
      <c r="L243" s="3">
        <v>2600</v>
      </c>
      <c r="M243" s="3">
        <v>0</v>
      </c>
      <c r="N243" s="3" t="s">
        <v>26</v>
      </c>
      <c r="O243" s="3">
        <v>0.3</v>
      </c>
      <c r="P243" s="3">
        <f t="shared" si="64"/>
        <v>3.3125000000000002E-2</v>
      </c>
      <c r="Q243" s="14">
        <v>1000000000</v>
      </c>
      <c r="R243" s="3">
        <v>1</v>
      </c>
      <c r="S243" s="3" t="s">
        <v>28</v>
      </c>
      <c r="T243" s="14">
        <v>1000000</v>
      </c>
      <c r="U243" s="14">
        <v>1000000</v>
      </c>
      <c r="V243" s="4">
        <v>32.6</v>
      </c>
      <c r="W243" s="3">
        <v>0.1</v>
      </c>
      <c r="X243" s="3">
        <v>0.7</v>
      </c>
      <c r="Y243" s="3">
        <v>0.3</v>
      </c>
      <c r="Z243" s="3">
        <v>0.3</v>
      </c>
      <c r="AA243" s="14">
        <v>3.0000000000000001E-5</v>
      </c>
      <c r="AB243" s="14">
        <f t="shared" si="65"/>
        <v>9.0000000000000002E-6</v>
      </c>
      <c r="AC243" s="15">
        <v>4.5</v>
      </c>
      <c r="AD243" s="3">
        <v>40</v>
      </c>
      <c r="AE243" s="3">
        <v>0.25</v>
      </c>
      <c r="AF243" s="3">
        <f>AE243*B243</f>
        <v>1.25</v>
      </c>
      <c r="AG243" s="3" t="s">
        <v>49</v>
      </c>
      <c r="AH243" s="16">
        <v>2.89254424358943</v>
      </c>
      <c r="AI243" s="16">
        <v>3.4471999940354001</v>
      </c>
      <c r="AJ243" s="16">
        <v>3.1917455122999998</v>
      </c>
      <c r="AK243" s="16">
        <v>7.9811221057642197</v>
      </c>
      <c r="AL243" s="16">
        <v>27.4209118733358</v>
      </c>
      <c r="AM243" s="16">
        <v>35.402033979099997</v>
      </c>
      <c r="AN243" s="16">
        <v>24.1108905306438</v>
      </c>
      <c r="AO243" s="16">
        <v>0.91906023523107405</v>
      </c>
    </row>
    <row r="244" spans="1:41" s="3" customFormat="1" x14ac:dyDescent="0.2">
      <c r="A244" s="3" t="s">
        <v>75</v>
      </c>
      <c r="B244" s="3">
        <v>5</v>
      </c>
      <c r="C244" s="3">
        <v>50</v>
      </c>
      <c r="D244" s="3">
        <v>30196</v>
      </c>
      <c r="E244" s="3" t="s">
        <v>23</v>
      </c>
      <c r="F244" s="3">
        <v>5</v>
      </c>
      <c r="G244" s="3">
        <v>1</v>
      </c>
      <c r="H244" s="3">
        <v>2.5000000000000001E-2</v>
      </c>
      <c r="I244" s="3">
        <v>6.6250000000000003E-2</v>
      </c>
      <c r="J244" s="3">
        <f t="shared" si="63"/>
        <v>2.65</v>
      </c>
      <c r="K244" s="3">
        <v>0.2</v>
      </c>
      <c r="L244" s="3">
        <v>2600</v>
      </c>
      <c r="M244" s="3">
        <v>0</v>
      </c>
      <c r="N244" s="3" t="s">
        <v>26</v>
      </c>
      <c r="O244" s="3">
        <v>0.3</v>
      </c>
      <c r="P244" s="3">
        <f t="shared" si="64"/>
        <v>3.3125000000000002E-2</v>
      </c>
      <c r="Q244" s="14">
        <v>1000000000</v>
      </c>
      <c r="R244" s="3">
        <v>1</v>
      </c>
      <c r="S244" s="3" t="s">
        <v>28</v>
      </c>
      <c r="T244" s="14">
        <v>1000000</v>
      </c>
      <c r="U244" s="14">
        <v>1000000</v>
      </c>
      <c r="V244" s="4">
        <v>32.6</v>
      </c>
      <c r="W244" s="3">
        <v>0.1</v>
      </c>
      <c r="X244" s="3">
        <v>0.7</v>
      </c>
      <c r="Y244" s="3">
        <v>0.3</v>
      </c>
      <c r="Z244" s="3">
        <v>0.3</v>
      </c>
      <c r="AA244" s="14">
        <v>3.0000000000000001E-5</v>
      </c>
      <c r="AB244" s="14">
        <f t="shared" si="65"/>
        <v>9.0000000000000002E-6</v>
      </c>
      <c r="AC244" s="15">
        <v>5</v>
      </c>
      <c r="AD244" s="3">
        <v>40</v>
      </c>
      <c r="AE244" s="3">
        <v>0.25</v>
      </c>
      <c r="AF244" s="3">
        <f>AE244*B244</f>
        <v>1.25</v>
      </c>
      <c r="AG244" s="3" t="s">
        <v>49</v>
      </c>
      <c r="AH244" s="16">
        <v>3.2139380484326998</v>
      </c>
      <c r="AI244" s="16">
        <v>3.83022221559489</v>
      </c>
      <c r="AJ244" s="16">
        <v>3.4424994576999999</v>
      </c>
      <c r="AK244" s="16">
        <v>6.80953667586886</v>
      </c>
      <c r="AL244" s="16">
        <v>29.097313987731098</v>
      </c>
      <c r="AM244" s="16">
        <v>35.906850663599997</v>
      </c>
      <c r="AN244" s="16">
        <v>23.877230043144401</v>
      </c>
      <c r="AO244" s="16">
        <v>0.88522568163997095</v>
      </c>
    </row>
    <row r="245" spans="1:41" s="7" customFormat="1" x14ac:dyDescent="0.2">
      <c r="A245" s="7" t="s">
        <v>76</v>
      </c>
      <c r="B245" s="7">
        <v>5</v>
      </c>
      <c r="C245" s="7">
        <v>50</v>
      </c>
      <c r="D245" s="7">
        <v>30196</v>
      </c>
      <c r="E245" s="7" t="s">
        <v>23</v>
      </c>
      <c r="F245" s="7">
        <v>5</v>
      </c>
      <c r="G245" s="7">
        <v>1</v>
      </c>
      <c r="H245" s="7">
        <v>2.5000000000000001E-2</v>
      </c>
      <c r="I245" s="7">
        <v>6.6250000000000003E-2</v>
      </c>
      <c r="J245" s="7">
        <f>I245/H245</f>
        <v>2.65</v>
      </c>
      <c r="K245" s="7">
        <v>0.2</v>
      </c>
      <c r="L245" s="7">
        <v>2600</v>
      </c>
      <c r="M245" s="7">
        <v>0</v>
      </c>
      <c r="N245" s="7" t="s">
        <v>26</v>
      </c>
      <c r="O245" s="7">
        <v>0.3</v>
      </c>
      <c r="P245" s="7">
        <f>I245/2</f>
        <v>3.3125000000000002E-2</v>
      </c>
      <c r="Q245" s="10">
        <v>1000000000</v>
      </c>
      <c r="R245" s="7">
        <v>1</v>
      </c>
      <c r="S245" s="7" t="s">
        <v>28</v>
      </c>
      <c r="T245" s="10">
        <v>1000000</v>
      </c>
      <c r="U245" s="10">
        <v>1000000</v>
      </c>
      <c r="V245" s="11">
        <v>32.6</v>
      </c>
      <c r="W245" s="7">
        <v>0.1</v>
      </c>
      <c r="X245" s="7">
        <v>0.7</v>
      </c>
      <c r="Y245" s="7">
        <v>0.3</v>
      </c>
      <c r="Z245" s="7">
        <v>0.3</v>
      </c>
      <c r="AA245" s="10">
        <v>3.0000000000000001E-5</v>
      </c>
      <c r="AB245" s="10">
        <f>Z245*AA245</f>
        <v>9.0000000000000002E-6</v>
      </c>
      <c r="AC245" s="12">
        <v>0</v>
      </c>
      <c r="AD245" s="7">
        <v>40</v>
      </c>
      <c r="AE245" s="7">
        <v>0.5</v>
      </c>
      <c r="AF245" s="7">
        <f>AE245*B245</f>
        <v>2.5</v>
      </c>
      <c r="AG245" s="7" t="s">
        <v>49</v>
      </c>
      <c r="AH245" s="13">
        <v>0</v>
      </c>
      <c r="AI245" s="13">
        <v>0</v>
      </c>
      <c r="AJ245" s="13">
        <v>-5.5588885999924298E-4</v>
      </c>
      <c r="AK245" s="13">
        <v>0</v>
      </c>
      <c r="AL245" s="13">
        <v>0</v>
      </c>
      <c r="AM245" s="13">
        <v>0</v>
      </c>
      <c r="AN245" s="13">
        <v>0</v>
      </c>
      <c r="AO245" s="13">
        <v>0</v>
      </c>
    </row>
    <row r="246" spans="1:41" s="7" customFormat="1" x14ac:dyDescent="0.2">
      <c r="A246" s="7" t="s">
        <v>76</v>
      </c>
      <c r="B246" s="7">
        <v>5</v>
      </c>
      <c r="C246" s="7">
        <v>50</v>
      </c>
      <c r="D246" s="7">
        <v>30196</v>
      </c>
      <c r="E246" s="7" t="s">
        <v>23</v>
      </c>
      <c r="F246" s="7">
        <v>5</v>
      </c>
      <c r="G246" s="7">
        <v>1</v>
      </c>
      <c r="H246" s="7">
        <v>2.5000000000000001E-2</v>
      </c>
      <c r="I246" s="7">
        <v>6.6250000000000003E-2</v>
      </c>
      <c r="J246" s="7">
        <f>I246/H246</f>
        <v>2.65</v>
      </c>
      <c r="K246" s="7">
        <v>0.2</v>
      </c>
      <c r="L246" s="7">
        <v>2600</v>
      </c>
      <c r="M246" s="7">
        <v>0</v>
      </c>
      <c r="N246" s="7" t="s">
        <v>26</v>
      </c>
      <c r="O246" s="7">
        <v>0.3</v>
      </c>
      <c r="P246" s="7">
        <f>I246/2</f>
        <v>3.3125000000000002E-2</v>
      </c>
      <c r="Q246" s="10">
        <v>1000000000</v>
      </c>
      <c r="R246" s="7">
        <v>1</v>
      </c>
      <c r="S246" s="7" t="s">
        <v>28</v>
      </c>
      <c r="T246" s="10">
        <v>1000000</v>
      </c>
      <c r="U246" s="10">
        <v>1000000</v>
      </c>
      <c r="V246" s="11">
        <v>32.6</v>
      </c>
      <c r="W246" s="7">
        <v>0.1</v>
      </c>
      <c r="X246" s="7">
        <v>0.7</v>
      </c>
      <c r="Y246" s="7">
        <v>0.3</v>
      </c>
      <c r="Z246" s="7">
        <v>0.3</v>
      </c>
      <c r="AA246" s="10">
        <v>3.0000000000000001E-5</v>
      </c>
      <c r="AB246" s="10">
        <f>Z246*AA246</f>
        <v>9.0000000000000002E-6</v>
      </c>
      <c r="AC246" s="12">
        <v>0.5</v>
      </c>
      <c r="AD246" s="7">
        <v>40</v>
      </c>
      <c r="AE246" s="7">
        <v>0.5</v>
      </c>
      <c r="AF246" s="7">
        <f>AE246*B246</f>
        <v>2.5</v>
      </c>
      <c r="AG246" s="7" t="s">
        <v>49</v>
      </c>
      <c r="AH246" s="13">
        <v>0.32139380484327001</v>
      </c>
      <c r="AI246" s="13">
        <v>0.38302222155948901</v>
      </c>
      <c r="AJ246" s="13">
        <v>0.38865619209999902</v>
      </c>
      <c r="AK246" s="13">
        <v>0.88153212429085703</v>
      </c>
      <c r="AL246" s="13">
        <v>30.8631341188091</v>
      </c>
      <c r="AM246" s="13">
        <v>31.744666243099999</v>
      </c>
      <c r="AN246" s="13">
        <v>8.2474858048135005</v>
      </c>
      <c r="AO246" s="13">
        <v>0.82136403147882198</v>
      </c>
    </row>
    <row r="247" spans="1:41" s="7" customFormat="1" x14ac:dyDescent="0.2">
      <c r="A247" s="7" t="s">
        <v>76</v>
      </c>
      <c r="B247" s="7">
        <v>5</v>
      </c>
      <c r="C247" s="7">
        <v>50</v>
      </c>
      <c r="D247" s="7">
        <v>30196</v>
      </c>
      <c r="E247" s="7" t="s">
        <v>23</v>
      </c>
      <c r="F247" s="7">
        <v>5</v>
      </c>
      <c r="G247" s="7">
        <v>1</v>
      </c>
      <c r="H247" s="7">
        <v>2.5000000000000001E-2</v>
      </c>
      <c r="I247" s="7">
        <v>6.6250000000000003E-2</v>
      </c>
      <c r="J247" s="7">
        <f>I247/H247</f>
        <v>2.65</v>
      </c>
      <c r="K247" s="7">
        <v>0.2</v>
      </c>
      <c r="L247" s="7">
        <v>2600</v>
      </c>
      <c r="M247" s="7">
        <v>0</v>
      </c>
      <c r="N247" s="7" t="s">
        <v>26</v>
      </c>
      <c r="O247" s="7">
        <v>0.3</v>
      </c>
      <c r="P247" s="7">
        <f>I247/2</f>
        <v>3.3125000000000002E-2</v>
      </c>
      <c r="Q247" s="10">
        <v>1000000000</v>
      </c>
      <c r="R247" s="7">
        <v>1</v>
      </c>
      <c r="S247" s="7" t="s">
        <v>28</v>
      </c>
      <c r="T247" s="10">
        <v>1000000</v>
      </c>
      <c r="U247" s="10">
        <v>1000000</v>
      </c>
      <c r="V247" s="11">
        <v>32.6</v>
      </c>
      <c r="W247" s="7">
        <v>0.1</v>
      </c>
      <c r="X247" s="7">
        <v>0.7</v>
      </c>
      <c r="Y247" s="7">
        <v>0.3</v>
      </c>
      <c r="Z247" s="7">
        <v>0.3</v>
      </c>
      <c r="AA247" s="10">
        <v>3.0000000000000001E-5</v>
      </c>
      <c r="AB247" s="10">
        <f>Z247*AA247</f>
        <v>9.0000000000000002E-6</v>
      </c>
      <c r="AC247" s="12">
        <v>1</v>
      </c>
      <c r="AD247" s="7">
        <v>40</v>
      </c>
      <c r="AE247" s="7">
        <v>0.5</v>
      </c>
      <c r="AF247" s="7">
        <f>AE247*B247</f>
        <v>2.5</v>
      </c>
      <c r="AG247" s="7" t="s">
        <v>49</v>
      </c>
      <c r="AH247" s="13">
        <v>0.64278760968653903</v>
      </c>
      <c r="AI247" s="13">
        <v>0.76604444311897801</v>
      </c>
      <c r="AJ247" s="13">
        <v>0.71259614110000102</v>
      </c>
      <c r="AK247" s="13">
        <v>0.88409641640619396</v>
      </c>
      <c r="AL247" s="13">
        <v>30.671317828599999</v>
      </c>
      <c r="AM247" s="13">
        <v>31.555414245006201</v>
      </c>
      <c r="AN247" s="13">
        <v>29.294782153039701</v>
      </c>
      <c r="AO247" s="13">
        <v>0.65929933985070399</v>
      </c>
    </row>
    <row r="248" spans="1:41" s="7" customFormat="1" x14ac:dyDescent="0.2">
      <c r="A248" s="7" t="s">
        <v>76</v>
      </c>
      <c r="B248" s="7">
        <v>5</v>
      </c>
      <c r="C248" s="7">
        <v>50</v>
      </c>
      <c r="D248" s="7">
        <v>30196</v>
      </c>
      <c r="E248" s="7" t="s">
        <v>23</v>
      </c>
      <c r="F248" s="7">
        <v>5</v>
      </c>
      <c r="G248" s="7">
        <v>1</v>
      </c>
      <c r="H248" s="7">
        <v>2.5000000000000001E-2</v>
      </c>
      <c r="I248" s="7">
        <v>6.6250000000000003E-2</v>
      </c>
      <c r="J248" s="7">
        <f>I248/H248</f>
        <v>2.65</v>
      </c>
      <c r="K248" s="7">
        <v>0.2</v>
      </c>
      <c r="L248" s="7">
        <v>2600</v>
      </c>
      <c r="M248" s="7">
        <v>0</v>
      </c>
      <c r="N248" s="7" t="s">
        <v>26</v>
      </c>
      <c r="O248" s="7">
        <v>0.3</v>
      </c>
      <c r="P248" s="7">
        <f>I248/2</f>
        <v>3.3125000000000002E-2</v>
      </c>
      <c r="Q248" s="10">
        <v>1000000000</v>
      </c>
      <c r="R248" s="7">
        <v>1</v>
      </c>
      <c r="S248" s="7" t="s">
        <v>28</v>
      </c>
      <c r="T248" s="10">
        <v>1000000</v>
      </c>
      <c r="U248" s="10">
        <v>1000000</v>
      </c>
      <c r="V248" s="11">
        <v>32.6</v>
      </c>
      <c r="W248" s="7">
        <v>0.1</v>
      </c>
      <c r="X248" s="7">
        <v>0.7</v>
      </c>
      <c r="Y248" s="7">
        <v>0.3</v>
      </c>
      <c r="Z248" s="7">
        <v>0.3</v>
      </c>
      <c r="AA248" s="10">
        <v>3.0000000000000001E-5</v>
      </c>
      <c r="AB248" s="10">
        <f>Z248*AA248</f>
        <v>9.0000000000000002E-6</v>
      </c>
      <c r="AC248" s="12">
        <v>1.5</v>
      </c>
      <c r="AD248" s="7">
        <v>40</v>
      </c>
      <c r="AE248" s="7">
        <v>0.5</v>
      </c>
      <c r="AF248" s="7">
        <f>AE248*B248</f>
        <v>2.5</v>
      </c>
      <c r="AG248" s="7" t="s">
        <v>49</v>
      </c>
      <c r="AH248" s="13">
        <v>0.96418141452980899</v>
      </c>
      <c r="AI248" s="13">
        <v>1.14906666467847</v>
      </c>
      <c r="AJ248" s="13">
        <v>1.0683007471999999</v>
      </c>
      <c r="AK248" s="13">
        <v>0.94952637771749704</v>
      </c>
      <c r="AL248" s="13">
        <v>30.9188247859</v>
      </c>
      <c r="AM248" s="13">
        <v>31.868351163617501</v>
      </c>
      <c r="AN248" s="13">
        <v>33.619066217940798</v>
      </c>
      <c r="AO248" s="13">
        <v>0.86020384893074298</v>
      </c>
    </row>
    <row r="249" spans="1:41" s="7" customFormat="1" x14ac:dyDescent="0.2">
      <c r="A249" s="7" t="s">
        <v>76</v>
      </c>
      <c r="B249" s="7">
        <v>5</v>
      </c>
      <c r="C249" s="7">
        <v>50</v>
      </c>
      <c r="D249" s="7">
        <v>30196</v>
      </c>
      <c r="E249" s="7" t="s">
        <v>23</v>
      </c>
      <c r="F249" s="7">
        <v>5</v>
      </c>
      <c r="G249" s="7">
        <v>1</v>
      </c>
      <c r="H249" s="7">
        <v>2.5000000000000001E-2</v>
      </c>
      <c r="I249" s="7">
        <v>6.6250000000000003E-2</v>
      </c>
      <c r="J249" s="7">
        <f>I249/H249</f>
        <v>2.65</v>
      </c>
      <c r="K249" s="7">
        <v>0.2</v>
      </c>
      <c r="L249" s="7">
        <v>2600</v>
      </c>
      <c r="M249" s="7">
        <v>0</v>
      </c>
      <c r="N249" s="7" t="s">
        <v>26</v>
      </c>
      <c r="O249" s="7">
        <v>0.3</v>
      </c>
      <c r="P249" s="7">
        <f>I249/2</f>
        <v>3.3125000000000002E-2</v>
      </c>
      <c r="Q249" s="10">
        <v>1000000000</v>
      </c>
      <c r="R249" s="7">
        <v>1</v>
      </c>
      <c r="S249" s="7" t="s">
        <v>28</v>
      </c>
      <c r="T249" s="10">
        <v>1000000</v>
      </c>
      <c r="U249" s="10">
        <v>1000000</v>
      </c>
      <c r="V249" s="11">
        <v>32.6</v>
      </c>
      <c r="W249" s="7">
        <v>0.1</v>
      </c>
      <c r="X249" s="7">
        <v>0.7</v>
      </c>
      <c r="Y249" s="7">
        <v>0.3</v>
      </c>
      <c r="Z249" s="7">
        <v>0.3</v>
      </c>
      <c r="AA249" s="10">
        <v>3.0000000000000001E-5</v>
      </c>
      <c r="AB249" s="10">
        <f>Z249*AA249</f>
        <v>9.0000000000000002E-6</v>
      </c>
      <c r="AC249" s="12">
        <v>2</v>
      </c>
      <c r="AD249" s="7">
        <v>40</v>
      </c>
      <c r="AE249" s="7">
        <v>0.5</v>
      </c>
      <c r="AF249" s="7">
        <f>AE249*B249</f>
        <v>2.5</v>
      </c>
      <c r="AG249" s="7" t="s">
        <v>49</v>
      </c>
      <c r="AH249" s="13">
        <v>1.2855752193730801</v>
      </c>
      <c r="AI249" s="13">
        <v>1.53208888623796</v>
      </c>
      <c r="AJ249" s="13">
        <v>1.4233599915999999</v>
      </c>
      <c r="AK249" s="13">
        <v>3.26953553116366</v>
      </c>
      <c r="AL249" s="13">
        <v>28.818478799236299</v>
      </c>
      <c r="AM249" s="13">
        <v>32.0880143304</v>
      </c>
      <c r="AN249" s="13">
        <v>30.6262030430306</v>
      </c>
      <c r="AO249" s="13">
        <v>0.81615321469347002</v>
      </c>
    </row>
    <row r="250" spans="1:41" s="7" customFormat="1" x14ac:dyDescent="0.2">
      <c r="A250" s="7" t="s">
        <v>76</v>
      </c>
      <c r="B250" s="7">
        <v>5</v>
      </c>
      <c r="C250" s="7">
        <v>50</v>
      </c>
      <c r="D250" s="7">
        <v>30196</v>
      </c>
      <c r="E250" s="7" t="s">
        <v>23</v>
      </c>
      <c r="F250" s="7">
        <v>5</v>
      </c>
      <c r="G250" s="7">
        <v>1</v>
      </c>
      <c r="H250" s="7">
        <v>2.5000000000000001E-2</v>
      </c>
      <c r="I250" s="7">
        <v>6.6250000000000003E-2</v>
      </c>
      <c r="J250" s="7">
        <f t="shared" ref="J250:J255" si="66">I250/H250</f>
        <v>2.65</v>
      </c>
      <c r="K250" s="7">
        <v>0.2</v>
      </c>
      <c r="L250" s="7">
        <v>2600</v>
      </c>
      <c r="M250" s="7">
        <v>0</v>
      </c>
      <c r="N250" s="7" t="s">
        <v>26</v>
      </c>
      <c r="O250" s="7">
        <v>0.3</v>
      </c>
      <c r="P250" s="7">
        <f t="shared" ref="P250:P255" si="67">I250/2</f>
        <v>3.3125000000000002E-2</v>
      </c>
      <c r="Q250" s="10">
        <v>1000000000</v>
      </c>
      <c r="R250" s="7">
        <v>1</v>
      </c>
      <c r="S250" s="7" t="s">
        <v>28</v>
      </c>
      <c r="T250" s="10">
        <v>1000000</v>
      </c>
      <c r="U250" s="10">
        <v>1000000</v>
      </c>
      <c r="V250" s="11">
        <v>32.6</v>
      </c>
      <c r="W250" s="7">
        <v>0.1</v>
      </c>
      <c r="X250" s="7">
        <v>0.7</v>
      </c>
      <c r="Y250" s="7">
        <v>0.3</v>
      </c>
      <c r="Z250" s="7">
        <v>0.3</v>
      </c>
      <c r="AA250" s="10">
        <v>3.0000000000000001E-5</v>
      </c>
      <c r="AB250" s="10">
        <f t="shared" ref="AB250:AB255" si="68">Z250*AA250</f>
        <v>9.0000000000000002E-6</v>
      </c>
      <c r="AC250" s="12">
        <v>2.5</v>
      </c>
      <c r="AD250" s="7">
        <v>40</v>
      </c>
      <c r="AE250" s="7">
        <v>0.5</v>
      </c>
      <c r="AF250" s="7">
        <f>AE250*B250</f>
        <v>2.5</v>
      </c>
      <c r="AG250" s="7" t="s">
        <v>49</v>
      </c>
      <c r="AH250" s="13">
        <v>1.6069690242163499</v>
      </c>
      <c r="AI250" s="13">
        <v>1.9151111077974501</v>
      </c>
      <c r="AJ250" s="13">
        <v>1.7658206741</v>
      </c>
      <c r="AK250" s="13">
        <v>3.2860621292916501</v>
      </c>
      <c r="AL250" s="13">
        <v>29.388833966708301</v>
      </c>
      <c r="AM250" s="13">
        <v>32.674896095999998</v>
      </c>
      <c r="AN250" s="13">
        <v>34.696032506502398</v>
      </c>
      <c r="AO250" s="13">
        <v>0.87011241353894597</v>
      </c>
    </row>
    <row r="251" spans="1:41" s="7" customFormat="1" x14ac:dyDescent="0.2">
      <c r="A251" s="7" t="s">
        <v>76</v>
      </c>
      <c r="B251" s="7">
        <v>5</v>
      </c>
      <c r="C251" s="7">
        <v>50</v>
      </c>
      <c r="D251" s="7">
        <v>30196</v>
      </c>
      <c r="E251" s="7" t="s">
        <v>23</v>
      </c>
      <c r="F251" s="7">
        <v>5</v>
      </c>
      <c r="G251" s="7">
        <v>1</v>
      </c>
      <c r="H251" s="7">
        <v>2.5000000000000001E-2</v>
      </c>
      <c r="I251" s="7">
        <v>6.6250000000000003E-2</v>
      </c>
      <c r="J251" s="7">
        <f t="shared" si="66"/>
        <v>2.65</v>
      </c>
      <c r="K251" s="7">
        <v>0.2</v>
      </c>
      <c r="L251" s="7">
        <v>2600</v>
      </c>
      <c r="M251" s="7">
        <v>0</v>
      </c>
      <c r="N251" s="7" t="s">
        <v>26</v>
      </c>
      <c r="O251" s="7">
        <v>0.3</v>
      </c>
      <c r="P251" s="7">
        <f t="shared" si="67"/>
        <v>3.3125000000000002E-2</v>
      </c>
      <c r="Q251" s="10">
        <v>1000000000</v>
      </c>
      <c r="R251" s="7">
        <v>1</v>
      </c>
      <c r="S251" s="7" t="s">
        <v>28</v>
      </c>
      <c r="T251" s="10">
        <v>1000000</v>
      </c>
      <c r="U251" s="10">
        <v>1000000</v>
      </c>
      <c r="V251" s="11">
        <v>32.6</v>
      </c>
      <c r="W251" s="7">
        <v>0.1</v>
      </c>
      <c r="X251" s="7">
        <v>0.7</v>
      </c>
      <c r="Y251" s="7">
        <v>0.3</v>
      </c>
      <c r="Z251" s="7">
        <v>0.3</v>
      </c>
      <c r="AA251" s="10">
        <v>3.0000000000000001E-5</v>
      </c>
      <c r="AB251" s="10">
        <f t="shared" si="68"/>
        <v>9.0000000000000002E-6</v>
      </c>
      <c r="AC251" s="12">
        <v>3</v>
      </c>
      <c r="AD251" s="7">
        <v>40</v>
      </c>
      <c r="AE251" s="7">
        <v>0.5</v>
      </c>
      <c r="AF251" s="7">
        <f>AE251*B251</f>
        <v>2.5</v>
      </c>
      <c r="AG251" s="7" t="s">
        <v>49</v>
      </c>
      <c r="AH251" s="13">
        <v>1.92836282905962</v>
      </c>
      <c r="AI251" s="13">
        <v>2.2981333293569302</v>
      </c>
      <c r="AJ251" s="13">
        <v>2.0892668533999998</v>
      </c>
      <c r="AK251" s="13">
        <v>3.4059213964713102</v>
      </c>
      <c r="AL251" s="13">
        <v>29.576442438528701</v>
      </c>
      <c r="AM251" s="13">
        <v>32.982363835000001</v>
      </c>
      <c r="AN251" s="13">
        <v>42.418975480425601</v>
      </c>
      <c r="AO251" s="13">
        <v>0.97424518411445205</v>
      </c>
    </row>
    <row r="252" spans="1:41" s="7" customFormat="1" x14ac:dyDescent="0.2">
      <c r="A252" s="7" t="s">
        <v>76</v>
      </c>
      <c r="B252" s="7">
        <v>5</v>
      </c>
      <c r="C252" s="7">
        <v>50</v>
      </c>
      <c r="D252" s="7">
        <v>30196</v>
      </c>
      <c r="E252" s="7" t="s">
        <v>23</v>
      </c>
      <c r="F252" s="7">
        <v>5</v>
      </c>
      <c r="G252" s="7">
        <v>1</v>
      </c>
      <c r="H252" s="7">
        <v>2.5000000000000001E-2</v>
      </c>
      <c r="I252" s="7">
        <v>6.6250000000000003E-2</v>
      </c>
      <c r="J252" s="7">
        <f t="shared" si="66"/>
        <v>2.65</v>
      </c>
      <c r="K252" s="7">
        <v>0.2</v>
      </c>
      <c r="L252" s="7">
        <v>2600</v>
      </c>
      <c r="M252" s="7">
        <v>0</v>
      </c>
      <c r="N252" s="7" t="s">
        <v>26</v>
      </c>
      <c r="O252" s="7">
        <v>0.3</v>
      </c>
      <c r="P252" s="7">
        <f t="shared" si="67"/>
        <v>3.3125000000000002E-2</v>
      </c>
      <c r="Q252" s="10">
        <v>1000000000</v>
      </c>
      <c r="R252" s="7">
        <v>1</v>
      </c>
      <c r="S252" s="7" t="s">
        <v>28</v>
      </c>
      <c r="T252" s="10">
        <v>1000000</v>
      </c>
      <c r="U252" s="10">
        <v>1000000</v>
      </c>
      <c r="V252" s="11">
        <v>32.6</v>
      </c>
      <c r="W252" s="7">
        <v>0.1</v>
      </c>
      <c r="X252" s="7">
        <v>0.7</v>
      </c>
      <c r="Y252" s="7">
        <v>0.3</v>
      </c>
      <c r="Z252" s="7">
        <v>0.3</v>
      </c>
      <c r="AA252" s="10">
        <v>3.0000000000000001E-5</v>
      </c>
      <c r="AB252" s="10">
        <f t="shared" si="68"/>
        <v>9.0000000000000002E-6</v>
      </c>
      <c r="AC252" s="12">
        <v>3.5</v>
      </c>
      <c r="AD252" s="7">
        <v>40</v>
      </c>
      <c r="AE252" s="7">
        <v>0.5</v>
      </c>
      <c r="AF252" s="7">
        <f>AE252*B252</f>
        <v>2.5</v>
      </c>
      <c r="AG252" s="7" t="s">
        <v>49</v>
      </c>
      <c r="AH252" s="13">
        <v>2.2497566339028898</v>
      </c>
      <c r="AI252" s="13">
        <v>2.68115555091642</v>
      </c>
      <c r="AJ252" s="13">
        <v>2.4059644416000001</v>
      </c>
      <c r="AK252" s="13">
        <v>4.3243917446772802</v>
      </c>
      <c r="AL252" s="13">
        <v>29.801631280399999</v>
      </c>
      <c r="AM252" s="13">
        <v>34.126023025077302</v>
      </c>
      <c r="AN252" s="13">
        <v>23.0425136729387</v>
      </c>
      <c r="AO252" s="13">
        <v>0.83033530098354702</v>
      </c>
    </row>
    <row r="253" spans="1:41" s="7" customFormat="1" x14ac:dyDescent="0.2">
      <c r="A253" s="7" t="s">
        <v>76</v>
      </c>
      <c r="B253" s="7">
        <v>5</v>
      </c>
      <c r="C253" s="7">
        <v>50</v>
      </c>
      <c r="D253" s="7">
        <v>30196</v>
      </c>
      <c r="E253" s="7" t="s">
        <v>23</v>
      </c>
      <c r="F253" s="7">
        <v>5</v>
      </c>
      <c r="G253" s="7">
        <v>1</v>
      </c>
      <c r="H253" s="7">
        <v>2.5000000000000001E-2</v>
      </c>
      <c r="I253" s="7">
        <v>6.6250000000000003E-2</v>
      </c>
      <c r="J253" s="7">
        <f t="shared" si="66"/>
        <v>2.65</v>
      </c>
      <c r="K253" s="7">
        <v>0.2</v>
      </c>
      <c r="L253" s="7">
        <v>2600</v>
      </c>
      <c r="M253" s="7">
        <v>0</v>
      </c>
      <c r="N253" s="7" t="s">
        <v>26</v>
      </c>
      <c r="O253" s="7">
        <v>0.3</v>
      </c>
      <c r="P253" s="7">
        <f t="shared" si="67"/>
        <v>3.3125000000000002E-2</v>
      </c>
      <c r="Q253" s="10">
        <v>1000000000</v>
      </c>
      <c r="R253" s="7">
        <v>1</v>
      </c>
      <c r="S253" s="7" t="s">
        <v>28</v>
      </c>
      <c r="T253" s="10">
        <v>1000000</v>
      </c>
      <c r="U253" s="10">
        <v>1000000</v>
      </c>
      <c r="V253" s="11">
        <v>32.6</v>
      </c>
      <c r="W253" s="7">
        <v>0.1</v>
      </c>
      <c r="X253" s="7">
        <v>0.7</v>
      </c>
      <c r="Y253" s="7">
        <v>0.3</v>
      </c>
      <c r="Z253" s="7">
        <v>0.3</v>
      </c>
      <c r="AA253" s="10">
        <v>3.0000000000000001E-5</v>
      </c>
      <c r="AB253" s="10">
        <f t="shared" si="68"/>
        <v>9.0000000000000002E-6</v>
      </c>
      <c r="AC253" s="12">
        <v>4</v>
      </c>
      <c r="AD253" s="7">
        <v>40</v>
      </c>
      <c r="AE253" s="7">
        <v>0.5</v>
      </c>
      <c r="AF253" s="7">
        <f>AE253*B253</f>
        <v>2.5</v>
      </c>
      <c r="AG253" s="7" t="s">
        <v>49</v>
      </c>
      <c r="AH253" s="13">
        <v>2.5711504387461601</v>
      </c>
      <c r="AI253" s="13">
        <v>3.0641777724759098</v>
      </c>
      <c r="AJ253" s="13">
        <v>2.6854242988000001</v>
      </c>
      <c r="AK253" s="13">
        <v>5.0895597752999997</v>
      </c>
      <c r="AL253" s="13">
        <v>30.2545942247</v>
      </c>
      <c r="AM253" s="13">
        <v>35.344154000000003</v>
      </c>
      <c r="AN253" s="13">
        <v>22.672070182380999</v>
      </c>
      <c r="AO253" s="13">
        <v>0.90126761301226299</v>
      </c>
    </row>
    <row r="254" spans="1:41" s="7" customFormat="1" x14ac:dyDescent="0.2">
      <c r="A254" s="7" t="s">
        <v>76</v>
      </c>
      <c r="B254" s="7">
        <v>5</v>
      </c>
      <c r="C254" s="7">
        <v>50</v>
      </c>
      <c r="D254" s="7">
        <v>30196</v>
      </c>
      <c r="E254" s="7" t="s">
        <v>23</v>
      </c>
      <c r="F254" s="7">
        <v>5</v>
      </c>
      <c r="G254" s="7">
        <v>1</v>
      </c>
      <c r="H254" s="7">
        <v>2.5000000000000001E-2</v>
      </c>
      <c r="I254" s="7">
        <v>6.6250000000000003E-2</v>
      </c>
      <c r="J254" s="7">
        <f t="shared" si="66"/>
        <v>2.65</v>
      </c>
      <c r="K254" s="7">
        <v>0.2</v>
      </c>
      <c r="L254" s="7">
        <v>2600</v>
      </c>
      <c r="M254" s="7">
        <v>0</v>
      </c>
      <c r="N254" s="7" t="s">
        <v>26</v>
      </c>
      <c r="O254" s="7">
        <v>0.3</v>
      </c>
      <c r="P254" s="7">
        <f t="shared" si="67"/>
        <v>3.3125000000000002E-2</v>
      </c>
      <c r="Q254" s="10">
        <v>1000000000</v>
      </c>
      <c r="R254" s="7">
        <v>1</v>
      </c>
      <c r="S254" s="7" t="s">
        <v>28</v>
      </c>
      <c r="T254" s="10">
        <v>1000000</v>
      </c>
      <c r="U254" s="10">
        <v>1000000</v>
      </c>
      <c r="V254" s="11">
        <v>32.6</v>
      </c>
      <c r="W254" s="7">
        <v>0.1</v>
      </c>
      <c r="X254" s="7">
        <v>0.7</v>
      </c>
      <c r="Y254" s="7">
        <v>0.3</v>
      </c>
      <c r="Z254" s="7">
        <v>0.3</v>
      </c>
      <c r="AA254" s="10">
        <v>3.0000000000000001E-5</v>
      </c>
      <c r="AB254" s="10">
        <f t="shared" si="68"/>
        <v>9.0000000000000002E-6</v>
      </c>
      <c r="AC254" s="12">
        <v>4.5</v>
      </c>
      <c r="AD254" s="7">
        <v>40</v>
      </c>
      <c r="AE254" s="7">
        <v>0.5</v>
      </c>
      <c r="AF254" s="7">
        <f>AE254*B254</f>
        <v>2.5</v>
      </c>
      <c r="AG254" s="7" t="s">
        <v>49</v>
      </c>
      <c r="AH254" s="13">
        <v>2.89254424358943</v>
      </c>
      <c r="AI254" s="13">
        <v>3.4471999940354001</v>
      </c>
      <c r="AJ254" s="13">
        <v>2.9526051668000002</v>
      </c>
      <c r="AK254" s="13">
        <v>5.0212033415999997</v>
      </c>
      <c r="AL254" s="13">
        <v>30.672745085300001</v>
      </c>
      <c r="AM254" s="13">
        <v>35.6939484269</v>
      </c>
      <c r="AN254" s="13">
        <v>24.157260232745301</v>
      </c>
      <c r="AO254" s="13">
        <v>0.91119036902052097</v>
      </c>
    </row>
    <row r="255" spans="1:41" s="7" customFormat="1" x14ac:dyDescent="0.2">
      <c r="A255" s="7" t="s">
        <v>76</v>
      </c>
      <c r="B255" s="7">
        <v>5</v>
      </c>
      <c r="C255" s="7">
        <v>50</v>
      </c>
      <c r="D255" s="7">
        <v>30196</v>
      </c>
      <c r="E255" s="7" t="s">
        <v>23</v>
      </c>
      <c r="F255" s="7">
        <v>5</v>
      </c>
      <c r="G255" s="7">
        <v>1</v>
      </c>
      <c r="H255" s="7">
        <v>2.5000000000000001E-2</v>
      </c>
      <c r="I255" s="7">
        <v>6.6250000000000003E-2</v>
      </c>
      <c r="J255" s="7">
        <f t="shared" si="66"/>
        <v>2.65</v>
      </c>
      <c r="K255" s="7">
        <v>0.2</v>
      </c>
      <c r="L255" s="7">
        <v>2600</v>
      </c>
      <c r="M255" s="7">
        <v>0</v>
      </c>
      <c r="N255" s="7" t="s">
        <v>26</v>
      </c>
      <c r="O255" s="7">
        <v>0.3</v>
      </c>
      <c r="P255" s="7">
        <f t="shared" si="67"/>
        <v>3.3125000000000002E-2</v>
      </c>
      <c r="Q255" s="10">
        <v>1000000000</v>
      </c>
      <c r="R255" s="7">
        <v>1</v>
      </c>
      <c r="S255" s="7" t="s">
        <v>28</v>
      </c>
      <c r="T255" s="10">
        <v>1000000</v>
      </c>
      <c r="U255" s="10">
        <v>1000000</v>
      </c>
      <c r="V255" s="11">
        <v>32.6</v>
      </c>
      <c r="W255" s="7">
        <v>0.1</v>
      </c>
      <c r="X255" s="7">
        <v>0.7</v>
      </c>
      <c r="Y255" s="7">
        <v>0.3</v>
      </c>
      <c r="Z255" s="7">
        <v>0.3</v>
      </c>
      <c r="AA255" s="10">
        <v>3.0000000000000001E-5</v>
      </c>
      <c r="AB255" s="10">
        <f t="shared" si="68"/>
        <v>9.0000000000000002E-6</v>
      </c>
      <c r="AC255" s="12">
        <v>5</v>
      </c>
      <c r="AD255" s="7">
        <v>40</v>
      </c>
      <c r="AE255" s="7">
        <v>0.5</v>
      </c>
      <c r="AF255" s="7">
        <f>AE255*B255</f>
        <v>2.5</v>
      </c>
      <c r="AG255" s="7" t="s">
        <v>49</v>
      </c>
      <c r="AH255" s="13">
        <v>3.2139380484326998</v>
      </c>
      <c r="AI255" s="13">
        <v>3.83022221559489</v>
      </c>
      <c r="AJ255" s="13">
        <v>3.2436283565999999</v>
      </c>
      <c r="AK255" s="13">
        <v>8.3942475660166505</v>
      </c>
      <c r="AL255" s="13">
        <v>27.850894629583401</v>
      </c>
      <c r="AM255" s="13">
        <v>36.245142195600003</v>
      </c>
      <c r="AN255" s="13">
        <v>22.5122066251182</v>
      </c>
      <c r="AO255" s="13">
        <v>0.91357464009706302</v>
      </c>
    </row>
    <row r="256" spans="1:41" s="3" customFormat="1" x14ac:dyDescent="0.2">
      <c r="A256" s="3" t="s">
        <v>77</v>
      </c>
      <c r="B256" s="3">
        <v>5</v>
      </c>
      <c r="C256" s="3">
        <v>50</v>
      </c>
      <c r="D256" s="3">
        <v>30196</v>
      </c>
      <c r="E256" s="3" t="s">
        <v>23</v>
      </c>
      <c r="F256" s="3">
        <v>5</v>
      </c>
      <c r="G256" s="3">
        <v>1</v>
      </c>
      <c r="H256" s="3">
        <v>2.5000000000000001E-2</v>
      </c>
      <c r="I256" s="3">
        <v>6.6250000000000003E-2</v>
      </c>
      <c r="J256" s="3">
        <f>I256/H256</f>
        <v>2.65</v>
      </c>
      <c r="K256" s="3">
        <v>0.2</v>
      </c>
      <c r="L256" s="3">
        <v>2600</v>
      </c>
      <c r="M256" s="3">
        <v>0</v>
      </c>
      <c r="N256" s="3" t="s">
        <v>26</v>
      </c>
      <c r="O256" s="3">
        <v>0.3</v>
      </c>
      <c r="P256" s="3">
        <f>I256/2</f>
        <v>3.3125000000000002E-2</v>
      </c>
      <c r="Q256" s="14">
        <v>1000000000</v>
      </c>
      <c r="R256" s="3">
        <v>1</v>
      </c>
      <c r="S256" s="3" t="s">
        <v>28</v>
      </c>
      <c r="T256" s="14">
        <v>1000000</v>
      </c>
      <c r="U256" s="14">
        <v>1000000</v>
      </c>
      <c r="V256" s="4">
        <v>32.6</v>
      </c>
      <c r="W256" s="3">
        <v>0.1</v>
      </c>
      <c r="X256" s="3">
        <v>0.7</v>
      </c>
      <c r="Y256" s="3">
        <v>0.3</v>
      </c>
      <c r="Z256" s="3">
        <v>0.3</v>
      </c>
      <c r="AA256" s="14">
        <v>3.0000000000000001E-5</v>
      </c>
      <c r="AB256" s="14">
        <f>Z256*AA256</f>
        <v>9.0000000000000002E-6</v>
      </c>
      <c r="AC256" s="15">
        <v>0</v>
      </c>
      <c r="AD256" s="3">
        <v>40</v>
      </c>
      <c r="AE256" s="3">
        <v>0.75</v>
      </c>
      <c r="AF256" s="3">
        <f>AE256*B256</f>
        <v>3.75</v>
      </c>
      <c r="AG256" s="3" t="s">
        <v>49</v>
      </c>
      <c r="AH256" s="16">
        <v>0</v>
      </c>
      <c r="AI256" s="16">
        <v>0</v>
      </c>
      <c r="AJ256" s="16">
        <v>-5.5588885999924298E-4</v>
      </c>
      <c r="AK256" s="16">
        <v>0</v>
      </c>
      <c r="AL256" s="16">
        <v>0</v>
      </c>
      <c r="AM256" s="16">
        <v>0</v>
      </c>
      <c r="AN256" s="16">
        <v>0</v>
      </c>
      <c r="AO256" s="16">
        <v>0</v>
      </c>
    </row>
    <row r="257" spans="1:41" s="3" customFormat="1" x14ac:dyDescent="0.2">
      <c r="A257" s="3" t="s">
        <v>77</v>
      </c>
      <c r="B257" s="3">
        <v>5</v>
      </c>
      <c r="C257" s="3">
        <v>50</v>
      </c>
      <c r="D257" s="3">
        <v>30196</v>
      </c>
      <c r="E257" s="3" t="s">
        <v>23</v>
      </c>
      <c r="F257" s="3">
        <v>5</v>
      </c>
      <c r="G257" s="3">
        <v>1</v>
      </c>
      <c r="H257" s="3">
        <v>2.5000000000000001E-2</v>
      </c>
      <c r="I257" s="3">
        <v>6.6250000000000003E-2</v>
      </c>
      <c r="J257" s="3">
        <f>I257/H257</f>
        <v>2.65</v>
      </c>
      <c r="K257" s="3">
        <v>0.2</v>
      </c>
      <c r="L257" s="3">
        <v>2600</v>
      </c>
      <c r="M257" s="3">
        <v>0</v>
      </c>
      <c r="N257" s="3" t="s">
        <v>26</v>
      </c>
      <c r="O257" s="3">
        <v>0.3</v>
      </c>
      <c r="P257" s="3">
        <f>I257/2</f>
        <v>3.3125000000000002E-2</v>
      </c>
      <c r="Q257" s="14">
        <v>1000000000</v>
      </c>
      <c r="R257" s="3">
        <v>1</v>
      </c>
      <c r="S257" s="3" t="s">
        <v>28</v>
      </c>
      <c r="T257" s="14">
        <v>1000000</v>
      </c>
      <c r="U257" s="14">
        <v>1000000</v>
      </c>
      <c r="V257" s="4">
        <v>32.6</v>
      </c>
      <c r="W257" s="3">
        <v>0.1</v>
      </c>
      <c r="X257" s="3">
        <v>0.7</v>
      </c>
      <c r="Y257" s="3">
        <v>0.3</v>
      </c>
      <c r="Z257" s="3">
        <v>0.3</v>
      </c>
      <c r="AA257" s="14">
        <v>3.0000000000000001E-5</v>
      </c>
      <c r="AB257" s="14">
        <f>Z257*AA257</f>
        <v>9.0000000000000002E-6</v>
      </c>
      <c r="AC257" s="15">
        <v>0.5</v>
      </c>
      <c r="AD257" s="3">
        <v>40</v>
      </c>
      <c r="AE257" s="3">
        <v>0.75</v>
      </c>
      <c r="AF257" s="3">
        <f>AE257*B257</f>
        <v>3.75</v>
      </c>
      <c r="AG257" s="3" t="s">
        <v>49</v>
      </c>
      <c r="AH257" s="16">
        <v>0.32139380484327001</v>
      </c>
      <c r="AI257" s="16">
        <v>0.38302222155948901</v>
      </c>
      <c r="AJ257" s="16">
        <v>0.35753881250000003</v>
      </c>
      <c r="AK257" s="16">
        <v>1.3359669566075401</v>
      </c>
      <c r="AL257" s="16">
        <v>31.270649831</v>
      </c>
      <c r="AM257" s="16">
        <v>32.6066167876075</v>
      </c>
      <c r="AN257" s="16">
        <v>4.1043799202348996</v>
      </c>
      <c r="AO257" s="16">
        <v>0.65476674823912095</v>
      </c>
    </row>
    <row r="258" spans="1:41" s="3" customFormat="1" x14ac:dyDescent="0.2">
      <c r="A258" s="3" t="s">
        <v>77</v>
      </c>
      <c r="B258" s="3">
        <v>5</v>
      </c>
      <c r="C258" s="3">
        <v>50</v>
      </c>
      <c r="D258" s="3">
        <v>30196</v>
      </c>
      <c r="E258" s="3" t="s">
        <v>23</v>
      </c>
      <c r="F258" s="3">
        <v>5</v>
      </c>
      <c r="G258" s="3">
        <v>1</v>
      </c>
      <c r="H258" s="3">
        <v>2.5000000000000001E-2</v>
      </c>
      <c r="I258" s="3">
        <v>6.6250000000000003E-2</v>
      </c>
      <c r="J258" s="3">
        <f>I258/H258</f>
        <v>2.65</v>
      </c>
      <c r="K258" s="3">
        <v>0.2</v>
      </c>
      <c r="L258" s="3">
        <v>2600</v>
      </c>
      <c r="M258" s="3">
        <v>0</v>
      </c>
      <c r="N258" s="3" t="s">
        <v>26</v>
      </c>
      <c r="O258" s="3">
        <v>0.3</v>
      </c>
      <c r="P258" s="3">
        <f>I258/2</f>
        <v>3.3125000000000002E-2</v>
      </c>
      <c r="Q258" s="14">
        <v>1000000000</v>
      </c>
      <c r="R258" s="3">
        <v>1</v>
      </c>
      <c r="S258" s="3" t="s">
        <v>28</v>
      </c>
      <c r="T258" s="14">
        <v>1000000</v>
      </c>
      <c r="U258" s="14">
        <v>1000000</v>
      </c>
      <c r="V258" s="4">
        <v>32.6</v>
      </c>
      <c r="W258" s="3">
        <v>0.1</v>
      </c>
      <c r="X258" s="3">
        <v>0.7</v>
      </c>
      <c r="Y258" s="3">
        <v>0.3</v>
      </c>
      <c r="Z258" s="3">
        <v>0.3</v>
      </c>
      <c r="AA258" s="14">
        <v>3.0000000000000001E-5</v>
      </c>
      <c r="AB258" s="14">
        <f>Z258*AA258</f>
        <v>9.0000000000000002E-6</v>
      </c>
      <c r="AC258" s="15">
        <v>1</v>
      </c>
      <c r="AD258" s="3">
        <v>40</v>
      </c>
      <c r="AE258" s="3">
        <v>0.75</v>
      </c>
      <c r="AF258" s="3">
        <f>AE258*B258</f>
        <v>3.75</v>
      </c>
      <c r="AG258" s="3" t="s">
        <v>49</v>
      </c>
      <c r="AH258" s="16">
        <v>0.64278760968653903</v>
      </c>
      <c r="AI258" s="16">
        <v>0.76604444311897801</v>
      </c>
      <c r="AJ258" s="16">
        <v>0.64156787749999999</v>
      </c>
      <c r="AK258" s="16">
        <v>1.24826616227411</v>
      </c>
      <c r="AL258" s="16">
        <v>31.305761060991902</v>
      </c>
      <c r="AM258" s="16">
        <v>32.554027223265997</v>
      </c>
      <c r="AN258" s="16">
        <v>18.7292081274738</v>
      </c>
      <c r="AO258" s="16">
        <v>0.74590793070673</v>
      </c>
    </row>
    <row r="259" spans="1:41" s="3" customFormat="1" x14ac:dyDescent="0.2">
      <c r="A259" s="3" t="s">
        <v>77</v>
      </c>
      <c r="B259" s="3">
        <v>5</v>
      </c>
      <c r="C259" s="3">
        <v>50</v>
      </c>
      <c r="D259" s="3">
        <v>30196</v>
      </c>
      <c r="E259" s="3" t="s">
        <v>23</v>
      </c>
      <c r="F259" s="3">
        <v>5</v>
      </c>
      <c r="G259" s="3">
        <v>1</v>
      </c>
      <c r="H259" s="3">
        <v>2.5000000000000001E-2</v>
      </c>
      <c r="I259" s="3">
        <v>6.6250000000000003E-2</v>
      </c>
      <c r="J259" s="3">
        <f>I259/H259</f>
        <v>2.65</v>
      </c>
      <c r="K259" s="3">
        <v>0.2</v>
      </c>
      <c r="L259" s="3">
        <v>2600</v>
      </c>
      <c r="M259" s="3">
        <v>0</v>
      </c>
      <c r="N259" s="3" t="s">
        <v>26</v>
      </c>
      <c r="O259" s="3">
        <v>0.3</v>
      </c>
      <c r="P259" s="3">
        <f>I259/2</f>
        <v>3.3125000000000002E-2</v>
      </c>
      <c r="Q259" s="14">
        <v>1000000000</v>
      </c>
      <c r="R259" s="3">
        <v>1</v>
      </c>
      <c r="S259" s="3" t="s">
        <v>28</v>
      </c>
      <c r="T259" s="14">
        <v>1000000</v>
      </c>
      <c r="U259" s="14">
        <v>1000000</v>
      </c>
      <c r="V259" s="4">
        <v>32.6</v>
      </c>
      <c r="W259" s="3">
        <v>0.1</v>
      </c>
      <c r="X259" s="3">
        <v>0.7</v>
      </c>
      <c r="Y259" s="3">
        <v>0.3</v>
      </c>
      <c r="Z259" s="3">
        <v>0.3</v>
      </c>
      <c r="AA259" s="14">
        <v>3.0000000000000001E-5</v>
      </c>
      <c r="AB259" s="14">
        <f>Z259*AA259</f>
        <v>9.0000000000000002E-6</v>
      </c>
      <c r="AC259" s="15">
        <v>1.5</v>
      </c>
      <c r="AD259" s="3">
        <v>40</v>
      </c>
      <c r="AE259" s="3">
        <v>0.75</v>
      </c>
      <c r="AF259" s="3">
        <f>AE259*B259</f>
        <v>3.75</v>
      </c>
      <c r="AG259" s="3" t="s">
        <v>49</v>
      </c>
      <c r="AH259" s="16">
        <v>0.96418141452980899</v>
      </c>
      <c r="AI259" s="16">
        <v>1.14906666467847</v>
      </c>
      <c r="AJ259" s="16">
        <v>0.9629654674</v>
      </c>
      <c r="AK259" s="16">
        <v>1.9917821039693899</v>
      </c>
      <c r="AL259" s="16">
        <v>30.623487339775</v>
      </c>
      <c r="AM259" s="16">
        <v>32.615269443744403</v>
      </c>
      <c r="AN259" s="16">
        <v>23.327913463342099</v>
      </c>
      <c r="AO259" s="16">
        <v>0.94856595935260302</v>
      </c>
    </row>
    <row r="260" spans="1:41" s="3" customFormat="1" x14ac:dyDescent="0.2">
      <c r="A260" s="3" t="s">
        <v>77</v>
      </c>
      <c r="B260" s="3">
        <v>5</v>
      </c>
      <c r="C260" s="3">
        <v>50</v>
      </c>
      <c r="D260" s="3">
        <v>30196</v>
      </c>
      <c r="E260" s="3" t="s">
        <v>23</v>
      </c>
      <c r="F260" s="3">
        <v>5</v>
      </c>
      <c r="G260" s="3">
        <v>1</v>
      </c>
      <c r="H260" s="3">
        <v>2.5000000000000001E-2</v>
      </c>
      <c r="I260" s="3">
        <v>6.6250000000000003E-2</v>
      </c>
      <c r="J260" s="3">
        <f>I260/H260</f>
        <v>2.65</v>
      </c>
      <c r="K260" s="3">
        <v>0.2</v>
      </c>
      <c r="L260" s="3">
        <v>2600</v>
      </c>
      <c r="M260" s="3">
        <v>0</v>
      </c>
      <c r="N260" s="3" t="s">
        <v>26</v>
      </c>
      <c r="O260" s="3">
        <v>0.3</v>
      </c>
      <c r="P260" s="3">
        <f>I260/2</f>
        <v>3.3125000000000002E-2</v>
      </c>
      <c r="Q260" s="14">
        <v>1000000000</v>
      </c>
      <c r="R260" s="3">
        <v>1</v>
      </c>
      <c r="S260" s="3" t="s">
        <v>28</v>
      </c>
      <c r="T260" s="14">
        <v>1000000</v>
      </c>
      <c r="U260" s="14">
        <v>1000000</v>
      </c>
      <c r="V260" s="4">
        <v>32.6</v>
      </c>
      <c r="W260" s="3">
        <v>0.1</v>
      </c>
      <c r="X260" s="3">
        <v>0.7</v>
      </c>
      <c r="Y260" s="3">
        <v>0.3</v>
      </c>
      <c r="Z260" s="3">
        <v>0.3</v>
      </c>
      <c r="AA260" s="14">
        <v>3.0000000000000001E-5</v>
      </c>
      <c r="AB260" s="14">
        <f>Z260*AA260</f>
        <v>9.0000000000000002E-6</v>
      </c>
      <c r="AC260" s="15">
        <v>2</v>
      </c>
      <c r="AD260" s="3">
        <v>40</v>
      </c>
      <c r="AE260" s="3">
        <v>0.75</v>
      </c>
      <c r="AF260" s="3">
        <f>AE260*B260</f>
        <v>3.75</v>
      </c>
      <c r="AG260" s="3" t="s">
        <v>49</v>
      </c>
      <c r="AH260" s="16">
        <v>1.2855752193730801</v>
      </c>
      <c r="AI260" s="16">
        <v>1.53208888623796</v>
      </c>
      <c r="AJ260" s="16">
        <v>1.2843675763</v>
      </c>
      <c r="AK260" s="16">
        <v>2.52644238270639</v>
      </c>
      <c r="AL260" s="16">
        <v>30.315869805093602</v>
      </c>
      <c r="AM260" s="16">
        <v>32.842312187799998</v>
      </c>
      <c r="AN260" s="16">
        <v>22.946857227345301</v>
      </c>
      <c r="AO260" s="16">
        <v>0.95432790992757799</v>
      </c>
    </row>
    <row r="261" spans="1:41" s="3" customFormat="1" x14ac:dyDescent="0.2">
      <c r="A261" s="3" t="s">
        <v>77</v>
      </c>
      <c r="B261" s="3">
        <v>5</v>
      </c>
      <c r="C261" s="3">
        <v>50</v>
      </c>
      <c r="D261" s="3">
        <v>30196</v>
      </c>
      <c r="E261" s="3" t="s">
        <v>23</v>
      </c>
      <c r="F261" s="3">
        <v>5</v>
      </c>
      <c r="G261" s="3">
        <v>1</v>
      </c>
      <c r="H261" s="3">
        <v>2.5000000000000001E-2</v>
      </c>
      <c r="I261" s="3">
        <v>6.6250000000000003E-2</v>
      </c>
      <c r="J261" s="3">
        <f t="shared" ref="J261:J266" si="69">I261/H261</f>
        <v>2.65</v>
      </c>
      <c r="K261" s="3">
        <v>0.2</v>
      </c>
      <c r="L261" s="3">
        <v>2600</v>
      </c>
      <c r="M261" s="3">
        <v>0</v>
      </c>
      <c r="N261" s="3" t="s">
        <v>26</v>
      </c>
      <c r="O261" s="3">
        <v>0.3</v>
      </c>
      <c r="P261" s="3">
        <f t="shared" ref="P261:P266" si="70">I261/2</f>
        <v>3.3125000000000002E-2</v>
      </c>
      <c r="Q261" s="14">
        <v>1000000000</v>
      </c>
      <c r="R261" s="3">
        <v>1</v>
      </c>
      <c r="S261" s="3" t="s">
        <v>28</v>
      </c>
      <c r="T261" s="14">
        <v>1000000</v>
      </c>
      <c r="U261" s="14">
        <v>1000000</v>
      </c>
      <c r="V261" s="4">
        <v>32.6</v>
      </c>
      <c r="W261" s="3">
        <v>0.1</v>
      </c>
      <c r="X261" s="3">
        <v>0.7</v>
      </c>
      <c r="Y261" s="3">
        <v>0.3</v>
      </c>
      <c r="Z261" s="3">
        <v>0.3</v>
      </c>
      <c r="AA261" s="14">
        <v>3.0000000000000001E-5</v>
      </c>
      <c r="AB261" s="14">
        <f t="shared" ref="AB261:AB266" si="71">Z261*AA261</f>
        <v>9.0000000000000002E-6</v>
      </c>
      <c r="AC261" s="15">
        <v>2.5</v>
      </c>
      <c r="AD261" s="3">
        <v>40</v>
      </c>
      <c r="AE261" s="3">
        <v>0.75</v>
      </c>
      <c r="AF261" s="3">
        <f>AE261*B261</f>
        <v>3.75</v>
      </c>
      <c r="AG261" s="3" t="s">
        <v>49</v>
      </c>
      <c r="AH261" s="16">
        <v>1.6069690242163499</v>
      </c>
      <c r="AI261" s="16">
        <v>1.9151111077974501</v>
      </c>
      <c r="AJ261" s="16">
        <v>1.6057590352</v>
      </c>
      <c r="AK261" s="16">
        <v>3.1784550815744002</v>
      </c>
      <c r="AL261" s="16">
        <v>30.192357150599999</v>
      </c>
      <c r="AM261" s="16">
        <v>33.370812232174401</v>
      </c>
      <c r="AN261" s="16">
        <v>21.790471361953198</v>
      </c>
      <c r="AO261" s="16">
        <v>0.93983047087614602</v>
      </c>
    </row>
    <row r="262" spans="1:41" s="3" customFormat="1" x14ac:dyDescent="0.2">
      <c r="A262" s="3" t="s">
        <v>77</v>
      </c>
      <c r="B262" s="3">
        <v>5</v>
      </c>
      <c r="C262" s="3">
        <v>50</v>
      </c>
      <c r="D262" s="3">
        <v>30196</v>
      </c>
      <c r="E262" s="3" t="s">
        <v>23</v>
      </c>
      <c r="F262" s="3">
        <v>5</v>
      </c>
      <c r="G262" s="3">
        <v>1</v>
      </c>
      <c r="H262" s="3">
        <v>2.5000000000000001E-2</v>
      </c>
      <c r="I262" s="3">
        <v>6.6250000000000003E-2</v>
      </c>
      <c r="J262" s="3">
        <f t="shared" si="69"/>
        <v>2.65</v>
      </c>
      <c r="K262" s="3">
        <v>0.2</v>
      </c>
      <c r="L262" s="3">
        <v>2600</v>
      </c>
      <c r="M262" s="3">
        <v>0</v>
      </c>
      <c r="N262" s="3" t="s">
        <v>26</v>
      </c>
      <c r="O262" s="3">
        <v>0.3</v>
      </c>
      <c r="P262" s="3">
        <f t="shared" si="70"/>
        <v>3.3125000000000002E-2</v>
      </c>
      <c r="Q262" s="14">
        <v>1000000000</v>
      </c>
      <c r="R262" s="3">
        <v>1</v>
      </c>
      <c r="S262" s="3" t="s">
        <v>28</v>
      </c>
      <c r="T262" s="14">
        <v>1000000</v>
      </c>
      <c r="U262" s="14">
        <v>1000000</v>
      </c>
      <c r="V262" s="4">
        <v>32.6</v>
      </c>
      <c r="W262" s="3">
        <v>0.1</v>
      </c>
      <c r="X262" s="3">
        <v>0.7</v>
      </c>
      <c r="Y262" s="3">
        <v>0.3</v>
      </c>
      <c r="Z262" s="3">
        <v>0.3</v>
      </c>
      <c r="AA262" s="14">
        <v>3.0000000000000001E-5</v>
      </c>
      <c r="AB262" s="14">
        <f t="shared" si="71"/>
        <v>9.0000000000000002E-6</v>
      </c>
      <c r="AC262" s="15">
        <v>3</v>
      </c>
      <c r="AD262" s="3">
        <v>40</v>
      </c>
      <c r="AE262" s="3">
        <v>0.75</v>
      </c>
      <c r="AF262" s="3">
        <f>AE262*B262</f>
        <v>3.75</v>
      </c>
      <c r="AG262" s="3" t="s">
        <v>49</v>
      </c>
      <c r="AH262" s="16">
        <v>1.92836282905962</v>
      </c>
      <c r="AI262" s="16">
        <v>2.2981333293569302</v>
      </c>
      <c r="AJ262" s="16">
        <v>1.9301306412999999</v>
      </c>
      <c r="AK262" s="16">
        <v>3.9026995788000001</v>
      </c>
      <c r="AL262" s="16">
        <v>29.923403629199999</v>
      </c>
      <c r="AM262" s="16">
        <v>33.826103207999999</v>
      </c>
      <c r="AN262" s="16">
        <v>24.389085040761799</v>
      </c>
      <c r="AO262" s="16">
        <v>0.92893571608167702</v>
      </c>
    </row>
    <row r="263" spans="1:41" s="3" customFormat="1" x14ac:dyDescent="0.2">
      <c r="A263" s="3" t="s">
        <v>77</v>
      </c>
      <c r="B263" s="3">
        <v>5</v>
      </c>
      <c r="C263" s="3">
        <v>50</v>
      </c>
      <c r="D263" s="3">
        <v>30196</v>
      </c>
      <c r="E263" s="3" t="s">
        <v>23</v>
      </c>
      <c r="F263" s="3">
        <v>5</v>
      </c>
      <c r="G263" s="3">
        <v>1</v>
      </c>
      <c r="H263" s="3">
        <v>2.5000000000000001E-2</v>
      </c>
      <c r="I263" s="3">
        <v>6.6250000000000003E-2</v>
      </c>
      <c r="J263" s="3">
        <f t="shared" si="69"/>
        <v>2.65</v>
      </c>
      <c r="K263" s="3">
        <v>0.2</v>
      </c>
      <c r="L263" s="3">
        <v>2600</v>
      </c>
      <c r="M263" s="3">
        <v>0</v>
      </c>
      <c r="N263" s="3" t="s">
        <v>26</v>
      </c>
      <c r="O263" s="3">
        <v>0.3</v>
      </c>
      <c r="P263" s="3">
        <f t="shared" si="70"/>
        <v>3.3125000000000002E-2</v>
      </c>
      <c r="Q263" s="14">
        <v>1000000000</v>
      </c>
      <c r="R263" s="3">
        <v>1</v>
      </c>
      <c r="S263" s="3" t="s">
        <v>28</v>
      </c>
      <c r="T263" s="14">
        <v>1000000</v>
      </c>
      <c r="U263" s="14">
        <v>1000000</v>
      </c>
      <c r="V263" s="4">
        <v>32.6</v>
      </c>
      <c r="W263" s="3">
        <v>0.1</v>
      </c>
      <c r="X263" s="3">
        <v>0.7</v>
      </c>
      <c r="Y263" s="3">
        <v>0.3</v>
      </c>
      <c r="Z263" s="3">
        <v>0.3</v>
      </c>
      <c r="AA263" s="14">
        <v>3.0000000000000001E-5</v>
      </c>
      <c r="AB263" s="14">
        <f t="shared" si="71"/>
        <v>9.0000000000000002E-6</v>
      </c>
      <c r="AC263" s="15">
        <v>3.5</v>
      </c>
      <c r="AD263" s="3">
        <v>40</v>
      </c>
      <c r="AE263" s="3">
        <v>0.75</v>
      </c>
      <c r="AF263" s="3">
        <f>AE263*B263</f>
        <v>3.75</v>
      </c>
      <c r="AG263" s="3" t="s">
        <v>49</v>
      </c>
      <c r="AH263" s="16">
        <v>2.2497566339028898</v>
      </c>
      <c r="AI263" s="16">
        <v>2.68115555091642</v>
      </c>
      <c r="AJ263" s="16">
        <v>2.2625275475</v>
      </c>
      <c r="AK263" s="16">
        <v>3.8805595630999998</v>
      </c>
      <c r="AL263" s="16">
        <v>30.326770026599998</v>
      </c>
      <c r="AM263" s="16">
        <v>34.207329589700002</v>
      </c>
      <c r="AN263" s="16">
        <v>23.627643372036498</v>
      </c>
      <c r="AO263" s="16">
        <v>0.91433803676292202</v>
      </c>
    </row>
    <row r="264" spans="1:41" s="3" customFormat="1" x14ac:dyDescent="0.2">
      <c r="A264" s="3" t="s">
        <v>77</v>
      </c>
      <c r="B264" s="3">
        <v>5</v>
      </c>
      <c r="C264" s="3">
        <v>50</v>
      </c>
      <c r="D264" s="3">
        <v>30196</v>
      </c>
      <c r="E264" s="3" t="s">
        <v>23</v>
      </c>
      <c r="F264" s="3">
        <v>5</v>
      </c>
      <c r="G264" s="3">
        <v>1</v>
      </c>
      <c r="H264" s="3">
        <v>2.5000000000000001E-2</v>
      </c>
      <c r="I264" s="3">
        <v>6.6250000000000003E-2</v>
      </c>
      <c r="J264" s="3">
        <f t="shared" si="69"/>
        <v>2.65</v>
      </c>
      <c r="K264" s="3">
        <v>0.2</v>
      </c>
      <c r="L264" s="3">
        <v>2600</v>
      </c>
      <c r="M264" s="3">
        <v>0</v>
      </c>
      <c r="N264" s="3" t="s">
        <v>26</v>
      </c>
      <c r="O264" s="3">
        <v>0.3</v>
      </c>
      <c r="P264" s="3">
        <f t="shared" si="70"/>
        <v>3.3125000000000002E-2</v>
      </c>
      <c r="Q264" s="14">
        <v>1000000000</v>
      </c>
      <c r="R264" s="3">
        <v>1</v>
      </c>
      <c r="S264" s="3" t="s">
        <v>28</v>
      </c>
      <c r="T264" s="14">
        <v>1000000</v>
      </c>
      <c r="U264" s="14">
        <v>1000000</v>
      </c>
      <c r="V264" s="4">
        <v>32.6</v>
      </c>
      <c r="W264" s="3">
        <v>0.1</v>
      </c>
      <c r="X264" s="3">
        <v>0.7</v>
      </c>
      <c r="Y264" s="3">
        <v>0.3</v>
      </c>
      <c r="Z264" s="3">
        <v>0.3</v>
      </c>
      <c r="AA264" s="14">
        <v>3.0000000000000001E-5</v>
      </c>
      <c r="AB264" s="14">
        <f t="shared" si="71"/>
        <v>9.0000000000000002E-6</v>
      </c>
      <c r="AC264" s="15">
        <v>4</v>
      </c>
      <c r="AD264" s="3">
        <v>40</v>
      </c>
      <c r="AE264" s="3">
        <v>0.75</v>
      </c>
      <c r="AF264" s="3">
        <f>AE264*B264</f>
        <v>3.75</v>
      </c>
      <c r="AG264" s="3" t="s">
        <v>49</v>
      </c>
      <c r="AH264" s="16">
        <v>2.5711504387461601</v>
      </c>
      <c r="AI264" s="16">
        <v>3.0641777724759098</v>
      </c>
      <c r="AJ264" s="16">
        <v>2.5825329876000001</v>
      </c>
      <c r="AK264" s="16">
        <v>3.9439972102</v>
      </c>
      <c r="AL264" s="16">
        <v>30.736797788499999</v>
      </c>
      <c r="AM264" s="16">
        <v>34.680794998700001</v>
      </c>
      <c r="AN264" s="16">
        <v>23.343527293388</v>
      </c>
      <c r="AO264" s="16">
        <v>0.93045747783319499</v>
      </c>
    </row>
    <row r="265" spans="1:41" s="3" customFormat="1" x14ac:dyDescent="0.2">
      <c r="A265" s="3" t="s">
        <v>77</v>
      </c>
      <c r="B265" s="3">
        <v>5</v>
      </c>
      <c r="C265" s="3">
        <v>50</v>
      </c>
      <c r="D265" s="3">
        <v>30196</v>
      </c>
      <c r="E265" s="3" t="s">
        <v>23</v>
      </c>
      <c r="F265" s="3">
        <v>5</v>
      </c>
      <c r="G265" s="3">
        <v>1</v>
      </c>
      <c r="H265" s="3">
        <v>2.5000000000000001E-2</v>
      </c>
      <c r="I265" s="3">
        <v>6.6250000000000003E-2</v>
      </c>
      <c r="J265" s="3">
        <f t="shared" si="69"/>
        <v>2.65</v>
      </c>
      <c r="K265" s="3">
        <v>0.2</v>
      </c>
      <c r="L265" s="3">
        <v>2600</v>
      </c>
      <c r="M265" s="3">
        <v>0</v>
      </c>
      <c r="N265" s="3" t="s">
        <v>26</v>
      </c>
      <c r="O265" s="3">
        <v>0.3</v>
      </c>
      <c r="P265" s="3">
        <f t="shared" si="70"/>
        <v>3.3125000000000002E-2</v>
      </c>
      <c r="Q265" s="14">
        <v>1000000000</v>
      </c>
      <c r="R265" s="3">
        <v>1</v>
      </c>
      <c r="S265" s="3" t="s">
        <v>28</v>
      </c>
      <c r="T265" s="14">
        <v>1000000</v>
      </c>
      <c r="U265" s="14">
        <v>1000000</v>
      </c>
      <c r="V265" s="4">
        <v>32.6</v>
      </c>
      <c r="W265" s="3">
        <v>0.1</v>
      </c>
      <c r="X265" s="3">
        <v>0.7</v>
      </c>
      <c r="Y265" s="3">
        <v>0.3</v>
      </c>
      <c r="Z265" s="3">
        <v>0.3</v>
      </c>
      <c r="AA265" s="14">
        <v>3.0000000000000001E-5</v>
      </c>
      <c r="AB265" s="14">
        <f t="shared" si="71"/>
        <v>9.0000000000000002E-6</v>
      </c>
      <c r="AC265" s="15">
        <v>4.5</v>
      </c>
      <c r="AD265" s="3">
        <v>40</v>
      </c>
      <c r="AE265" s="3">
        <v>0.75</v>
      </c>
      <c r="AF265" s="3">
        <f>AE265*B265</f>
        <v>3.75</v>
      </c>
      <c r="AG265" s="3" t="s">
        <v>49</v>
      </c>
      <c r="AH265" s="16">
        <v>2.89254424358943</v>
      </c>
      <c r="AI265" s="16">
        <v>3.4471999940354001</v>
      </c>
      <c r="AJ265" s="16">
        <v>2.9123502668999999</v>
      </c>
      <c r="AK265" s="16">
        <v>8.0528516184190302</v>
      </c>
      <c r="AL265" s="16">
        <v>27.420911318380998</v>
      </c>
      <c r="AM265" s="16">
        <v>35.4737629368</v>
      </c>
      <c r="AN265" s="16">
        <v>28.0507488150045</v>
      </c>
      <c r="AO265" s="16">
        <v>0.94041377917955804</v>
      </c>
    </row>
    <row r="266" spans="1:41" s="3" customFormat="1" x14ac:dyDescent="0.2">
      <c r="A266" s="3" t="s">
        <v>77</v>
      </c>
      <c r="B266" s="3">
        <v>5</v>
      </c>
      <c r="C266" s="3">
        <v>50</v>
      </c>
      <c r="D266" s="3">
        <v>30196</v>
      </c>
      <c r="E266" s="3" t="s">
        <v>23</v>
      </c>
      <c r="F266" s="3">
        <v>5</v>
      </c>
      <c r="G266" s="3">
        <v>1</v>
      </c>
      <c r="H266" s="3">
        <v>2.5000000000000001E-2</v>
      </c>
      <c r="I266" s="3">
        <v>6.6250000000000003E-2</v>
      </c>
      <c r="J266" s="3">
        <f t="shared" si="69"/>
        <v>2.65</v>
      </c>
      <c r="K266" s="3">
        <v>0.2</v>
      </c>
      <c r="L266" s="3">
        <v>2600</v>
      </c>
      <c r="M266" s="3">
        <v>0</v>
      </c>
      <c r="N266" s="3" t="s">
        <v>26</v>
      </c>
      <c r="O266" s="3">
        <v>0.3</v>
      </c>
      <c r="P266" s="3">
        <f t="shared" si="70"/>
        <v>3.3125000000000002E-2</v>
      </c>
      <c r="Q266" s="14">
        <v>1000000000</v>
      </c>
      <c r="R266" s="3">
        <v>1</v>
      </c>
      <c r="S266" s="3" t="s">
        <v>28</v>
      </c>
      <c r="T266" s="14">
        <v>1000000</v>
      </c>
      <c r="U266" s="14">
        <v>1000000</v>
      </c>
      <c r="V266" s="4">
        <v>32.6</v>
      </c>
      <c r="W266" s="3">
        <v>0.1</v>
      </c>
      <c r="X266" s="3">
        <v>0.7</v>
      </c>
      <c r="Y266" s="3">
        <v>0.3</v>
      </c>
      <c r="Z266" s="3">
        <v>0.3</v>
      </c>
      <c r="AA266" s="14">
        <v>3.0000000000000001E-5</v>
      </c>
      <c r="AB266" s="14">
        <f t="shared" si="71"/>
        <v>9.0000000000000002E-6</v>
      </c>
      <c r="AC266" s="15">
        <v>5</v>
      </c>
      <c r="AD266" s="3">
        <v>40</v>
      </c>
      <c r="AE266" s="3">
        <v>0.75</v>
      </c>
      <c r="AF266" s="3">
        <f>AE266*B266</f>
        <v>3.75</v>
      </c>
      <c r="AG266" s="3" t="s">
        <v>49</v>
      </c>
      <c r="AH266" s="16">
        <v>3.2139380484326998</v>
      </c>
      <c r="AI266" s="16">
        <v>3.83022221559489</v>
      </c>
      <c r="AJ266" s="16">
        <v>3.2127367354</v>
      </c>
      <c r="AK266" s="16">
        <v>8.2618530801210799</v>
      </c>
      <c r="AL266" s="16">
        <v>27.601611216078901</v>
      </c>
      <c r="AM266" s="16">
        <v>35.8634642962</v>
      </c>
      <c r="AN266" s="16">
        <v>29.030236139288601</v>
      </c>
      <c r="AO266" s="16">
        <v>0.92526348907859501</v>
      </c>
    </row>
    <row r="267" spans="1:41" s="7" customFormat="1" x14ac:dyDescent="0.2">
      <c r="A267" s="7" t="s">
        <v>78</v>
      </c>
      <c r="B267" s="7">
        <v>5</v>
      </c>
      <c r="C267" s="7">
        <v>50</v>
      </c>
      <c r="D267" s="7">
        <v>30196</v>
      </c>
      <c r="E267" s="7" t="s">
        <v>23</v>
      </c>
      <c r="F267" s="7">
        <v>5</v>
      </c>
      <c r="G267" s="7">
        <v>1</v>
      </c>
      <c r="H267" s="7">
        <v>2.5000000000000001E-2</v>
      </c>
      <c r="I267" s="7">
        <v>6.6250000000000003E-2</v>
      </c>
      <c r="J267" s="7">
        <f>I267/H267</f>
        <v>2.65</v>
      </c>
      <c r="K267" s="7">
        <v>0.2</v>
      </c>
      <c r="L267" s="7">
        <v>2600</v>
      </c>
      <c r="M267" s="7">
        <v>0</v>
      </c>
      <c r="N267" s="7" t="s">
        <v>26</v>
      </c>
      <c r="O267" s="7">
        <v>0.3</v>
      </c>
      <c r="P267" s="7">
        <f>I267/2</f>
        <v>3.3125000000000002E-2</v>
      </c>
      <c r="Q267" s="10">
        <v>1000000000</v>
      </c>
      <c r="R267" s="7">
        <v>1</v>
      </c>
      <c r="S267" s="7" t="s">
        <v>28</v>
      </c>
      <c r="T267" s="10">
        <v>1000000</v>
      </c>
      <c r="U267" s="10">
        <v>1000000</v>
      </c>
      <c r="V267" s="11">
        <v>32.6</v>
      </c>
      <c r="W267" s="7">
        <v>0.1</v>
      </c>
      <c r="X267" s="7">
        <v>0.7</v>
      </c>
      <c r="Y267" s="7">
        <v>0.3</v>
      </c>
      <c r="Z267" s="7">
        <v>0.3</v>
      </c>
      <c r="AA267" s="10">
        <v>3.0000000000000001E-5</v>
      </c>
      <c r="AB267" s="10">
        <f>Z267*AA267</f>
        <v>9.0000000000000002E-6</v>
      </c>
      <c r="AC267" s="12">
        <v>0</v>
      </c>
      <c r="AD267" s="7">
        <v>60</v>
      </c>
      <c r="AE267" s="7">
        <v>0.25</v>
      </c>
      <c r="AF267" s="7">
        <f>AE267*B267</f>
        <v>1.25</v>
      </c>
      <c r="AG267" s="7" t="s">
        <v>53</v>
      </c>
      <c r="AH267" s="13">
        <v>0</v>
      </c>
      <c r="AI267" s="13">
        <v>0</v>
      </c>
      <c r="AJ267" s="13">
        <v>-5.5588885999924298E-4</v>
      </c>
      <c r="AK267" s="13">
        <v>0</v>
      </c>
      <c r="AL267" s="13">
        <v>0</v>
      </c>
      <c r="AM267" s="13">
        <v>0</v>
      </c>
      <c r="AN267" s="13">
        <v>0</v>
      </c>
      <c r="AO267" s="13">
        <v>0</v>
      </c>
    </row>
    <row r="268" spans="1:41" s="7" customFormat="1" x14ac:dyDescent="0.2">
      <c r="A268" s="7" t="s">
        <v>78</v>
      </c>
      <c r="B268" s="7">
        <v>5</v>
      </c>
      <c r="C268" s="7">
        <v>50</v>
      </c>
      <c r="D268" s="7">
        <v>30196</v>
      </c>
      <c r="E268" s="7" t="s">
        <v>23</v>
      </c>
      <c r="F268" s="7">
        <v>5</v>
      </c>
      <c r="G268" s="7">
        <v>1</v>
      </c>
      <c r="H268" s="7">
        <v>2.5000000000000001E-2</v>
      </c>
      <c r="I268" s="7">
        <v>6.6250000000000003E-2</v>
      </c>
      <c r="J268" s="7">
        <f>I268/H268</f>
        <v>2.65</v>
      </c>
      <c r="K268" s="7">
        <v>0.2</v>
      </c>
      <c r="L268" s="7">
        <v>2600</v>
      </c>
      <c r="M268" s="7">
        <v>0</v>
      </c>
      <c r="N268" s="7" t="s">
        <v>26</v>
      </c>
      <c r="O268" s="7">
        <v>0.3</v>
      </c>
      <c r="P268" s="7">
        <f>I268/2</f>
        <v>3.3125000000000002E-2</v>
      </c>
      <c r="Q268" s="10">
        <v>1000000000</v>
      </c>
      <c r="R268" s="7">
        <v>1</v>
      </c>
      <c r="S268" s="7" t="s">
        <v>28</v>
      </c>
      <c r="T268" s="10">
        <v>1000000</v>
      </c>
      <c r="U268" s="10">
        <v>1000000</v>
      </c>
      <c r="V268" s="11">
        <v>32.6</v>
      </c>
      <c r="W268" s="7">
        <v>0.1</v>
      </c>
      <c r="X268" s="7">
        <v>0.7</v>
      </c>
      <c r="Y268" s="7">
        <v>0.3</v>
      </c>
      <c r="Z268" s="7">
        <v>0.3</v>
      </c>
      <c r="AA268" s="10">
        <v>3.0000000000000001E-5</v>
      </c>
      <c r="AB268" s="10">
        <f>Z268*AA268</f>
        <v>9.0000000000000002E-6</v>
      </c>
      <c r="AC268" s="12">
        <v>0.5</v>
      </c>
      <c r="AD268" s="7">
        <v>60</v>
      </c>
      <c r="AE268" s="7">
        <v>0.25</v>
      </c>
      <c r="AF268" s="7">
        <f>AE268*B268</f>
        <v>1.25</v>
      </c>
      <c r="AG268" s="7" t="s">
        <v>53</v>
      </c>
      <c r="AH268" s="13">
        <v>0.43301270189221902</v>
      </c>
      <c r="AI268" s="13">
        <v>0.25</v>
      </c>
      <c r="AJ268" s="13">
        <v>0.432076626500001</v>
      </c>
      <c r="AK268" s="13">
        <v>2.996848383158</v>
      </c>
      <c r="AL268" s="13">
        <v>28.5506581648044</v>
      </c>
      <c r="AM268" s="13">
        <v>31.547506547962399</v>
      </c>
      <c r="AN268" s="13">
        <v>4.90655533082196</v>
      </c>
      <c r="AO268" s="13">
        <v>0.59039935296419499</v>
      </c>
    </row>
    <row r="269" spans="1:41" s="7" customFormat="1" x14ac:dyDescent="0.2">
      <c r="A269" s="7" t="s">
        <v>78</v>
      </c>
      <c r="B269" s="7">
        <v>5</v>
      </c>
      <c r="C269" s="7">
        <v>50</v>
      </c>
      <c r="D269" s="7">
        <v>30196</v>
      </c>
      <c r="E269" s="7" t="s">
        <v>23</v>
      </c>
      <c r="F269" s="7">
        <v>5</v>
      </c>
      <c r="G269" s="7">
        <v>1</v>
      </c>
      <c r="H269" s="7">
        <v>2.5000000000000001E-2</v>
      </c>
      <c r="I269" s="7">
        <v>6.6250000000000003E-2</v>
      </c>
      <c r="J269" s="7">
        <f>I269/H269</f>
        <v>2.65</v>
      </c>
      <c r="K269" s="7">
        <v>0.2</v>
      </c>
      <c r="L269" s="7">
        <v>2600</v>
      </c>
      <c r="M269" s="7">
        <v>0</v>
      </c>
      <c r="N269" s="7" t="s">
        <v>26</v>
      </c>
      <c r="O269" s="7">
        <v>0.3</v>
      </c>
      <c r="P269" s="7">
        <f>I269/2</f>
        <v>3.3125000000000002E-2</v>
      </c>
      <c r="Q269" s="10">
        <v>1000000000</v>
      </c>
      <c r="R269" s="7">
        <v>1</v>
      </c>
      <c r="S269" s="7" t="s">
        <v>28</v>
      </c>
      <c r="T269" s="10">
        <v>1000000</v>
      </c>
      <c r="U269" s="10">
        <v>1000000</v>
      </c>
      <c r="V269" s="11">
        <v>32.6</v>
      </c>
      <c r="W269" s="7">
        <v>0.1</v>
      </c>
      <c r="X269" s="7">
        <v>0.7</v>
      </c>
      <c r="Y269" s="7">
        <v>0.3</v>
      </c>
      <c r="Z269" s="7">
        <v>0.3</v>
      </c>
      <c r="AA269" s="10">
        <v>3.0000000000000001E-5</v>
      </c>
      <c r="AB269" s="10">
        <f>Z269*AA269</f>
        <v>9.0000000000000002E-6</v>
      </c>
      <c r="AC269" s="12">
        <v>1</v>
      </c>
      <c r="AD269" s="7">
        <v>60</v>
      </c>
      <c r="AE269" s="7">
        <v>0.25</v>
      </c>
      <c r="AF269" s="7">
        <f>AE269*B269</f>
        <v>1.25</v>
      </c>
      <c r="AG269" s="7" t="s">
        <v>53</v>
      </c>
      <c r="AH269" s="13">
        <v>0.86602540378443904</v>
      </c>
      <c r="AI269" s="13">
        <v>0.5</v>
      </c>
      <c r="AJ269" s="13">
        <v>0.86509207730000004</v>
      </c>
      <c r="AK269" s="13">
        <v>4.0412485225000001</v>
      </c>
      <c r="AL269" s="13">
        <v>27.703366934200002</v>
      </c>
      <c r="AM269" s="13">
        <v>31.7446154567</v>
      </c>
      <c r="AN269" s="13">
        <v>8.0329404038337007</v>
      </c>
      <c r="AO269" s="13">
        <v>0.78315038395797598</v>
      </c>
    </row>
    <row r="270" spans="1:41" s="7" customFormat="1" x14ac:dyDescent="0.2">
      <c r="A270" s="7" t="s">
        <v>78</v>
      </c>
      <c r="B270" s="7">
        <v>5</v>
      </c>
      <c r="C270" s="7">
        <v>50</v>
      </c>
      <c r="D270" s="7">
        <v>30196</v>
      </c>
      <c r="E270" s="7" t="s">
        <v>23</v>
      </c>
      <c r="F270" s="7">
        <v>5</v>
      </c>
      <c r="G270" s="7">
        <v>1</v>
      </c>
      <c r="H270" s="7">
        <v>2.5000000000000001E-2</v>
      </c>
      <c r="I270" s="7">
        <v>6.6250000000000003E-2</v>
      </c>
      <c r="J270" s="7">
        <f>I270/H270</f>
        <v>2.65</v>
      </c>
      <c r="K270" s="7">
        <v>0.2</v>
      </c>
      <c r="L270" s="7">
        <v>2600</v>
      </c>
      <c r="M270" s="7">
        <v>0</v>
      </c>
      <c r="N270" s="7" t="s">
        <v>26</v>
      </c>
      <c r="O270" s="7">
        <v>0.3</v>
      </c>
      <c r="P270" s="7">
        <f>I270/2</f>
        <v>3.3125000000000002E-2</v>
      </c>
      <c r="Q270" s="10">
        <v>1000000000</v>
      </c>
      <c r="R270" s="7">
        <v>1</v>
      </c>
      <c r="S270" s="7" t="s">
        <v>28</v>
      </c>
      <c r="T270" s="10">
        <v>1000000</v>
      </c>
      <c r="U270" s="10">
        <v>1000000</v>
      </c>
      <c r="V270" s="11">
        <v>32.6</v>
      </c>
      <c r="W270" s="7">
        <v>0.1</v>
      </c>
      <c r="X270" s="7">
        <v>0.7</v>
      </c>
      <c r="Y270" s="7">
        <v>0.3</v>
      </c>
      <c r="Z270" s="7">
        <v>0.3</v>
      </c>
      <c r="AA270" s="10">
        <v>3.0000000000000001E-5</v>
      </c>
      <c r="AB270" s="10">
        <f>Z270*AA270</f>
        <v>9.0000000000000002E-6</v>
      </c>
      <c r="AC270" s="12">
        <v>1.5</v>
      </c>
      <c r="AD270" s="7">
        <v>60</v>
      </c>
      <c r="AE270" s="7">
        <v>0.25</v>
      </c>
      <c r="AF270" s="7">
        <f>AE270*B270</f>
        <v>1.25</v>
      </c>
      <c r="AG270" s="7" t="s">
        <v>53</v>
      </c>
      <c r="AH270" s="13">
        <v>1.29903810567666</v>
      </c>
      <c r="AI270" s="13">
        <v>0.75</v>
      </c>
      <c r="AJ270" s="13">
        <v>1.29810677</v>
      </c>
      <c r="AK270" s="13">
        <v>4.1587535092000003</v>
      </c>
      <c r="AL270" s="13">
        <v>27.585840687299999</v>
      </c>
      <c r="AM270" s="13">
        <v>31.7445941965</v>
      </c>
      <c r="AN270" s="13">
        <v>12.0845224258422</v>
      </c>
      <c r="AO270" s="13">
        <v>0.73104376744820498</v>
      </c>
    </row>
    <row r="271" spans="1:41" s="7" customFormat="1" x14ac:dyDescent="0.2">
      <c r="A271" s="7" t="s">
        <v>78</v>
      </c>
      <c r="B271" s="7">
        <v>5</v>
      </c>
      <c r="C271" s="7">
        <v>50</v>
      </c>
      <c r="D271" s="7">
        <v>30196</v>
      </c>
      <c r="E271" s="7" t="s">
        <v>23</v>
      </c>
      <c r="F271" s="7">
        <v>5</v>
      </c>
      <c r="G271" s="7">
        <v>1</v>
      </c>
      <c r="H271" s="7">
        <v>2.5000000000000001E-2</v>
      </c>
      <c r="I271" s="7">
        <v>6.6250000000000003E-2</v>
      </c>
      <c r="J271" s="7">
        <f>I271/H271</f>
        <v>2.65</v>
      </c>
      <c r="K271" s="7">
        <v>0.2</v>
      </c>
      <c r="L271" s="7">
        <v>2600</v>
      </c>
      <c r="M271" s="7">
        <v>0</v>
      </c>
      <c r="N271" s="7" t="s">
        <v>26</v>
      </c>
      <c r="O271" s="7">
        <v>0.3</v>
      </c>
      <c r="P271" s="7">
        <f>I271/2</f>
        <v>3.3125000000000002E-2</v>
      </c>
      <c r="Q271" s="10">
        <v>1000000000</v>
      </c>
      <c r="R271" s="7">
        <v>1</v>
      </c>
      <c r="S271" s="7" t="s">
        <v>28</v>
      </c>
      <c r="T271" s="10">
        <v>1000000</v>
      </c>
      <c r="U271" s="10">
        <v>1000000</v>
      </c>
      <c r="V271" s="11">
        <v>32.6</v>
      </c>
      <c r="W271" s="7">
        <v>0.1</v>
      </c>
      <c r="X271" s="7">
        <v>0.7</v>
      </c>
      <c r="Y271" s="7">
        <v>0.3</v>
      </c>
      <c r="Z271" s="7">
        <v>0.3</v>
      </c>
      <c r="AA271" s="10">
        <v>3.0000000000000001E-5</v>
      </c>
      <c r="AB271" s="10">
        <f>Z271*AA271</f>
        <v>9.0000000000000002E-6</v>
      </c>
      <c r="AC271" s="12">
        <v>2</v>
      </c>
      <c r="AD271" s="7">
        <v>60</v>
      </c>
      <c r="AE271" s="7">
        <v>0.25</v>
      </c>
      <c r="AF271" s="7">
        <f>AE271*B271</f>
        <v>1.25</v>
      </c>
      <c r="AG271" s="7" t="s">
        <v>53</v>
      </c>
      <c r="AH271" s="13">
        <v>1.7320508075688801</v>
      </c>
      <c r="AI271" s="13">
        <v>1</v>
      </c>
      <c r="AJ271" s="13">
        <v>1.7311261894000001</v>
      </c>
      <c r="AK271" s="13">
        <v>4.1656768323</v>
      </c>
      <c r="AL271" s="13">
        <v>27.578975570800001</v>
      </c>
      <c r="AM271" s="13">
        <v>31.744652403100002</v>
      </c>
      <c r="AN271" s="13">
        <v>15.851011781743701</v>
      </c>
      <c r="AO271" s="13">
        <v>0.62421896178255398</v>
      </c>
    </row>
    <row r="272" spans="1:41" s="7" customFormat="1" x14ac:dyDescent="0.2">
      <c r="A272" s="7" t="s">
        <v>78</v>
      </c>
      <c r="B272" s="7">
        <v>5</v>
      </c>
      <c r="C272" s="7">
        <v>50</v>
      </c>
      <c r="D272" s="7">
        <v>30196</v>
      </c>
      <c r="E272" s="7" t="s">
        <v>23</v>
      </c>
      <c r="F272" s="7">
        <v>5</v>
      </c>
      <c r="G272" s="7">
        <v>1</v>
      </c>
      <c r="H272" s="7">
        <v>2.5000000000000001E-2</v>
      </c>
      <c r="I272" s="7">
        <v>6.6250000000000003E-2</v>
      </c>
      <c r="J272" s="7">
        <f t="shared" ref="J272:J277" si="72">I272/H272</f>
        <v>2.65</v>
      </c>
      <c r="K272" s="7">
        <v>0.2</v>
      </c>
      <c r="L272" s="7">
        <v>2600</v>
      </c>
      <c r="M272" s="7">
        <v>0</v>
      </c>
      <c r="N272" s="7" t="s">
        <v>26</v>
      </c>
      <c r="O272" s="7">
        <v>0.3</v>
      </c>
      <c r="P272" s="7">
        <f t="shared" ref="P272:P277" si="73">I272/2</f>
        <v>3.3125000000000002E-2</v>
      </c>
      <c r="Q272" s="10">
        <v>1000000000</v>
      </c>
      <c r="R272" s="7">
        <v>1</v>
      </c>
      <c r="S272" s="7" t="s">
        <v>28</v>
      </c>
      <c r="T272" s="10">
        <v>1000000</v>
      </c>
      <c r="U272" s="10">
        <v>1000000</v>
      </c>
      <c r="V272" s="11">
        <v>32.6</v>
      </c>
      <c r="W272" s="7">
        <v>0.1</v>
      </c>
      <c r="X272" s="7">
        <v>0.7</v>
      </c>
      <c r="Y272" s="7">
        <v>0.3</v>
      </c>
      <c r="Z272" s="7">
        <v>0.3</v>
      </c>
      <c r="AA272" s="10">
        <v>3.0000000000000001E-5</v>
      </c>
      <c r="AB272" s="10">
        <f t="shared" ref="AB272:AB277" si="74">Z272*AA272</f>
        <v>9.0000000000000002E-6</v>
      </c>
      <c r="AC272" s="12">
        <v>2.5</v>
      </c>
      <c r="AD272" s="7">
        <v>60</v>
      </c>
      <c r="AE272" s="7">
        <v>0.25</v>
      </c>
      <c r="AF272" s="7">
        <f>AE272*B272</f>
        <v>1.25</v>
      </c>
      <c r="AG272" s="7" t="s">
        <v>53</v>
      </c>
      <c r="AH272" s="13">
        <v>2.1650635094610999</v>
      </c>
      <c r="AI272" s="13">
        <v>1.25</v>
      </c>
      <c r="AJ272" s="13">
        <v>2.1641397334999999</v>
      </c>
      <c r="AK272" s="13">
        <v>3.8672046397000002</v>
      </c>
      <c r="AL272" s="13">
        <v>27.8774961013</v>
      </c>
      <c r="AM272" s="13">
        <v>31.744700740999999</v>
      </c>
      <c r="AN272" s="13">
        <v>25.268832748583701</v>
      </c>
      <c r="AO272" s="13">
        <v>0.59889857072042496</v>
      </c>
    </row>
    <row r="273" spans="1:41" s="7" customFormat="1" x14ac:dyDescent="0.2">
      <c r="A273" s="7" t="s">
        <v>78</v>
      </c>
      <c r="B273" s="7">
        <v>5</v>
      </c>
      <c r="C273" s="7">
        <v>50</v>
      </c>
      <c r="D273" s="7">
        <v>30196</v>
      </c>
      <c r="E273" s="7" t="s">
        <v>23</v>
      </c>
      <c r="F273" s="7">
        <v>5</v>
      </c>
      <c r="G273" s="7">
        <v>1</v>
      </c>
      <c r="H273" s="7">
        <v>2.5000000000000001E-2</v>
      </c>
      <c r="I273" s="7">
        <v>6.6250000000000003E-2</v>
      </c>
      <c r="J273" s="7">
        <f t="shared" si="72"/>
        <v>2.65</v>
      </c>
      <c r="K273" s="7">
        <v>0.2</v>
      </c>
      <c r="L273" s="7">
        <v>2600</v>
      </c>
      <c r="M273" s="7">
        <v>0</v>
      </c>
      <c r="N273" s="7" t="s">
        <v>26</v>
      </c>
      <c r="O273" s="7">
        <v>0.3</v>
      </c>
      <c r="P273" s="7">
        <f t="shared" si="73"/>
        <v>3.3125000000000002E-2</v>
      </c>
      <c r="Q273" s="10">
        <v>1000000000</v>
      </c>
      <c r="R273" s="7">
        <v>1</v>
      </c>
      <c r="S273" s="7" t="s">
        <v>28</v>
      </c>
      <c r="T273" s="10">
        <v>1000000</v>
      </c>
      <c r="U273" s="10">
        <v>1000000</v>
      </c>
      <c r="V273" s="11">
        <v>32.6</v>
      </c>
      <c r="W273" s="7">
        <v>0.1</v>
      </c>
      <c r="X273" s="7">
        <v>0.7</v>
      </c>
      <c r="Y273" s="7">
        <v>0.3</v>
      </c>
      <c r="Z273" s="7">
        <v>0.3</v>
      </c>
      <c r="AA273" s="10">
        <v>3.0000000000000001E-5</v>
      </c>
      <c r="AB273" s="10">
        <f t="shared" si="74"/>
        <v>9.0000000000000002E-6</v>
      </c>
      <c r="AC273" s="12">
        <v>3</v>
      </c>
      <c r="AD273" s="7">
        <v>60</v>
      </c>
      <c r="AE273" s="7">
        <v>0.25</v>
      </c>
      <c r="AF273" s="7">
        <f>AE273*B273</f>
        <v>1.25</v>
      </c>
      <c r="AG273" s="7" t="s">
        <v>53</v>
      </c>
      <c r="AH273" s="13">
        <v>2.59807621135332</v>
      </c>
      <c r="AI273" s="13">
        <v>1.5</v>
      </c>
      <c r="AJ273" s="13">
        <v>2.5971565494000002</v>
      </c>
      <c r="AK273" s="13">
        <v>6.1900661706876301</v>
      </c>
      <c r="AL273" s="13">
        <v>25.554614445412401</v>
      </c>
      <c r="AM273" s="13">
        <v>31.744680616099998</v>
      </c>
      <c r="AN273" s="13">
        <v>32.540295568515297</v>
      </c>
      <c r="AO273" s="13">
        <v>0.82543774778979395</v>
      </c>
    </row>
    <row r="274" spans="1:41" s="7" customFormat="1" x14ac:dyDescent="0.2">
      <c r="A274" s="7" t="s">
        <v>78</v>
      </c>
      <c r="B274" s="7">
        <v>5</v>
      </c>
      <c r="C274" s="7">
        <v>50</v>
      </c>
      <c r="D274" s="7">
        <v>30196</v>
      </c>
      <c r="E274" s="7" t="s">
        <v>23</v>
      </c>
      <c r="F274" s="7">
        <v>5</v>
      </c>
      <c r="G274" s="7">
        <v>1</v>
      </c>
      <c r="H274" s="7">
        <v>2.5000000000000001E-2</v>
      </c>
      <c r="I274" s="7">
        <v>6.6250000000000003E-2</v>
      </c>
      <c r="J274" s="7">
        <f t="shared" si="72"/>
        <v>2.65</v>
      </c>
      <c r="K274" s="7">
        <v>0.2</v>
      </c>
      <c r="L274" s="7">
        <v>2600</v>
      </c>
      <c r="M274" s="7">
        <v>0</v>
      </c>
      <c r="N274" s="7" t="s">
        <v>26</v>
      </c>
      <c r="O274" s="7">
        <v>0.3</v>
      </c>
      <c r="P274" s="7">
        <f t="shared" si="73"/>
        <v>3.3125000000000002E-2</v>
      </c>
      <c r="Q274" s="10">
        <v>1000000000</v>
      </c>
      <c r="R274" s="7">
        <v>1</v>
      </c>
      <c r="S274" s="7" t="s">
        <v>28</v>
      </c>
      <c r="T274" s="10">
        <v>1000000</v>
      </c>
      <c r="U274" s="10">
        <v>1000000</v>
      </c>
      <c r="V274" s="11">
        <v>32.6</v>
      </c>
      <c r="W274" s="7">
        <v>0.1</v>
      </c>
      <c r="X274" s="7">
        <v>0.7</v>
      </c>
      <c r="Y274" s="7">
        <v>0.3</v>
      </c>
      <c r="Z274" s="7">
        <v>0.3</v>
      </c>
      <c r="AA274" s="10">
        <v>3.0000000000000001E-5</v>
      </c>
      <c r="AB274" s="10">
        <f t="shared" si="74"/>
        <v>9.0000000000000002E-6</v>
      </c>
      <c r="AC274" s="12">
        <v>3.5</v>
      </c>
      <c r="AD274" s="7">
        <v>60</v>
      </c>
      <c r="AE274" s="7">
        <v>0.25</v>
      </c>
      <c r="AF274" s="7">
        <f>AE274*B274</f>
        <v>1.25</v>
      </c>
      <c r="AG274" s="7" t="s">
        <v>53</v>
      </c>
      <c r="AH274" s="13">
        <v>3.0310889132455401</v>
      </c>
      <c r="AI274" s="13">
        <v>1.75</v>
      </c>
      <c r="AJ274" s="13">
        <v>3.0301733107</v>
      </c>
      <c r="AK274" s="13">
        <v>6.0008055726355396</v>
      </c>
      <c r="AL274" s="13">
        <v>25.8045096721645</v>
      </c>
      <c r="AM274" s="13">
        <v>31.805315244799999</v>
      </c>
      <c r="AN274" s="13">
        <v>34.386204624981502</v>
      </c>
      <c r="AO274" s="13">
        <v>0.915797668731135</v>
      </c>
    </row>
    <row r="275" spans="1:41" s="7" customFormat="1" x14ac:dyDescent="0.2">
      <c r="A275" s="7" t="s">
        <v>78</v>
      </c>
      <c r="B275" s="7">
        <v>5</v>
      </c>
      <c r="C275" s="7">
        <v>50</v>
      </c>
      <c r="D275" s="7">
        <v>30196</v>
      </c>
      <c r="E275" s="7" t="s">
        <v>23</v>
      </c>
      <c r="F275" s="7">
        <v>5</v>
      </c>
      <c r="G275" s="7">
        <v>1</v>
      </c>
      <c r="H275" s="7">
        <v>2.5000000000000001E-2</v>
      </c>
      <c r="I275" s="7">
        <v>6.6250000000000003E-2</v>
      </c>
      <c r="J275" s="7">
        <f t="shared" si="72"/>
        <v>2.65</v>
      </c>
      <c r="K275" s="7">
        <v>0.2</v>
      </c>
      <c r="L275" s="7">
        <v>2600</v>
      </c>
      <c r="M275" s="7">
        <v>0</v>
      </c>
      <c r="N275" s="7" t="s">
        <v>26</v>
      </c>
      <c r="O275" s="7">
        <v>0.3</v>
      </c>
      <c r="P275" s="7">
        <f t="shared" si="73"/>
        <v>3.3125000000000002E-2</v>
      </c>
      <c r="Q275" s="10">
        <v>1000000000</v>
      </c>
      <c r="R275" s="7">
        <v>1</v>
      </c>
      <c r="S275" s="7" t="s">
        <v>28</v>
      </c>
      <c r="T275" s="10">
        <v>1000000</v>
      </c>
      <c r="U275" s="10">
        <v>1000000</v>
      </c>
      <c r="V275" s="11">
        <v>32.6</v>
      </c>
      <c r="W275" s="7">
        <v>0.1</v>
      </c>
      <c r="X275" s="7">
        <v>0.7</v>
      </c>
      <c r="Y275" s="7">
        <v>0.3</v>
      </c>
      <c r="Z275" s="7">
        <v>0.3</v>
      </c>
      <c r="AA275" s="10">
        <v>3.0000000000000001E-5</v>
      </c>
      <c r="AB275" s="10">
        <f t="shared" si="74"/>
        <v>9.0000000000000002E-6</v>
      </c>
      <c r="AC275" s="12">
        <v>4</v>
      </c>
      <c r="AD275" s="7">
        <v>60</v>
      </c>
      <c r="AE275" s="7">
        <v>0.25</v>
      </c>
      <c r="AF275" s="7">
        <f>AE275*B275</f>
        <v>1.25</v>
      </c>
      <c r="AG275" s="7" t="s">
        <v>53</v>
      </c>
      <c r="AH275" s="13">
        <v>3.4641016151377499</v>
      </c>
      <c r="AI275" s="13">
        <v>2</v>
      </c>
      <c r="AJ275" s="13">
        <v>3.4631896166999998</v>
      </c>
      <c r="AK275" s="13">
        <v>6.6729607556000001</v>
      </c>
      <c r="AL275" s="13">
        <v>25.927335403800001</v>
      </c>
      <c r="AM275" s="13">
        <v>32.600296159400003</v>
      </c>
      <c r="AN275" s="13">
        <v>23.363284551921701</v>
      </c>
      <c r="AO275" s="13">
        <v>0.59664619550230402</v>
      </c>
    </row>
    <row r="276" spans="1:41" s="7" customFormat="1" x14ac:dyDescent="0.2">
      <c r="A276" s="7" t="s">
        <v>78</v>
      </c>
      <c r="B276" s="7">
        <v>5</v>
      </c>
      <c r="C276" s="7">
        <v>50</v>
      </c>
      <c r="D276" s="7">
        <v>30196</v>
      </c>
      <c r="E276" s="7" t="s">
        <v>23</v>
      </c>
      <c r="F276" s="7">
        <v>5</v>
      </c>
      <c r="G276" s="7">
        <v>1</v>
      </c>
      <c r="H276" s="7">
        <v>2.5000000000000001E-2</v>
      </c>
      <c r="I276" s="7">
        <v>6.6250000000000003E-2</v>
      </c>
      <c r="J276" s="7">
        <f t="shared" si="72"/>
        <v>2.65</v>
      </c>
      <c r="K276" s="7">
        <v>0.2</v>
      </c>
      <c r="L276" s="7">
        <v>2600</v>
      </c>
      <c r="M276" s="7">
        <v>0</v>
      </c>
      <c r="N276" s="7" t="s">
        <v>26</v>
      </c>
      <c r="O276" s="7">
        <v>0.3</v>
      </c>
      <c r="P276" s="7">
        <f t="shared" si="73"/>
        <v>3.3125000000000002E-2</v>
      </c>
      <c r="Q276" s="10">
        <v>1000000000</v>
      </c>
      <c r="R276" s="7">
        <v>1</v>
      </c>
      <c r="S276" s="7" t="s">
        <v>28</v>
      </c>
      <c r="T276" s="10">
        <v>1000000</v>
      </c>
      <c r="U276" s="10">
        <v>1000000</v>
      </c>
      <c r="V276" s="11">
        <v>32.6</v>
      </c>
      <c r="W276" s="7">
        <v>0.1</v>
      </c>
      <c r="X276" s="7">
        <v>0.7</v>
      </c>
      <c r="Y276" s="7">
        <v>0.3</v>
      </c>
      <c r="Z276" s="7">
        <v>0.3</v>
      </c>
      <c r="AA276" s="10">
        <v>3.0000000000000001E-5</v>
      </c>
      <c r="AB276" s="10">
        <f t="shared" si="74"/>
        <v>9.0000000000000002E-6</v>
      </c>
      <c r="AC276" s="12">
        <v>4.5</v>
      </c>
      <c r="AD276" s="7">
        <v>60</v>
      </c>
      <c r="AE276" s="7">
        <v>0.25</v>
      </c>
      <c r="AF276" s="7">
        <f>AE276*B276</f>
        <v>1.25</v>
      </c>
      <c r="AG276" s="7" t="s">
        <v>53</v>
      </c>
      <c r="AH276" s="13">
        <v>3.89711431702997</v>
      </c>
      <c r="AI276" s="13">
        <v>2.25</v>
      </c>
      <c r="AJ276" s="13">
        <v>3.8962059589</v>
      </c>
      <c r="AK276" s="13">
        <v>7.1808631275000003</v>
      </c>
      <c r="AL276" s="13">
        <v>26.116634175800002</v>
      </c>
      <c r="AM276" s="13">
        <v>33.297497303299998</v>
      </c>
      <c r="AN276" s="13">
        <v>22.414775474038901</v>
      </c>
      <c r="AO276" s="13">
        <v>0.58764382435270401</v>
      </c>
    </row>
    <row r="277" spans="1:41" s="7" customFormat="1" x14ac:dyDescent="0.2">
      <c r="A277" s="7" t="s">
        <v>78</v>
      </c>
      <c r="B277" s="7">
        <v>5</v>
      </c>
      <c r="C277" s="7">
        <v>50</v>
      </c>
      <c r="D277" s="7">
        <v>30196</v>
      </c>
      <c r="E277" s="7" t="s">
        <v>23</v>
      </c>
      <c r="F277" s="7">
        <v>5</v>
      </c>
      <c r="G277" s="7">
        <v>1</v>
      </c>
      <c r="H277" s="7">
        <v>2.5000000000000001E-2</v>
      </c>
      <c r="I277" s="7">
        <v>6.6250000000000003E-2</v>
      </c>
      <c r="J277" s="7">
        <f t="shared" si="72"/>
        <v>2.65</v>
      </c>
      <c r="K277" s="7">
        <v>0.2</v>
      </c>
      <c r="L277" s="7">
        <v>2600</v>
      </c>
      <c r="M277" s="7">
        <v>0</v>
      </c>
      <c r="N277" s="7" t="s">
        <v>26</v>
      </c>
      <c r="O277" s="7">
        <v>0.3</v>
      </c>
      <c r="P277" s="7">
        <f t="shared" si="73"/>
        <v>3.3125000000000002E-2</v>
      </c>
      <c r="Q277" s="10">
        <v>1000000000</v>
      </c>
      <c r="R277" s="7">
        <v>1</v>
      </c>
      <c r="S277" s="7" t="s">
        <v>28</v>
      </c>
      <c r="T277" s="10">
        <v>1000000</v>
      </c>
      <c r="U277" s="10">
        <v>1000000</v>
      </c>
      <c r="V277" s="11">
        <v>32.6</v>
      </c>
      <c r="W277" s="7">
        <v>0.1</v>
      </c>
      <c r="X277" s="7">
        <v>0.7</v>
      </c>
      <c r="Y277" s="7">
        <v>0.3</v>
      </c>
      <c r="Z277" s="7">
        <v>0.3</v>
      </c>
      <c r="AA277" s="10">
        <v>3.0000000000000001E-5</v>
      </c>
      <c r="AB277" s="10">
        <f t="shared" si="74"/>
        <v>9.0000000000000002E-6</v>
      </c>
      <c r="AC277" s="12">
        <v>5</v>
      </c>
      <c r="AD277" s="7">
        <v>60</v>
      </c>
      <c r="AE277" s="7">
        <v>0.25</v>
      </c>
      <c r="AF277" s="7">
        <f>AE277*B277</f>
        <v>1.25</v>
      </c>
      <c r="AG277" s="7" t="s">
        <v>53</v>
      </c>
      <c r="AH277" s="13">
        <v>4.3301270189221901</v>
      </c>
      <c r="AI277" s="13">
        <v>2.5</v>
      </c>
      <c r="AJ277" s="13">
        <v>4.3292204761999997</v>
      </c>
      <c r="AK277" s="13">
        <v>7.4950152311</v>
      </c>
      <c r="AL277" s="13">
        <v>26.359764316900002</v>
      </c>
      <c r="AM277" s="13">
        <v>33.854779548000003</v>
      </c>
      <c r="AN277" s="13">
        <v>22.978952336104701</v>
      </c>
      <c r="AO277" s="13">
        <v>0.67973688933866905</v>
      </c>
    </row>
    <row r="278" spans="1:41" s="3" customFormat="1" x14ac:dyDescent="0.2">
      <c r="A278" s="3" t="s">
        <v>79</v>
      </c>
      <c r="B278" s="3">
        <v>5</v>
      </c>
      <c r="C278" s="3">
        <v>50</v>
      </c>
      <c r="D278" s="3">
        <v>30196</v>
      </c>
      <c r="E278" s="3" t="s">
        <v>23</v>
      </c>
      <c r="F278" s="3">
        <v>5</v>
      </c>
      <c r="G278" s="3">
        <v>1</v>
      </c>
      <c r="H278" s="3">
        <v>2.5000000000000001E-2</v>
      </c>
      <c r="I278" s="3">
        <v>6.6250000000000003E-2</v>
      </c>
      <c r="J278" s="3">
        <f>I278/H278</f>
        <v>2.65</v>
      </c>
      <c r="K278" s="3">
        <v>0.2</v>
      </c>
      <c r="L278" s="3">
        <v>2600</v>
      </c>
      <c r="M278" s="3">
        <v>0</v>
      </c>
      <c r="N278" s="3" t="s">
        <v>26</v>
      </c>
      <c r="O278" s="3">
        <v>0.3</v>
      </c>
      <c r="P278" s="3">
        <f>I278/2</f>
        <v>3.3125000000000002E-2</v>
      </c>
      <c r="Q278" s="14">
        <v>1000000000</v>
      </c>
      <c r="R278" s="3">
        <v>1</v>
      </c>
      <c r="S278" s="3" t="s">
        <v>28</v>
      </c>
      <c r="T278" s="14">
        <v>1000000</v>
      </c>
      <c r="U278" s="14">
        <v>1000000</v>
      </c>
      <c r="V278" s="4">
        <v>32.6</v>
      </c>
      <c r="W278" s="3">
        <v>0.1</v>
      </c>
      <c r="X278" s="3">
        <v>0.7</v>
      </c>
      <c r="Y278" s="3">
        <v>0.3</v>
      </c>
      <c r="Z278" s="3">
        <v>0.3</v>
      </c>
      <c r="AA278" s="14">
        <v>3.0000000000000001E-5</v>
      </c>
      <c r="AB278" s="14">
        <f>Z278*AA278</f>
        <v>9.0000000000000002E-6</v>
      </c>
      <c r="AC278" s="15">
        <v>0</v>
      </c>
      <c r="AD278" s="3">
        <v>60</v>
      </c>
      <c r="AE278" s="3">
        <v>0.5</v>
      </c>
      <c r="AF278" s="3">
        <f>AE278*B278</f>
        <v>2.5</v>
      </c>
      <c r="AG278" s="3" t="s">
        <v>53</v>
      </c>
      <c r="AH278" s="16">
        <v>0</v>
      </c>
      <c r="AI278" s="16">
        <v>0</v>
      </c>
      <c r="AJ278" s="16">
        <v>-5.5588885999924298E-4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</row>
    <row r="279" spans="1:41" s="3" customFormat="1" x14ac:dyDescent="0.2">
      <c r="A279" s="3" t="s">
        <v>79</v>
      </c>
      <c r="B279" s="3">
        <v>5</v>
      </c>
      <c r="C279" s="3">
        <v>50</v>
      </c>
      <c r="D279" s="3">
        <v>30196</v>
      </c>
      <c r="E279" s="3" t="s">
        <v>23</v>
      </c>
      <c r="F279" s="3">
        <v>5</v>
      </c>
      <c r="G279" s="3">
        <v>1</v>
      </c>
      <c r="H279" s="3">
        <v>2.5000000000000001E-2</v>
      </c>
      <c r="I279" s="3">
        <v>6.6250000000000003E-2</v>
      </c>
      <c r="J279" s="3">
        <f>I279/H279</f>
        <v>2.65</v>
      </c>
      <c r="K279" s="3">
        <v>0.2</v>
      </c>
      <c r="L279" s="3">
        <v>2600</v>
      </c>
      <c r="M279" s="3">
        <v>0</v>
      </c>
      <c r="N279" s="3" t="s">
        <v>26</v>
      </c>
      <c r="O279" s="3">
        <v>0.3</v>
      </c>
      <c r="P279" s="3">
        <f>I279/2</f>
        <v>3.3125000000000002E-2</v>
      </c>
      <c r="Q279" s="14">
        <v>1000000000</v>
      </c>
      <c r="R279" s="3">
        <v>1</v>
      </c>
      <c r="S279" s="3" t="s">
        <v>28</v>
      </c>
      <c r="T279" s="14">
        <v>1000000</v>
      </c>
      <c r="U279" s="14">
        <v>1000000</v>
      </c>
      <c r="V279" s="4">
        <v>32.6</v>
      </c>
      <c r="W279" s="3">
        <v>0.1</v>
      </c>
      <c r="X279" s="3">
        <v>0.7</v>
      </c>
      <c r="Y279" s="3">
        <v>0.3</v>
      </c>
      <c r="Z279" s="3">
        <v>0.3</v>
      </c>
      <c r="AA279" s="14">
        <v>3.0000000000000001E-5</v>
      </c>
      <c r="AB279" s="14">
        <f>Z279*AA279</f>
        <v>9.0000000000000002E-6</v>
      </c>
      <c r="AC279" s="15">
        <v>0.5</v>
      </c>
      <c r="AD279" s="3">
        <v>60</v>
      </c>
      <c r="AE279" s="3">
        <v>0.5</v>
      </c>
      <c r="AF279" s="3">
        <f>AE279*B279</f>
        <v>2.5</v>
      </c>
      <c r="AG279" s="3" t="s">
        <v>53</v>
      </c>
      <c r="AH279" s="16">
        <v>0.43301270189221902</v>
      </c>
      <c r="AI279" s="16">
        <v>0.25</v>
      </c>
      <c r="AJ279" s="16">
        <v>0.43202566990000002</v>
      </c>
      <c r="AK279" s="16">
        <v>0.49947471615849198</v>
      </c>
      <c r="AL279" s="16">
        <v>28.800395732379101</v>
      </c>
      <c r="AM279" s="16">
        <v>29.2998704485376</v>
      </c>
      <c r="AN279" s="16">
        <v>29.6580543764988</v>
      </c>
      <c r="AO279" s="16">
        <v>0.77682827567544399</v>
      </c>
    </row>
    <row r="280" spans="1:41" s="3" customFormat="1" x14ac:dyDescent="0.2">
      <c r="A280" s="3" t="s">
        <v>79</v>
      </c>
      <c r="B280" s="3">
        <v>5</v>
      </c>
      <c r="C280" s="3">
        <v>50</v>
      </c>
      <c r="D280" s="3">
        <v>30196</v>
      </c>
      <c r="E280" s="3" t="s">
        <v>23</v>
      </c>
      <c r="F280" s="3">
        <v>5</v>
      </c>
      <c r="G280" s="3">
        <v>1</v>
      </c>
      <c r="H280" s="3">
        <v>2.5000000000000001E-2</v>
      </c>
      <c r="I280" s="3">
        <v>6.6250000000000003E-2</v>
      </c>
      <c r="J280" s="3">
        <f>I280/H280</f>
        <v>2.65</v>
      </c>
      <c r="K280" s="3">
        <v>0.2</v>
      </c>
      <c r="L280" s="3">
        <v>2600</v>
      </c>
      <c r="M280" s="3">
        <v>0</v>
      </c>
      <c r="N280" s="3" t="s">
        <v>26</v>
      </c>
      <c r="O280" s="3">
        <v>0.3</v>
      </c>
      <c r="P280" s="3">
        <f>I280/2</f>
        <v>3.3125000000000002E-2</v>
      </c>
      <c r="Q280" s="14">
        <v>1000000000</v>
      </c>
      <c r="R280" s="3">
        <v>1</v>
      </c>
      <c r="S280" s="3" t="s">
        <v>28</v>
      </c>
      <c r="T280" s="14">
        <v>1000000</v>
      </c>
      <c r="U280" s="14">
        <v>1000000</v>
      </c>
      <c r="V280" s="4">
        <v>32.6</v>
      </c>
      <c r="W280" s="3">
        <v>0.1</v>
      </c>
      <c r="X280" s="3">
        <v>0.7</v>
      </c>
      <c r="Y280" s="3">
        <v>0.3</v>
      </c>
      <c r="Z280" s="3">
        <v>0.3</v>
      </c>
      <c r="AA280" s="14">
        <v>3.0000000000000001E-5</v>
      </c>
      <c r="AB280" s="14">
        <f>Z280*AA280</f>
        <v>9.0000000000000002E-6</v>
      </c>
      <c r="AC280" s="15">
        <v>1</v>
      </c>
      <c r="AD280" s="3">
        <v>60</v>
      </c>
      <c r="AE280" s="3">
        <v>0.5</v>
      </c>
      <c r="AF280" s="3">
        <f>AE280*B280</f>
        <v>2.5</v>
      </c>
      <c r="AG280" s="3" t="s">
        <v>53</v>
      </c>
      <c r="AH280" s="16">
        <v>0.86602540378443904</v>
      </c>
      <c r="AI280" s="16">
        <v>0.5</v>
      </c>
      <c r="AJ280" s="16">
        <v>0.86503976979999897</v>
      </c>
      <c r="AK280" s="16">
        <v>2.0757815991277799</v>
      </c>
      <c r="AL280" s="16">
        <v>27.551855913272199</v>
      </c>
      <c r="AM280" s="16">
        <v>29.6276375124</v>
      </c>
      <c r="AN280" s="16">
        <v>13.128236395870999</v>
      </c>
      <c r="AO280" s="16">
        <v>0.907698065037573</v>
      </c>
    </row>
    <row r="281" spans="1:41" s="3" customFormat="1" x14ac:dyDescent="0.2">
      <c r="A281" s="3" t="s">
        <v>79</v>
      </c>
      <c r="B281" s="3">
        <v>5</v>
      </c>
      <c r="C281" s="3">
        <v>50</v>
      </c>
      <c r="D281" s="3">
        <v>30196</v>
      </c>
      <c r="E281" s="3" t="s">
        <v>23</v>
      </c>
      <c r="F281" s="3">
        <v>5</v>
      </c>
      <c r="G281" s="3">
        <v>1</v>
      </c>
      <c r="H281" s="3">
        <v>2.5000000000000001E-2</v>
      </c>
      <c r="I281" s="3">
        <v>6.6250000000000003E-2</v>
      </c>
      <c r="J281" s="3">
        <f>I281/H281</f>
        <v>2.65</v>
      </c>
      <c r="K281" s="3">
        <v>0.2</v>
      </c>
      <c r="L281" s="3">
        <v>2600</v>
      </c>
      <c r="M281" s="3">
        <v>0</v>
      </c>
      <c r="N281" s="3" t="s">
        <v>26</v>
      </c>
      <c r="O281" s="3">
        <v>0.3</v>
      </c>
      <c r="P281" s="3">
        <f>I281/2</f>
        <v>3.3125000000000002E-2</v>
      </c>
      <c r="Q281" s="14">
        <v>1000000000</v>
      </c>
      <c r="R281" s="3">
        <v>1</v>
      </c>
      <c r="S281" s="3" t="s">
        <v>28</v>
      </c>
      <c r="T281" s="14">
        <v>1000000</v>
      </c>
      <c r="U281" s="14">
        <v>1000000</v>
      </c>
      <c r="V281" s="4">
        <v>32.6</v>
      </c>
      <c r="W281" s="3">
        <v>0.1</v>
      </c>
      <c r="X281" s="3">
        <v>0.7</v>
      </c>
      <c r="Y281" s="3">
        <v>0.3</v>
      </c>
      <c r="Z281" s="3">
        <v>0.3</v>
      </c>
      <c r="AA281" s="14">
        <v>3.0000000000000001E-5</v>
      </c>
      <c r="AB281" s="14">
        <f>Z281*AA281</f>
        <v>9.0000000000000002E-6</v>
      </c>
      <c r="AC281" s="15">
        <v>1.5</v>
      </c>
      <c r="AD281" s="3">
        <v>60</v>
      </c>
      <c r="AE281" s="3">
        <v>0.5</v>
      </c>
      <c r="AF281" s="3">
        <f>AE281*B281</f>
        <v>2.5</v>
      </c>
      <c r="AG281" s="3" t="s">
        <v>53</v>
      </c>
      <c r="AH281" s="16">
        <v>1.29903810567666</v>
      </c>
      <c r="AI281" s="16">
        <v>0.75</v>
      </c>
      <c r="AJ281" s="16">
        <v>1.2980562386000001</v>
      </c>
      <c r="AK281" s="16">
        <v>2.5130052423000002</v>
      </c>
      <c r="AL281" s="16">
        <v>27.162017067499999</v>
      </c>
      <c r="AM281" s="16">
        <v>29.675022309799999</v>
      </c>
      <c r="AN281" s="16">
        <v>18.698564038843799</v>
      </c>
      <c r="AO281" s="16">
        <v>0.96072228825414596</v>
      </c>
    </row>
    <row r="282" spans="1:41" s="3" customFormat="1" x14ac:dyDescent="0.2">
      <c r="A282" s="3" t="s">
        <v>79</v>
      </c>
      <c r="B282" s="3">
        <v>5</v>
      </c>
      <c r="C282" s="3">
        <v>50</v>
      </c>
      <c r="D282" s="3">
        <v>30196</v>
      </c>
      <c r="E282" s="3" t="s">
        <v>23</v>
      </c>
      <c r="F282" s="3">
        <v>5</v>
      </c>
      <c r="G282" s="3">
        <v>1</v>
      </c>
      <c r="H282" s="3">
        <v>2.5000000000000001E-2</v>
      </c>
      <c r="I282" s="3">
        <v>6.6250000000000003E-2</v>
      </c>
      <c r="J282" s="3">
        <f>I282/H282</f>
        <v>2.65</v>
      </c>
      <c r="K282" s="3">
        <v>0.2</v>
      </c>
      <c r="L282" s="3">
        <v>2600</v>
      </c>
      <c r="M282" s="3">
        <v>0</v>
      </c>
      <c r="N282" s="3" t="s">
        <v>26</v>
      </c>
      <c r="O282" s="3">
        <v>0.3</v>
      </c>
      <c r="P282" s="3">
        <f>I282/2</f>
        <v>3.3125000000000002E-2</v>
      </c>
      <c r="Q282" s="14">
        <v>1000000000</v>
      </c>
      <c r="R282" s="3">
        <v>1</v>
      </c>
      <c r="S282" s="3" t="s">
        <v>28</v>
      </c>
      <c r="T282" s="14">
        <v>1000000</v>
      </c>
      <c r="U282" s="14">
        <v>1000000</v>
      </c>
      <c r="V282" s="4">
        <v>32.6</v>
      </c>
      <c r="W282" s="3">
        <v>0.1</v>
      </c>
      <c r="X282" s="3">
        <v>0.7</v>
      </c>
      <c r="Y282" s="3">
        <v>0.3</v>
      </c>
      <c r="Z282" s="3">
        <v>0.3</v>
      </c>
      <c r="AA282" s="14">
        <v>3.0000000000000001E-5</v>
      </c>
      <c r="AB282" s="14">
        <f>Z282*AA282</f>
        <v>9.0000000000000002E-6</v>
      </c>
      <c r="AC282" s="15">
        <v>2</v>
      </c>
      <c r="AD282" s="3">
        <v>60</v>
      </c>
      <c r="AE282" s="3">
        <v>0.5</v>
      </c>
      <c r="AF282" s="3">
        <f>AE282*B282</f>
        <v>2.5</v>
      </c>
      <c r="AG282" s="3" t="s">
        <v>53</v>
      </c>
      <c r="AH282" s="16">
        <v>1.7320508075688801</v>
      </c>
      <c r="AI282" s="16">
        <v>1</v>
      </c>
      <c r="AJ282" s="16">
        <v>1.7310709956000001</v>
      </c>
      <c r="AK282" s="16">
        <v>2.7883301550000001</v>
      </c>
      <c r="AL282" s="16">
        <v>27.4171585357</v>
      </c>
      <c r="AM282" s="16">
        <v>30.205488690700001</v>
      </c>
      <c r="AN282" s="16">
        <v>23.762584850854701</v>
      </c>
      <c r="AO282" s="16">
        <v>0.96986377291313897</v>
      </c>
    </row>
    <row r="283" spans="1:41" s="3" customFormat="1" x14ac:dyDescent="0.2">
      <c r="A283" s="3" t="s">
        <v>79</v>
      </c>
      <c r="B283" s="3">
        <v>5</v>
      </c>
      <c r="C283" s="3">
        <v>50</v>
      </c>
      <c r="D283" s="3">
        <v>30196</v>
      </c>
      <c r="E283" s="3" t="s">
        <v>23</v>
      </c>
      <c r="F283" s="3">
        <v>5</v>
      </c>
      <c r="G283" s="3">
        <v>1</v>
      </c>
      <c r="H283" s="3">
        <v>2.5000000000000001E-2</v>
      </c>
      <c r="I283" s="3">
        <v>6.6250000000000003E-2</v>
      </c>
      <c r="J283" s="3">
        <f t="shared" ref="J283:J288" si="75">I283/H283</f>
        <v>2.65</v>
      </c>
      <c r="K283" s="3">
        <v>0.2</v>
      </c>
      <c r="L283" s="3">
        <v>2600</v>
      </c>
      <c r="M283" s="3">
        <v>0</v>
      </c>
      <c r="N283" s="3" t="s">
        <v>26</v>
      </c>
      <c r="O283" s="3">
        <v>0.3</v>
      </c>
      <c r="P283" s="3">
        <f t="shared" ref="P283:P288" si="76">I283/2</f>
        <v>3.3125000000000002E-2</v>
      </c>
      <c r="Q283" s="14">
        <v>1000000000</v>
      </c>
      <c r="R283" s="3">
        <v>1</v>
      </c>
      <c r="S283" s="3" t="s">
        <v>28</v>
      </c>
      <c r="T283" s="14">
        <v>1000000</v>
      </c>
      <c r="U283" s="14">
        <v>1000000</v>
      </c>
      <c r="V283" s="4">
        <v>32.6</v>
      </c>
      <c r="W283" s="3">
        <v>0.1</v>
      </c>
      <c r="X283" s="3">
        <v>0.7</v>
      </c>
      <c r="Y283" s="3">
        <v>0.3</v>
      </c>
      <c r="Z283" s="3">
        <v>0.3</v>
      </c>
      <c r="AA283" s="14">
        <v>3.0000000000000001E-5</v>
      </c>
      <c r="AB283" s="14">
        <f t="shared" ref="AB283:AB288" si="77">Z283*AA283</f>
        <v>9.0000000000000002E-6</v>
      </c>
      <c r="AC283" s="15">
        <v>2.5</v>
      </c>
      <c r="AD283" s="3">
        <v>60</v>
      </c>
      <c r="AE283" s="3">
        <v>0.5</v>
      </c>
      <c r="AF283" s="3">
        <f>AE283*B283</f>
        <v>2.5</v>
      </c>
      <c r="AG283" s="3" t="s">
        <v>53</v>
      </c>
      <c r="AH283" s="16">
        <v>2.1650635094610999</v>
      </c>
      <c r="AI283" s="16">
        <v>1.25</v>
      </c>
      <c r="AJ283" s="16">
        <v>2.1640901169000002</v>
      </c>
      <c r="AK283" s="16">
        <v>5.4307869213879503</v>
      </c>
      <c r="AL283" s="16">
        <v>25.304718621512102</v>
      </c>
      <c r="AM283" s="16">
        <v>30.7355055429</v>
      </c>
      <c r="AN283" s="16">
        <v>30.2522513809636</v>
      </c>
      <c r="AO283" s="16">
        <v>0.97739672197653404</v>
      </c>
    </row>
    <row r="284" spans="1:41" s="3" customFormat="1" x14ac:dyDescent="0.2">
      <c r="A284" s="3" t="s">
        <v>79</v>
      </c>
      <c r="B284" s="3">
        <v>5</v>
      </c>
      <c r="C284" s="3">
        <v>50</v>
      </c>
      <c r="D284" s="3">
        <v>30196</v>
      </c>
      <c r="E284" s="3" t="s">
        <v>23</v>
      </c>
      <c r="F284" s="3">
        <v>5</v>
      </c>
      <c r="G284" s="3">
        <v>1</v>
      </c>
      <c r="H284" s="3">
        <v>2.5000000000000001E-2</v>
      </c>
      <c r="I284" s="3">
        <v>6.6250000000000003E-2</v>
      </c>
      <c r="J284" s="3">
        <f t="shared" si="75"/>
        <v>2.65</v>
      </c>
      <c r="K284" s="3">
        <v>0.2</v>
      </c>
      <c r="L284" s="3">
        <v>2600</v>
      </c>
      <c r="M284" s="3">
        <v>0</v>
      </c>
      <c r="N284" s="3" t="s">
        <v>26</v>
      </c>
      <c r="O284" s="3">
        <v>0.3</v>
      </c>
      <c r="P284" s="3">
        <f t="shared" si="76"/>
        <v>3.3125000000000002E-2</v>
      </c>
      <c r="Q284" s="14">
        <v>1000000000</v>
      </c>
      <c r="R284" s="3">
        <v>1</v>
      </c>
      <c r="S284" s="3" t="s">
        <v>28</v>
      </c>
      <c r="T284" s="14">
        <v>1000000</v>
      </c>
      <c r="U284" s="14">
        <v>1000000</v>
      </c>
      <c r="V284" s="4">
        <v>32.6</v>
      </c>
      <c r="W284" s="3">
        <v>0.1</v>
      </c>
      <c r="X284" s="3">
        <v>0.7</v>
      </c>
      <c r="Y284" s="3">
        <v>0.3</v>
      </c>
      <c r="Z284" s="3">
        <v>0.3</v>
      </c>
      <c r="AA284" s="14">
        <v>3.0000000000000001E-5</v>
      </c>
      <c r="AB284" s="14">
        <f t="shared" si="77"/>
        <v>9.0000000000000002E-6</v>
      </c>
      <c r="AC284" s="15">
        <v>3</v>
      </c>
      <c r="AD284" s="3">
        <v>60</v>
      </c>
      <c r="AE284" s="3">
        <v>0.5</v>
      </c>
      <c r="AF284" s="3">
        <f>AE284*B284</f>
        <v>2.5</v>
      </c>
      <c r="AG284" s="3" t="s">
        <v>53</v>
      </c>
      <c r="AH284" s="16">
        <v>2.59807621135332</v>
      </c>
      <c r="AI284" s="16">
        <v>1.5</v>
      </c>
      <c r="AJ284" s="16">
        <v>2.5971056618000001</v>
      </c>
      <c r="AK284" s="16">
        <v>5.5639162552638197</v>
      </c>
      <c r="AL284" s="16">
        <v>25.5546148688362</v>
      </c>
      <c r="AM284" s="16">
        <v>31.118531124099999</v>
      </c>
      <c r="AN284" s="16">
        <v>29.905263496475499</v>
      </c>
      <c r="AO284" s="16">
        <v>0.91929817799750801</v>
      </c>
    </row>
    <row r="285" spans="1:41" s="3" customFormat="1" x14ac:dyDescent="0.2">
      <c r="A285" s="3" t="s">
        <v>79</v>
      </c>
      <c r="B285" s="3">
        <v>5</v>
      </c>
      <c r="C285" s="3">
        <v>50</v>
      </c>
      <c r="D285" s="3">
        <v>30196</v>
      </c>
      <c r="E285" s="3" t="s">
        <v>23</v>
      </c>
      <c r="F285" s="3">
        <v>5</v>
      </c>
      <c r="G285" s="3">
        <v>1</v>
      </c>
      <c r="H285" s="3">
        <v>2.5000000000000001E-2</v>
      </c>
      <c r="I285" s="3">
        <v>6.6250000000000003E-2</v>
      </c>
      <c r="J285" s="3">
        <f t="shared" si="75"/>
        <v>2.65</v>
      </c>
      <c r="K285" s="3">
        <v>0.2</v>
      </c>
      <c r="L285" s="3">
        <v>2600</v>
      </c>
      <c r="M285" s="3">
        <v>0</v>
      </c>
      <c r="N285" s="3" t="s">
        <v>26</v>
      </c>
      <c r="O285" s="3">
        <v>0.3</v>
      </c>
      <c r="P285" s="3">
        <f t="shared" si="76"/>
        <v>3.3125000000000002E-2</v>
      </c>
      <c r="Q285" s="14">
        <v>1000000000</v>
      </c>
      <c r="R285" s="3">
        <v>1</v>
      </c>
      <c r="S285" s="3" t="s">
        <v>28</v>
      </c>
      <c r="T285" s="14">
        <v>1000000</v>
      </c>
      <c r="U285" s="14">
        <v>1000000</v>
      </c>
      <c r="V285" s="4">
        <v>32.6</v>
      </c>
      <c r="W285" s="3">
        <v>0.1</v>
      </c>
      <c r="X285" s="3">
        <v>0.7</v>
      </c>
      <c r="Y285" s="3">
        <v>0.3</v>
      </c>
      <c r="Z285" s="3">
        <v>0.3</v>
      </c>
      <c r="AA285" s="14">
        <v>3.0000000000000001E-5</v>
      </c>
      <c r="AB285" s="14">
        <f t="shared" si="77"/>
        <v>9.0000000000000002E-6</v>
      </c>
      <c r="AC285" s="15">
        <v>3.5</v>
      </c>
      <c r="AD285" s="3">
        <v>60</v>
      </c>
      <c r="AE285" s="3">
        <v>0.5</v>
      </c>
      <c r="AF285" s="3">
        <f>AE285*B285</f>
        <v>2.5</v>
      </c>
      <c r="AG285" s="3" t="s">
        <v>53</v>
      </c>
      <c r="AH285" s="16">
        <v>3.0310889132455401</v>
      </c>
      <c r="AI285" s="16">
        <v>1.75</v>
      </c>
      <c r="AJ285" s="16">
        <v>3.0301181266000001</v>
      </c>
      <c r="AK285" s="16">
        <v>5.9968052199520798</v>
      </c>
      <c r="AL285" s="16">
        <v>25.8045099752479</v>
      </c>
      <c r="AM285" s="16">
        <v>31.801315195200001</v>
      </c>
      <c r="AN285" s="16">
        <v>31.686221953617899</v>
      </c>
      <c r="AO285" s="16">
        <v>0.94239565776457301</v>
      </c>
    </row>
    <row r="286" spans="1:41" s="3" customFormat="1" x14ac:dyDescent="0.2">
      <c r="A286" s="3" t="s">
        <v>79</v>
      </c>
      <c r="B286" s="3">
        <v>5</v>
      </c>
      <c r="C286" s="3">
        <v>50</v>
      </c>
      <c r="D286" s="3">
        <v>30196</v>
      </c>
      <c r="E286" s="3" t="s">
        <v>23</v>
      </c>
      <c r="F286" s="3">
        <v>5</v>
      </c>
      <c r="G286" s="3">
        <v>1</v>
      </c>
      <c r="H286" s="3">
        <v>2.5000000000000001E-2</v>
      </c>
      <c r="I286" s="3">
        <v>6.6250000000000003E-2</v>
      </c>
      <c r="J286" s="3">
        <f t="shared" si="75"/>
        <v>2.65</v>
      </c>
      <c r="K286" s="3">
        <v>0.2</v>
      </c>
      <c r="L286" s="3">
        <v>2600</v>
      </c>
      <c r="M286" s="3">
        <v>0</v>
      </c>
      <c r="N286" s="3" t="s">
        <v>26</v>
      </c>
      <c r="O286" s="3">
        <v>0.3</v>
      </c>
      <c r="P286" s="3">
        <f t="shared" si="76"/>
        <v>3.3125000000000002E-2</v>
      </c>
      <c r="Q286" s="14">
        <v>1000000000</v>
      </c>
      <c r="R286" s="3">
        <v>1</v>
      </c>
      <c r="S286" s="3" t="s">
        <v>28</v>
      </c>
      <c r="T286" s="14">
        <v>1000000</v>
      </c>
      <c r="U286" s="14">
        <v>1000000</v>
      </c>
      <c r="V286" s="4">
        <v>32.6</v>
      </c>
      <c r="W286" s="3">
        <v>0.1</v>
      </c>
      <c r="X286" s="3">
        <v>0.7</v>
      </c>
      <c r="Y286" s="3">
        <v>0.3</v>
      </c>
      <c r="Z286" s="3">
        <v>0.3</v>
      </c>
      <c r="AA286" s="14">
        <v>3.0000000000000001E-5</v>
      </c>
      <c r="AB286" s="14">
        <f t="shared" si="77"/>
        <v>9.0000000000000002E-6</v>
      </c>
      <c r="AC286" s="15">
        <v>4</v>
      </c>
      <c r="AD286" s="3">
        <v>60</v>
      </c>
      <c r="AE286" s="3">
        <v>0.5</v>
      </c>
      <c r="AF286" s="3">
        <f>AE286*B286</f>
        <v>2.5</v>
      </c>
      <c r="AG286" s="3" t="s">
        <v>53</v>
      </c>
      <c r="AH286" s="16">
        <v>3.4641016151377499</v>
      </c>
      <c r="AI286" s="16">
        <v>2</v>
      </c>
      <c r="AJ286" s="16">
        <v>3.4631351637000001</v>
      </c>
      <c r="AK286" s="16">
        <v>6.5487235693999999</v>
      </c>
      <c r="AL286" s="16">
        <v>25.927366479900002</v>
      </c>
      <c r="AM286" s="16">
        <v>32.476090049299998</v>
      </c>
      <c r="AN286" s="16">
        <v>26.1467356333347</v>
      </c>
      <c r="AO286" s="16">
        <v>0.71789446036142301</v>
      </c>
    </row>
    <row r="287" spans="1:41" s="3" customFormat="1" x14ac:dyDescent="0.2">
      <c r="A287" s="3" t="s">
        <v>79</v>
      </c>
      <c r="B287" s="3">
        <v>5</v>
      </c>
      <c r="C287" s="3">
        <v>50</v>
      </c>
      <c r="D287" s="3">
        <v>30196</v>
      </c>
      <c r="E287" s="3" t="s">
        <v>23</v>
      </c>
      <c r="F287" s="3">
        <v>5</v>
      </c>
      <c r="G287" s="3">
        <v>1</v>
      </c>
      <c r="H287" s="3">
        <v>2.5000000000000001E-2</v>
      </c>
      <c r="I287" s="3">
        <v>6.6250000000000003E-2</v>
      </c>
      <c r="J287" s="3">
        <f t="shared" si="75"/>
        <v>2.65</v>
      </c>
      <c r="K287" s="3">
        <v>0.2</v>
      </c>
      <c r="L287" s="3">
        <v>2600</v>
      </c>
      <c r="M287" s="3">
        <v>0</v>
      </c>
      <c r="N287" s="3" t="s">
        <v>26</v>
      </c>
      <c r="O287" s="3">
        <v>0.3</v>
      </c>
      <c r="P287" s="3">
        <f t="shared" si="76"/>
        <v>3.3125000000000002E-2</v>
      </c>
      <c r="Q287" s="14">
        <v>1000000000</v>
      </c>
      <c r="R287" s="3">
        <v>1</v>
      </c>
      <c r="S287" s="3" t="s">
        <v>28</v>
      </c>
      <c r="T287" s="14">
        <v>1000000</v>
      </c>
      <c r="U287" s="14">
        <v>1000000</v>
      </c>
      <c r="V287" s="4">
        <v>32.6</v>
      </c>
      <c r="W287" s="3">
        <v>0.1</v>
      </c>
      <c r="X287" s="3">
        <v>0.7</v>
      </c>
      <c r="Y287" s="3">
        <v>0.3</v>
      </c>
      <c r="Z287" s="3">
        <v>0.3</v>
      </c>
      <c r="AA287" s="14">
        <v>3.0000000000000001E-5</v>
      </c>
      <c r="AB287" s="14">
        <f t="shared" si="77"/>
        <v>9.0000000000000002E-6</v>
      </c>
      <c r="AC287" s="15">
        <v>4.5</v>
      </c>
      <c r="AD287" s="3">
        <v>60</v>
      </c>
      <c r="AE287" s="3">
        <v>0.5</v>
      </c>
      <c r="AF287" s="3">
        <f>AE287*B287</f>
        <v>2.5</v>
      </c>
      <c r="AG287" s="3" t="s">
        <v>53</v>
      </c>
      <c r="AH287" s="16">
        <v>3.89711431702997</v>
      </c>
      <c r="AI287" s="16">
        <v>2.25</v>
      </c>
      <c r="AJ287" s="16">
        <v>3.8961501407000001</v>
      </c>
      <c r="AK287" s="16">
        <v>6.6804760231509501</v>
      </c>
      <c r="AL287" s="16">
        <v>26.116703919700001</v>
      </c>
      <c r="AM287" s="16">
        <v>32.797179942850903</v>
      </c>
      <c r="AN287" s="16">
        <v>26.453127595377499</v>
      </c>
      <c r="AO287" s="16">
        <v>0.64856348938180297</v>
      </c>
    </row>
    <row r="288" spans="1:41" s="3" customFormat="1" x14ac:dyDescent="0.2">
      <c r="A288" s="3" t="s">
        <v>79</v>
      </c>
      <c r="B288" s="3">
        <v>5</v>
      </c>
      <c r="C288" s="3">
        <v>50</v>
      </c>
      <c r="D288" s="3">
        <v>30196</v>
      </c>
      <c r="E288" s="3" t="s">
        <v>23</v>
      </c>
      <c r="F288" s="3">
        <v>5</v>
      </c>
      <c r="G288" s="3">
        <v>1</v>
      </c>
      <c r="H288" s="3">
        <v>2.5000000000000001E-2</v>
      </c>
      <c r="I288" s="3">
        <v>6.6250000000000003E-2</v>
      </c>
      <c r="J288" s="3">
        <f t="shared" si="75"/>
        <v>2.65</v>
      </c>
      <c r="K288" s="3">
        <v>0.2</v>
      </c>
      <c r="L288" s="3">
        <v>2600</v>
      </c>
      <c r="M288" s="3">
        <v>0</v>
      </c>
      <c r="N288" s="3" t="s">
        <v>26</v>
      </c>
      <c r="O288" s="3">
        <v>0.3</v>
      </c>
      <c r="P288" s="3">
        <f t="shared" si="76"/>
        <v>3.3125000000000002E-2</v>
      </c>
      <c r="Q288" s="14">
        <v>1000000000</v>
      </c>
      <c r="R288" s="3">
        <v>1</v>
      </c>
      <c r="S288" s="3" t="s">
        <v>28</v>
      </c>
      <c r="T288" s="14">
        <v>1000000</v>
      </c>
      <c r="U288" s="14">
        <v>1000000</v>
      </c>
      <c r="V288" s="4">
        <v>32.6</v>
      </c>
      <c r="W288" s="3">
        <v>0.1</v>
      </c>
      <c r="X288" s="3">
        <v>0.7</v>
      </c>
      <c r="Y288" s="3">
        <v>0.3</v>
      </c>
      <c r="Z288" s="3">
        <v>0.3</v>
      </c>
      <c r="AA288" s="14">
        <v>3.0000000000000001E-5</v>
      </c>
      <c r="AB288" s="14">
        <f t="shared" si="77"/>
        <v>9.0000000000000002E-6</v>
      </c>
      <c r="AC288" s="15">
        <v>5</v>
      </c>
      <c r="AD288" s="3">
        <v>60</v>
      </c>
      <c r="AE288" s="3">
        <v>0.5</v>
      </c>
      <c r="AF288" s="3">
        <f>AE288*B288</f>
        <v>2.5</v>
      </c>
      <c r="AG288" s="3" t="s">
        <v>53</v>
      </c>
      <c r="AH288" s="16">
        <v>4.3301270189221901</v>
      </c>
      <c r="AI288" s="16">
        <v>2.5</v>
      </c>
      <c r="AJ288" s="16">
        <v>4.3291669518000004</v>
      </c>
      <c r="AK288" s="16">
        <v>6.6221225253</v>
      </c>
      <c r="AL288" s="16">
        <v>26.359953891</v>
      </c>
      <c r="AM288" s="16">
        <v>32.982076416300004</v>
      </c>
      <c r="AN288" s="16">
        <v>25.782608674660001</v>
      </c>
      <c r="AO288" s="16">
        <v>0.64726762526000203</v>
      </c>
    </row>
    <row r="289" spans="1:41" s="7" customFormat="1" x14ac:dyDescent="0.2">
      <c r="A289" s="7" t="s">
        <v>80</v>
      </c>
      <c r="B289" s="7">
        <v>5</v>
      </c>
      <c r="C289" s="7">
        <v>50</v>
      </c>
      <c r="D289" s="7">
        <v>30196</v>
      </c>
      <c r="E289" s="7" t="s">
        <v>23</v>
      </c>
      <c r="F289" s="7">
        <v>5</v>
      </c>
      <c r="G289" s="7">
        <v>1</v>
      </c>
      <c r="H289" s="7">
        <v>2.5000000000000001E-2</v>
      </c>
      <c r="I289" s="7">
        <v>6.6250000000000003E-2</v>
      </c>
      <c r="J289" s="7">
        <f>I289/H289</f>
        <v>2.65</v>
      </c>
      <c r="K289" s="7">
        <v>0.2</v>
      </c>
      <c r="L289" s="7">
        <v>2600</v>
      </c>
      <c r="M289" s="7">
        <v>0</v>
      </c>
      <c r="N289" s="7" t="s">
        <v>26</v>
      </c>
      <c r="O289" s="7">
        <v>0.3</v>
      </c>
      <c r="P289" s="7">
        <f>I289/2</f>
        <v>3.3125000000000002E-2</v>
      </c>
      <c r="Q289" s="10">
        <v>1000000000</v>
      </c>
      <c r="R289" s="7">
        <v>1</v>
      </c>
      <c r="S289" s="7" t="s">
        <v>28</v>
      </c>
      <c r="T289" s="10">
        <v>1000000</v>
      </c>
      <c r="U289" s="10">
        <v>1000000</v>
      </c>
      <c r="V289" s="11">
        <v>32.6</v>
      </c>
      <c r="W289" s="7">
        <v>0.1</v>
      </c>
      <c r="X289" s="7">
        <v>0.7</v>
      </c>
      <c r="Y289" s="7">
        <v>0.3</v>
      </c>
      <c r="Z289" s="7">
        <v>0.3</v>
      </c>
      <c r="AA289" s="10">
        <v>3.0000000000000001E-5</v>
      </c>
      <c r="AB289" s="10">
        <f>Z289*AA289</f>
        <v>9.0000000000000002E-6</v>
      </c>
      <c r="AC289" s="12">
        <v>0</v>
      </c>
      <c r="AD289" s="7">
        <v>60</v>
      </c>
      <c r="AE289" s="7">
        <v>0.75</v>
      </c>
      <c r="AF289" s="7">
        <f>AE289*B289</f>
        <v>3.75</v>
      </c>
      <c r="AG289" s="7" t="s">
        <v>53</v>
      </c>
      <c r="AH289" s="13">
        <v>0</v>
      </c>
      <c r="AI289" s="13">
        <v>0</v>
      </c>
      <c r="AJ289" s="13">
        <v>-5.5588885999924298E-4</v>
      </c>
      <c r="AK289" s="13">
        <v>0</v>
      </c>
      <c r="AL289" s="13">
        <v>0</v>
      </c>
      <c r="AM289" s="13">
        <v>0</v>
      </c>
      <c r="AN289" s="13">
        <v>0</v>
      </c>
      <c r="AO289" s="13">
        <v>0</v>
      </c>
    </row>
    <row r="290" spans="1:41" s="7" customFormat="1" x14ac:dyDescent="0.2">
      <c r="A290" s="7" t="s">
        <v>80</v>
      </c>
      <c r="B290" s="7">
        <v>5</v>
      </c>
      <c r="C290" s="7">
        <v>50</v>
      </c>
      <c r="D290" s="7">
        <v>30196</v>
      </c>
      <c r="E290" s="7" t="s">
        <v>23</v>
      </c>
      <c r="F290" s="7">
        <v>5</v>
      </c>
      <c r="G290" s="7">
        <v>1</v>
      </c>
      <c r="H290" s="7">
        <v>2.5000000000000001E-2</v>
      </c>
      <c r="I290" s="7">
        <v>6.6250000000000003E-2</v>
      </c>
      <c r="J290" s="7">
        <f>I290/H290</f>
        <v>2.65</v>
      </c>
      <c r="K290" s="7">
        <v>0.2</v>
      </c>
      <c r="L290" s="7">
        <v>2600</v>
      </c>
      <c r="M290" s="7">
        <v>0</v>
      </c>
      <c r="N290" s="7" t="s">
        <v>26</v>
      </c>
      <c r="O290" s="7">
        <v>0.3</v>
      </c>
      <c r="P290" s="7">
        <f>I290/2</f>
        <v>3.3125000000000002E-2</v>
      </c>
      <c r="Q290" s="10">
        <v>1000000000</v>
      </c>
      <c r="R290" s="7">
        <v>1</v>
      </c>
      <c r="S290" s="7" t="s">
        <v>28</v>
      </c>
      <c r="T290" s="10">
        <v>1000000</v>
      </c>
      <c r="U290" s="10">
        <v>1000000</v>
      </c>
      <c r="V290" s="11">
        <v>32.6</v>
      </c>
      <c r="W290" s="7">
        <v>0.1</v>
      </c>
      <c r="X290" s="7">
        <v>0.7</v>
      </c>
      <c r="Y290" s="7">
        <v>0.3</v>
      </c>
      <c r="Z290" s="7">
        <v>0.3</v>
      </c>
      <c r="AA290" s="10">
        <v>3.0000000000000001E-5</v>
      </c>
      <c r="AB290" s="10">
        <f>Z290*AA290</f>
        <v>9.0000000000000002E-6</v>
      </c>
      <c r="AC290" s="12">
        <v>0.5</v>
      </c>
      <c r="AD290" s="7">
        <v>60</v>
      </c>
      <c r="AE290" s="7">
        <v>0.75</v>
      </c>
      <c r="AF290" s="7">
        <f>AE290*B290</f>
        <v>3.75</v>
      </c>
      <c r="AG290" s="7" t="s">
        <v>53</v>
      </c>
      <c r="AH290" s="13">
        <v>0.43301270189221902</v>
      </c>
      <c r="AI290" s="13">
        <v>0.25</v>
      </c>
      <c r="AJ290" s="13">
        <v>0.43203154300000102</v>
      </c>
      <c r="AK290" s="13">
        <v>1.3465095190392999</v>
      </c>
      <c r="AL290" s="13">
        <v>27.953360649699999</v>
      </c>
      <c r="AM290" s="13">
        <v>29.2998701687393</v>
      </c>
      <c r="AN290" s="13">
        <v>5.1648984706312904</v>
      </c>
      <c r="AO290" s="13">
        <v>0.73372960124123998</v>
      </c>
    </row>
    <row r="291" spans="1:41" s="7" customFormat="1" x14ac:dyDescent="0.2">
      <c r="A291" s="7" t="s">
        <v>80</v>
      </c>
      <c r="B291" s="7">
        <v>5</v>
      </c>
      <c r="C291" s="7">
        <v>50</v>
      </c>
      <c r="D291" s="7">
        <v>30196</v>
      </c>
      <c r="E291" s="7" t="s">
        <v>23</v>
      </c>
      <c r="F291" s="7">
        <v>5</v>
      </c>
      <c r="G291" s="7">
        <v>1</v>
      </c>
      <c r="H291" s="7">
        <v>2.5000000000000001E-2</v>
      </c>
      <c r="I291" s="7">
        <v>6.6250000000000003E-2</v>
      </c>
      <c r="J291" s="7">
        <f>I291/H291</f>
        <v>2.65</v>
      </c>
      <c r="K291" s="7">
        <v>0.2</v>
      </c>
      <c r="L291" s="7">
        <v>2600</v>
      </c>
      <c r="M291" s="7">
        <v>0</v>
      </c>
      <c r="N291" s="7" t="s">
        <v>26</v>
      </c>
      <c r="O291" s="7">
        <v>0.3</v>
      </c>
      <c r="P291" s="7">
        <f>I291/2</f>
        <v>3.3125000000000002E-2</v>
      </c>
      <c r="Q291" s="10">
        <v>1000000000</v>
      </c>
      <c r="R291" s="7">
        <v>1</v>
      </c>
      <c r="S291" s="7" t="s">
        <v>28</v>
      </c>
      <c r="T291" s="10">
        <v>1000000</v>
      </c>
      <c r="U291" s="10">
        <v>1000000</v>
      </c>
      <c r="V291" s="11">
        <v>32.6</v>
      </c>
      <c r="W291" s="7">
        <v>0.1</v>
      </c>
      <c r="X291" s="7">
        <v>0.7</v>
      </c>
      <c r="Y291" s="7">
        <v>0.3</v>
      </c>
      <c r="Z291" s="7">
        <v>0.3</v>
      </c>
      <c r="AA291" s="10">
        <v>3.0000000000000001E-5</v>
      </c>
      <c r="AB291" s="10">
        <f>Z291*AA291</f>
        <v>9.0000000000000002E-6</v>
      </c>
      <c r="AC291" s="12">
        <v>1</v>
      </c>
      <c r="AD291" s="7">
        <v>60</v>
      </c>
      <c r="AE291" s="7">
        <v>0.75</v>
      </c>
      <c r="AF291" s="7">
        <f>AE291*B291</f>
        <v>3.75</v>
      </c>
      <c r="AG291" s="7" t="s">
        <v>53</v>
      </c>
      <c r="AH291" s="13">
        <v>0.86602540378443904</v>
      </c>
      <c r="AI291" s="13">
        <v>0.5</v>
      </c>
      <c r="AJ291" s="13">
        <v>0.86505004730000101</v>
      </c>
      <c r="AK291" s="13">
        <v>2.78391725917424</v>
      </c>
      <c r="AL291" s="13">
        <v>26.552911554725799</v>
      </c>
      <c r="AM291" s="13">
        <v>29.336828813899999</v>
      </c>
      <c r="AN291" s="13">
        <v>13.923301701340501</v>
      </c>
      <c r="AO291" s="13">
        <v>0.88294182768303997</v>
      </c>
    </row>
    <row r="292" spans="1:41" s="7" customFormat="1" x14ac:dyDescent="0.2">
      <c r="A292" s="7" t="s">
        <v>80</v>
      </c>
      <c r="B292" s="7">
        <v>5</v>
      </c>
      <c r="C292" s="7">
        <v>50</v>
      </c>
      <c r="D292" s="7">
        <v>30196</v>
      </c>
      <c r="E292" s="7" t="s">
        <v>23</v>
      </c>
      <c r="F292" s="7">
        <v>5</v>
      </c>
      <c r="G292" s="7">
        <v>1</v>
      </c>
      <c r="H292" s="7">
        <v>2.5000000000000001E-2</v>
      </c>
      <c r="I292" s="7">
        <v>6.6250000000000003E-2</v>
      </c>
      <c r="J292" s="7">
        <f>I292/H292</f>
        <v>2.65</v>
      </c>
      <c r="K292" s="7">
        <v>0.2</v>
      </c>
      <c r="L292" s="7">
        <v>2600</v>
      </c>
      <c r="M292" s="7">
        <v>0</v>
      </c>
      <c r="N292" s="7" t="s">
        <v>26</v>
      </c>
      <c r="O292" s="7">
        <v>0.3</v>
      </c>
      <c r="P292" s="7">
        <f>I292/2</f>
        <v>3.3125000000000002E-2</v>
      </c>
      <c r="Q292" s="10">
        <v>1000000000</v>
      </c>
      <c r="R292" s="7">
        <v>1</v>
      </c>
      <c r="S292" s="7" t="s">
        <v>28</v>
      </c>
      <c r="T292" s="10">
        <v>1000000</v>
      </c>
      <c r="U292" s="10">
        <v>1000000</v>
      </c>
      <c r="V292" s="11">
        <v>32.6</v>
      </c>
      <c r="W292" s="7">
        <v>0.1</v>
      </c>
      <c r="X292" s="7">
        <v>0.7</v>
      </c>
      <c r="Y292" s="7">
        <v>0.3</v>
      </c>
      <c r="Z292" s="7">
        <v>0.3</v>
      </c>
      <c r="AA292" s="10">
        <v>3.0000000000000001E-5</v>
      </c>
      <c r="AB292" s="10">
        <f>Z292*AA292</f>
        <v>9.0000000000000002E-6</v>
      </c>
      <c r="AC292" s="12">
        <v>1.5</v>
      </c>
      <c r="AD292" s="7">
        <v>60</v>
      </c>
      <c r="AE292" s="7">
        <v>0.75</v>
      </c>
      <c r="AF292" s="7">
        <f>AE292*B292</f>
        <v>3.75</v>
      </c>
      <c r="AG292" s="7" t="s">
        <v>53</v>
      </c>
      <c r="AH292" s="13">
        <v>1.29903810567666</v>
      </c>
      <c r="AI292" s="13">
        <v>0.75</v>
      </c>
      <c r="AJ292" s="13">
        <v>1.2980612125</v>
      </c>
      <c r="AK292" s="13">
        <v>2.66785405521233</v>
      </c>
      <c r="AL292" s="13">
        <v>26.8028001047877</v>
      </c>
      <c r="AM292" s="13">
        <v>29.470654159999999</v>
      </c>
      <c r="AN292" s="13">
        <v>30.698198749544801</v>
      </c>
      <c r="AO292" s="13">
        <v>0.957384590027755</v>
      </c>
    </row>
    <row r="293" spans="1:41" s="7" customFormat="1" x14ac:dyDescent="0.2">
      <c r="A293" s="7" t="s">
        <v>80</v>
      </c>
      <c r="B293" s="7">
        <v>5</v>
      </c>
      <c r="C293" s="7">
        <v>50</v>
      </c>
      <c r="D293" s="7">
        <v>30196</v>
      </c>
      <c r="E293" s="7" t="s">
        <v>23</v>
      </c>
      <c r="F293" s="7">
        <v>5</v>
      </c>
      <c r="G293" s="7">
        <v>1</v>
      </c>
      <c r="H293" s="7">
        <v>2.5000000000000001E-2</v>
      </c>
      <c r="I293" s="7">
        <v>6.6250000000000003E-2</v>
      </c>
      <c r="J293" s="7">
        <f>I293/H293</f>
        <v>2.65</v>
      </c>
      <c r="K293" s="7">
        <v>0.2</v>
      </c>
      <c r="L293" s="7">
        <v>2600</v>
      </c>
      <c r="M293" s="7">
        <v>0</v>
      </c>
      <c r="N293" s="7" t="s">
        <v>26</v>
      </c>
      <c r="O293" s="7">
        <v>0.3</v>
      </c>
      <c r="P293" s="7">
        <f>I293/2</f>
        <v>3.3125000000000002E-2</v>
      </c>
      <c r="Q293" s="10">
        <v>1000000000</v>
      </c>
      <c r="R293" s="7">
        <v>1</v>
      </c>
      <c r="S293" s="7" t="s">
        <v>28</v>
      </c>
      <c r="T293" s="10">
        <v>1000000</v>
      </c>
      <c r="U293" s="10">
        <v>1000000</v>
      </c>
      <c r="V293" s="11">
        <v>32.6</v>
      </c>
      <c r="W293" s="7">
        <v>0.1</v>
      </c>
      <c r="X293" s="7">
        <v>0.7</v>
      </c>
      <c r="Y293" s="7">
        <v>0.3</v>
      </c>
      <c r="Z293" s="7">
        <v>0.3</v>
      </c>
      <c r="AA293" s="10">
        <v>3.0000000000000001E-5</v>
      </c>
      <c r="AB293" s="10">
        <f>Z293*AA293</f>
        <v>9.0000000000000002E-6</v>
      </c>
      <c r="AC293" s="12">
        <v>2</v>
      </c>
      <c r="AD293" s="7">
        <v>60</v>
      </c>
      <c r="AE293" s="7">
        <v>0.75</v>
      </c>
      <c r="AF293" s="7">
        <f>AE293*B293</f>
        <v>3.75</v>
      </c>
      <c r="AG293" s="7" t="s">
        <v>53</v>
      </c>
      <c r="AH293" s="13">
        <v>1.7320508075688801</v>
      </c>
      <c r="AI293" s="13">
        <v>1</v>
      </c>
      <c r="AJ293" s="13">
        <v>1.7310908063999999</v>
      </c>
      <c r="AK293" s="13">
        <v>2.9684516944000001</v>
      </c>
      <c r="AL293" s="13">
        <v>26.942776824100001</v>
      </c>
      <c r="AM293" s="13">
        <v>29.9112285185</v>
      </c>
      <c r="AN293" s="13">
        <v>27.602435763289598</v>
      </c>
      <c r="AO293" s="13">
        <v>0.74600053952915302</v>
      </c>
    </row>
    <row r="294" spans="1:41" s="7" customFormat="1" x14ac:dyDescent="0.2">
      <c r="A294" s="7" t="s">
        <v>80</v>
      </c>
      <c r="B294" s="7">
        <v>5</v>
      </c>
      <c r="C294" s="7">
        <v>50</v>
      </c>
      <c r="D294" s="7">
        <v>30196</v>
      </c>
      <c r="E294" s="7" t="s">
        <v>23</v>
      </c>
      <c r="F294" s="7">
        <v>5</v>
      </c>
      <c r="G294" s="7">
        <v>1</v>
      </c>
      <c r="H294" s="7">
        <v>2.5000000000000001E-2</v>
      </c>
      <c r="I294" s="7">
        <v>6.6250000000000003E-2</v>
      </c>
      <c r="J294" s="7">
        <f t="shared" ref="J294:J299" si="78">I294/H294</f>
        <v>2.65</v>
      </c>
      <c r="K294" s="7">
        <v>0.2</v>
      </c>
      <c r="L294" s="7">
        <v>2600</v>
      </c>
      <c r="M294" s="7">
        <v>0</v>
      </c>
      <c r="N294" s="7" t="s">
        <v>26</v>
      </c>
      <c r="O294" s="7">
        <v>0.3</v>
      </c>
      <c r="P294" s="7">
        <f t="shared" ref="P294:P299" si="79">I294/2</f>
        <v>3.3125000000000002E-2</v>
      </c>
      <c r="Q294" s="10">
        <v>1000000000</v>
      </c>
      <c r="R294" s="7">
        <v>1</v>
      </c>
      <c r="S294" s="7" t="s">
        <v>28</v>
      </c>
      <c r="T294" s="10">
        <v>1000000</v>
      </c>
      <c r="U294" s="10">
        <v>1000000</v>
      </c>
      <c r="V294" s="11">
        <v>32.6</v>
      </c>
      <c r="W294" s="7">
        <v>0.1</v>
      </c>
      <c r="X294" s="7">
        <v>0.7</v>
      </c>
      <c r="Y294" s="7">
        <v>0.3</v>
      </c>
      <c r="Z294" s="7">
        <v>0.3</v>
      </c>
      <c r="AA294" s="10">
        <v>3.0000000000000001E-5</v>
      </c>
      <c r="AB294" s="10">
        <f t="shared" ref="AB294:AB299" si="80">Z294*AA294</f>
        <v>9.0000000000000002E-6</v>
      </c>
      <c r="AC294" s="12">
        <v>2.5</v>
      </c>
      <c r="AD294" s="7">
        <v>60</v>
      </c>
      <c r="AE294" s="7">
        <v>0.75</v>
      </c>
      <c r="AF294" s="7">
        <f>AE294*B294</f>
        <v>3.75</v>
      </c>
      <c r="AG294" s="7" t="s">
        <v>53</v>
      </c>
      <c r="AH294" s="13">
        <v>2.1650635094610999</v>
      </c>
      <c r="AI294" s="13">
        <v>1.25</v>
      </c>
      <c r="AJ294" s="13">
        <v>2.1641028588000002</v>
      </c>
      <c r="AK294" s="13">
        <v>2.9627005364999999</v>
      </c>
      <c r="AL294" s="13">
        <v>27.192748067</v>
      </c>
      <c r="AM294" s="13">
        <v>30.155448603499998</v>
      </c>
      <c r="AN294" s="13">
        <v>29.332713490835701</v>
      </c>
      <c r="AO294" s="13">
        <v>0.854829470604618</v>
      </c>
    </row>
    <row r="295" spans="1:41" s="7" customFormat="1" x14ac:dyDescent="0.2">
      <c r="A295" s="7" t="s">
        <v>80</v>
      </c>
      <c r="B295" s="7">
        <v>5</v>
      </c>
      <c r="C295" s="7">
        <v>50</v>
      </c>
      <c r="D295" s="7">
        <v>30196</v>
      </c>
      <c r="E295" s="7" t="s">
        <v>23</v>
      </c>
      <c r="F295" s="7">
        <v>5</v>
      </c>
      <c r="G295" s="7">
        <v>1</v>
      </c>
      <c r="H295" s="7">
        <v>2.5000000000000001E-2</v>
      </c>
      <c r="I295" s="7">
        <v>6.6250000000000003E-2</v>
      </c>
      <c r="J295" s="7">
        <f t="shared" si="78"/>
        <v>2.65</v>
      </c>
      <c r="K295" s="7">
        <v>0.2</v>
      </c>
      <c r="L295" s="7">
        <v>2600</v>
      </c>
      <c r="M295" s="7">
        <v>0</v>
      </c>
      <c r="N295" s="7" t="s">
        <v>26</v>
      </c>
      <c r="O295" s="7">
        <v>0.3</v>
      </c>
      <c r="P295" s="7">
        <f t="shared" si="79"/>
        <v>3.3125000000000002E-2</v>
      </c>
      <c r="Q295" s="10">
        <v>1000000000</v>
      </c>
      <c r="R295" s="7">
        <v>1</v>
      </c>
      <c r="S295" s="7" t="s">
        <v>28</v>
      </c>
      <c r="T295" s="10">
        <v>1000000</v>
      </c>
      <c r="U295" s="10">
        <v>1000000</v>
      </c>
      <c r="V295" s="11">
        <v>32.6</v>
      </c>
      <c r="W295" s="7">
        <v>0.1</v>
      </c>
      <c r="X295" s="7">
        <v>0.7</v>
      </c>
      <c r="Y295" s="7">
        <v>0.3</v>
      </c>
      <c r="Z295" s="7">
        <v>0.3</v>
      </c>
      <c r="AA295" s="10">
        <v>3.0000000000000001E-5</v>
      </c>
      <c r="AB295" s="10">
        <f t="shared" si="80"/>
        <v>9.0000000000000002E-6</v>
      </c>
      <c r="AC295" s="12">
        <v>3</v>
      </c>
      <c r="AD295" s="7">
        <v>60</v>
      </c>
      <c r="AE295" s="7">
        <v>0.75</v>
      </c>
      <c r="AF295" s="7">
        <f>AE295*B295</f>
        <v>3.75</v>
      </c>
      <c r="AG295" s="7" t="s">
        <v>53</v>
      </c>
      <c r="AH295" s="13">
        <v>2.59807621135332</v>
      </c>
      <c r="AI295" s="13">
        <v>1.5</v>
      </c>
      <c r="AJ295" s="13">
        <v>2.5971204994999999</v>
      </c>
      <c r="AK295" s="13">
        <v>2.9020725034999999</v>
      </c>
      <c r="AL295" s="13">
        <v>27.430279146699998</v>
      </c>
      <c r="AM295" s="13">
        <v>30.3323516502</v>
      </c>
      <c r="AN295" s="13">
        <v>35.333743816635199</v>
      </c>
      <c r="AO295" s="13">
        <v>0.90009403388417697</v>
      </c>
    </row>
    <row r="296" spans="1:41" s="7" customFormat="1" x14ac:dyDescent="0.2">
      <c r="A296" s="7" t="s">
        <v>80</v>
      </c>
      <c r="B296" s="7">
        <v>5</v>
      </c>
      <c r="C296" s="7">
        <v>50</v>
      </c>
      <c r="D296" s="7">
        <v>30196</v>
      </c>
      <c r="E296" s="7" t="s">
        <v>23</v>
      </c>
      <c r="F296" s="7">
        <v>5</v>
      </c>
      <c r="G296" s="7">
        <v>1</v>
      </c>
      <c r="H296" s="7">
        <v>2.5000000000000001E-2</v>
      </c>
      <c r="I296" s="7">
        <v>6.6250000000000003E-2</v>
      </c>
      <c r="J296" s="7">
        <f t="shared" si="78"/>
        <v>2.65</v>
      </c>
      <c r="K296" s="7">
        <v>0.2</v>
      </c>
      <c r="L296" s="7">
        <v>2600</v>
      </c>
      <c r="M296" s="7">
        <v>0</v>
      </c>
      <c r="N296" s="7" t="s">
        <v>26</v>
      </c>
      <c r="O296" s="7">
        <v>0.3</v>
      </c>
      <c r="P296" s="7">
        <f t="shared" si="79"/>
        <v>3.3125000000000002E-2</v>
      </c>
      <c r="Q296" s="10">
        <v>1000000000</v>
      </c>
      <c r="R296" s="7">
        <v>1</v>
      </c>
      <c r="S296" s="7" t="s">
        <v>28</v>
      </c>
      <c r="T296" s="10">
        <v>1000000</v>
      </c>
      <c r="U296" s="10">
        <v>1000000</v>
      </c>
      <c r="V296" s="11">
        <v>32.6</v>
      </c>
      <c r="W296" s="7">
        <v>0.1</v>
      </c>
      <c r="X296" s="7">
        <v>0.7</v>
      </c>
      <c r="Y296" s="7">
        <v>0.3</v>
      </c>
      <c r="Z296" s="7">
        <v>0.3</v>
      </c>
      <c r="AA296" s="10">
        <v>3.0000000000000001E-5</v>
      </c>
      <c r="AB296" s="10">
        <f t="shared" si="80"/>
        <v>9.0000000000000002E-6</v>
      </c>
      <c r="AC296" s="12">
        <v>3.5</v>
      </c>
      <c r="AD296" s="7">
        <v>60</v>
      </c>
      <c r="AE296" s="7">
        <v>0.75</v>
      </c>
      <c r="AF296" s="7">
        <f>AE296*B296</f>
        <v>3.75</v>
      </c>
      <c r="AG296" s="7" t="s">
        <v>53</v>
      </c>
      <c r="AH296" s="13">
        <v>3.0310889132455401</v>
      </c>
      <c r="AI296" s="13">
        <v>1.75</v>
      </c>
      <c r="AJ296" s="13">
        <v>3.0301374397999998</v>
      </c>
      <c r="AK296" s="13">
        <v>2.8174921271</v>
      </c>
      <c r="AL296" s="13">
        <v>27.6805206541</v>
      </c>
      <c r="AM296" s="13">
        <v>30.4980127812</v>
      </c>
      <c r="AN296" s="13">
        <v>41.225528305509897</v>
      </c>
      <c r="AO296" s="13">
        <v>0.83685518929238301</v>
      </c>
    </row>
    <row r="297" spans="1:41" s="7" customFormat="1" x14ac:dyDescent="0.2">
      <c r="A297" s="7" t="s">
        <v>80</v>
      </c>
      <c r="B297" s="7">
        <v>5</v>
      </c>
      <c r="C297" s="7">
        <v>50</v>
      </c>
      <c r="D297" s="7">
        <v>30196</v>
      </c>
      <c r="E297" s="7" t="s">
        <v>23</v>
      </c>
      <c r="F297" s="7">
        <v>5</v>
      </c>
      <c r="G297" s="7">
        <v>1</v>
      </c>
      <c r="H297" s="7">
        <v>2.5000000000000001E-2</v>
      </c>
      <c r="I297" s="7">
        <v>6.6250000000000003E-2</v>
      </c>
      <c r="J297" s="7">
        <f t="shared" si="78"/>
        <v>2.65</v>
      </c>
      <c r="K297" s="7">
        <v>0.2</v>
      </c>
      <c r="L297" s="7">
        <v>2600</v>
      </c>
      <c r="M297" s="7">
        <v>0</v>
      </c>
      <c r="N297" s="7" t="s">
        <v>26</v>
      </c>
      <c r="O297" s="7">
        <v>0.3</v>
      </c>
      <c r="P297" s="7">
        <f t="shared" si="79"/>
        <v>3.3125000000000002E-2</v>
      </c>
      <c r="Q297" s="10">
        <v>1000000000</v>
      </c>
      <c r="R297" s="7">
        <v>1</v>
      </c>
      <c r="S297" s="7" t="s">
        <v>28</v>
      </c>
      <c r="T297" s="10">
        <v>1000000</v>
      </c>
      <c r="U297" s="10">
        <v>1000000</v>
      </c>
      <c r="V297" s="11">
        <v>32.6</v>
      </c>
      <c r="W297" s="7">
        <v>0.1</v>
      </c>
      <c r="X297" s="7">
        <v>0.7</v>
      </c>
      <c r="Y297" s="7">
        <v>0.3</v>
      </c>
      <c r="Z297" s="7">
        <v>0.3</v>
      </c>
      <c r="AA297" s="10">
        <v>3.0000000000000001E-5</v>
      </c>
      <c r="AB297" s="10">
        <f t="shared" si="80"/>
        <v>9.0000000000000002E-6</v>
      </c>
      <c r="AC297" s="12">
        <v>4</v>
      </c>
      <c r="AD297" s="7">
        <v>60</v>
      </c>
      <c r="AE297" s="7">
        <v>0.75</v>
      </c>
      <c r="AF297" s="7">
        <f>AE297*B297</f>
        <v>3.75</v>
      </c>
      <c r="AG297" s="7" t="s">
        <v>53</v>
      </c>
      <c r="AH297" s="13">
        <v>3.4641016151377499</v>
      </c>
      <c r="AI297" s="13">
        <v>2</v>
      </c>
      <c r="AJ297" s="13">
        <v>3.4631544167000001</v>
      </c>
      <c r="AK297" s="13">
        <v>2.7917932894000002</v>
      </c>
      <c r="AL297" s="13">
        <v>27.943083309199999</v>
      </c>
      <c r="AM297" s="13">
        <v>30.7348765986</v>
      </c>
      <c r="AN297" s="13">
        <v>46.1061843215168</v>
      </c>
      <c r="AO297" s="13">
        <v>0.77500394392139105</v>
      </c>
    </row>
    <row r="298" spans="1:41" s="7" customFormat="1" x14ac:dyDescent="0.2">
      <c r="A298" s="7" t="s">
        <v>80</v>
      </c>
      <c r="B298" s="7">
        <v>5</v>
      </c>
      <c r="C298" s="7">
        <v>50</v>
      </c>
      <c r="D298" s="7">
        <v>30196</v>
      </c>
      <c r="E298" s="7" t="s">
        <v>23</v>
      </c>
      <c r="F298" s="7">
        <v>5</v>
      </c>
      <c r="G298" s="7">
        <v>1</v>
      </c>
      <c r="H298" s="7">
        <v>2.5000000000000001E-2</v>
      </c>
      <c r="I298" s="7">
        <v>6.6250000000000003E-2</v>
      </c>
      <c r="J298" s="7">
        <f t="shared" si="78"/>
        <v>2.65</v>
      </c>
      <c r="K298" s="7">
        <v>0.2</v>
      </c>
      <c r="L298" s="7">
        <v>2600</v>
      </c>
      <c r="M298" s="7">
        <v>0</v>
      </c>
      <c r="N298" s="7" t="s">
        <v>26</v>
      </c>
      <c r="O298" s="7">
        <v>0.3</v>
      </c>
      <c r="P298" s="7">
        <f t="shared" si="79"/>
        <v>3.3125000000000002E-2</v>
      </c>
      <c r="Q298" s="10">
        <v>1000000000</v>
      </c>
      <c r="R298" s="7">
        <v>1</v>
      </c>
      <c r="S298" s="7" t="s">
        <v>28</v>
      </c>
      <c r="T298" s="10">
        <v>1000000</v>
      </c>
      <c r="U298" s="10">
        <v>1000000</v>
      </c>
      <c r="V298" s="11">
        <v>32.6</v>
      </c>
      <c r="W298" s="7">
        <v>0.1</v>
      </c>
      <c r="X298" s="7">
        <v>0.7</v>
      </c>
      <c r="Y298" s="7">
        <v>0.3</v>
      </c>
      <c r="Z298" s="7">
        <v>0.3</v>
      </c>
      <c r="AA298" s="10">
        <v>3.0000000000000001E-5</v>
      </c>
      <c r="AB298" s="10">
        <f t="shared" si="80"/>
        <v>9.0000000000000002E-6</v>
      </c>
      <c r="AC298" s="12">
        <v>4.5</v>
      </c>
      <c r="AD298" s="7">
        <v>60</v>
      </c>
      <c r="AE298" s="7">
        <v>0.75</v>
      </c>
      <c r="AF298" s="7">
        <f>AE298*B298</f>
        <v>3.75</v>
      </c>
      <c r="AG298" s="7" t="s">
        <v>53</v>
      </c>
      <c r="AH298" s="13">
        <v>3.89711431702997</v>
      </c>
      <c r="AI298" s="13">
        <v>2.25</v>
      </c>
      <c r="AJ298" s="13">
        <v>3.8961694558</v>
      </c>
      <c r="AK298" s="13">
        <v>3.12888847842969</v>
      </c>
      <c r="AL298" s="13">
        <v>27.670481153499999</v>
      </c>
      <c r="AM298" s="13">
        <v>30.7993696319297</v>
      </c>
      <c r="AN298" s="13">
        <v>51.278060085744002</v>
      </c>
      <c r="AO298" s="13">
        <v>0.77908565291103105</v>
      </c>
    </row>
    <row r="299" spans="1:41" s="7" customFormat="1" x14ac:dyDescent="0.2">
      <c r="A299" s="7" t="s">
        <v>80</v>
      </c>
      <c r="B299" s="7">
        <v>5</v>
      </c>
      <c r="C299" s="7">
        <v>50</v>
      </c>
      <c r="D299" s="7">
        <v>30196</v>
      </c>
      <c r="E299" s="7" t="s">
        <v>23</v>
      </c>
      <c r="F299" s="7">
        <v>5</v>
      </c>
      <c r="G299" s="7">
        <v>1</v>
      </c>
      <c r="H299" s="7">
        <v>2.5000000000000001E-2</v>
      </c>
      <c r="I299" s="7">
        <v>6.6250000000000003E-2</v>
      </c>
      <c r="J299" s="7">
        <f t="shared" si="78"/>
        <v>2.65</v>
      </c>
      <c r="K299" s="7">
        <v>0.2</v>
      </c>
      <c r="L299" s="7">
        <v>2600</v>
      </c>
      <c r="M299" s="7">
        <v>0</v>
      </c>
      <c r="N299" s="7" t="s">
        <v>26</v>
      </c>
      <c r="O299" s="7">
        <v>0.3</v>
      </c>
      <c r="P299" s="7">
        <f t="shared" si="79"/>
        <v>3.3125000000000002E-2</v>
      </c>
      <c r="Q299" s="10">
        <v>1000000000</v>
      </c>
      <c r="R299" s="7">
        <v>1</v>
      </c>
      <c r="S299" s="7" t="s">
        <v>28</v>
      </c>
      <c r="T299" s="10">
        <v>1000000</v>
      </c>
      <c r="U299" s="10">
        <v>1000000</v>
      </c>
      <c r="V299" s="11">
        <v>32.6</v>
      </c>
      <c r="W299" s="7">
        <v>0.1</v>
      </c>
      <c r="X299" s="7">
        <v>0.7</v>
      </c>
      <c r="Y299" s="7">
        <v>0.3</v>
      </c>
      <c r="Z299" s="7">
        <v>0.3</v>
      </c>
      <c r="AA299" s="10">
        <v>3.0000000000000001E-5</v>
      </c>
      <c r="AB299" s="10">
        <f t="shared" si="80"/>
        <v>9.0000000000000002E-6</v>
      </c>
      <c r="AC299" s="12">
        <v>5</v>
      </c>
      <c r="AD299" s="7">
        <v>60</v>
      </c>
      <c r="AE299" s="7">
        <v>0.75</v>
      </c>
      <c r="AF299" s="7">
        <f>AE299*B299</f>
        <v>3.75</v>
      </c>
      <c r="AG299" s="7" t="s">
        <v>53</v>
      </c>
      <c r="AH299" s="13">
        <v>4.3301270189221901</v>
      </c>
      <c r="AI299" s="13">
        <v>2.5</v>
      </c>
      <c r="AJ299" s="13">
        <v>4.3291881083000003</v>
      </c>
      <c r="AK299" s="13">
        <v>3.9367929802999999</v>
      </c>
      <c r="AL299" s="13">
        <v>27.130409114599999</v>
      </c>
      <c r="AM299" s="13">
        <v>31.067202094900001</v>
      </c>
      <c r="AN299" s="13">
        <v>54.549577334415197</v>
      </c>
      <c r="AO299" s="13">
        <v>0.76622647194914295</v>
      </c>
    </row>
    <row r="300" spans="1:41" s="3" customFormat="1" x14ac:dyDescent="0.2">
      <c r="A300" s="3" t="s">
        <v>81</v>
      </c>
      <c r="B300" s="3">
        <v>5</v>
      </c>
      <c r="C300" s="3">
        <v>50</v>
      </c>
      <c r="D300" s="3">
        <v>30196</v>
      </c>
      <c r="E300" s="3" t="s">
        <v>23</v>
      </c>
      <c r="F300" s="3">
        <v>5</v>
      </c>
      <c r="G300" s="3">
        <v>1</v>
      </c>
      <c r="H300" s="3">
        <v>2.5000000000000001E-2</v>
      </c>
      <c r="I300" s="3">
        <v>6.6250000000000003E-2</v>
      </c>
      <c r="J300" s="3">
        <f>I300/H300</f>
        <v>2.65</v>
      </c>
      <c r="K300" s="3">
        <v>0.2</v>
      </c>
      <c r="L300" s="3">
        <v>2600</v>
      </c>
      <c r="M300" s="3">
        <v>0</v>
      </c>
      <c r="N300" s="3" t="s">
        <v>26</v>
      </c>
      <c r="O300" s="3">
        <v>0.3</v>
      </c>
      <c r="P300" s="3">
        <f>I300/2</f>
        <v>3.3125000000000002E-2</v>
      </c>
      <c r="Q300" s="14">
        <v>1000000000</v>
      </c>
      <c r="R300" s="3">
        <v>1</v>
      </c>
      <c r="S300" s="3" t="s">
        <v>28</v>
      </c>
      <c r="T300" s="14">
        <v>1500000</v>
      </c>
      <c r="U300" s="14">
        <v>1500000</v>
      </c>
      <c r="V300" s="4">
        <v>32.6</v>
      </c>
      <c r="W300" s="3">
        <v>0.1</v>
      </c>
      <c r="X300" s="3">
        <v>0.7</v>
      </c>
      <c r="Y300" s="3">
        <v>0.3</v>
      </c>
      <c r="Z300" s="3">
        <v>0.3</v>
      </c>
      <c r="AA300" s="14">
        <v>3.0000000000000001E-5</v>
      </c>
      <c r="AB300" s="14">
        <f>Z300*AA300</f>
        <v>9.0000000000000002E-6</v>
      </c>
      <c r="AC300" s="15">
        <v>0</v>
      </c>
      <c r="AD300" s="3">
        <v>20</v>
      </c>
      <c r="AE300" s="3">
        <v>0.25</v>
      </c>
      <c r="AF300" s="3">
        <f>AE300*B300</f>
        <v>1.25</v>
      </c>
      <c r="AG300" s="3" t="s">
        <v>51</v>
      </c>
      <c r="AH300" s="16">
        <v>0</v>
      </c>
      <c r="AI300" s="16">
        <v>0</v>
      </c>
      <c r="AJ300" s="16">
        <v>-5.5588885999924298E-4</v>
      </c>
      <c r="AK300" s="16">
        <v>0</v>
      </c>
      <c r="AL300" s="16">
        <v>0</v>
      </c>
      <c r="AM300" s="16">
        <v>0</v>
      </c>
      <c r="AN300" s="16">
        <v>0</v>
      </c>
      <c r="AO300" s="16">
        <v>0</v>
      </c>
    </row>
    <row r="301" spans="1:41" s="3" customFormat="1" x14ac:dyDescent="0.2">
      <c r="A301" s="3" t="s">
        <v>81</v>
      </c>
      <c r="B301" s="3">
        <v>5</v>
      </c>
      <c r="C301" s="3">
        <v>50</v>
      </c>
      <c r="D301" s="3">
        <v>30196</v>
      </c>
      <c r="E301" s="3" t="s">
        <v>23</v>
      </c>
      <c r="F301" s="3">
        <v>5</v>
      </c>
      <c r="G301" s="3">
        <v>1</v>
      </c>
      <c r="H301" s="3">
        <v>2.5000000000000001E-2</v>
      </c>
      <c r="I301" s="3">
        <v>6.6250000000000003E-2</v>
      </c>
      <c r="J301" s="3">
        <f>I301/H301</f>
        <v>2.65</v>
      </c>
      <c r="K301" s="3">
        <v>0.2</v>
      </c>
      <c r="L301" s="3">
        <v>2600</v>
      </c>
      <c r="M301" s="3">
        <v>0</v>
      </c>
      <c r="N301" s="3" t="s">
        <v>26</v>
      </c>
      <c r="O301" s="3">
        <v>0.3</v>
      </c>
      <c r="P301" s="3">
        <f>I301/2</f>
        <v>3.3125000000000002E-2</v>
      </c>
      <c r="Q301" s="14">
        <v>1000000000</v>
      </c>
      <c r="R301" s="3">
        <v>1</v>
      </c>
      <c r="S301" s="3" t="s">
        <v>28</v>
      </c>
      <c r="T301" s="14">
        <v>1500000</v>
      </c>
      <c r="U301" s="14">
        <v>1500000</v>
      </c>
      <c r="V301" s="4">
        <v>32.6</v>
      </c>
      <c r="W301" s="3">
        <v>0.1</v>
      </c>
      <c r="X301" s="3">
        <v>0.7</v>
      </c>
      <c r="Y301" s="3">
        <v>0.3</v>
      </c>
      <c r="Z301" s="3">
        <v>0.3</v>
      </c>
      <c r="AA301" s="14">
        <v>3.0000000000000001E-5</v>
      </c>
      <c r="AB301" s="14">
        <f>Z301*AA301</f>
        <v>9.0000000000000002E-6</v>
      </c>
      <c r="AC301" s="15">
        <v>0.5</v>
      </c>
      <c r="AD301" s="3">
        <v>20</v>
      </c>
      <c r="AE301" s="3">
        <v>0.25</v>
      </c>
      <c r="AF301" s="3">
        <f>AE301*B301</f>
        <v>1.25</v>
      </c>
      <c r="AG301" s="3" t="s">
        <v>51</v>
      </c>
      <c r="AH301" s="16">
        <v>0.171010071662834</v>
      </c>
      <c r="AI301" s="16">
        <v>0.46984631039295399</v>
      </c>
      <c r="AJ301" s="16">
        <v>0.39853418190000101</v>
      </c>
      <c r="AK301" s="16">
        <v>2.9739948929425202</v>
      </c>
      <c r="AL301" s="16">
        <v>31.6513553904575</v>
      </c>
      <c r="AM301" s="16">
        <v>34.625350283400003</v>
      </c>
      <c r="AN301" s="16">
        <v>6.6567369118553303</v>
      </c>
      <c r="AO301" s="16">
        <v>0.71289596301866098</v>
      </c>
    </row>
    <row r="302" spans="1:41" s="3" customFormat="1" x14ac:dyDescent="0.2">
      <c r="A302" s="3" t="s">
        <v>81</v>
      </c>
      <c r="B302" s="3">
        <v>5</v>
      </c>
      <c r="C302" s="3">
        <v>50</v>
      </c>
      <c r="D302" s="3">
        <v>30196</v>
      </c>
      <c r="E302" s="3" t="s">
        <v>23</v>
      </c>
      <c r="F302" s="3">
        <v>5</v>
      </c>
      <c r="G302" s="3">
        <v>1</v>
      </c>
      <c r="H302" s="3">
        <v>2.5000000000000001E-2</v>
      </c>
      <c r="I302" s="3">
        <v>6.6250000000000003E-2</v>
      </c>
      <c r="J302" s="3">
        <f>I302/H302</f>
        <v>2.65</v>
      </c>
      <c r="K302" s="3">
        <v>0.2</v>
      </c>
      <c r="L302" s="3">
        <v>2600</v>
      </c>
      <c r="M302" s="3">
        <v>0</v>
      </c>
      <c r="N302" s="3" t="s">
        <v>26</v>
      </c>
      <c r="O302" s="3">
        <v>0.3</v>
      </c>
      <c r="P302" s="3">
        <f>I302/2</f>
        <v>3.3125000000000002E-2</v>
      </c>
      <c r="Q302" s="14">
        <v>1000000000</v>
      </c>
      <c r="R302" s="3">
        <v>1</v>
      </c>
      <c r="S302" s="3" t="s">
        <v>28</v>
      </c>
      <c r="T302" s="14">
        <v>1500000</v>
      </c>
      <c r="U302" s="14">
        <v>1500000</v>
      </c>
      <c r="V302" s="4">
        <v>32.6</v>
      </c>
      <c r="W302" s="3">
        <v>0.1</v>
      </c>
      <c r="X302" s="3">
        <v>0.7</v>
      </c>
      <c r="Y302" s="3">
        <v>0.3</v>
      </c>
      <c r="Z302" s="3">
        <v>0.3</v>
      </c>
      <c r="AA302" s="14">
        <v>3.0000000000000001E-5</v>
      </c>
      <c r="AB302" s="14">
        <f>Z302*AA302</f>
        <v>9.0000000000000002E-6</v>
      </c>
      <c r="AC302" s="15">
        <v>1</v>
      </c>
      <c r="AD302" s="3">
        <v>20</v>
      </c>
      <c r="AE302" s="3">
        <v>0.25</v>
      </c>
      <c r="AF302" s="3">
        <f>AE302*B302</f>
        <v>1.25</v>
      </c>
      <c r="AG302" s="3" t="s">
        <v>51</v>
      </c>
      <c r="AH302" s="16">
        <v>0.34202014332566899</v>
      </c>
      <c r="AI302" s="16">
        <v>0.93969262078590798</v>
      </c>
      <c r="AJ302" s="16">
        <v>0.63225417780000004</v>
      </c>
      <c r="AK302" s="16">
        <v>11.1947312321018</v>
      </c>
      <c r="AL302" s="16">
        <v>23.677576105615</v>
      </c>
      <c r="AM302" s="16">
        <v>34.872307337716798</v>
      </c>
      <c r="AN302" s="16">
        <v>21.636098998683799</v>
      </c>
      <c r="AO302" s="16">
        <v>0.966402884572929</v>
      </c>
    </row>
    <row r="303" spans="1:41" s="3" customFormat="1" x14ac:dyDescent="0.2">
      <c r="A303" s="3" t="s">
        <v>81</v>
      </c>
      <c r="B303" s="3">
        <v>5</v>
      </c>
      <c r="C303" s="3">
        <v>50</v>
      </c>
      <c r="D303" s="3">
        <v>30196</v>
      </c>
      <c r="E303" s="3" t="s">
        <v>23</v>
      </c>
      <c r="F303" s="3">
        <v>5</v>
      </c>
      <c r="G303" s="3">
        <v>1</v>
      </c>
      <c r="H303" s="3">
        <v>2.5000000000000001E-2</v>
      </c>
      <c r="I303" s="3">
        <v>6.6250000000000003E-2</v>
      </c>
      <c r="J303" s="3">
        <f>I303/H303</f>
        <v>2.65</v>
      </c>
      <c r="K303" s="3">
        <v>0.2</v>
      </c>
      <c r="L303" s="3">
        <v>2600</v>
      </c>
      <c r="M303" s="3">
        <v>0</v>
      </c>
      <c r="N303" s="3" t="s">
        <v>26</v>
      </c>
      <c r="O303" s="3">
        <v>0.3</v>
      </c>
      <c r="P303" s="3">
        <f>I303/2</f>
        <v>3.3125000000000002E-2</v>
      </c>
      <c r="Q303" s="14">
        <v>1000000000</v>
      </c>
      <c r="R303" s="3">
        <v>1</v>
      </c>
      <c r="S303" s="3" t="s">
        <v>28</v>
      </c>
      <c r="T303" s="14">
        <v>1500000</v>
      </c>
      <c r="U303" s="14">
        <v>1500000</v>
      </c>
      <c r="V303" s="4">
        <v>32.6</v>
      </c>
      <c r="W303" s="3">
        <v>0.1</v>
      </c>
      <c r="X303" s="3">
        <v>0.7</v>
      </c>
      <c r="Y303" s="3">
        <v>0.3</v>
      </c>
      <c r="Z303" s="3">
        <v>0.3</v>
      </c>
      <c r="AA303" s="14">
        <v>3.0000000000000001E-5</v>
      </c>
      <c r="AB303" s="14">
        <f>Z303*AA303</f>
        <v>9.0000000000000002E-6</v>
      </c>
      <c r="AC303" s="15">
        <v>1.5</v>
      </c>
      <c r="AD303" s="3">
        <v>20</v>
      </c>
      <c r="AE303" s="3">
        <v>0.25</v>
      </c>
      <c r="AF303" s="3">
        <f>AE303*B303</f>
        <v>1.25</v>
      </c>
      <c r="AG303" s="3" t="s">
        <v>51</v>
      </c>
      <c r="AH303" s="16">
        <v>0.51303021498850299</v>
      </c>
      <c r="AI303" s="16">
        <v>1.40953893117886</v>
      </c>
      <c r="AJ303" s="16">
        <v>0.86967049809999997</v>
      </c>
      <c r="AK303" s="16">
        <v>11.276570424268</v>
      </c>
      <c r="AL303" s="16">
        <v>23.9085962135321</v>
      </c>
      <c r="AM303" s="16">
        <v>35.185166637800002</v>
      </c>
      <c r="AN303" s="16">
        <v>19.186470827607799</v>
      </c>
      <c r="AO303" s="16">
        <v>0.88814087351159199</v>
      </c>
    </row>
    <row r="304" spans="1:41" s="3" customFormat="1" x14ac:dyDescent="0.2">
      <c r="A304" s="3" t="s">
        <v>81</v>
      </c>
      <c r="B304" s="3">
        <v>5</v>
      </c>
      <c r="C304" s="3">
        <v>50</v>
      </c>
      <c r="D304" s="3">
        <v>30196</v>
      </c>
      <c r="E304" s="3" t="s">
        <v>23</v>
      </c>
      <c r="F304" s="3">
        <v>5</v>
      </c>
      <c r="G304" s="3">
        <v>1</v>
      </c>
      <c r="H304" s="3">
        <v>2.5000000000000001E-2</v>
      </c>
      <c r="I304" s="3">
        <v>6.6250000000000003E-2</v>
      </c>
      <c r="J304" s="3">
        <f>I304/H304</f>
        <v>2.65</v>
      </c>
      <c r="K304" s="3">
        <v>0.2</v>
      </c>
      <c r="L304" s="3">
        <v>2600</v>
      </c>
      <c r="M304" s="3">
        <v>0</v>
      </c>
      <c r="N304" s="3" t="s">
        <v>26</v>
      </c>
      <c r="O304" s="3">
        <v>0.3</v>
      </c>
      <c r="P304" s="3">
        <f>I304/2</f>
        <v>3.3125000000000002E-2</v>
      </c>
      <c r="Q304" s="14">
        <v>1000000000</v>
      </c>
      <c r="R304" s="3">
        <v>1</v>
      </c>
      <c r="S304" s="3" t="s">
        <v>28</v>
      </c>
      <c r="T304" s="14">
        <v>1500000</v>
      </c>
      <c r="U304" s="14">
        <v>1500000</v>
      </c>
      <c r="V304" s="4">
        <v>32.6</v>
      </c>
      <c r="W304" s="3">
        <v>0.1</v>
      </c>
      <c r="X304" s="3">
        <v>0.7</v>
      </c>
      <c r="Y304" s="3">
        <v>0.3</v>
      </c>
      <c r="Z304" s="3">
        <v>0.3</v>
      </c>
      <c r="AA304" s="14">
        <v>3.0000000000000001E-5</v>
      </c>
      <c r="AB304" s="14">
        <f>Z304*AA304</f>
        <v>9.0000000000000002E-6</v>
      </c>
      <c r="AC304" s="15">
        <v>2</v>
      </c>
      <c r="AD304" s="3">
        <v>20</v>
      </c>
      <c r="AE304" s="3">
        <v>0.25</v>
      </c>
      <c r="AF304" s="3">
        <f>AE304*B304</f>
        <v>1.25</v>
      </c>
      <c r="AG304" s="3" t="s">
        <v>51</v>
      </c>
      <c r="AH304" s="16">
        <v>0.68404028665133698</v>
      </c>
      <c r="AI304" s="16">
        <v>1.87938524157182</v>
      </c>
      <c r="AJ304" s="16">
        <v>1.1303842817</v>
      </c>
      <c r="AK304" s="16">
        <v>11.2076449117391</v>
      </c>
      <c r="AL304" s="16">
        <v>24.388593592079701</v>
      </c>
      <c r="AM304" s="16">
        <v>35.596238503818903</v>
      </c>
      <c r="AN304" s="16">
        <v>8.4265955786515292</v>
      </c>
      <c r="AO304" s="16">
        <v>0.67806383472460896</v>
      </c>
    </row>
    <row r="305" spans="1:41" s="3" customFormat="1" x14ac:dyDescent="0.2">
      <c r="A305" s="3" t="s">
        <v>81</v>
      </c>
      <c r="B305" s="3">
        <v>5</v>
      </c>
      <c r="C305" s="3">
        <v>50</v>
      </c>
      <c r="D305" s="3">
        <v>30196</v>
      </c>
      <c r="E305" s="3" t="s">
        <v>23</v>
      </c>
      <c r="F305" s="3">
        <v>5</v>
      </c>
      <c r="G305" s="3">
        <v>1</v>
      </c>
      <c r="H305" s="3">
        <v>2.5000000000000001E-2</v>
      </c>
      <c r="I305" s="3">
        <v>6.6250000000000003E-2</v>
      </c>
      <c r="J305" s="3">
        <f t="shared" ref="J305:J310" si="81">I305/H305</f>
        <v>2.65</v>
      </c>
      <c r="K305" s="3">
        <v>0.2</v>
      </c>
      <c r="L305" s="3">
        <v>2600</v>
      </c>
      <c r="M305" s="3">
        <v>0</v>
      </c>
      <c r="N305" s="3" t="s">
        <v>26</v>
      </c>
      <c r="O305" s="3">
        <v>0.3</v>
      </c>
      <c r="P305" s="3">
        <f t="shared" ref="P305:P310" si="82">I305/2</f>
        <v>3.3125000000000002E-2</v>
      </c>
      <c r="Q305" s="14">
        <v>1000000000</v>
      </c>
      <c r="R305" s="3">
        <v>1</v>
      </c>
      <c r="S305" s="3" t="s">
        <v>28</v>
      </c>
      <c r="T305" s="14">
        <v>1500000</v>
      </c>
      <c r="U305" s="14">
        <v>1500000</v>
      </c>
      <c r="V305" s="4">
        <v>32.6</v>
      </c>
      <c r="W305" s="3">
        <v>0.1</v>
      </c>
      <c r="X305" s="3">
        <v>0.7</v>
      </c>
      <c r="Y305" s="3">
        <v>0.3</v>
      </c>
      <c r="Z305" s="3">
        <v>0.3</v>
      </c>
      <c r="AA305" s="14">
        <v>3.0000000000000001E-5</v>
      </c>
      <c r="AB305" s="14">
        <f t="shared" ref="AB305:AB310" si="83">Z305*AA305</f>
        <v>9.0000000000000002E-6</v>
      </c>
      <c r="AC305" s="15">
        <v>2.5</v>
      </c>
      <c r="AD305" s="3">
        <v>20</v>
      </c>
      <c r="AE305" s="3">
        <v>0.25</v>
      </c>
      <c r="AF305" s="3">
        <f>AE305*B305</f>
        <v>1.25</v>
      </c>
      <c r="AG305" s="3" t="s">
        <v>51</v>
      </c>
      <c r="AH305" s="16">
        <v>0.85505035831417198</v>
      </c>
      <c r="AI305" s="16">
        <v>2.34923155196477</v>
      </c>
      <c r="AJ305" s="16">
        <v>1.4697845919000001</v>
      </c>
      <c r="AK305" s="16">
        <v>11.5127304752505</v>
      </c>
      <c r="AL305" s="16">
        <v>24.868803564149498</v>
      </c>
      <c r="AM305" s="16">
        <v>36.381534039400002</v>
      </c>
      <c r="AN305" s="16">
        <v>13.0116583722578</v>
      </c>
      <c r="AO305" s="16">
        <v>0.86400021232012503</v>
      </c>
    </row>
    <row r="306" spans="1:41" s="3" customFormat="1" x14ac:dyDescent="0.2">
      <c r="A306" s="3" t="s">
        <v>81</v>
      </c>
      <c r="B306" s="3">
        <v>5</v>
      </c>
      <c r="C306" s="3">
        <v>50</v>
      </c>
      <c r="D306" s="3">
        <v>30196</v>
      </c>
      <c r="E306" s="3" t="s">
        <v>23</v>
      </c>
      <c r="F306" s="3">
        <v>5</v>
      </c>
      <c r="G306" s="3">
        <v>1</v>
      </c>
      <c r="H306" s="3">
        <v>2.5000000000000001E-2</v>
      </c>
      <c r="I306" s="3">
        <v>6.6250000000000003E-2</v>
      </c>
      <c r="J306" s="3">
        <f t="shared" si="81"/>
        <v>2.65</v>
      </c>
      <c r="K306" s="3">
        <v>0.2</v>
      </c>
      <c r="L306" s="3">
        <v>2600</v>
      </c>
      <c r="M306" s="3">
        <v>0</v>
      </c>
      <c r="N306" s="3" t="s">
        <v>26</v>
      </c>
      <c r="O306" s="3">
        <v>0.3</v>
      </c>
      <c r="P306" s="3">
        <f t="shared" si="82"/>
        <v>3.3125000000000002E-2</v>
      </c>
      <c r="Q306" s="14">
        <v>1000000000</v>
      </c>
      <c r="R306" s="3">
        <v>1</v>
      </c>
      <c r="S306" s="3" t="s">
        <v>28</v>
      </c>
      <c r="T306" s="14">
        <v>1500000</v>
      </c>
      <c r="U306" s="14">
        <v>1500000</v>
      </c>
      <c r="V306" s="4">
        <v>32.6</v>
      </c>
      <c r="W306" s="3">
        <v>0.1</v>
      </c>
      <c r="X306" s="3">
        <v>0.7</v>
      </c>
      <c r="Y306" s="3">
        <v>0.3</v>
      </c>
      <c r="Z306" s="3">
        <v>0.3</v>
      </c>
      <c r="AA306" s="14">
        <v>3.0000000000000001E-5</v>
      </c>
      <c r="AB306" s="14">
        <f t="shared" si="83"/>
        <v>9.0000000000000002E-6</v>
      </c>
      <c r="AC306" s="15">
        <v>3</v>
      </c>
      <c r="AD306" s="3">
        <v>20</v>
      </c>
      <c r="AE306" s="3">
        <v>0.25</v>
      </c>
      <c r="AF306" s="3">
        <f>AE306*B306</f>
        <v>1.25</v>
      </c>
      <c r="AG306" s="3" t="s">
        <v>51</v>
      </c>
      <c r="AH306" s="16">
        <v>1.02606042997701</v>
      </c>
      <c r="AI306" s="16">
        <v>2.8190778623577302</v>
      </c>
      <c r="AJ306" s="16">
        <v>1.8072643355</v>
      </c>
      <c r="AK306" s="16">
        <v>11.7198214794505</v>
      </c>
      <c r="AL306" s="16">
        <v>24.850516840110501</v>
      </c>
      <c r="AM306" s="16">
        <v>36.570338319561003</v>
      </c>
      <c r="AN306" s="16">
        <v>15.1557121070959</v>
      </c>
      <c r="AO306" s="16">
        <v>0.90661028399717203</v>
      </c>
    </row>
    <row r="307" spans="1:41" s="3" customFormat="1" x14ac:dyDescent="0.2">
      <c r="A307" s="3" t="s">
        <v>81</v>
      </c>
      <c r="B307" s="3">
        <v>5</v>
      </c>
      <c r="C307" s="3">
        <v>50</v>
      </c>
      <c r="D307" s="3">
        <v>30196</v>
      </c>
      <c r="E307" s="3" t="s">
        <v>23</v>
      </c>
      <c r="F307" s="3">
        <v>5</v>
      </c>
      <c r="G307" s="3">
        <v>1</v>
      </c>
      <c r="H307" s="3">
        <v>2.5000000000000001E-2</v>
      </c>
      <c r="I307" s="3">
        <v>6.6250000000000003E-2</v>
      </c>
      <c r="J307" s="3">
        <f t="shared" si="81"/>
        <v>2.65</v>
      </c>
      <c r="K307" s="3">
        <v>0.2</v>
      </c>
      <c r="L307" s="3">
        <v>2600</v>
      </c>
      <c r="M307" s="3">
        <v>0</v>
      </c>
      <c r="N307" s="3" t="s">
        <v>26</v>
      </c>
      <c r="O307" s="3">
        <v>0.3</v>
      </c>
      <c r="P307" s="3">
        <f t="shared" si="82"/>
        <v>3.3125000000000002E-2</v>
      </c>
      <c r="Q307" s="14">
        <v>1000000000</v>
      </c>
      <c r="R307" s="3">
        <v>1</v>
      </c>
      <c r="S307" s="3" t="s">
        <v>28</v>
      </c>
      <c r="T307" s="14">
        <v>1500000</v>
      </c>
      <c r="U307" s="14">
        <v>1500000</v>
      </c>
      <c r="V307" s="4">
        <v>32.6</v>
      </c>
      <c r="W307" s="3">
        <v>0.1</v>
      </c>
      <c r="X307" s="3">
        <v>0.7</v>
      </c>
      <c r="Y307" s="3">
        <v>0.3</v>
      </c>
      <c r="Z307" s="3">
        <v>0.3</v>
      </c>
      <c r="AA307" s="14">
        <v>3.0000000000000001E-5</v>
      </c>
      <c r="AB307" s="14">
        <f t="shared" si="83"/>
        <v>9.0000000000000002E-6</v>
      </c>
      <c r="AC307" s="15">
        <v>3.5</v>
      </c>
      <c r="AD307" s="3">
        <v>20</v>
      </c>
      <c r="AE307" s="3">
        <v>0.25</v>
      </c>
      <c r="AF307" s="3">
        <f>AE307*B307</f>
        <v>1.25</v>
      </c>
      <c r="AG307" s="3" t="s">
        <v>51</v>
      </c>
      <c r="AH307" s="16">
        <v>1.19707050163984</v>
      </c>
      <c r="AI307" s="16">
        <v>3.2889241727506802</v>
      </c>
      <c r="AJ307" s="16">
        <v>2.1668079883</v>
      </c>
      <c r="AK307" s="16">
        <v>11.7994490975973</v>
      </c>
      <c r="AL307" s="16">
        <v>25.330863492602699</v>
      </c>
      <c r="AM307" s="16">
        <v>37.130312590199999</v>
      </c>
      <c r="AN307" s="16">
        <v>19.288809784158602</v>
      </c>
      <c r="AO307" s="16">
        <v>0.95694883106934703</v>
      </c>
    </row>
    <row r="308" spans="1:41" s="3" customFormat="1" x14ac:dyDescent="0.2">
      <c r="A308" s="3" t="s">
        <v>81</v>
      </c>
      <c r="B308" s="3">
        <v>5</v>
      </c>
      <c r="C308" s="3">
        <v>50</v>
      </c>
      <c r="D308" s="3">
        <v>30196</v>
      </c>
      <c r="E308" s="3" t="s">
        <v>23</v>
      </c>
      <c r="F308" s="3">
        <v>5</v>
      </c>
      <c r="G308" s="3">
        <v>1</v>
      </c>
      <c r="H308" s="3">
        <v>2.5000000000000001E-2</v>
      </c>
      <c r="I308" s="3">
        <v>6.6250000000000003E-2</v>
      </c>
      <c r="J308" s="3">
        <f t="shared" si="81"/>
        <v>2.65</v>
      </c>
      <c r="K308" s="3">
        <v>0.2</v>
      </c>
      <c r="L308" s="3">
        <v>2600</v>
      </c>
      <c r="M308" s="3">
        <v>0</v>
      </c>
      <c r="N308" s="3" t="s">
        <v>26</v>
      </c>
      <c r="O308" s="3">
        <v>0.3</v>
      </c>
      <c r="P308" s="3">
        <f t="shared" si="82"/>
        <v>3.3125000000000002E-2</v>
      </c>
      <c r="Q308" s="14">
        <v>1000000000</v>
      </c>
      <c r="R308" s="3">
        <v>1</v>
      </c>
      <c r="S308" s="3" t="s">
        <v>28</v>
      </c>
      <c r="T308" s="14">
        <v>1500000</v>
      </c>
      <c r="U308" s="14">
        <v>1500000</v>
      </c>
      <c r="V308" s="4">
        <v>32.6</v>
      </c>
      <c r="W308" s="3">
        <v>0.1</v>
      </c>
      <c r="X308" s="3">
        <v>0.7</v>
      </c>
      <c r="Y308" s="3">
        <v>0.3</v>
      </c>
      <c r="Z308" s="3">
        <v>0.3</v>
      </c>
      <c r="AA308" s="14">
        <v>3.0000000000000001E-5</v>
      </c>
      <c r="AB308" s="14">
        <f t="shared" si="83"/>
        <v>9.0000000000000002E-6</v>
      </c>
      <c r="AC308" s="15">
        <v>4</v>
      </c>
      <c r="AD308" s="3">
        <v>20</v>
      </c>
      <c r="AE308" s="3">
        <v>0.25</v>
      </c>
      <c r="AF308" s="3">
        <f>AE308*B308</f>
        <v>1.25</v>
      </c>
      <c r="AG308" s="3" t="s">
        <v>51</v>
      </c>
      <c r="AH308" s="16">
        <v>1.36808057330267</v>
      </c>
      <c r="AI308" s="16">
        <v>3.7587704831436302</v>
      </c>
      <c r="AJ308" s="16">
        <v>2.5388323824999999</v>
      </c>
      <c r="AK308" s="16">
        <v>11.8997739673383</v>
      </c>
      <c r="AL308" s="16">
        <v>25.8114372400617</v>
      </c>
      <c r="AM308" s="16">
        <v>37.711211207399998</v>
      </c>
      <c r="AN308" s="16">
        <v>20.604491202395899</v>
      </c>
      <c r="AO308" s="16">
        <v>0.92969660412333299</v>
      </c>
    </row>
    <row r="309" spans="1:41" s="3" customFormat="1" x14ac:dyDescent="0.2">
      <c r="A309" s="3" t="s">
        <v>81</v>
      </c>
      <c r="B309" s="3">
        <v>5</v>
      </c>
      <c r="C309" s="3">
        <v>50</v>
      </c>
      <c r="D309" s="3">
        <v>30196</v>
      </c>
      <c r="E309" s="3" t="s">
        <v>23</v>
      </c>
      <c r="F309" s="3">
        <v>5</v>
      </c>
      <c r="G309" s="3">
        <v>1</v>
      </c>
      <c r="H309" s="3">
        <v>2.5000000000000001E-2</v>
      </c>
      <c r="I309" s="3">
        <v>6.6250000000000003E-2</v>
      </c>
      <c r="J309" s="3">
        <f t="shared" si="81"/>
        <v>2.65</v>
      </c>
      <c r="K309" s="3">
        <v>0.2</v>
      </c>
      <c r="L309" s="3">
        <v>2600</v>
      </c>
      <c r="M309" s="3">
        <v>0</v>
      </c>
      <c r="N309" s="3" t="s">
        <v>26</v>
      </c>
      <c r="O309" s="3">
        <v>0.3</v>
      </c>
      <c r="P309" s="3">
        <f t="shared" si="82"/>
        <v>3.3125000000000002E-2</v>
      </c>
      <c r="Q309" s="14">
        <v>1000000000</v>
      </c>
      <c r="R309" s="3">
        <v>1</v>
      </c>
      <c r="S309" s="3" t="s">
        <v>28</v>
      </c>
      <c r="T309" s="14">
        <v>1500000</v>
      </c>
      <c r="U309" s="14">
        <v>1500000</v>
      </c>
      <c r="V309" s="4">
        <v>32.6</v>
      </c>
      <c r="W309" s="3">
        <v>0.1</v>
      </c>
      <c r="X309" s="3">
        <v>0.7</v>
      </c>
      <c r="Y309" s="3">
        <v>0.3</v>
      </c>
      <c r="Z309" s="3">
        <v>0.3</v>
      </c>
      <c r="AA309" s="14">
        <v>3.0000000000000001E-5</v>
      </c>
      <c r="AB309" s="14">
        <f t="shared" si="83"/>
        <v>9.0000000000000002E-6</v>
      </c>
      <c r="AC309" s="15">
        <v>4.5</v>
      </c>
      <c r="AD309" s="3">
        <v>20</v>
      </c>
      <c r="AE309" s="3">
        <v>0.25</v>
      </c>
      <c r="AF309" s="3">
        <f>AE309*B309</f>
        <v>1.25</v>
      </c>
      <c r="AG309" s="3" t="s">
        <v>51</v>
      </c>
      <c r="AH309" s="16">
        <v>1.53909064496551</v>
      </c>
      <c r="AI309" s="16">
        <v>4.2286167935365899</v>
      </c>
      <c r="AJ309" s="16">
        <v>2.9010829126000002</v>
      </c>
      <c r="AK309" s="16">
        <v>12.2417245530924</v>
      </c>
      <c r="AL309" s="16">
        <v>26.0424140799038</v>
      </c>
      <c r="AM309" s="16">
        <v>38.284138632996203</v>
      </c>
      <c r="AN309" s="16">
        <v>22.5340827491463</v>
      </c>
      <c r="AO309" s="16">
        <v>0.91498506983239503</v>
      </c>
    </row>
    <row r="310" spans="1:41" s="3" customFormat="1" x14ac:dyDescent="0.2">
      <c r="A310" s="3" t="s">
        <v>81</v>
      </c>
      <c r="B310" s="3">
        <v>5</v>
      </c>
      <c r="C310" s="3">
        <v>50</v>
      </c>
      <c r="D310" s="3">
        <v>30196</v>
      </c>
      <c r="E310" s="3" t="s">
        <v>23</v>
      </c>
      <c r="F310" s="3">
        <v>5</v>
      </c>
      <c r="G310" s="3">
        <v>1</v>
      </c>
      <c r="H310" s="3">
        <v>2.5000000000000001E-2</v>
      </c>
      <c r="I310" s="3">
        <v>6.6250000000000003E-2</v>
      </c>
      <c r="J310" s="3">
        <f t="shared" si="81"/>
        <v>2.65</v>
      </c>
      <c r="K310" s="3">
        <v>0.2</v>
      </c>
      <c r="L310" s="3">
        <v>2600</v>
      </c>
      <c r="M310" s="3">
        <v>0</v>
      </c>
      <c r="N310" s="3" t="s">
        <v>26</v>
      </c>
      <c r="O310" s="3">
        <v>0.3</v>
      </c>
      <c r="P310" s="3">
        <f t="shared" si="82"/>
        <v>3.3125000000000002E-2</v>
      </c>
      <c r="Q310" s="14">
        <v>1000000000</v>
      </c>
      <c r="R310" s="3">
        <v>1</v>
      </c>
      <c r="S310" s="3" t="s">
        <v>28</v>
      </c>
      <c r="T310" s="14">
        <v>1500000</v>
      </c>
      <c r="U310" s="14">
        <v>1500000</v>
      </c>
      <c r="V310" s="4">
        <v>32.6</v>
      </c>
      <c r="W310" s="3">
        <v>0.1</v>
      </c>
      <c r="X310" s="3">
        <v>0.7</v>
      </c>
      <c r="Y310" s="3">
        <v>0.3</v>
      </c>
      <c r="Z310" s="3">
        <v>0.3</v>
      </c>
      <c r="AA310" s="14">
        <v>3.0000000000000001E-5</v>
      </c>
      <c r="AB310" s="14">
        <f t="shared" si="83"/>
        <v>9.0000000000000002E-6</v>
      </c>
      <c r="AC310" s="15">
        <v>5</v>
      </c>
      <c r="AD310" s="3">
        <v>20</v>
      </c>
      <c r="AE310" s="3">
        <v>0.25</v>
      </c>
      <c r="AF310" s="3">
        <f>AE310*B310</f>
        <v>1.25</v>
      </c>
      <c r="AG310" s="3" t="s">
        <v>51</v>
      </c>
      <c r="AH310" s="16">
        <v>1.71010071662834</v>
      </c>
      <c r="AI310" s="16">
        <v>4.6984631039295399</v>
      </c>
      <c r="AJ310" s="16">
        <v>3.2992220902999998</v>
      </c>
      <c r="AK310" s="16">
        <v>12.2597803583964</v>
      </c>
      <c r="AL310" s="16">
        <v>26.431268182003599</v>
      </c>
      <c r="AM310" s="16">
        <v>38.691048540399997</v>
      </c>
      <c r="AN310" s="16">
        <v>24.107112221924801</v>
      </c>
      <c r="AO310" s="16">
        <v>0.931557443161808</v>
      </c>
    </row>
    <row r="311" spans="1:41" s="7" customFormat="1" x14ac:dyDescent="0.2">
      <c r="A311" s="7" t="s">
        <v>82</v>
      </c>
      <c r="B311" s="7">
        <v>5</v>
      </c>
      <c r="C311" s="7">
        <v>50</v>
      </c>
      <c r="D311" s="7">
        <v>30196</v>
      </c>
      <c r="E311" s="7" t="s">
        <v>23</v>
      </c>
      <c r="F311" s="7">
        <v>5</v>
      </c>
      <c r="G311" s="7">
        <v>1</v>
      </c>
      <c r="H311" s="7">
        <v>2.5000000000000001E-2</v>
      </c>
      <c r="I311" s="7">
        <v>6.6250000000000003E-2</v>
      </c>
      <c r="J311" s="7">
        <f>I311/H311</f>
        <v>2.65</v>
      </c>
      <c r="K311" s="7">
        <v>0.2</v>
      </c>
      <c r="L311" s="7">
        <v>2600</v>
      </c>
      <c r="M311" s="7">
        <v>0</v>
      </c>
      <c r="N311" s="7" t="s">
        <v>26</v>
      </c>
      <c r="O311" s="7">
        <v>0.3</v>
      </c>
      <c r="P311" s="7">
        <f>I311/2</f>
        <v>3.3125000000000002E-2</v>
      </c>
      <c r="Q311" s="10">
        <v>1000000000</v>
      </c>
      <c r="R311" s="7">
        <v>1</v>
      </c>
      <c r="S311" s="7" t="s">
        <v>28</v>
      </c>
      <c r="T311" s="10">
        <v>1500000</v>
      </c>
      <c r="U311" s="10">
        <v>1500000</v>
      </c>
      <c r="V311" s="11">
        <v>32.6</v>
      </c>
      <c r="W311" s="7">
        <v>0.1</v>
      </c>
      <c r="X311" s="7">
        <v>0.7</v>
      </c>
      <c r="Y311" s="7">
        <v>0.3</v>
      </c>
      <c r="Z311" s="7">
        <v>0.3</v>
      </c>
      <c r="AA311" s="10">
        <v>3.0000000000000001E-5</v>
      </c>
      <c r="AB311" s="10">
        <f>Z311*AA311</f>
        <v>9.0000000000000002E-6</v>
      </c>
      <c r="AC311" s="12">
        <v>0</v>
      </c>
      <c r="AD311" s="7">
        <v>20</v>
      </c>
      <c r="AE311" s="7">
        <v>0.5</v>
      </c>
      <c r="AF311" s="7">
        <f>AE311*B311</f>
        <v>2.5</v>
      </c>
      <c r="AG311" s="7" t="s">
        <v>51</v>
      </c>
      <c r="AH311" s="13">
        <v>0</v>
      </c>
      <c r="AI311" s="13">
        <v>0</v>
      </c>
      <c r="AJ311" s="13">
        <v>-5.5588885999924298E-4</v>
      </c>
      <c r="AK311" s="13">
        <v>0</v>
      </c>
      <c r="AL311" s="13">
        <v>0</v>
      </c>
      <c r="AM311" s="13">
        <v>0</v>
      </c>
      <c r="AN311" s="13">
        <v>0</v>
      </c>
      <c r="AO311" s="13">
        <v>0</v>
      </c>
    </row>
    <row r="312" spans="1:41" s="7" customFormat="1" x14ac:dyDescent="0.2">
      <c r="A312" s="7" t="s">
        <v>82</v>
      </c>
      <c r="B312" s="7">
        <v>5</v>
      </c>
      <c r="C312" s="7">
        <v>50</v>
      </c>
      <c r="D312" s="7">
        <v>30196</v>
      </c>
      <c r="E312" s="7" t="s">
        <v>23</v>
      </c>
      <c r="F312" s="7">
        <v>5</v>
      </c>
      <c r="G312" s="7">
        <v>1</v>
      </c>
      <c r="H312" s="7">
        <v>2.5000000000000001E-2</v>
      </c>
      <c r="I312" s="7">
        <v>6.6250000000000003E-2</v>
      </c>
      <c r="J312" s="7">
        <f>I312/H312</f>
        <v>2.65</v>
      </c>
      <c r="K312" s="7">
        <v>0.2</v>
      </c>
      <c r="L312" s="7">
        <v>2600</v>
      </c>
      <c r="M312" s="7">
        <v>0</v>
      </c>
      <c r="N312" s="7" t="s">
        <v>26</v>
      </c>
      <c r="O312" s="7">
        <v>0.3</v>
      </c>
      <c r="P312" s="7">
        <f>I312/2</f>
        <v>3.3125000000000002E-2</v>
      </c>
      <c r="Q312" s="10">
        <v>1000000000</v>
      </c>
      <c r="R312" s="7">
        <v>1</v>
      </c>
      <c r="S312" s="7" t="s">
        <v>28</v>
      </c>
      <c r="T312" s="10">
        <v>1500000</v>
      </c>
      <c r="U312" s="10">
        <v>1500000</v>
      </c>
      <c r="V312" s="11">
        <v>32.6</v>
      </c>
      <c r="W312" s="7">
        <v>0.1</v>
      </c>
      <c r="X312" s="7">
        <v>0.7</v>
      </c>
      <c r="Y312" s="7">
        <v>0.3</v>
      </c>
      <c r="Z312" s="7">
        <v>0.3</v>
      </c>
      <c r="AA312" s="10">
        <v>3.0000000000000001E-5</v>
      </c>
      <c r="AB312" s="10">
        <f>Z312*AA312</f>
        <v>9.0000000000000002E-6</v>
      </c>
      <c r="AC312" s="12">
        <v>0.5</v>
      </c>
      <c r="AD312" s="7">
        <v>20</v>
      </c>
      <c r="AE312" s="7">
        <v>0.5</v>
      </c>
      <c r="AF312" s="7">
        <f>AE312*B312</f>
        <v>2.5</v>
      </c>
      <c r="AG312" s="7" t="s">
        <v>51</v>
      </c>
      <c r="AH312" s="13">
        <v>0.171010071662834</v>
      </c>
      <c r="AI312" s="13">
        <v>0.46984631039295399</v>
      </c>
      <c r="AJ312" s="13">
        <v>0.30654195350000002</v>
      </c>
      <c r="AK312" s="13">
        <v>0</v>
      </c>
      <c r="AL312" s="13">
        <v>34.634946745247603</v>
      </c>
      <c r="AM312" s="13">
        <v>34.634946745247603</v>
      </c>
      <c r="AN312" s="13">
        <v>0</v>
      </c>
      <c r="AO312" s="13">
        <v>0</v>
      </c>
    </row>
    <row r="313" spans="1:41" s="7" customFormat="1" x14ac:dyDescent="0.2">
      <c r="A313" s="7" t="s">
        <v>82</v>
      </c>
      <c r="B313" s="7">
        <v>5</v>
      </c>
      <c r="C313" s="7">
        <v>50</v>
      </c>
      <c r="D313" s="7">
        <v>30196</v>
      </c>
      <c r="E313" s="7" t="s">
        <v>23</v>
      </c>
      <c r="F313" s="7">
        <v>5</v>
      </c>
      <c r="G313" s="7">
        <v>1</v>
      </c>
      <c r="H313" s="7">
        <v>2.5000000000000001E-2</v>
      </c>
      <c r="I313" s="7">
        <v>6.6250000000000003E-2</v>
      </c>
      <c r="J313" s="7">
        <f>I313/H313</f>
        <v>2.65</v>
      </c>
      <c r="K313" s="7">
        <v>0.2</v>
      </c>
      <c r="L313" s="7">
        <v>2600</v>
      </c>
      <c r="M313" s="7">
        <v>0</v>
      </c>
      <c r="N313" s="7" t="s">
        <v>26</v>
      </c>
      <c r="O313" s="7">
        <v>0.3</v>
      </c>
      <c r="P313" s="7">
        <f>I313/2</f>
        <v>3.3125000000000002E-2</v>
      </c>
      <c r="Q313" s="10">
        <v>1000000000</v>
      </c>
      <c r="R313" s="7">
        <v>1</v>
      </c>
      <c r="S313" s="7" t="s">
        <v>28</v>
      </c>
      <c r="T313" s="10">
        <v>1500000</v>
      </c>
      <c r="U313" s="10">
        <v>1500000</v>
      </c>
      <c r="V313" s="11">
        <v>32.6</v>
      </c>
      <c r="W313" s="7">
        <v>0.1</v>
      </c>
      <c r="X313" s="7">
        <v>0.7</v>
      </c>
      <c r="Y313" s="7">
        <v>0.3</v>
      </c>
      <c r="Z313" s="7">
        <v>0.3</v>
      </c>
      <c r="AA313" s="10">
        <v>3.0000000000000001E-5</v>
      </c>
      <c r="AB313" s="10">
        <f>Z313*AA313</f>
        <v>9.0000000000000002E-6</v>
      </c>
      <c r="AC313" s="12">
        <v>1</v>
      </c>
      <c r="AD313" s="7">
        <v>20</v>
      </c>
      <c r="AE313" s="7">
        <v>0.5</v>
      </c>
      <c r="AF313" s="7">
        <f>AE313*B313</f>
        <v>2.5</v>
      </c>
      <c r="AG313" s="7" t="s">
        <v>51</v>
      </c>
      <c r="AH313" s="13">
        <v>0.34202014332566899</v>
      </c>
      <c r="AI313" s="13">
        <v>0.93969262078590798</v>
      </c>
      <c r="AJ313" s="13">
        <v>0.6011067095</v>
      </c>
      <c r="AK313" s="13">
        <v>5.7217510026732397</v>
      </c>
      <c r="AL313" s="13">
        <v>32.384589357031899</v>
      </c>
      <c r="AM313" s="13">
        <v>38.1063403597052</v>
      </c>
      <c r="AN313" s="13">
        <v>4.8033440938786001</v>
      </c>
      <c r="AO313" s="13">
        <v>0.91826268375247699</v>
      </c>
    </row>
    <row r="314" spans="1:41" s="7" customFormat="1" x14ac:dyDescent="0.2">
      <c r="A314" s="7" t="s">
        <v>82</v>
      </c>
      <c r="B314" s="7">
        <v>5</v>
      </c>
      <c r="C314" s="7">
        <v>50</v>
      </c>
      <c r="D314" s="7">
        <v>30196</v>
      </c>
      <c r="E314" s="7" t="s">
        <v>23</v>
      </c>
      <c r="F314" s="7">
        <v>5</v>
      </c>
      <c r="G314" s="7">
        <v>1</v>
      </c>
      <c r="H314" s="7">
        <v>2.5000000000000001E-2</v>
      </c>
      <c r="I314" s="7">
        <v>6.6250000000000003E-2</v>
      </c>
      <c r="J314" s="7">
        <f>I314/H314</f>
        <v>2.65</v>
      </c>
      <c r="K314" s="7">
        <v>0.2</v>
      </c>
      <c r="L314" s="7">
        <v>2600</v>
      </c>
      <c r="M314" s="7">
        <v>0</v>
      </c>
      <c r="N314" s="7" t="s">
        <v>26</v>
      </c>
      <c r="O314" s="7">
        <v>0.3</v>
      </c>
      <c r="P314" s="7">
        <f>I314/2</f>
        <v>3.3125000000000002E-2</v>
      </c>
      <c r="Q314" s="10">
        <v>1000000000</v>
      </c>
      <c r="R314" s="7">
        <v>1</v>
      </c>
      <c r="S314" s="7" t="s">
        <v>28</v>
      </c>
      <c r="T314" s="10">
        <v>1500000</v>
      </c>
      <c r="U314" s="10">
        <v>1500000</v>
      </c>
      <c r="V314" s="11">
        <v>32.6</v>
      </c>
      <c r="W314" s="7">
        <v>0.1</v>
      </c>
      <c r="X314" s="7">
        <v>0.7</v>
      </c>
      <c r="Y314" s="7">
        <v>0.3</v>
      </c>
      <c r="Z314" s="7">
        <v>0.3</v>
      </c>
      <c r="AA314" s="10">
        <v>3.0000000000000001E-5</v>
      </c>
      <c r="AB314" s="10">
        <f>Z314*AA314</f>
        <v>9.0000000000000002E-6</v>
      </c>
      <c r="AC314" s="12">
        <v>1.5</v>
      </c>
      <c r="AD314" s="7">
        <v>20</v>
      </c>
      <c r="AE314" s="7">
        <v>0.5</v>
      </c>
      <c r="AF314" s="7">
        <f>AE314*B314</f>
        <v>2.5</v>
      </c>
      <c r="AG314" s="7" t="s">
        <v>51</v>
      </c>
      <c r="AH314" s="13">
        <v>0.51303021498850299</v>
      </c>
      <c r="AI314" s="13">
        <v>1.40953893117886</v>
      </c>
      <c r="AJ314" s="13">
        <v>0.986179828899999</v>
      </c>
      <c r="AK314" s="13">
        <v>9.6087851059507692</v>
      </c>
      <c r="AL314" s="13">
        <v>28.8868726646492</v>
      </c>
      <c r="AM314" s="13">
        <v>38.495657770599998</v>
      </c>
      <c r="AN314" s="13">
        <v>8.6991524009282806</v>
      </c>
      <c r="AO314" s="13">
        <v>0.90768235580675505</v>
      </c>
    </row>
    <row r="315" spans="1:41" s="7" customFormat="1" x14ac:dyDescent="0.2">
      <c r="A315" s="7" t="s">
        <v>82</v>
      </c>
      <c r="B315" s="7">
        <v>5</v>
      </c>
      <c r="C315" s="7">
        <v>50</v>
      </c>
      <c r="D315" s="7">
        <v>30196</v>
      </c>
      <c r="E315" s="7" t="s">
        <v>23</v>
      </c>
      <c r="F315" s="7">
        <v>5</v>
      </c>
      <c r="G315" s="7">
        <v>1</v>
      </c>
      <c r="H315" s="7">
        <v>2.5000000000000001E-2</v>
      </c>
      <c r="I315" s="7">
        <v>6.6250000000000003E-2</v>
      </c>
      <c r="J315" s="7">
        <f>I315/H315</f>
        <v>2.65</v>
      </c>
      <c r="K315" s="7">
        <v>0.2</v>
      </c>
      <c r="L315" s="7">
        <v>2600</v>
      </c>
      <c r="M315" s="7">
        <v>0</v>
      </c>
      <c r="N315" s="7" t="s">
        <v>26</v>
      </c>
      <c r="O315" s="7">
        <v>0.3</v>
      </c>
      <c r="P315" s="7">
        <f>I315/2</f>
        <v>3.3125000000000002E-2</v>
      </c>
      <c r="Q315" s="10">
        <v>1000000000</v>
      </c>
      <c r="R315" s="7">
        <v>1</v>
      </c>
      <c r="S315" s="7" t="s">
        <v>28</v>
      </c>
      <c r="T315" s="10">
        <v>1500000</v>
      </c>
      <c r="U315" s="10">
        <v>1500000</v>
      </c>
      <c r="V315" s="11">
        <v>32.6</v>
      </c>
      <c r="W315" s="7">
        <v>0.1</v>
      </c>
      <c r="X315" s="7">
        <v>0.7</v>
      </c>
      <c r="Y315" s="7">
        <v>0.3</v>
      </c>
      <c r="Z315" s="7">
        <v>0.3</v>
      </c>
      <c r="AA315" s="10">
        <v>3.0000000000000001E-5</v>
      </c>
      <c r="AB315" s="10">
        <f>Z315*AA315</f>
        <v>9.0000000000000002E-6</v>
      </c>
      <c r="AC315" s="12">
        <v>2</v>
      </c>
      <c r="AD315" s="7">
        <v>20</v>
      </c>
      <c r="AE315" s="7">
        <v>0.5</v>
      </c>
      <c r="AF315" s="7">
        <f>AE315*B315</f>
        <v>2.5</v>
      </c>
      <c r="AG315" s="7" t="s">
        <v>51</v>
      </c>
      <c r="AH315" s="13">
        <v>0.68404028665133698</v>
      </c>
      <c r="AI315" s="13">
        <v>1.87938524157182</v>
      </c>
      <c r="AJ315" s="13">
        <v>1.2925136303</v>
      </c>
      <c r="AK315" s="13">
        <v>9.3757656555563695</v>
      </c>
      <c r="AL315" s="13">
        <v>29.120710415543599</v>
      </c>
      <c r="AM315" s="13">
        <v>38.496476071099998</v>
      </c>
      <c r="AN315" s="13">
        <v>12.2709045226695</v>
      </c>
      <c r="AO315" s="13">
        <v>0.92611709774077999</v>
      </c>
    </row>
    <row r="316" spans="1:41" s="7" customFormat="1" x14ac:dyDescent="0.2">
      <c r="A316" s="7" t="s">
        <v>82</v>
      </c>
      <c r="B316" s="7">
        <v>5</v>
      </c>
      <c r="C316" s="7">
        <v>50</v>
      </c>
      <c r="D316" s="7">
        <v>30196</v>
      </c>
      <c r="E316" s="7" t="s">
        <v>23</v>
      </c>
      <c r="F316" s="7">
        <v>5</v>
      </c>
      <c r="G316" s="7">
        <v>1</v>
      </c>
      <c r="H316" s="7">
        <v>2.5000000000000001E-2</v>
      </c>
      <c r="I316" s="7">
        <v>6.6250000000000003E-2</v>
      </c>
      <c r="J316" s="7">
        <f t="shared" ref="J316:J321" si="84">I316/H316</f>
        <v>2.65</v>
      </c>
      <c r="K316" s="7">
        <v>0.2</v>
      </c>
      <c r="L316" s="7">
        <v>2600</v>
      </c>
      <c r="M316" s="7">
        <v>0</v>
      </c>
      <c r="N316" s="7" t="s">
        <v>26</v>
      </c>
      <c r="O316" s="7">
        <v>0.3</v>
      </c>
      <c r="P316" s="7">
        <f t="shared" ref="P316:P321" si="85">I316/2</f>
        <v>3.3125000000000002E-2</v>
      </c>
      <c r="Q316" s="10">
        <v>1000000000</v>
      </c>
      <c r="R316" s="7">
        <v>1</v>
      </c>
      <c r="S316" s="7" t="s">
        <v>28</v>
      </c>
      <c r="T316" s="10">
        <v>1500000</v>
      </c>
      <c r="U316" s="10">
        <v>1500000</v>
      </c>
      <c r="V316" s="11">
        <v>32.6</v>
      </c>
      <c r="W316" s="7">
        <v>0.1</v>
      </c>
      <c r="X316" s="7">
        <v>0.7</v>
      </c>
      <c r="Y316" s="7">
        <v>0.3</v>
      </c>
      <c r="Z316" s="7">
        <v>0.3</v>
      </c>
      <c r="AA316" s="10">
        <v>3.0000000000000001E-5</v>
      </c>
      <c r="AB316" s="10">
        <f t="shared" ref="AB316:AB321" si="86">Z316*AA316</f>
        <v>9.0000000000000002E-6</v>
      </c>
      <c r="AC316" s="12">
        <v>2.5</v>
      </c>
      <c r="AD316" s="7">
        <v>20</v>
      </c>
      <c r="AE316" s="7">
        <v>0.5</v>
      </c>
      <c r="AF316" s="7">
        <f>AE316*B316</f>
        <v>2.5</v>
      </c>
      <c r="AG316" s="7" t="s">
        <v>51</v>
      </c>
      <c r="AH316" s="13">
        <v>0.85505035831417198</v>
      </c>
      <c r="AI316" s="13">
        <v>2.34923155196477</v>
      </c>
      <c r="AJ316" s="13">
        <v>1.511780592</v>
      </c>
      <c r="AK316" s="13">
        <v>9.2206501243315202</v>
      </c>
      <c r="AL316" s="13">
        <v>29.603732159259099</v>
      </c>
      <c r="AM316" s="13">
        <v>38.824382283590602</v>
      </c>
      <c r="AN316" s="13">
        <v>13.992478678283501</v>
      </c>
      <c r="AO316" s="13">
        <v>0.96094945864174297</v>
      </c>
    </row>
    <row r="317" spans="1:41" s="7" customFormat="1" x14ac:dyDescent="0.2">
      <c r="A317" s="7" t="s">
        <v>82</v>
      </c>
      <c r="B317" s="7">
        <v>5</v>
      </c>
      <c r="C317" s="7">
        <v>50</v>
      </c>
      <c r="D317" s="7">
        <v>30196</v>
      </c>
      <c r="E317" s="7" t="s">
        <v>23</v>
      </c>
      <c r="F317" s="7">
        <v>5</v>
      </c>
      <c r="G317" s="7">
        <v>1</v>
      </c>
      <c r="H317" s="7">
        <v>2.5000000000000001E-2</v>
      </c>
      <c r="I317" s="7">
        <v>6.6250000000000003E-2</v>
      </c>
      <c r="J317" s="7">
        <f t="shared" si="84"/>
        <v>2.65</v>
      </c>
      <c r="K317" s="7">
        <v>0.2</v>
      </c>
      <c r="L317" s="7">
        <v>2600</v>
      </c>
      <c r="M317" s="7">
        <v>0</v>
      </c>
      <c r="N317" s="7" t="s">
        <v>26</v>
      </c>
      <c r="O317" s="7">
        <v>0.3</v>
      </c>
      <c r="P317" s="7">
        <f t="shared" si="85"/>
        <v>3.3125000000000002E-2</v>
      </c>
      <c r="Q317" s="10">
        <v>1000000000</v>
      </c>
      <c r="R317" s="7">
        <v>1</v>
      </c>
      <c r="S317" s="7" t="s">
        <v>28</v>
      </c>
      <c r="T317" s="10">
        <v>1500000</v>
      </c>
      <c r="U317" s="10">
        <v>1500000</v>
      </c>
      <c r="V317" s="11">
        <v>32.6</v>
      </c>
      <c r="W317" s="7">
        <v>0.1</v>
      </c>
      <c r="X317" s="7">
        <v>0.7</v>
      </c>
      <c r="Y317" s="7">
        <v>0.3</v>
      </c>
      <c r="Z317" s="7">
        <v>0.3</v>
      </c>
      <c r="AA317" s="10">
        <v>3.0000000000000001E-5</v>
      </c>
      <c r="AB317" s="10">
        <f t="shared" si="86"/>
        <v>9.0000000000000002E-6</v>
      </c>
      <c r="AC317" s="12">
        <v>3</v>
      </c>
      <c r="AD317" s="7">
        <v>20</v>
      </c>
      <c r="AE317" s="7">
        <v>0.5</v>
      </c>
      <c r="AF317" s="7">
        <f>AE317*B317</f>
        <v>2.5</v>
      </c>
      <c r="AG317" s="7" t="s">
        <v>51</v>
      </c>
      <c r="AH317" s="13">
        <v>1.02606042997701</v>
      </c>
      <c r="AI317" s="13">
        <v>2.8190778623577302</v>
      </c>
      <c r="AJ317" s="13">
        <v>1.7398253651</v>
      </c>
      <c r="AK317" s="13">
        <v>8.9768841235752408</v>
      </c>
      <c r="AL317" s="13">
        <v>30.0870327365466</v>
      </c>
      <c r="AM317" s="13">
        <v>39.0639168601218</v>
      </c>
      <c r="AN317" s="13">
        <v>16.618771017954501</v>
      </c>
      <c r="AO317" s="13">
        <v>0.95540949416051801</v>
      </c>
    </row>
    <row r="318" spans="1:41" s="7" customFormat="1" x14ac:dyDescent="0.2">
      <c r="A318" s="7" t="s">
        <v>82</v>
      </c>
      <c r="B318" s="7">
        <v>5</v>
      </c>
      <c r="C318" s="7">
        <v>50</v>
      </c>
      <c r="D318" s="7">
        <v>30196</v>
      </c>
      <c r="E318" s="7" t="s">
        <v>23</v>
      </c>
      <c r="F318" s="7">
        <v>5</v>
      </c>
      <c r="G318" s="7">
        <v>1</v>
      </c>
      <c r="H318" s="7">
        <v>2.5000000000000001E-2</v>
      </c>
      <c r="I318" s="7">
        <v>6.6250000000000003E-2</v>
      </c>
      <c r="J318" s="7">
        <f t="shared" si="84"/>
        <v>2.65</v>
      </c>
      <c r="K318" s="7">
        <v>0.2</v>
      </c>
      <c r="L318" s="7">
        <v>2600</v>
      </c>
      <c r="M318" s="7">
        <v>0</v>
      </c>
      <c r="N318" s="7" t="s">
        <v>26</v>
      </c>
      <c r="O318" s="7">
        <v>0.3</v>
      </c>
      <c r="P318" s="7">
        <f t="shared" si="85"/>
        <v>3.3125000000000002E-2</v>
      </c>
      <c r="Q318" s="10">
        <v>1000000000</v>
      </c>
      <c r="R318" s="7">
        <v>1</v>
      </c>
      <c r="S318" s="7" t="s">
        <v>28</v>
      </c>
      <c r="T318" s="10">
        <v>1500000</v>
      </c>
      <c r="U318" s="10">
        <v>1500000</v>
      </c>
      <c r="V318" s="11">
        <v>32.6</v>
      </c>
      <c r="W318" s="7">
        <v>0.1</v>
      </c>
      <c r="X318" s="7">
        <v>0.7</v>
      </c>
      <c r="Y318" s="7">
        <v>0.3</v>
      </c>
      <c r="Z318" s="7">
        <v>0.3</v>
      </c>
      <c r="AA318" s="10">
        <v>3.0000000000000001E-5</v>
      </c>
      <c r="AB318" s="10">
        <f t="shared" si="86"/>
        <v>9.0000000000000002E-6</v>
      </c>
      <c r="AC318" s="12">
        <v>3.5</v>
      </c>
      <c r="AD318" s="7">
        <v>20</v>
      </c>
      <c r="AE318" s="7">
        <v>0.5</v>
      </c>
      <c r="AF318" s="7">
        <f>AE318*B318</f>
        <v>2.5</v>
      </c>
      <c r="AG318" s="7" t="s">
        <v>51</v>
      </c>
      <c r="AH318" s="13">
        <v>1.19707050163984</v>
      </c>
      <c r="AI318" s="13">
        <v>3.2889241727506802</v>
      </c>
      <c r="AJ318" s="13">
        <v>1.9613945219</v>
      </c>
      <c r="AK318" s="13">
        <v>9.2444258577123506</v>
      </c>
      <c r="AL318" s="13">
        <v>30.321108678887601</v>
      </c>
      <c r="AM318" s="13">
        <v>39.565534536599998</v>
      </c>
      <c r="AN318" s="13">
        <v>20.024264079057701</v>
      </c>
      <c r="AO318" s="13">
        <v>0.97174036907363404</v>
      </c>
    </row>
    <row r="319" spans="1:41" s="7" customFormat="1" x14ac:dyDescent="0.2">
      <c r="A319" s="7" t="s">
        <v>82</v>
      </c>
      <c r="B319" s="7">
        <v>5</v>
      </c>
      <c r="C319" s="7">
        <v>50</v>
      </c>
      <c r="D319" s="7">
        <v>30196</v>
      </c>
      <c r="E319" s="7" t="s">
        <v>23</v>
      </c>
      <c r="F319" s="7">
        <v>5</v>
      </c>
      <c r="G319" s="7">
        <v>1</v>
      </c>
      <c r="H319" s="7">
        <v>2.5000000000000001E-2</v>
      </c>
      <c r="I319" s="7">
        <v>6.6250000000000003E-2</v>
      </c>
      <c r="J319" s="7">
        <f t="shared" si="84"/>
        <v>2.65</v>
      </c>
      <c r="K319" s="7">
        <v>0.2</v>
      </c>
      <c r="L319" s="7">
        <v>2600</v>
      </c>
      <c r="M319" s="7">
        <v>0</v>
      </c>
      <c r="N319" s="7" t="s">
        <v>26</v>
      </c>
      <c r="O319" s="7">
        <v>0.3</v>
      </c>
      <c r="P319" s="7">
        <f t="shared" si="85"/>
        <v>3.3125000000000002E-2</v>
      </c>
      <c r="Q319" s="10">
        <v>1000000000</v>
      </c>
      <c r="R319" s="7">
        <v>1</v>
      </c>
      <c r="S319" s="7" t="s">
        <v>28</v>
      </c>
      <c r="T319" s="10">
        <v>1500000</v>
      </c>
      <c r="U319" s="10">
        <v>1500000</v>
      </c>
      <c r="V319" s="11">
        <v>32.6</v>
      </c>
      <c r="W319" s="7">
        <v>0.1</v>
      </c>
      <c r="X319" s="7">
        <v>0.7</v>
      </c>
      <c r="Y319" s="7">
        <v>0.3</v>
      </c>
      <c r="Z319" s="7">
        <v>0.3</v>
      </c>
      <c r="AA319" s="10">
        <v>3.0000000000000001E-5</v>
      </c>
      <c r="AB319" s="10">
        <f t="shared" si="86"/>
        <v>9.0000000000000002E-6</v>
      </c>
      <c r="AC319" s="12">
        <v>4</v>
      </c>
      <c r="AD319" s="7">
        <v>20</v>
      </c>
      <c r="AE319" s="7">
        <v>0.5</v>
      </c>
      <c r="AF319" s="7">
        <f>AE319*B319</f>
        <v>2.5</v>
      </c>
      <c r="AG319" s="7" t="s">
        <v>51</v>
      </c>
      <c r="AH319" s="13">
        <v>1.36808057330267</v>
      </c>
      <c r="AI319" s="13">
        <v>3.7587704831436302</v>
      </c>
      <c r="AJ319" s="13">
        <v>2.1683954303999999</v>
      </c>
      <c r="AK319" s="13">
        <v>8.9934468599585404</v>
      </c>
      <c r="AL319" s="13">
        <v>30.8048363551415</v>
      </c>
      <c r="AM319" s="13">
        <v>39.7982832151</v>
      </c>
      <c r="AN319" s="13">
        <v>22.816555910565398</v>
      </c>
      <c r="AO319" s="13">
        <v>0.96113399601359895</v>
      </c>
    </row>
    <row r="320" spans="1:41" s="7" customFormat="1" x14ac:dyDescent="0.2">
      <c r="A320" s="7" t="s">
        <v>82</v>
      </c>
      <c r="B320" s="7">
        <v>5</v>
      </c>
      <c r="C320" s="7">
        <v>50</v>
      </c>
      <c r="D320" s="7">
        <v>30196</v>
      </c>
      <c r="E320" s="7" t="s">
        <v>23</v>
      </c>
      <c r="F320" s="7">
        <v>5</v>
      </c>
      <c r="G320" s="7">
        <v>1</v>
      </c>
      <c r="H320" s="7">
        <v>2.5000000000000001E-2</v>
      </c>
      <c r="I320" s="7">
        <v>6.6250000000000003E-2</v>
      </c>
      <c r="J320" s="7">
        <f t="shared" si="84"/>
        <v>2.65</v>
      </c>
      <c r="K320" s="7">
        <v>0.2</v>
      </c>
      <c r="L320" s="7">
        <v>2600</v>
      </c>
      <c r="M320" s="7">
        <v>0</v>
      </c>
      <c r="N320" s="7" t="s">
        <v>26</v>
      </c>
      <c r="O320" s="7">
        <v>0.3</v>
      </c>
      <c r="P320" s="7">
        <f t="shared" si="85"/>
        <v>3.3125000000000002E-2</v>
      </c>
      <c r="Q320" s="10">
        <v>1000000000</v>
      </c>
      <c r="R320" s="7">
        <v>1</v>
      </c>
      <c r="S320" s="7" t="s">
        <v>28</v>
      </c>
      <c r="T320" s="10">
        <v>1500000</v>
      </c>
      <c r="U320" s="10">
        <v>1500000</v>
      </c>
      <c r="V320" s="11">
        <v>32.6</v>
      </c>
      <c r="W320" s="7">
        <v>0.1</v>
      </c>
      <c r="X320" s="7">
        <v>0.7</v>
      </c>
      <c r="Y320" s="7">
        <v>0.3</v>
      </c>
      <c r="Z320" s="7">
        <v>0.3</v>
      </c>
      <c r="AA320" s="10">
        <v>3.0000000000000001E-5</v>
      </c>
      <c r="AB320" s="10">
        <f t="shared" si="86"/>
        <v>9.0000000000000002E-6</v>
      </c>
      <c r="AC320" s="12">
        <v>4.5</v>
      </c>
      <c r="AD320" s="7">
        <v>20</v>
      </c>
      <c r="AE320" s="7">
        <v>0.5</v>
      </c>
      <c r="AF320" s="7">
        <f>AE320*B320</f>
        <v>2.5</v>
      </c>
      <c r="AG320" s="7" t="s">
        <v>51</v>
      </c>
      <c r="AH320" s="13">
        <v>1.53909064496551</v>
      </c>
      <c r="AI320" s="13">
        <v>4.2286167935365899</v>
      </c>
      <c r="AJ320" s="13">
        <v>2.3429904887999999</v>
      </c>
      <c r="AK320" s="13">
        <v>9.3516130479160609</v>
      </c>
      <c r="AL320" s="13">
        <v>31.039036308183899</v>
      </c>
      <c r="AM320" s="13">
        <v>40.390649356099999</v>
      </c>
      <c r="AN320" s="13">
        <v>25.083027627195602</v>
      </c>
      <c r="AO320" s="13">
        <v>0.97793427399065402</v>
      </c>
    </row>
    <row r="321" spans="1:41" s="7" customFormat="1" x14ac:dyDescent="0.2">
      <c r="A321" s="7" t="s">
        <v>82</v>
      </c>
      <c r="B321" s="7">
        <v>5</v>
      </c>
      <c r="C321" s="7">
        <v>50</v>
      </c>
      <c r="D321" s="7">
        <v>30196</v>
      </c>
      <c r="E321" s="7" t="s">
        <v>23</v>
      </c>
      <c r="F321" s="7">
        <v>5</v>
      </c>
      <c r="G321" s="7">
        <v>1</v>
      </c>
      <c r="H321" s="7">
        <v>2.5000000000000001E-2</v>
      </c>
      <c r="I321" s="7">
        <v>6.6250000000000003E-2</v>
      </c>
      <c r="J321" s="7">
        <f t="shared" si="84"/>
        <v>2.65</v>
      </c>
      <c r="K321" s="7">
        <v>0.2</v>
      </c>
      <c r="L321" s="7">
        <v>2600</v>
      </c>
      <c r="M321" s="7">
        <v>0</v>
      </c>
      <c r="N321" s="7" t="s">
        <v>26</v>
      </c>
      <c r="O321" s="7">
        <v>0.3</v>
      </c>
      <c r="P321" s="7">
        <f t="shared" si="85"/>
        <v>3.3125000000000002E-2</v>
      </c>
      <c r="Q321" s="10">
        <v>1000000000</v>
      </c>
      <c r="R321" s="7">
        <v>1</v>
      </c>
      <c r="S321" s="7" t="s">
        <v>28</v>
      </c>
      <c r="T321" s="10">
        <v>1500000</v>
      </c>
      <c r="U321" s="10">
        <v>1500000</v>
      </c>
      <c r="V321" s="11">
        <v>32.6</v>
      </c>
      <c r="W321" s="7">
        <v>0.1</v>
      </c>
      <c r="X321" s="7">
        <v>0.7</v>
      </c>
      <c r="Y321" s="7">
        <v>0.3</v>
      </c>
      <c r="Z321" s="7">
        <v>0.3</v>
      </c>
      <c r="AA321" s="10">
        <v>3.0000000000000001E-5</v>
      </c>
      <c r="AB321" s="10">
        <f t="shared" si="86"/>
        <v>9.0000000000000002E-6</v>
      </c>
      <c r="AC321" s="12">
        <v>5</v>
      </c>
      <c r="AD321" s="7">
        <v>20</v>
      </c>
      <c r="AE321" s="7">
        <v>0.5</v>
      </c>
      <c r="AF321" s="7">
        <f>AE321*B321</f>
        <v>2.5</v>
      </c>
      <c r="AG321" s="7" t="s">
        <v>51</v>
      </c>
      <c r="AH321" s="13">
        <v>1.71010071662834</v>
      </c>
      <c r="AI321" s="13">
        <v>4.6984631039295399</v>
      </c>
      <c r="AJ321" s="13">
        <v>2.4620197469999998</v>
      </c>
      <c r="AK321" s="13">
        <v>9.6962659486392901</v>
      </c>
      <c r="AL321" s="13">
        <v>31.403712415729899</v>
      </c>
      <c r="AM321" s="13">
        <v>41.0999783643692</v>
      </c>
      <c r="AN321" s="13">
        <v>25.5359374920039</v>
      </c>
      <c r="AO321" s="13">
        <v>0.96571337904863397</v>
      </c>
    </row>
    <row r="322" spans="1:41" s="3" customFormat="1" x14ac:dyDescent="0.2">
      <c r="A322" s="3" t="s">
        <v>83</v>
      </c>
      <c r="B322" s="3">
        <v>5</v>
      </c>
      <c r="C322" s="3">
        <v>50</v>
      </c>
      <c r="D322" s="3">
        <v>30196</v>
      </c>
      <c r="E322" s="3" t="s">
        <v>23</v>
      </c>
      <c r="F322" s="3">
        <v>5</v>
      </c>
      <c r="G322" s="3">
        <v>1</v>
      </c>
      <c r="H322" s="3">
        <v>2.5000000000000001E-2</v>
      </c>
      <c r="I322" s="3">
        <v>6.6250000000000003E-2</v>
      </c>
      <c r="J322" s="3">
        <f>I322/H322</f>
        <v>2.65</v>
      </c>
      <c r="K322" s="3">
        <v>0.2</v>
      </c>
      <c r="L322" s="3">
        <v>2600</v>
      </c>
      <c r="M322" s="3">
        <v>0</v>
      </c>
      <c r="N322" s="3" t="s">
        <v>26</v>
      </c>
      <c r="O322" s="3">
        <v>0.3</v>
      </c>
      <c r="P322" s="3">
        <f>I322/2</f>
        <v>3.3125000000000002E-2</v>
      </c>
      <c r="Q322" s="14">
        <v>1000000000</v>
      </c>
      <c r="R322" s="3">
        <v>1</v>
      </c>
      <c r="S322" s="3" t="s">
        <v>28</v>
      </c>
      <c r="T322" s="14">
        <v>1500000</v>
      </c>
      <c r="U322" s="14">
        <v>1500000</v>
      </c>
      <c r="V322" s="4">
        <v>32.6</v>
      </c>
      <c r="W322" s="3">
        <v>0.1</v>
      </c>
      <c r="X322" s="3">
        <v>0.7</v>
      </c>
      <c r="Y322" s="3">
        <v>0.3</v>
      </c>
      <c r="Z322" s="3">
        <v>0.3</v>
      </c>
      <c r="AA322" s="14">
        <v>3.0000000000000001E-5</v>
      </c>
      <c r="AB322" s="14">
        <f>Z322*AA322</f>
        <v>9.0000000000000002E-6</v>
      </c>
      <c r="AC322" s="15">
        <v>0</v>
      </c>
      <c r="AD322" s="3">
        <v>20</v>
      </c>
      <c r="AE322" s="3">
        <v>0.75</v>
      </c>
      <c r="AF322" s="3">
        <f>AE322*B322</f>
        <v>3.75</v>
      </c>
      <c r="AG322" s="3" t="s">
        <v>51</v>
      </c>
      <c r="AH322" s="16">
        <v>0</v>
      </c>
      <c r="AI322" s="16">
        <v>0</v>
      </c>
      <c r="AJ322" s="16">
        <v>-5.5588885999924298E-4</v>
      </c>
      <c r="AK322" s="16">
        <v>0</v>
      </c>
      <c r="AL322" s="16">
        <v>0</v>
      </c>
      <c r="AM322" s="16">
        <v>0</v>
      </c>
      <c r="AN322" s="16">
        <v>0</v>
      </c>
      <c r="AO322" s="16">
        <v>0</v>
      </c>
    </row>
    <row r="323" spans="1:41" s="3" customFormat="1" x14ac:dyDescent="0.2">
      <c r="A323" s="3" t="s">
        <v>83</v>
      </c>
      <c r="B323" s="3">
        <v>5</v>
      </c>
      <c r="C323" s="3">
        <v>50</v>
      </c>
      <c r="D323" s="3">
        <v>30196</v>
      </c>
      <c r="E323" s="3" t="s">
        <v>23</v>
      </c>
      <c r="F323" s="3">
        <v>5</v>
      </c>
      <c r="G323" s="3">
        <v>1</v>
      </c>
      <c r="H323" s="3">
        <v>2.5000000000000001E-2</v>
      </c>
      <c r="I323" s="3">
        <v>6.6250000000000003E-2</v>
      </c>
      <c r="J323" s="3">
        <f>I323/H323</f>
        <v>2.65</v>
      </c>
      <c r="K323" s="3">
        <v>0.2</v>
      </c>
      <c r="L323" s="3">
        <v>2600</v>
      </c>
      <c r="M323" s="3">
        <v>0</v>
      </c>
      <c r="N323" s="3" t="s">
        <v>26</v>
      </c>
      <c r="O323" s="3">
        <v>0.3</v>
      </c>
      <c r="P323" s="3">
        <f>I323/2</f>
        <v>3.3125000000000002E-2</v>
      </c>
      <c r="Q323" s="14">
        <v>1000000000</v>
      </c>
      <c r="R323" s="3">
        <v>1</v>
      </c>
      <c r="S323" s="3" t="s">
        <v>28</v>
      </c>
      <c r="T323" s="14">
        <v>1500000</v>
      </c>
      <c r="U323" s="14">
        <v>1500000</v>
      </c>
      <c r="V323" s="4">
        <v>32.6</v>
      </c>
      <c r="W323" s="3">
        <v>0.1</v>
      </c>
      <c r="X323" s="3">
        <v>0.7</v>
      </c>
      <c r="Y323" s="3">
        <v>0.3</v>
      </c>
      <c r="Z323" s="3">
        <v>0.3</v>
      </c>
      <c r="AA323" s="14">
        <v>3.0000000000000001E-5</v>
      </c>
      <c r="AB323" s="14">
        <f>Z323*AA323</f>
        <v>9.0000000000000002E-6</v>
      </c>
      <c r="AC323" s="15">
        <v>0.5</v>
      </c>
      <c r="AD323" s="3">
        <v>20</v>
      </c>
      <c r="AE323" s="3">
        <v>0.75</v>
      </c>
      <c r="AF323" s="3">
        <f>AE323*B323</f>
        <v>3.75</v>
      </c>
      <c r="AG323" s="3" t="s">
        <v>51</v>
      </c>
      <c r="AH323" s="16">
        <v>0.171010071662834</v>
      </c>
      <c r="AI323" s="16">
        <v>0.46984631039295399</v>
      </c>
      <c r="AJ323" s="16">
        <v>0.35342399699999999</v>
      </c>
      <c r="AK323" s="16">
        <v>3.3619616012049698</v>
      </c>
      <c r="AL323" s="16">
        <v>34.386312765295003</v>
      </c>
      <c r="AM323" s="16">
        <v>37.748274366499999</v>
      </c>
      <c r="AN323" s="16">
        <v>4.5150783122652101</v>
      </c>
      <c r="AO323" s="16">
        <v>0.561371470788538</v>
      </c>
    </row>
    <row r="324" spans="1:41" s="3" customFormat="1" x14ac:dyDescent="0.2">
      <c r="A324" s="3" t="s">
        <v>83</v>
      </c>
      <c r="B324" s="3">
        <v>5</v>
      </c>
      <c r="C324" s="3">
        <v>50</v>
      </c>
      <c r="D324" s="3">
        <v>30196</v>
      </c>
      <c r="E324" s="3" t="s">
        <v>23</v>
      </c>
      <c r="F324" s="3">
        <v>5</v>
      </c>
      <c r="G324" s="3">
        <v>1</v>
      </c>
      <c r="H324" s="3">
        <v>2.5000000000000001E-2</v>
      </c>
      <c r="I324" s="3">
        <v>6.6250000000000003E-2</v>
      </c>
      <c r="J324" s="3">
        <f>I324/H324</f>
        <v>2.65</v>
      </c>
      <c r="K324" s="3">
        <v>0.2</v>
      </c>
      <c r="L324" s="3">
        <v>2600</v>
      </c>
      <c r="M324" s="3">
        <v>0</v>
      </c>
      <c r="N324" s="3" t="s">
        <v>26</v>
      </c>
      <c r="O324" s="3">
        <v>0.3</v>
      </c>
      <c r="P324" s="3">
        <f>I324/2</f>
        <v>3.3125000000000002E-2</v>
      </c>
      <c r="Q324" s="14">
        <v>1000000000</v>
      </c>
      <c r="R324" s="3">
        <v>1</v>
      </c>
      <c r="S324" s="3" t="s">
        <v>28</v>
      </c>
      <c r="T324" s="14">
        <v>1500000</v>
      </c>
      <c r="U324" s="14">
        <v>1500000</v>
      </c>
      <c r="V324" s="4">
        <v>32.6</v>
      </c>
      <c r="W324" s="3">
        <v>0.1</v>
      </c>
      <c r="X324" s="3">
        <v>0.7</v>
      </c>
      <c r="Y324" s="3">
        <v>0.3</v>
      </c>
      <c r="Z324" s="3">
        <v>0.3</v>
      </c>
      <c r="AA324" s="14">
        <v>3.0000000000000001E-5</v>
      </c>
      <c r="AB324" s="14">
        <f>Z324*AA324</f>
        <v>9.0000000000000002E-6</v>
      </c>
      <c r="AC324" s="15">
        <v>1</v>
      </c>
      <c r="AD324" s="3">
        <v>20</v>
      </c>
      <c r="AE324" s="3">
        <v>0.75</v>
      </c>
      <c r="AF324" s="3">
        <f>AE324*B324</f>
        <v>3.75</v>
      </c>
      <c r="AG324" s="3" t="s">
        <v>51</v>
      </c>
      <c r="AH324" s="16">
        <v>0.34202014332566899</v>
      </c>
      <c r="AI324" s="16">
        <v>0.93969262078590798</v>
      </c>
      <c r="AJ324" s="16">
        <v>0.55093078600000001</v>
      </c>
      <c r="AK324" s="16">
        <v>4.0505185149555798</v>
      </c>
      <c r="AL324" s="16">
        <v>33.877218789844399</v>
      </c>
      <c r="AM324" s="16">
        <v>37.927737304799997</v>
      </c>
      <c r="AN324" s="16">
        <v>10.4264714089371</v>
      </c>
      <c r="AO324" s="16">
        <v>0.69080010842486494</v>
      </c>
    </row>
    <row r="325" spans="1:41" s="3" customFormat="1" x14ac:dyDescent="0.2">
      <c r="A325" s="3" t="s">
        <v>83</v>
      </c>
      <c r="B325" s="3">
        <v>5</v>
      </c>
      <c r="C325" s="3">
        <v>50</v>
      </c>
      <c r="D325" s="3">
        <v>30196</v>
      </c>
      <c r="E325" s="3" t="s">
        <v>23</v>
      </c>
      <c r="F325" s="3">
        <v>5</v>
      </c>
      <c r="G325" s="3">
        <v>1</v>
      </c>
      <c r="H325" s="3">
        <v>2.5000000000000001E-2</v>
      </c>
      <c r="I325" s="3">
        <v>6.6250000000000003E-2</v>
      </c>
      <c r="J325" s="3">
        <f>I325/H325</f>
        <v>2.65</v>
      </c>
      <c r="K325" s="3">
        <v>0.2</v>
      </c>
      <c r="L325" s="3">
        <v>2600</v>
      </c>
      <c r="M325" s="3">
        <v>0</v>
      </c>
      <c r="N325" s="3" t="s">
        <v>26</v>
      </c>
      <c r="O325" s="3">
        <v>0.3</v>
      </c>
      <c r="P325" s="3">
        <f>I325/2</f>
        <v>3.3125000000000002E-2</v>
      </c>
      <c r="Q325" s="14">
        <v>1000000000</v>
      </c>
      <c r="R325" s="3">
        <v>1</v>
      </c>
      <c r="S325" s="3" t="s">
        <v>28</v>
      </c>
      <c r="T325" s="14">
        <v>1500000</v>
      </c>
      <c r="U325" s="14">
        <v>1500000</v>
      </c>
      <c r="V325" s="4">
        <v>32.6</v>
      </c>
      <c r="W325" s="3">
        <v>0.1</v>
      </c>
      <c r="X325" s="3">
        <v>0.7</v>
      </c>
      <c r="Y325" s="3">
        <v>0.3</v>
      </c>
      <c r="Z325" s="3">
        <v>0.3</v>
      </c>
      <c r="AA325" s="14">
        <v>3.0000000000000001E-5</v>
      </c>
      <c r="AB325" s="14">
        <f>Z325*AA325</f>
        <v>9.0000000000000002E-6</v>
      </c>
      <c r="AC325" s="15">
        <v>1.5</v>
      </c>
      <c r="AD325" s="3">
        <v>20</v>
      </c>
      <c r="AE325" s="3">
        <v>0.75</v>
      </c>
      <c r="AF325" s="3">
        <f>AE325*B325</f>
        <v>3.75</v>
      </c>
      <c r="AG325" s="3" t="s">
        <v>51</v>
      </c>
      <c r="AH325" s="16">
        <v>0.51303021498850299</v>
      </c>
      <c r="AI325" s="16">
        <v>1.40953893117886</v>
      </c>
      <c r="AJ325" s="16">
        <v>0.78162870020000097</v>
      </c>
      <c r="AK325" s="16">
        <v>3.8613012333509298</v>
      </c>
      <c r="AL325" s="16">
        <v>34.3629749094491</v>
      </c>
      <c r="AM325" s="16">
        <v>38.224276142800001</v>
      </c>
      <c r="AN325" s="16">
        <v>16.227199299422502</v>
      </c>
      <c r="AO325" s="16">
        <v>0.75732375480990699</v>
      </c>
    </row>
    <row r="326" spans="1:41" s="3" customFormat="1" x14ac:dyDescent="0.2">
      <c r="A326" s="3" t="s">
        <v>83</v>
      </c>
      <c r="B326" s="3">
        <v>5</v>
      </c>
      <c r="C326" s="3">
        <v>50</v>
      </c>
      <c r="D326" s="3">
        <v>30196</v>
      </c>
      <c r="E326" s="3" t="s">
        <v>23</v>
      </c>
      <c r="F326" s="3">
        <v>5</v>
      </c>
      <c r="G326" s="3">
        <v>1</v>
      </c>
      <c r="H326" s="3">
        <v>2.5000000000000001E-2</v>
      </c>
      <c r="I326" s="3">
        <v>6.6250000000000003E-2</v>
      </c>
      <c r="J326" s="3">
        <f>I326/H326</f>
        <v>2.65</v>
      </c>
      <c r="K326" s="3">
        <v>0.2</v>
      </c>
      <c r="L326" s="3">
        <v>2600</v>
      </c>
      <c r="M326" s="3">
        <v>0</v>
      </c>
      <c r="N326" s="3" t="s">
        <v>26</v>
      </c>
      <c r="O326" s="3">
        <v>0.3</v>
      </c>
      <c r="P326" s="3">
        <f>I326/2</f>
        <v>3.3125000000000002E-2</v>
      </c>
      <c r="Q326" s="14">
        <v>1000000000</v>
      </c>
      <c r="R326" s="3">
        <v>1</v>
      </c>
      <c r="S326" s="3" t="s">
        <v>28</v>
      </c>
      <c r="T326" s="14">
        <v>1500000</v>
      </c>
      <c r="U326" s="14">
        <v>1500000</v>
      </c>
      <c r="V326" s="4">
        <v>32.6</v>
      </c>
      <c r="W326" s="3">
        <v>0.1</v>
      </c>
      <c r="X326" s="3">
        <v>0.7</v>
      </c>
      <c r="Y326" s="3">
        <v>0.3</v>
      </c>
      <c r="Z326" s="3">
        <v>0.3</v>
      </c>
      <c r="AA326" s="14">
        <v>3.0000000000000001E-5</v>
      </c>
      <c r="AB326" s="14">
        <f>Z326*AA326</f>
        <v>9.0000000000000002E-6</v>
      </c>
      <c r="AC326" s="15">
        <v>2</v>
      </c>
      <c r="AD326" s="3">
        <v>20</v>
      </c>
      <c r="AE326" s="3">
        <v>0.75</v>
      </c>
      <c r="AF326" s="3">
        <f>AE326*B326</f>
        <v>3.75</v>
      </c>
      <c r="AG326" s="3" t="s">
        <v>51</v>
      </c>
      <c r="AH326" s="16">
        <v>0.68404028665133698</v>
      </c>
      <c r="AI326" s="16">
        <v>1.87938524157182</v>
      </c>
      <c r="AJ326" s="16">
        <v>0.987149691700001</v>
      </c>
      <c r="AK326" s="16">
        <v>5.0347666688425896</v>
      </c>
      <c r="AL326" s="16">
        <v>33.603766766057397</v>
      </c>
      <c r="AM326" s="16">
        <v>38.638533434899998</v>
      </c>
      <c r="AN326" s="16">
        <v>19.917549360087801</v>
      </c>
      <c r="AO326" s="16">
        <v>0.78121638880567101</v>
      </c>
    </row>
    <row r="327" spans="1:41" s="3" customFormat="1" x14ac:dyDescent="0.2">
      <c r="A327" s="3" t="s">
        <v>83</v>
      </c>
      <c r="B327" s="3">
        <v>5</v>
      </c>
      <c r="C327" s="3">
        <v>50</v>
      </c>
      <c r="D327" s="3">
        <v>30196</v>
      </c>
      <c r="E327" s="3" t="s">
        <v>23</v>
      </c>
      <c r="F327" s="3">
        <v>5</v>
      </c>
      <c r="G327" s="3">
        <v>1</v>
      </c>
      <c r="H327" s="3">
        <v>2.5000000000000001E-2</v>
      </c>
      <c r="I327" s="3">
        <v>6.6250000000000003E-2</v>
      </c>
      <c r="J327" s="3">
        <f t="shared" ref="J327:J332" si="87">I327/H327</f>
        <v>2.65</v>
      </c>
      <c r="K327" s="3">
        <v>0.2</v>
      </c>
      <c r="L327" s="3">
        <v>2600</v>
      </c>
      <c r="M327" s="3">
        <v>0</v>
      </c>
      <c r="N327" s="3" t="s">
        <v>26</v>
      </c>
      <c r="O327" s="3">
        <v>0.3</v>
      </c>
      <c r="P327" s="3">
        <f t="shared" ref="P327:P332" si="88">I327/2</f>
        <v>3.3125000000000002E-2</v>
      </c>
      <c r="Q327" s="14">
        <v>1000000000</v>
      </c>
      <c r="R327" s="3">
        <v>1</v>
      </c>
      <c r="S327" s="3" t="s">
        <v>28</v>
      </c>
      <c r="T327" s="14">
        <v>1500000</v>
      </c>
      <c r="U327" s="14">
        <v>1500000</v>
      </c>
      <c r="V327" s="4">
        <v>32.6</v>
      </c>
      <c r="W327" s="3">
        <v>0.1</v>
      </c>
      <c r="X327" s="3">
        <v>0.7</v>
      </c>
      <c r="Y327" s="3">
        <v>0.3</v>
      </c>
      <c r="Z327" s="3">
        <v>0.3</v>
      </c>
      <c r="AA327" s="14">
        <v>3.0000000000000001E-5</v>
      </c>
      <c r="AB327" s="14">
        <f t="shared" ref="AB327:AB332" si="89">Z327*AA327</f>
        <v>9.0000000000000002E-6</v>
      </c>
      <c r="AC327" s="15">
        <v>2.5</v>
      </c>
      <c r="AD327" s="3">
        <v>20</v>
      </c>
      <c r="AE327" s="3">
        <v>0.75</v>
      </c>
      <c r="AF327" s="3">
        <f>AE327*B327</f>
        <v>3.75</v>
      </c>
      <c r="AG327" s="3" t="s">
        <v>51</v>
      </c>
      <c r="AH327" s="16">
        <v>0.85505035831417198</v>
      </c>
      <c r="AI327" s="16">
        <v>2.34923155196477</v>
      </c>
      <c r="AJ327" s="16">
        <v>1.1610351807999999</v>
      </c>
      <c r="AK327" s="16">
        <v>9.5704715644598899</v>
      </c>
      <c r="AL327" s="16">
        <v>30.351351475540099</v>
      </c>
      <c r="AM327" s="16">
        <v>39.92182304</v>
      </c>
      <c r="AN327" s="16">
        <v>17.887105871989</v>
      </c>
      <c r="AO327" s="16">
        <v>0.89487914528489698</v>
      </c>
    </row>
    <row r="328" spans="1:41" s="3" customFormat="1" x14ac:dyDescent="0.2">
      <c r="A328" s="3" t="s">
        <v>83</v>
      </c>
      <c r="B328" s="3">
        <v>5</v>
      </c>
      <c r="C328" s="3">
        <v>50</v>
      </c>
      <c r="D328" s="3">
        <v>30196</v>
      </c>
      <c r="E328" s="3" t="s">
        <v>23</v>
      </c>
      <c r="F328" s="3">
        <v>5</v>
      </c>
      <c r="G328" s="3">
        <v>1</v>
      </c>
      <c r="H328" s="3">
        <v>2.5000000000000001E-2</v>
      </c>
      <c r="I328" s="3">
        <v>6.6250000000000003E-2</v>
      </c>
      <c r="J328" s="3">
        <f t="shared" si="87"/>
        <v>2.65</v>
      </c>
      <c r="K328" s="3">
        <v>0.2</v>
      </c>
      <c r="L328" s="3">
        <v>2600</v>
      </c>
      <c r="M328" s="3">
        <v>0</v>
      </c>
      <c r="N328" s="3" t="s">
        <v>26</v>
      </c>
      <c r="O328" s="3">
        <v>0.3</v>
      </c>
      <c r="P328" s="3">
        <f t="shared" si="88"/>
        <v>3.3125000000000002E-2</v>
      </c>
      <c r="Q328" s="14">
        <v>1000000000</v>
      </c>
      <c r="R328" s="3">
        <v>1</v>
      </c>
      <c r="S328" s="3" t="s">
        <v>28</v>
      </c>
      <c r="T328" s="14">
        <v>1500000</v>
      </c>
      <c r="U328" s="14">
        <v>1500000</v>
      </c>
      <c r="V328" s="4">
        <v>32.6</v>
      </c>
      <c r="W328" s="3">
        <v>0.1</v>
      </c>
      <c r="X328" s="3">
        <v>0.7</v>
      </c>
      <c r="Y328" s="3">
        <v>0.3</v>
      </c>
      <c r="Z328" s="3">
        <v>0.3</v>
      </c>
      <c r="AA328" s="14">
        <v>3.0000000000000001E-5</v>
      </c>
      <c r="AB328" s="14">
        <f t="shared" si="89"/>
        <v>9.0000000000000002E-6</v>
      </c>
      <c r="AC328" s="15">
        <v>3</v>
      </c>
      <c r="AD328" s="3">
        <v>20</v>
      </c>
      <c r="AE328" s="3">
        <v>0.75</v>
      </c>
      <c r="AF328" s="3">
        <f>AE328*B328</f>
        <v>3.75</v>
      </c>
      <c r="AG328" s="3" t="s">
        <v>51</v>
      </c>
      <c r="AH328" s="16">
        <v>1.02606042997701</v>
      </c>
      <c r="AI328" s="16">
        <v>2.8190778623577302</v>
      </c>
      <c r="AJ328" s="16">
        <v>1.4164311964</v>
      </c>
      <c r="AK328" s="16">
        <v>9.2262412054460405</v>
      </c>
      <c r="AL328" s="16">
        <v>30.585747584188901</v>
      </c>
      <c r="AM328" s="16">
        <v>39.811988789634903</v>
      </c>
      <c r="AN328" s="16">
        <v>19.995280400752598</v>
      </c>
      <c r="AO328" s="16">
        <v>0.91411078138133695</v>
      </c>
    </row>
    <row r="329" spans="1:41" s="3" customFormat="1" x14ac:dyDescent="0.2">
      <c r="A329" s="3" t="s">
        <v>83</v>
      </c>
      <c r="B329" s="3">
        <v>5</v>
      </c>
      <c r="C329" s="3">
        <v>50</v>
      </c>
      <c r="D329" s="3">
        <v>30196</v>
      </c>
      <c r="E329" s="3" t="s">
        <v>23</v>
      </c>
      <c r="F329" s="3">
        <v>5</v>
      </c>
      <c r="G329" s="3">
        <v>1</v>
      </c>
      <c r="H329" s="3">
        <v>2.5000000000000001E-2</v>
      </c>
      <c r="I329" s="3">
        <v>6.6250000000000003E-2</v>
      </c>
      <c r="J329" s="3">
        <f t="shared" si="87"/>
        <v>2.65</v>
      </c>
      <c r="K329" s="3">
        <v>0.2</v>
      </c>
      <c r="L329" s="3">
        <v>2600</v>
      </c>
      <c r="M329" s="3">
        <v>0</v>
      </c>
      <c r="N329" s="3" t="s">
        <v>26</v>
      </c>
      <c r="O329" s="3">
        <v>0.3</v>
      </c>
      <c r="P329" s="3">
        <f t="shared" si="88"/>
        <v>3.3125000000000002E-2</v>
      </c>
      <c r="Q329" s="14">
        <v>1000000000</v>
      </c>
      <c r="R329" s="3">
        <v>1</v>
      </c>
      <c r="S329" s="3" t="s">
        <v>28</v>
      </c>
      <c r="T329" s="14">
        <v>1500000</v>
      </c>
      <c r="U329" s="14">
        <v>1500000</v>
      </c>
      <c r="V329" s="4">
        <v>32.6</v>
      </c>
      <c r="W329" s="3">
        <v>0.1</v>
      </c>
      <c r="X329" s="3">
        <v>0.7</v>
      </c>
      <c r="Y329" s="3">
        <v>0.3</v>
      </c>
      <c r="Z329" s="3">
        <v>0.3</v>
      </c>
      <c r="AA329" s="14">
        <v>3.0000000000000001E-5</v>
      </c>
      <c r="AB329" s="14">
        <f t="shared" si="89"/>
        <v>9.0000000000000002E-6</v>
      </c>
      <c r="AC329" s="15">
        <v>3.5</v>
      </c>
      <c r="AD329" s="3">
        <v>20</v>
      </c>
      <c r="AE329" s="3">
        <v>0.75</v>
      </c>
      <c r="AF329" s="3">
        <f>AE329*B329</f>
        <v>3.75</v>
      </c>
      <c r="AG329" s="3" t="s">
        <v>51</v>
      </c>
      <c r="AH329" s="16">
        <v>1.19707050163984</v>
      </c>
      <c r="AI329" s="16">
        <v>3.2889241727506802</v>
      </c>
      <c r="AJ329" s="16">
        <v>1.6515838108000001</v>
      </c>
      <c r="AK329" s="16">
        <v>9.0988494289716595</v>
      </c>
      <c r="AL329" s="16">
        <v>31.0696446067283</v>
      </c>
      <c r="AM329" s="16">
        <v>40.1684940357</v>
      </c>
      <c r="AN329" s="16">
        <v>20.4445521801239</v>
      </c>
      <c r="AO329" s="16">
        <v>0.95430441420301204</v>
      </c>
    </row>
    <row r="330" spans="1:41" s="3" customFormat="1" x14ac:dyDescent="0.2">
      <c r="A330" s="3" t="s">
        <v>83</v>
      </c>
      <c r="B330" s="3">
        <v>5</v>
      </c>
      <c r="C330" s="3">
        <v>50</v>
      </c>
      <c r="D330" s="3">
        <v>30196</v>
      </c>
      <c r="E330" s="3" t="s">
        <v>23</v>
      </c>
      <c r="F330" s="3">
        <v>5</v>
      </c>
      <c r="G330" s="3">
        <v>1</v>
      </c>
      <c r="H330" s="3">
        <v>2.5000000000000001E-2</v>
      </c>
      <c r="I330" s="3">
        <v>6.6250000000000003E-2</v>
      </c>
      <c r="J330" s="3">
        <f t="shared" si="87"/>
        <v>2.65</v>
      </c>
      <c r="K330" s="3">
        <v>0.2</v>
      </c>
      <c r="L330" s="3">
        <v>2600</v>
      </c>
      <c r="M330" s="3">
        <v>0</v>
      </c>
      <c r="N330" s="3" t="s">
        <v>26</v>
      </c>
      <c r="O330" s="3">
        <v>0.3</v>
      </c>
      <c r="P330" s="3">
        <f t="shared" si="88"/>
        <v>3.3125000000000002E-2</v>
      </c>
      <c r="Q330" s="14">
        <v>1000000000</v>
      </c>
      <c r="R330" s="3">
        <v>1</v>
      </c>
      <c r="S330" s="3" t="s">
        <v>28</v>
      </c>
      <c r="T330" s="14">
        <v>1500000</v>
      </c>
      <c r="U330" s="14">
        <v>1500000</v>
      </c>
      <c r="V330" s="4">
        <v>32.6</v>
      </c>
      <c r="W330" s="3">
        <v>0.1</v>
      </c>
      <c r="X330" s="3">
        <v>0.7</v>
      </c>
      <c r="Y330" s="3">
        <v>0.3</v>
      </c>
      <c r="Z330" s="3">
        <v>0.3</v>
      </c>
      <c r="AA330" s="14">
        <v>3.0000000000000001E-5</v>
      </c>
      <c r="AB330" s="14">
        <f t="shared" si="89"/>
        <v>9.0000000000000002E-6</v>
      </c>
      <c r="AC330" s="15">
        <v>4</v>
      </c>
      <c r="AD330" s="3">
        <v>20</v>
      </c>
      <c r="AE330" s="3">
        <v>0.75</v>
      </c>
      <c r="AF330" s="3">
        <f>AE330*B330</f>
        <v>3.75</v>
      </c>
      <c r="AG330" s="3" t="s">
        <v>51</v>
      </c>
      <c r="AH330" s="16">
        <v>1.36808057330267</v>
      </c>
      <c r="AI330" s="16">
        <v>3.7587704831436302</v>
      </c>
      <c r="AJ330" s="16">
        <v>1.9016645460999999</v>
      </c>
      <c r="AK330" s="16">
        <v>9.0235163309848598</v>
      </c>
      <c r="AL330" s="16">
        <v>31.553845505615101</v>
      </c>
      <c r="AM330" s="16">
        <v>40.577361836599998</v>
      </c>
      <c r="AN330" s="16">
        <v>24.310436722444699</v>
      </c>
      <c r="AO330" s="16">
        <v>0.97518307904244705</v>
      </c>
    </row>
    <row r="331" spans="1:41" s="3" customFormat="1" x14ac:dyDescent="0.2">
      <c r="A331" s="3" t="s">
        <v>83</v>
      </c>
      <c r="B331" s="3">
        <v>5</v>
      </c>
      <c r="C331" s="3">
        <v>50</v>
      </c>
      <c r="D331" s="3">
        <v>30196</v>
      </c>
      <c r="E331" s="3" t="s">
        <v>23</v>
      </c>
      <c r="F331" s="3">
        <v>5</v>
      </c>
      <c r="G331" s="3">
        <v>1</v>
      </c>
      <c r="H331" s="3">
        <v>2.5000000000000001E-2</v>
      </c>
      <c r="I331" s="3">
        <v>6.6250000000000003E-2</v>
      </c>
      <c r="J331" s="3">
        <f t="shared" si="87"/>
        <v>2.65</v>
      </c>
      <c r="K331" s="3">
        <v>0.2</v>
      </c>
      <c r="L331" s="3">
        <v>2600</v>
      </c>
      <c r="M331" s="3">
        <v>0</v>
      </c>
      <c r="N331" s="3" t="s">
        <v>26</v>
      </c>
      <c r="O331" s="3">
        <v>0.3</v>
      </c>
      <c r="P331" s="3">
        <f t="shared" si="88"/>
        <v>3.3125000000000002E-2</v>
      </c>
      <c r="Q331" s="14">
        <v>1000000000</v>
      </c>
      <c r="R331" s="3">
        <v>1</v>
      </c>
      <c r="S331" s="3" t="s">
        <v>28</v>
      </c>
      <c r="T331" s="14">
        <v>1500000</v>
      </c>
      <c r="U331" s="14">
        <v>1500000</v>
      </c>
      <c r="V331" s="4">
        <v>32.6</v>
      </c>
      <c r="W331" s="3">
        <v>0.1</v>
      </c>
      <c r="X331" s="3">
        <v>0.7</v>
      </c>
      <c r="Y331" s="3">
        <v>0.3</v>
      </c>
      <c r="Z331" s="3">
        <v>0.3</v>
      </c>
      <c r="AA331" s="14">
        <v>3.0000000000000001E-5</v>
      </c>
      <c r="AB331" s="14">
        <f t="shared" si="89"/>
        <v>9.0000000000000002E-6</v>
      </c>
      <c r="AC331" s="15">
        <v>4.5</v>
      </c>
      <c r="AD331" s="3">
        <v>20</v>
      </c>
      <c r="AE331" s="3">
        <v>0.75</v>
      </c>
      <c r="AF331" s="3">
        <f>AE331*B331</f>
        <v>3.75</v>
      </c>
      <c r="AG331" s="3" t="s">
        <v>51</v>
      </c>
      <c r="AH331" s="16">
        <v>1.53909064496551</v>
      </c>
      <c r="AI331" s="16">
        <v>4.2286167935365899</v>
      </c>
      <c r="AJ331" s="16">
        <v>1.9680587143999999</v>
      </c>
      <c r="AK331" s="16">
        <v>9.2908636326940996</v>
      </c>
      <c r="AL331" s="16">
        <v>31.788528841805899</v>
      </c>
      <c r="AM331" s="16">
        <v>41.079392474499997</v>
      </c>
      <c r="AN331" s="16">
        <v>23.947561905973199</v>
      </c>
      <c r="AO331" s="16">
        <v>0.94398057362491705</v>
      </c>
    </row>
    <row r="332" spans="1:41" s="3" customFormat="1" x14ac:dyDescent="0.2">
      <c r="A332" s="3" t="s">
        <v>83</v>
      </c>
      <c r="B332" s="3">
        <v>5</v>
      </c>
      <c r="C332" s="3">
        <v>50</v>
      </c>
      <c r="D332" s="3">
        <v>30196</v>
      </c>
      <c r="E332" s="3" t="s">
        <v>23</v>
      </c>
      <c r="F332" s="3">
        <v>5</v>
      </c>
      <c r="G332" s="3">
        <v>1</v>
      </c>
      <c r="H332" s="3">
        <v>2.5000000000000001E-2</v>
      </c>
      <c r="I332" s="3">
        <v>6.6250000000000003E-2</v>
      </c>
      <c r="J332" s="3">
        <f t="shared" si="87"/>
        <v>2.65</v>
      </c>
      <c r="K332" s="3">
        <v>0.2</v>
      </c>
      <c r="L332" s="3">
        <v>2600</v>
      </c>
      <c r="M332" s="3">
        <v>0</v>
      </c>
      <c r="N332" s="3" t="s">
        <v>26</v>
      </c>
      <c r="O332" s="3">
        <v>0.3</v>
      </c>
      <c r="P332" s="3">
        <f t="shared" si="88"/>
        <v>3.3125000000000002E-2</v>
      </c>
      <c r="Q332" s="14">
        <v>1000000000</v>
      </c>
      <c r="R332" s="3">
        <v>1</v>
      </c>
      <c r="S332" s="3" t="s">
        <v>28</v>
      </c>
      <c r="T332" s="14">
        <v>1500000</v>
      </c>
      <c r="U332" s="14">
        <v>1500000</v>
      </c>
      <c r="V332" s="4">
        <v>32.6</v>
      </c>
      <c r="W332" s="3">
        <v>0.1</v>
      </c>
      <c r="X332" s="3">
        <v>0.7</v>
      </c>
      <c r="Y332" s="3">
        <v>0.3</v>
      </c>
      <c r="Z332" s="3">
        <v>0.3</v>
      </c>
      <c r="AA332" s="14">
        <v>3.0000000000000001E-5</v>
      </c>
      <c r="AB332" s="14">
        <f t="shared" si="89"/>
        <v>9.0000000000000002E-6</v>
      </c>
      <c r="AC332" s="15">
        <v>5</v>
      </c>
      <c r="AD332" s="3">
        <v>20</v>
      </c>
      <c r="AE332" s="3">
        <v>0.75</v>
      </c>
      <c r="AF332" s="3">
        <f>AE332*B332</f>
        <v>3.75</v>
      </c>
      <c r="AG332" s="3" t="s">
        <v>51</v>
      </c>
      <c r="AH332" s="16">
        <v>1.71010071662834</v>
      </c>
      <c r="AI332" s="16">
        <v>4.6984631039295399</v>
      </c>
      <c r="AJ332" s="16">
        <v>2.14861966</v>
      </c>
      <c r="AK332" s="16">
        <v>9.4837513927549999</v>
      </c>
      <c r="AL332" s="16">
        <v>32.398200536645</v>
      </c>
      <c r="AM332" s="16">
        <v>41.881951929400003</v>
      </c>
      <c r="AN332" s="16">
        <v>25.080349491074301</v>
      </c>
      <c r="AO332" s="16">
        <v>0.90637434758568203</v>
      </c>
    </row>
    <row r="333" spans="1:41" s="7" customFormat="1" x14ac:dyDescent="0.2">
      <c r="A333" s="7" t="s">
        <v>84</v>
      </c>
      <c r="B333" s="7">
        <v>5</v>
      </c>
      <c r="C333" s="7">
        <v>50</v>
      </c>
      <c r="D333" s="7">
        <v>30196</v>
      </c>
      <c r="E333" s="7" t="s">
        <v>23</v>
      </c>
      <c r="F333" s="7">
        <v>5</v>
      </c>
      <c r="G333" s="7">
        <v>1</v>
      </c>
      <c r="H333" s="7">
        <v>2.5000000000000001E-2</v>
      </c>
      <c r="I333" s="7">
        <v>6.6250000000000003E-2</v>
      </c>
      <c r="J333" s="7">
        <f>I333/H333</f>
        <v>2.65</v>
      </c>
      <c r="K333" s="7">
        <v>0.2</v>
      </c>
      <c r="L333" s="7">
        <v>2600</v>
      </c>
      <c r="M333" s="7">
        <v>0</v>
      </c>
      <c r="N333" s="7" t="s">
        <v>26</v>
      </c>
      <c r="O333" s="7">
        <v>0.3</v>
      </c>
      <c r="P333" s="7">
        <f>I333/2</f>
        <v>3.3125000000000002E-2</v>
      </c>
      <c r="Q333" s="10">
        <v>1000000000</v>
      </c>
      <c r="R333" s="7">
        <v>1</v>
      </c>
      <c r="S333" s="7" t="s">
        <v>28</v>
      </c>
      <c r="T333" s="10">
        <v>1500000</v>
      </c>
      <c r="U333" s="10">
        <v>1500000</v>
      </c>
      <c r="V333" s="11">
        <v>32.6</v>
      </c>
      <c r="W333" s="7">
        <v>0.1</v>
      </c>
      <c r="X333" s="7">
        <v>0.7</v>
      </c>
      <c r="Y333" s="7">
        <v>0.3</v>
      </c>
      <c r="Z333" s="7">
        <v>0.3</v>
      </c>
      <c r="AA333" s="10">
        <v>3.0000000000000001E-5</v>
      </c>
      <c r="AB333" s="10">
        <f>Z333*AA333</f>
        <v>9.0000000000000002E-6</v>
      </c>
      <c r="AC333" s="12">
        <v>0</v>
      </c>
      <c r="AD333" s="7">
        <v>40</v>
      </c>
      <c r="AE333" s="7">
        <v>0.25</v>
      </c>
      <c r="AF333" s="7">
        <f>AE333*B333</f>
        <v>1.25</v>
      </c>
      <c r="AG333" s="7" t="s">
        <v>49</v>
      </c>
      <c r="AH333" s="13">
        <v>0</v>
      </c>
      <c r="AI333" s="13">
        <v>0</v>
      </c>
      <c r="AJ333" s="13">
        <v>-5.5588885999924298E-4</v>
      </c>
      <c r="AK333" s="13">
        <v>0</v>
      </c>
      <c r="AL333" s="13">
        <v>0</v>
      </c>
      <c r="AM333" s="13">
        <v>0</v>
      </c>
      <c r="AN333" s="13">
        <v>0</v>
      </c>
      <c r="AO333" s="13">
        <v>0</v>
      </c>
    </row>
    <row r="334" spans="1:41" s="7" customFormat="1" x14ac:dyDescent="0.2">
      <c r="A334" s="7" t="s">
        <v>84</v>
      </c>
      <c r="B334" s="7">
        <v>5</v>
      </c>
      <c r="C334" s="7">
        <v>50</v>
      </c>
      <c r="D334" s="7">
        <v>30196</v>
      </c>
      <c r="E334" s="7" t="s">
        <v>23</v>
      </c>
      <c r="F334" s="7">
        <v>5</v>
      </c>
      <c r="G334" s="7">
        <v>1</v>
      </c>
      <c r="H334" s="7">
        <v>2.5000000000000001E-2</v>
      </c>
      <c r="I334" s="7">
        <v>6.6250000000000003E-2</v>
      </c>
      <c r="J334" s="7">
        <f>I334/H334</f>
        <v>2.65</v>
      </c>
      <c r="K334" s="7">
        <v>0.2</v>
      </c>
      <c r="L334" s="7">
        <v>2600</v>
      </c>
      <c r="M334" s="7">
        <v>0</v>
      </c>
      <c r="N334" s="7" t="s">
        <v>26</v>
      </c>
      <c r="O334" s="7">
        <v>0.3</v>
      </c>
      <c r="P334" s="7">
        <f>I334/2</f>
        <v>3.3125000000000002E-2</v>
      </c>
      <c r="Q334" s="10">
        <v>1000000000</v>
      </c>
      <c r="R334" s="7">
        <v>1</v>
      </c>
      <c r="S334" s="7" t="s">
        <v>28</v>
      </c>
      <c r="T334" s="10">
        <v>1500000</v>
      </c>
      <c r="U334" s="10">
        <v>1500000</v>
      </c>
      <c r="V334" s="11">
        <v>32.6</v>
      </c>
      <c r="W334" s="7">
        <v>0.1</v>
      </c>
      <c r="X334" s="7">
        <v>0.7</v>
      </c>
      <c r="Y334" s="7">
        <v>0.3</v>
      </c>
      <c r="Z334" s="7">
        <v>0.3</v>
      </c>
      <c r="AA334" s="10">
        <v>3.0000000000000001E-5</v>
      </c>
      <c r="AB334" s="10">
        <f>Z334*AA334</f>
        <v>9.0000000000000002E-6</v>
      </c>
      <c r="AC334" s="12">
        <v>0.5</v>
      </c>
      <c r="AD334" s="7">
        <v>40</v>
      </c>
      <c r="AE334" s="7">
        <v>0.25</v>
      </c>
      <c r="AF334" s="7">
        <f>AE334*B334</f>
        <v>1.25</v>
      </c>
      <c r="AG334" s="7" t="s">
        <v>49</v>
      </c>
      <c r="AH334" s="13">
        <v>0.32139380484327001</v>
      </c>
      <c r="AI334" s="13">
        <v>0.38302222155948901</v>
      </c>
      <c r="AJ334" s="13">
        <v>0.401604863899999</v>
      </c>
      <c r="AK334" s="13">
        <v>0.93966345058854694</v>
      </c>
      <c r="AL334" s="13">
        <v>30.670679703600001</v>
      </c>
      <c r="AM334" s="13">
        <v>31.610343154188602</v>
      </c>
      <c r="AN334" s="13">
        <v>7.0870971415722703</v>
      </c>
      <c r="AO334" s="13">
        <v>0.680863593169729</v>
      </c>
    </row>
    <row r="335" spans="1:41" s="7" customFormat="1" x14ac:dyDescent="0.2">
      <c r="A335" s="7" t="s">
        <v>84</v>
      </c>
      <c r="B335" s="7">
        <v>5</v>
      </c>
      <c r="C335" s="7">
        <v>50</v>
      </c>
      <c r="D335" s="7">
        <v>30196</v>
      </c>
      <c r="E335" s="7" t="s">
        <v>23</v>
      </c>
      <c r="F335" s="7">
        <v>5</v>
      </c>
      <c r="G335" s="7">
        <v>1</v>
      </c>
      <c r="H335" s="7">
        <v>2.5000000000000001E-2</v>
      </c>
      <c r="I335" s="7">
        <v>6.6250000000000003E-2</v>
      </c>
      <c r="J335" s="7">
        <f>I335/H335</f>
        <v>2.65</v>
      </c>
      <c r="K335" s="7">
        <v>0.2</v>
      </c>
      <c r="L335" s="7">
        <v>2600</v>
      </c>
      <c r="M335" s="7">
        <v>0</v>
      </c>
      <c r="N335" s="7" t="s">
        <v>26</v>
      </c>
      <c r="O335" s="7">
        <v>0.3</v>
      </c>
      <c r="P335" s="7">
        <f>I335/2</f>
        <v>3.3125000000000002E-2</v>
      </c>
      <c r="Q335" s="10">
        <v>1000000000</v>
      </c>
      <c r="R335" s="7">
        <v>1</v>
      </c>
      <c r="S335" s="7" t="s">
        <v>28</v>
      </c>
      <c r="T335" s="10">
        <v>1500000</v>
      </c>
      <c r="U335" s="10">
        <v>1500000</v>
      </c>
      <c r="V335" s="11">
        <v>32.6</v>
      </c>
      <c r="W335" s="7">
        <v>0.1</v>
      </c>
      <c r="X335" s="7">
        <v>0.7</v>
      </c>
      <c r="Y335" s="7">
        <v>0.3</v>
      </c>
      <c r="Z335" s="7">
        <v>0.3</v>
      </c>
      <c r="AA335" s="10">
        <v>3.0000000000000001E-5</v>
      </c>
      <c r="AB335" s="10">
        <f>Z335*AA335</f>
        <v>9.0000000000000002E-6</v>
      </c>
      <c r="AC335" s="12">
        <v>1</v>
      </c>
      <c r="AD335" s="7">
        <v>40</v>
      </c>
      <c r="AE335" s="7">
        <v>0.25</v>
      </c>
      <c r="AF335" s="7">
        <f>AE335*B335</f>
        <v>1.25</v>
      </c>
      <c r="AG335" s="7" t="s">
        <v>49</v>
      </c>
      <c r="AH335" s="13">
        <v>0.64278760968653903</v>
      </c>
      <c r="AI335" s="13">
        <v>0.76604444311897801</v>
      </c>
      <c r="AJ335" s="13">
        <v>0.75215148340000104</v>
      </c>
      <c r="AK335" s="13">
        <v>1.1455178735</v>
      </c>
      <c r="AL335" s="13">
        <v>30.6013424259</v>
      </c>
      <c r="AM335" s="13">
        <v>31.746860299400002</v>
      </c>
      <c r="AN335" s="13">
        <v>17.994796525769399</v>
      </c>
      <c r="AO335" s="13">
        <v>0.81272460320942796</v>
      </c>
    </row>
    <row r="336" spans="1:41" s="7" customFormat="1" x14ac:dyDescent="0.2">
      <c r="A336" s="7" t="s">
        <v>84</v>
      </c>
      <c r="B336" s="7">
        <v>5</v>
      </c>
      <c r="C336" s="7">
        <v>50</v>
      </c>
      <c r="D336" s="7">
        <v>30196</v>
      </c>
      <c r="E336" s="7" t="s">
        <v>23</v>
      </c>
      <c r="F336" s="7">
        <v>5</v>
      </c>
      <c r="G336" s="7">
        <v>1</v>
      </c>
      <c r="H336" s="7">
        <v>2.5000000000000001E-2</v>
      </c>
      <c r="I336" s="7">
        <v>6.6250000000000003E-2</v>
      </c>
      <c r="J336" s="7">
        <f>I336/H336</f>
        <v>2.65</v>
      </c>
      <c r="K336" s="7">
        <v>0.2</v>
      </c>
      <c r="L336" s="7">
        <v>2600</v>
      </c>
      <c r="M336" s="7">
        <v>0</v>
      </c>
      <c r="N336" s="7" t="s">
        <v>26</v>
      </c>
      <c r="O336" s="7">
        <v>0.3</v>
      </c>
      <c r="P336" s="7">
        <f>I336/2</f>
        <v>3.3125000000000002E-2</v>
      </c>
      <c r="Q336" s="10">
        <v>1000000000</v>
      </c>
      <c r="R336" s="7">
        <v>1</v>
      </c>
      <c r="S336" s="7" t="s">
        <v>28</v>
      </c>
      <c r="T336" s="10">
        <v>1500000</v>
      </c>
      <c r="U336" s="10">
        <v>1500000</v>
      </c>
      <c r="V336" s="11">
        <v>32.6</v>
      </c>
      <c r="W336" s="7">
        <v>0.1</v>
      </c>
      <c r="X336" s="7">
        <v>0.7</v>
      </c>
      <c r="Y336" s="7">
        <v>0.3</v>
      </c>
      <c r="Z336" s="7">
        <v>0.3</v>
      </c>
      <c r="AA336" s="10">
        <v>3.0000000000000001E-5</v>
      </c>
      <c r="AB336" s="10">
        <f>Z336*AA336</f>
        <v>9.0000000000000002E-6</v>
      </c>
      <c r="AC336" s="12">
        <v>1.5</v>
      </c>
      <c r="AD336" s="7">
        <v>40</v>
      </c>
      <c r="AE336" s="7">
        <v>0.25</v>
      </c>
      <c r="AF336" s="7">
        <f>AE336*B336</f>
        <v>1.25</v>
      </c>
      <c r="AG336" s="7" t="s">
        <v>49</v>
      </c>
      <c r="AH336" s="13">
        <v>0.96418141452980899</v>
      </c>
      <c r="AI336" s="13">
        <v>1.14906666467847</v>
      </c>
      <c r="AJ336" s="13">
        <v>1.1072747167000001</v>
      </c>
      <c r="AK336" s="13">
        <v>0.99388496915398195</v>
      </c>
      <c r="AL336" s="13">
        <v>30.6254955026</v>
      </c>
      <c r="AM336" s="13">
        <v>31.619380471753999</v>
      </c>
      <c r="AN336" s="13">
        <v>43.535239756880998</v>
      </c>
      <c r="AO336" s="13">
        <v>0.417615127544263</v>
      </c>
    </row>
    <row r="337" spans="1:41" s="7" customFormat="1" x14ac:dyDescent="0.2">
      <c r="A337" s="7" t="s">
        <v>84</v>
      </c>
      <c r="B337" s="7">
        <v>5</v>
      </c>
      <c r="C337" s="7">
        <v>50</v>
      </c>
      <c r="D337" s="7">
        <v>30196</v>
      </c>
      <c r="E337" s="7" t="s">
        <v>23</v>
      </c>
      <c r="F337" s="7">
        <v>5</v>
      </c>
      <c r="G337" s="7">
        <v>1</v>
      </c>
      <c r="H337" s="7">
        <v>2.5000000000000001E-2</v>
      </c>
      <c r="I337" s="7">
        <v>6.6250000000000003E-2</v>
      </c>
      <c r="J337" s="7">
        <f>I337/H337</f>
        <v>2.65</v>
      </c>
      <c r="K337" s="7">
        <v>0.2</v>
      </c>
      <c r="L337" s="7">
        <v>2600</v>
      </c>
      <c r="M337" s="7">
        <v>0</v>
      </c>
      <c r="N337" s="7" t="s">
        <v>26</v>
      </c>
      <c r="O337" s="7">
        <v>0.3</v>
      </c>
      <c r="P337" s="7">
        <f>I337/2</f>
        <v>3.3125000000000002E-2</v>
      </c>
      <c r="Q337" s="10">
        <v>1000000000</v>
      </c>
      <c r="R337" s="7">
        <v>1</v>
      </c>
      <c r="S337" s="7" t="s">
        <v>28</v>
      </c>
      <c r="T337" s="10">
        <v>1500000</v>
      </c>
      <c r="U337" s="10">
        <v>1500000</v>
      </c>
      <c r="V337" s="11">
        <v>32.6</v>
      </c>
      <c r="W337" s="7">
        <v>0.1</v>
      </c>
      <c r="X337" s="7">
        <v>0.7</v>
      </c>
      <c r="Y337" s="7">
        <v>0.3</v>
      </c>
      <c r="Z337" s="7">
        <v>0.3</v>
      </c>
      <c r="AA337" s="10">
        <v>3.0000000000000001E-5</v>
      </c>
      <c r="AB337" s="10">
        <f>Z337*AA337</f>
        <v>9.0000000000000002E-6</v>
      </c>
      <c r="AC337" s="12">
        <v>2</v>
      </c>
      <c r="AD337" s="7">
        <v>40</v>
      </c>
      <c r="AE337" s="7">
        <v>0.25</v>
      </c>
      <c r="AF337" s="7">
        <f>AE337*B337</f>
        <v>1.25</v>
      </c>
      <c r="AG337" s="7" t="s">
        <v>49</v>
      </c>
      <c r="AH337" s="13">
        <v>1.2855752193730801</v>
      </c>
      <c r="AI337" s="13">
        <v>1.53208888623796</v>
      </c>
      <c r="AJ337" s="13">
        <v>1.4838932686999999</v>
      </c>
      <c r="AK337" s="13">
        <v>7.4204592339488098</v>
      </c>
      <c r="AL337" s="13">
        <v>24.326307657351201</v>
      </c>
      <c r="AM337" s="13">
        <v>31.746766891299998</v>
      </c>
      <c r="AN337" s="13">
        <v>10.3524338141792</v>
      </c>
      <c r="AO337" s="13">
        <v>0.68181942459036704</v>
      </c>
    </row>
    <row r="338" spans="1:41" s="7" customFormat="1" x14ac:dyDescent="0.2">
      <c r="A338" s="7" t="s">
        <v>84</v>
      </c>
      <c r="B338" s="7">
        <v>5</v>
      </c>
      <c r="C338" s="7">
        <v>50</v>
      </c>
      <c r="D338" s="7">
        <v>30196</v>
      </c>
      <c r="E338" s="7" t="s">
        <v>23</v>
      </c>
      <c r="F338" s="7">
        <v>5</v>
      </c>
      <c r="G338" s="7">
        <v>1</v>
      </c>
      <c r="H338" s="7">
        <v>2.5000000000000001E-2</v>
      </c>
      <c r="I338" s="7">
        <v>6.6250000000000003E-2</v>
      </c>
      <c r="J338" s="7">
        <f t="shared" ref="J338:J343" si="90">I338/H338</f>
        <v>2.65</v>
      </c>
      <c r="K338" s="7">
        <v>0.2</v>
      </c>
      <c r="L338" s="7">
        <v>2600</v>
      </c>
      <c r="M338" s="7">
        <v>0</v>
      </c>
      <c r="N338" s="7" t="s">
        <v>26</v>
      </c>
      <c r="O338" s="7">
        <v>0.3</v>
      </c>
      <c r="P338" s="7">
        <f t="shared" ref="P338:P343" si="91">I338/2</f>
        <v>3.3125000000000002E-2</v>
      </c>
      <c r="Q338" s="10">
        <v>1000000000</v>
      </c>
      <c r="R338" s="7">
        <v>1</v>
      </c>
      <c r="S338" s="7" t="s">
        <v>28</v>
      </c>
      <c r="T338" s="10">
        <v>1500000</v>
      </c>
      <c r="U338" s="10">
        <v>1500000</v>
      </c>
      <c r="V338" s="11">
        <v>32.6</v>
      </c>
      <c r="W338" s="7">
        <v>0.1</v>
      </c>
      <c r="X338" s="7">
        <v>0.7</v>
      </c>
      <c r="Y338" s="7">
        <v>0.3</v>
      </c>
      <c r="Z338" s="7">
        <v>0.3</v>
      </c>
      <c r="AA338" s="10">
        <v>3.0000000000000001E-5</v>
      </c>
      <c r="AB338" s="10">
        <f t="shared" ref="AB338:AB343" si="92">Z338*AA338</f>
        <v>9.0000000000000002E-6</v>
      </c>
      <c r="AC338" s="12">
        <v>2.5</v>
      </c>
      <c r="AD338" s="7">
        <v>40</v>
      </c>
      <c r="AE338" s="7">
        <v>0.25</v>
      </c>
      <c r="AF338" s="7">
        <f>AE338*B338</f>
        <v>1.25</v>
      </c>
      <c r="AG338" s="7" t="s">
        <v>49</v>
      </c>
      <c r="AH338" s="13">
        <v>1.6069690242163499</v>
      </c>
      <c r="AI338" s="13">
        <v>1.9151111077974501</v>
      </c>
      <c r="AJ338" s="13">
        <v>1.8577590714000001</v>
      </c>
      <c r="AK338" s="13">
        <v>7.4662098246637303</v>
      </c>
      <c r="AL338" s="13">
        <v>24.660236193500801</v>
      </c>
      <c r="AM338" s="13">
        <v>32.1264460181646</v>
      </c>
      <c r="AN338" s="13">
        <v>41.748334867368797</v>
      </c>
      <c r="AO338" s="13">
        <v>0.861581546452031</v>
      </c>
    </row>
    <row r="339" spans="1:41" s="7" customFormat="1" x14ac:dyDescent="0.2">
      <c r="A339" s="7" t="s">
        <v>84</v>
      </c>
      <c r="B339" s="7">
        <v>5</v>
      </c>
      <c r="C339" s="7">
        <v>50</v>
      </c>
      <c r="D339" s="7">
        <v>30196</v>
      </c>
      <c r="E339" s="7" t="s">
        <v>23</v>
      </c>
      <c r="F339" s="7">
        <v>5</v>
      </c>
      <c r="G339" s="7">
        <v>1</v>
      </c>
      <c r="H339" s="7">
        <v>2.5000000000000001E-2</v>
      </c>
      <c r="I339" s="7">
        <v>6.6250000000000003E-2</v>
      </c>
      <c r="J339" s="7">
        <f t="shared" si="90"/>
        <v>2.65</v>
      </c>
      <c r="K339" s="7">
        <v>0.2</v>
      </c>
      <c r="L339" s="7">
        <v>2600</v>
      </c>
      <c r="M339" s="7">
        <v>0</v>
      </c>
      <c r="N339" s="7" t="s">
        <v>26</v>
      </c>
      <c r="O339" s="7">
        <v>0.3</v>
      </c>
      <c r="P339" s="7">
        <f t="shared" si="91"/>
        <v>3.3125000000000002E-2</v>
      </c>
      <c r="Q339" s="10">
        <v>1000000000</v>
      </c>
      <c r="R339" s="7">
        <v>1</v>
      </c>
      <c r="S339" s="7" t="s">
        <v>28</v>
      </c>
      <c r="T339" s="10">
        <v>1500000</v>
      </c>
      <c r="U339" s="10">
        <v>1500000</v>
      </c>
      <c r="V339" s="11">
        <v>32.6</v>
      </c>
      <c r="W339" s="7">
        <v>0.1</v>
      </c>
      <c r="X339" s="7">
        <v>0.7</v>
      </c>
      <c r="Y339" s="7">
        <v>0.3</v>
      </c>
      <c r="Z339" s="7">
        <v>0.3</v>
      </c>
      <c r="AA339" s="10">
        <v>3.0000000000000001E-5</v>
      </c>
      <c r="AB339" s="10">
        <f t="shared" si="92"/>
        <v>9.0000000000000002E-6</v>
      </c>
      <c r="AC339" s="12">
        <v>3</v>
      </c>
      <c r="AD339" s="7">
        <v>40</v>
      </c>
      <c r="AE339" s="7">
        <v>0.25</v>
      </c>
      <c r="AF339" s="7">
        <f>AE339*B339</f>
        <v>1.25</v>
      </c>
      <c r="AG339" s="7" t="s">
        <v>49</v>
      </c>
      <c r="AH339" s="13">
        <v>1.92836282905962</v>
      </c>
      <c r="AI339" s="13">
        <v>2.2981333293569302</v>
      </c>
      <c r="AJ339" s="13">
        <v>2.2431241702000002</v>
      </c>
      <c r="AK339" s="13">
        <v>7.8975058834141301</v>
      </c>
      <c r="AL339" s="13">
        <v>25.0859068668859</v>
      </c>
      <c r="AM339" s="13">
        <v>32.983412750299998</v>
      </c>
      <c r="AN339" s="13">
        <v>30.171779625309298</v>
      </c>
      <c r="AO339" s="13">
        <v>0.89328928267397301</v>
      </c>
    </row>
    <row r="340" spans="1:41" s="7" customFormat="1" x14ac:dyDescent="0.2">
      <c r="A340" s="7" t="s">
        <v>84</v>
      </c>
      <c r="B340" s="7">
        <v>5</v>
      </c>
      <c r="C340" s="7">
        <v>50</v>
      </c>
      <c r="D340" s="7">
        <v>30196</v>
      </c>
      <c r="E340" s="7" t="s">
        <v>23</v>
      </c>
      <c r="F340" s="7">
        <v>5</v>
      </c>
      <c r="G340" s="7">
        <v>1</v>
      </c>
      <c r="H340" s="7">
        <v>2.5000000000000001E-2</v>
      </c>
      <c r="I340" s="7">
        <v>6.6250000000000003E-2</v>
      </c>
      <c r="J340" s="7">
        <f t="shared" si="90"/>
        <v>2.65</v>
      </c>
      <c r="K340" s="7">
        <v>0.2</v>
      </c>
      <c r="L340" s="7">
        <v>2600</v>
      </c>
      <c r="M340" s="7">
        <v>0</v>
      </c>
      <c r="N340" s="7" t="s">
        <v>26</v>
      </c>
      <c r="O340" s="7">
        <v>0.3</v>
      </c>
      <c r="P340" s="7">
        <f t="shared" si="91"/>
        <v>3.3125000000000002E-2</v>
      </c>
      <c r="Q340" s="10">
        <v>1000000000</v>
      </c>
      <c r="R340" s="7">
        <v>1</v>
      </c>
      <c r="S340" s="7" t="s">
        <v>28</v>
      </c>
      <c r="T340" s="10">
        <v>1500000</v>
      </c>
      <c r="U340" s="10">
        <v>1500000</v>
      </c>
      <c r="V340" s="11">
        <v>32.6</v>
      </c>
      <c r="W340" s="7">
        <v>0.1</v>
      </c>
      <c r="X340" s="7">
        <v>0.7</v>
      </c>
      <c r="Y340" s="7">
        <v>0.3</v>
      </c>
      <c r="Z340" s="7">
        <v>0.3</v>
      </c>
      <c r="AA340" s="10">
        <v>3.0000000000000001E-5</v>
      </c>
      <c r="AB340" s="10">
        <f t="shared" si="92"/>
        <v>9.0000000000000002E-6</v>
      </c>
      <c r="AC340" s="12">
        <v>3.5</v>
      </c>
      <c r="AD340" s="7">
        <v>40</v>
      </c>
      <c r="AE340" s="7">
        <v>0.25</v>
      </c>
      <c r="AF340" s="7">
        <f>AE340*B340</f>
        <v>1.25</v>
      </c>
      <c r="AG340" s="7" t="s">
        <v>49</v>
      </c>
      <c r="AH340" s="13">
        <v>2.2497566339028898</v>
      </c>
      <c r="AI340" s="13">
        <v>2.68115555091642</v>
      </c>
      <c r="AJ340" s="13">
        <v>2.6362582681000002</v>
      </c>
      <c r="AK340" s="13">
        <v>8.5258104613038999</v>
      </c>
      <c r="AL340" s="13">
        <v>25.4190262445961</v>
      </c>
      <c r="AM340" s="13">
        <v>33.944836705900002</v>
      </c>
      <c r="AN340" s="13">
        <v>29.1957888030046</v>
      </c>
      <c r="AO340" s="13">
        <v>0.78474701012970005</v>
      </c>
    </row>
    <row r="341" spans="1:41" s="7" customFormat="1" x14ac:dyDescent="0.2">
      <c r="A341" s="7" t="s">
        <v>84</v>
      </c>
      <c r="B341" s="7">
        <v>5</v>
      </c>
      <c r="C341" s="7">
        <v>50</v>
      </c>
      <c r="D341" s="7">
        <v>30196</v>
      </c>
      <c r="E341" s="7" t="s">
        <v>23</v>
      </c>
      <c r="F341" s="7">
        <v>5</v>
      </c>
      <c r="G341" s="7">
        <v>1</v>
      </c>
      <c r="H341" s="7">
        <v>2.5000000000000001E-2</v>
      </c>
      <c r="I341" s="7">
        <v>6.6250000000000003E-2</v>
      </c>
      <c r="J341" s="7">
        <f t="shared" si="90"/>
        <v>2.65</v>
      </c>
      <c r="K341" s="7">
        <v>0.2</v>
      </c>
      <c r="L341" s="7">
        <v>2600</v>
      </c>
      <c r="M341" s="7">
        <v>0</v>
      </c>
      <c r="N341" s="7" t="s">
        <v>26</v>
      </c>
      <c r="O341" s="7">
        <v>0.3</v>
      </c>
      <c r="P341" s="7">
        <f t="shared" si="91"/>
        <v>3.3125000000000002E-2</v>
      </c>
      <c r="Q341" s="10">
        <v>1000000000</v>
      </c>
      <c r="R341" s="7">
        <v>1</v>
      </c>
      <c r="S341" s="7" t="s">
        <v>28</v>
      </c>
      <c r="T341" s="10">
        <v>1500000</v>
      </c>
      <c r="U341" s="10">
        <v>1500000</v>
      </c>
      <c r="V341" s="11">
        <v>32.6</v>
      </c>
      <c r="W341" s="7">
        <v>0.1</v>
      </c>
      <c r="X341" s="7">
        <v>0.7</v>
      </c>
      <c r="Y341" s="7">
        <v>0.3</v>
      </c>
      <c r="Z341" s="7">
        <v>0.3</v>
      </c>
      <c r="AA341" s="10">
        <v>3.0000000000000001E-5</v>
      </c>
      <c r="AB341" s="10">
        <f t="shared" si="92"/>
        <v>9.0000000000000002E-6</v>
      </c>
      <c r="AC341" s="12">
        <v>4</v>
      </c>
      <c r="AD341" s="7">
        <v>40</v>
      </c>
      <c r="AE341" s="7">
        <v>0.25</v>
      </c>
      <c r="AF341" s="7">
        <f>AE341*B341</f>
        <v>1.25</v>
      </c>
      <c r="AG341" s="7" t="s">
        <v>49</v>
      </c>
      <c r="AH341" s="13">
        <v>2.5711504387461601</v>
      </c>
      <c r="AI341" s="13">
        <v>3.0641777724759098</v>
      </c>
      <c r="AJ341" s="13">
        <v>2.9972067450000002</v>
      </c>
      <c r="AK341" s="13">
        <v>8.5793996358760705</v>
      </c>
      <c r="AL341" s="13">
        <v>25.5959196706239</v>
      </c>
      <c r="AM341" s="13">
        <v>34.1753193065</v>
      </c>
      <c r="AN341" s="13">
        <v>28.585383363702899</v>
      </c>
      <c r="AO341" s="13">
        <v>0.75051285210156604</v>
      </c>
    </row>
    <row r="342" spans="1:41" s="7" customFormat="1" x14ac:dyDescent="0.2">
      <c r="A342" s="7" t="s">
        <v>84</v>
      </c>
      <c r="B342" s="7">
        <v>5</v>
      </c>
      <c r="C342" s="7">
        <v>50</v>
      </c>
      <c r="D342" s="7">
        <v>30196</v>
      </c>
      <c r="E342" s="7" t="s">
        <v>23</v>
      </c>
      <c r="F342" s="7">
        <v>5</v>
      </c>
      <c r="G342" s="7">
        <v>1</v>
      </c>
      <c r="H342" s="7">
        <v>2.5000000000000001E-2</v>
      </c>
      <c r="I342" s="7">
        <v>6.6250000000000003E-2</v>
      </c>
      <c r="J342" s="7">
        <f t="shared" si="90"/>
        <v>2.65</v>
      </c>
      <c r="K342" s="7">
        <v>0.2</v>
      </c>
      <c r="L342" s="7">
        <v>2600</v>
      </c>
      <c r="M342" s="7">
        <v>0</v>
      </c>
      <c r="N342" s="7" t="s">
        <v>26</v>
      </c>
      <c r="O342" s="7">
        <v>0.3</v>
      </c>
      <c r="P342" s="7">
        <f t="shared" si="91"/>
        <v>3.3125000000000002E-2</v>
      </c>
      <c r="Q342" s="10">
        <v>1000000000</v>
      </c>
      <c r="R342" s="7">
        <v>1</v>
      </c>
      <c r="S342" s="7" t="s">
        <v>28</v>
      </c>
      <c r="T342" s="10">
        <v>1500000</v>
      </c>
      <c r="U342" s="10">
        <v>1500000</v>
      </c>
      <c r="V342" s="11">
        <v>32.6</v>
      </c>
      <c r="W342" s="7">
        <v>0.1</v>
      </c>
      <c r="X342" s="7">
        <v>0.7</v>
      </c>
      <c r="Y342" s="7">
        <v>0.3</v>
      </c>
      <c r="Z342" s="7">
        <v>0.3</v>
      </c>
      <c r="AA342" s="10">
        <v>3.0000000000000001E-5</v>
      </c>
      <c r="AB342" s="10">
        <f t="shared" si="92"/>
        <v>9.0000000000000002E-6</v>
      </c>
      <c r="AC342" s="12">
        <v>4.5</v>
      </c>
      <c r="AD342" s="7">
        <v>40</v>
      </c>
      <c r="AE342" s="7">
        <v>0.25</v>
      </c>
      <c r="AF342" s="7">
        <f>AE342*B342</f>
        <v>1.25</v>
      </c>
      <c r="AG342" s="7" t="s">
        <v>49</v>
      </c>
      <c r="AH342" s="13">
        <v>2.89254424358943</v>
      </c>
      <c r="AI342" s="13">
        <v>3.4471999940354001</v>
      </c>
      <c r="AJ342" s="13">
        <v>3.3600241662000001</v>
      </c>
      <c r="AK342" s="13">
        <v>8.4546391573654596</v>
      </c>
      <c r="AL342" s="13">
        <v>26.177583322229601</v>
      </c>
      <c r="AM342" s="13">
        <v>34.6322224795951</v>
      </c>
      <c r="AN342" s="13">
        <v>30.646778222415001</v>
      </c>
      <c r="AO342" s="13">
        <v>0.80606483627308601</v>
      </c>
    </row>
    <row r="343" spans="1:41" s="7" customFormat="1" x14ac:dyDescent="0.2">
      <c r="A343" s="7" t="s">
        <v>84</v>
      </c>
      <c r="B343" s="7">
        <v>5</v>
      </c>
      <c r="C343" s="7">
        <v>50</v>
      </c>
      <c r="D343" s="7">
        <v>30196</v>
      </c>
      <c r="E343" s="7" t="s">
        <v>23</v>
      </c>
      <c r="F343" s="7">
        <v>5</v>
      </c>
      <c r="G343" s="7">
        <v>1</v>
      </c>
      <c r="H343" s="7">
        <v>2.5000000000000001E-2</v>
      </c>
      <c r="I343" s="7">
        <v>6.6250000000000003E-2</v>
      </c>
      <c r="J343" s="7">
        <f t="shared" si="90"/>
        <v>2.65</v>
      </c>
      <c r="K343" s="7">
        <v>0.2</v>
      </c>
      <c r="L343" s="7">
        <v>2600</v>
      </c>
      <c r="M343" s="7">
        <v>0</v>
      </c>
      <c r="N343" s="7" t="s">
        <v>26</v>
      </c>
      <c r="O343" s="7">
        <v>0.3</v>
      </c>
      <c r="P343" s="7">
        <f t="shared" si="91"/>
        <v>3.3125000000000002E-2</v>
      </c>
      <c r="Q343" s="10">
        <v>1000000000</v>
      </c>
      <c r="R343" s="7">
        <v>1</v>
      </c>
      <c r="S343" s="7" t="s">
        <v>28</v>
      </c>
      <c r="T343" s="10">
        <v>1500000</v>
      </c>
      <c r="U343" s="10">
        <v>1500000</v>
      </c>
      <c r="V343" s="11">
        <v>32.6</v>
      </c>
      <c r="W343" s="7">
        <v>0.1</v>
      </c>
      <c r="X343" s="7">
        <v>0.7</v>
      </c>
      <c r="Y343" s="7">
        <v>0.3</v>
      </c>
      <c r="Z343" s="7">
        <v>0.3</v>
      </c>
      <c r="AA343" s="10">
        <v>3.0000000000000001E-5</v>
      </c>
      <c r="AB343" s="10">
        <f t="shared" si="92"/>
        <v>9.0000000000000002E-6</v>
      </c>
      <c r="AC343" s="12">
        <v>5</v>
      </c>
      <c r="AD343" s="7">
        <v>40</v>
      </c>
      <c r="AE343" s="7">
        <v>0.25</v>
      </c>
      <c r="AF343" s="7">
        <f>AE343*B343</f>
        <v>1.25</v>
      </c>
      <c r="AG343" s="7" t="s">
        <v>49</v>
      </c>
      <c r="AH343" s="13">
        <v>3.2139380484326998</v>
      </c>
      <c r="AI343" s="13">
        <v>3.83022221559489</v>
      </c>
      <c r="AJ343" s="13">
        <v>3.6724216323999999</v>
      </c>
      <c r="AK343" s="13">
        <v>8.4756468321536307</v>
      </c>
      <c r="AL343" s="13">
        <v>26.604477632649601</v>
      </c>
      <c r="AM343" s="13">
        <v>35.080124464803298</v>
      </c>
      <c r="AN343" s="13">
        <v>33.582562099649898</v>
      </c>
      <c r="AO343" s="13">
        <v>0.81637514999522198</v>
      </c>
    </row>
    <row r="344" spans="1:41" s="3" customFormat="1" x14ac:dyDescent="0.2">
      <c r="A344" s="3" t="s">
        <v>85</v>
      </c>
      <c r="B344" s="3">
        <v>5</v>
      </c>
      <c r="C344" s="3">
        <v>50</v>
      </c>
      <c r="D344" s="3">
        <v>30196</v>
      </c>
      <c r="E344" s="3" t="s">
        <v>23</v>
      </c>
      <c r="F344" s="3">
        <v>5</v>
      </c>
      <c r="G344" s="3">
        <v>1</v>
      </c>
      <c r="H344" s="3">
        <v>2.5000000000000001E-2</v>
      </c>
      <c r="I344" s="3">
        <v>6.6250000000000003E-2</v>
      </c>
      <c r="J344" s="3">
        <f>I344/H344</f>
        <v>2.65</v>
      </c>
      <c r="K344" s="3">
        <v>0.2</v>
      </c>
      <c r="L344" s="3">
        <v>2600</v>
      </c>
      <c r="M344" s="3">
        <v>0</v>
      </c>
      <c r="N344" s="3" t="s">
        <v>26</v>
      </c>
      <c r="O344" s="3">
        <v>0.3</v>
      </c>
      <c r="P344" s="3">
        <f>I344/2</f>
        <v>3.3125000000000002E-2</v>
      </c>
      <c r="Q344" s="14">
        <v>1000000000</v>
      </c>
      <c r="R344" s="3">
        <v>1</v>
      </c>
      <c r="S344" s="3" t="s">
        <v>28</v>
      </c>
      <c r="T344" s="14">
        <v>1500000</v>
      </c>
      <c r="U344" s="14">
        <v>1500000</v>
      </c>
      <c r="V344" s="4">
        <v>32.6</v>
      </c>
      <c r="W344" s="3">
        <v>0.1</v>
      </c>
      <c r="X344" s="3">
        <v>0.7</v>
      </c>
      <c r="Y344" s="3">
        <v>0.3</v>
      </c>
      <c r="Z344" s="3">
        <v>0.3</v>
      </c>
      <c r="AA344" s="14">
        <v>3.0000000000000001E-5</v>
      </c>
      <c r="AB344" s="14">
        <f>Z344*AA344</f>
        <v>9.0000000000000002E-6</v>
      </c>
      <c r="AC344" s="15">
        <v>0</v>
      </c>
      <c r="AD344" s="3">
        <v>40</v>
      </c>
      <c r="AE344" s="3">
        <v>0.5</v>
      </c>
      <c r="AF344" s="3">
        <f>AE344*B344</f>
        <v>2.5</v>
      </c>
      <c r="AG344" s="3" t="s">
        <v>49</v>
      </c>
      <c r="AH344" s="16">
        <v>0</v>
      </c>
      <c r="AI344" s="16">
        <v>0</v>
      </c>
      <c r="AJ344" s="16">
        <v>-5.5588885999924298E-4</v>
      </c>
      <c r="AK344" s="16">
        <v>0</v>
      </c>
      <c r="AL344" s="16">
        <v>0</v>
      </c>
      <c r="AM344" s="16">
        <v>0</v>
      </c>
      <c r="AN344" s="16">
        <v>0</v>
      </c>
      <c r="AO344" s="16">
        <v>0</v>
      </c>
    </row>
    <row r="345" spans="1:41" s="3" customFormat="1" x14ac:dyDescent="0.2">
      <c r="A345" s="3" t="s">
        <v>85</v>
      </c>
      <c r="B345" s="3">
        <v>5</v>
      </c>
      <c r="C345" s="3">
        <v>50</v>
      </c>
      <c r="D345" s="3">
        <v>30196</v>
      </c>
      <c r="E345" s="3" t="s">
        <v>23</v>
      </c>
      <c r="F345" s="3">
        <v>5</v>
      </c>
      <c r="G345" s="3">
        <v>1</v>
      </c>
      <c r="H345" s="3">
        <v>2.5000000000000001E-2</v>
      </c>
      <c r="I345" s="3">
        <v>6.6250000000000003E-2</v>
      </c>
      <c r="J345" s="3">
        <f>I345/H345</f>
        <v>2.65</v>
      </c>
      <c r="K345" s="3">
        <v>0.2</v>
      </c>
      <c r="L345" s="3">
        <v>2600</v>
      </c>
      <c r="M345" s="3">
        <v>0</v>
      </c>
      <c r="N345" s="3" t="s">
        <v>26</v>
      </c>
      <c r="O345" s="3">
        <v>0.3</v>
      </c>
      <c r="P345" s="3">
        <f>I345/2</f>
        <v>3.3125000000000002E-2</v>
      </c>
      <c r="Q345" s="14">
        <v>1000000000</v>
      </c>
      <c r="R345" s="3">
        <v>1</v>
      </c>
      <c r="S345" s="3" t="s">
        <v>28</v>
      </c>
      <c r="T345" s="14">
        <v>1500000</v>
      </c>
      <c r="U345" s="14">
        <v>1500000</v>
      </c>
      <c r="V345" s="4">
        <v>32.6</v>
      </c>
      <c r="W345" s="3">
        <v>0.1</v>
      </c>
      <c r="X345" s="3">
        <v>0.7</v>
      </c>
      <c r="Y345" s="3">
        <v>0.3</v>
      </c>
      <c r="Z345" s="3">
        <v>0.3</v>
      </c>
      <c r="AA345" s="14">
        <v>3.0000000000000001E-5</v>
      </c>
      <c r="AB345" s="14">
        <f>Z345*AA345</f>
        <v>9.0000000000000002E-6</v>
      </c>
      <c r="AC345" s="15">
        <v>0.5</v>
      </c>
      <c r="AD345" s="3">
        <v>40</v>
      </c>
      <c r="AE345" s="3">
        <v>0.5</v>
      </c>
      <c r="AF345" s="3">
        <f>AE345*B345</f>
        <v>2.5</v>
      </c>
      <c r="AG345" s="3" t="s">
        <v>49</v>
      </c>
      <c r="AH345" s="16">
        <v>0.32139380484327001</v>
      </c>
      <c r="AI345" s="16">
        <v>0.38302222155948901</v>
      </c>
      <c r="AJ345" s="16">
        <v>0.37451701100000001</v>
      </c>
      <c r="AK345" s="16">
        <v>0.94625743949999797</v>
      </c>
      <c r="AL345" s="16">
        <v>30.799030654300001</v>
      </c>
      <c r="AM345" s="16">
        <v>31.745288093799999</v>
      </c>
      <c r="AN345" s="16">
        <v>6.9458217435110496</v>
      </c>
      <c r="AO345" s="16">
        <v>0.89589577804573295</v>
      </c>
    </row>
    <row r="346" spans="1:41" s="3" customFormat="1" x14ac:dyDescent="0.2">
      <c r="A346" s="3" t="s">
        <v>85</v>
      </c>
      <c r="B346" s="3">
        <v>5</v>
      </c>
      <c r="C346" s="3">
        <v>50</v>
      </c>
      <c r="D346" s="3">
        <v>30196</v>
      </c>
      <c r="E346" s="3" t="s">
        <v>23</v>
      </c>
      <c r="F346" s="3">
        <v>5</v>
      </c>
      <c r="G346" s="3">
        <v>1</v>
      </c>
      <c r="H346" s="3">
        <v>2.5000000000000001E-2</v>
      </c>
      <c r="I346" s="3">
        <v>6.6250000000000003E-2</v>
      </c>
      <c r="J346" s="3">
        <f>I346/H346</f>
        <v>2.65</v>
      </c>
      <c r="K346" s="3">
        <v>0.2</v>
      </c>
      <c r="L346" s="3">
        <v>2600</v>
      </c>
      <c r="M346" s="3">
        <v>0</v>
      </c>
      <c r="N346" s="3" t="s">
        <v>26</v>
      </c>
      <c r="O346" s="3">
        <v>0.3</v>
      </c>
      <c r="P346" s="3">
        <f>I346/2</f>
        <v>3.3125000000000002E-2</v>
      </c>
      <c r="Q346" s="14">
        <v>1000000000</v>
      </c>
      <c r="R346" s="3">
        <v>1</v>
      </c>
      <c r="S346" s="3" t="s">
        <v>28</v>
      </c>
      <c r="T346" s="14">
        <v>1500000</v>
      </c>
      <c r="U346" s="14">
        <v>1500000</v>
      </c>
      <c r="V346" s="4">
        <v>32.6</v>
      </c>
      <c r="W346" s="3">
        <v>0.1</v>
      </c>
      <c r="X346" s="3">
        <v>0.7</v>
      </c>
      <c r="Y346" s="3">
        <v>0.3</v>
      </c>
      <c r="Z346" s="3">
        <v>0.3</v>
      </c>
      <c r="AA346" s="14">
        <v>3.0000000000000001E-5</v>
      </c>
      <c r="AB346" s="14">
        <f>Z346*AA346</f>
        <v>9.0000000000000002E-6</v>
      </c>
      <c r="AC346" s="15">
        <v>1</v>
      </c>
      <c r="AD346" s="3">
        <v>40</v>
      </c>
      <c r="AE346" s="3">
        <v>0.5</v>
      </c>
      <c r="AF346" s="3">
        <f>AE346*B346</f>
        <v>2.5</v>
      </c>
      <c r="AG346" s="3" t="s">
        <v>49</v>
      </c>
      <c r="AH346" s="16">
        <v>0.64278760968653903</v>
      </c>
      <c r="AI346" s="16">
        <v>0.76604444311897801</v>
      </c>
      <c r="AJ346" s="16">
        <v>0.71663821149999896</v>
      </c>
      <c r="AK346" s="16">
        <v>1.72056119345584</v>
      </c>
      <c r="AL346" s="16">
        <v>30.8334663935</v>
      </c>
      <c r="AM346" s="16">
        <v>32.554027586955797</v>
      </c>
      <c r="AN346" s="16">
        <v>11.710725337827601</v>
      </c>
      <c r="AO346" s="16">
        <v>0.47133979773207402</v>
      </c>
    </row>
    <row r="347" spans="1:41" s="3" customFormat="1" x14ac:dyDescent="0.2">
      <c r="A347" s="3" t="s">
        <v>85</v>
      </c>
      <c r="B347" s="3">
        <v>5</v>
      </c>
      <c r="C347" s="3">
        <v>50</v>
      </c>
      <c r="D347" s="3">
        <v>30196</v>
      </c>
      <c r="E347" s="3" t="s">
        <v>23</v>
      </c>
      <c r="F347" s="3">
        <v>5</v>
      </c>
      <c r="G347" s="3">
        <v>1</v>
      </c>
      <c r="H347" s="3">
        <v>2.5000000000000001E-2</v>
      </c>
      <c r="I347" s="3">
        <v>6.6250000000000003E-2</v>
      </c>
      <c r="J347" s="3">
        <f>I347/H347</f>
        <v>2.65</v>
      </c>
      <c r="K347" s="3">
        <v>0.2</v>
      </c>
      <c r="L347" s="3">
        <v>2600</v>
      </c>
      <c r="M347" s="3">
        <v>0</v>
      </c>
      <c r="N347" s="3" t="s">
        <v>26</v>
      </c>
      <c r="O347" s="3">
        <v>0.3</v>
      </c>
      <c r="P347" s="3">
        <f>I347/2</f>
        <v>3.3125000000000002E-2</v>
      </c>
      <c r="Q347" s="14">
        <v>1000000000</v>
      </c>
      <c r="R347" s="3">
        <v>1</v>
      </c>
      <c r="S347" s="3" t="s">
        <v>28</v>
      </c>
      <c r="T347" s="14">
        <v>1500000</v>
      </c>
      <c r="U347" s="14">
        <v>1500000</v>
      </c>
      <c r="V347" s="4">
        <v>32.6</v>
      </c>
      <c r="W347" s="3">
        <v>0.1</v>
      </c>
      <c r="X347" s="3">
        <v>0.7</v>
      </c>
      <c r="Y347" s="3">
        <v>0.3</v>
      </c>
      <c r="Z347" s="3">
        <v>0.3</v>
      </c>
      <c r="AA347" s="14">
        <v>3.0000000000000001E-5</v>
      </c>
      <c r="AB347" s="14">
        <f>Z347*AA347</f>
        <v>9.0000000000000002E-6</v>
      </c>
      <c r="AC347" s="15">
        <v>1.5</v>
      </c>
      <c r="AD347" s="3">
        <v>40</v>
      </c>
      <c r="AE347" s="3">
        <v>0.5</v>
      </c>
      <c r="AF347" s="3">
        <f>AE347*B347</f>
        <v>2.5</v>
      </c>
      <c r="AG347" s="3" t="s">
        <v>49</v>
      </c>
      <c r="AH347" s="16">
        <v>0.96418141452980899</v>
      </c>
      <c r="AI347" s="16">
        <v>1.14906666467847</v>
      </c>
      <c r="AJ347" s="16">
        <v>1.072688155</v>
      </c>
      <c r="AK347" s="16">
        <v>2.73870054739904</v>
      </c>
      <c r="AL347" s="16">
        <v>29.876569339836198</v>
      </c>
      <c r="AM347" s="16">
        <v>32.6152698872352</v>
      </c>
      <c r="AN347" s="16">
        <v>19.840072239786899</v>
      </c>
      <c r="AO347" s="16">
        <v>0.68362982073686795</v>
      </c>
    </row>
    <row r="348" spans="1:41" s="3" customFormat="1" x14ac:dyDescent="0.2">
      <c r="A348" s="3" t="s">
        <v>85</v>
      </c>
      <c r="B348" s="3">
        <v>5</v>
      </c>
      <c r="C348" s="3">
        <v>50</v>
      </c>
      <c r="D348" s="3">
        <v>30196</v>
      </c>
      <c r="E348" s="3" t="s">
        <v>23</v>
      </c>
      <c r="F348" s="3">
        <v>5</v>
      </c>
      <c r="G348" s="3">
        <v>1</v>
      </c>
      <c r="H348" s="3">
        <v>2.5000000000000001E-2</v>
      </c>
      <c r="I348" s="3">
        <v>6.6250000000000003E-2</v>
      </c>
      <c r="J348" s="3">
        <f>I348/H348</f>
        <v>2.65</v>
      </c>
      <c r="K348" s="3">
        <v>0.2</v>
      </c>
      <c r="L348" s="3">
        <v>2600</v>
      </c>
      <c r="M348" s="3">
        <v>0</v>
      </c>
      <c r="N348" s="3" t="s">
        <v>26</v>
      </c>
      <c r="O348" s="3">
        <v>0.3</v>
      </c>
      <c r="P348" s="3">
        <f>I348/2</f>
        <v>3.3125000000000002E-2</v>
      </c>
      <c r="Q348" s="14">
        <v>1000000000</v>
      </c>
      <c r="R348" s="3">
        <v>1</v>
      </c>
      <c r="S348" s="3" t="s">
        <v>28</v>
      </c>
      <c r="T348" s="14">
        <v>1500000</v>
      </c>
      <c r="U348" s="14">
        <v>1500000</v>
      </c>
      <c r="V348" s="4">
        <v>32.6</v>
      </c>
      <c r="W348" s="3">
        <v>0.1</v>
      </c>
      <c r="X348" s="3">
        <v>0.7</v>
      </c>
      <c r="Y348" s="3">
        <v>0.3</v>
      </c>
      <c r="Z348" s="3">
        <v>0.3</v>
      </c>
      <c r="AA348" s="14">
        <v>3.0000000000000001E-5</v>
      </c>
      <c r="AB348" s="14">
        <f>Z348*AA348</f>
        <v>9.0000000000000002E-6</v>
      </c>
      <c r="AC348" s="15">
        <v>2</v>
      </c>
      <c r="AD348" s="3">
        <v>40</v>
      </c>
      <c r="AE348" s="3">
        <v>0.5</v>
      </c>
      <c r="AF348" s="3">
        <f>AE348*B348</f>
        <v>2.5</v>
      </c>
      <c r="AG348" s="3" t="s">
        <v>49</v>
      </c>
      <c r="AH348" s="16">
        <v>1.2855752193730801</v>
      </c>
      <c r="AI348" s="16">
        <v>1.53208888623796</v>
      </c>
      <c r="AJ348" s="16">
        <v>1.4430504083</v>
      </c>
      <c r="AK348" s="16">
        <v>4.2426075427311796</v>
      </c>
      <c r="AL348" s="16">
        <v>28.319348902850798</v>
      </c>
      <c r="AM348" s="16">
        <v>32.561956445581998</v>
      </c>
      <c r="AN348" s="16">
        <v>20.4324602246753</v>
      </c>
      <c r="AO348" s="16">
        <v>0.73714846470380901</v>
      </c>
    </row>
    <row r="349" spans="1:41" s="3" customFormat="1" x14ac:dyDescent="0.2">
      <c r="A349" s="3" t="s">
        <v>85</v>
      </c>
      <c r="B349" s="3">
        <v>5</v>
      </c>
      <c r="C349" s="3">
        <v>50</v>
      </c>
      <c r="D349" s="3">
        <v>30196</v>
      </c>
      <c r="E349" s="3" t="s">
        <v>23</v>
      </c>
      <c r="F349" s="3">
        <v>5</v>
      </c>
      <c r="G349" s="3">
        <v>1</v>
      </c>
      <c r="H349" s="3">
        <v>2.5000000000000001E-2</v>
      </c>
      <c r="I349" s="3">
        <v>6.6250000000000003E-2</v>
      </c>
      <c r="J349" s="3">
        <f t="shared" ref="J349:J354" si="93">I349/H349</f>
        <v>2.65</v>
      </c>
      <c r="K349" s="3">
        <v>0.2</v>
      </c>
      <c r="L349" s="3">
        <v>2600</v>
      </c>
      <c r="M349" s="3">
        <v>0</v>
      </c>
      <c r="N349" s="3" t="s">
        <v>26</v>
      </c>
      <c r="O349" s="3">
        <v>0.3</v>
      </c>
      <c r="P349" s="3">
        <f t="shared" ref="P349:P354" si="94">I349/2</f>
        <v>3.3125000000000002E-2</v>
      </c>
      <c r="Q349" s="14">
        <v>1000000000</v>
      </c>
      <c r="R349" s="3">
        <v>1</v>
      </c>
      <c r="S349" s="3" t="s">
        <v>28</v>
      </c>
      <c r="T349" s="14">
        <v>1500000</v>
      </c>
      <c r="U349" s="14">
        <v>1500000</v>
      </c>
      <c r="V349" s="4">
        <v>32.6</v>
      </c>
      <c r="W349" s="3">
        <v>0.1</v>
      </c>
      <c r="X349" s="3">
        <v>0.7</v>
      </c>
      <c r="Y349" s="3">
        <v>0.3</v>
      </c>
      <c r="Z349" s="3">
        <v>0.3</v>
      </c>
      <c r="AA349" s="14">
        <v>3.0000000000000001E-5</v>
      </c>
      <c r="AB349" s="14">
        <f t="shared" ref="AB349:AB354" si="95">Z349*AA349</f>
        <v>9.0000000000000002E-6</v>
      </c>
      <c r="AC349" s="15">
        <v>2.5</v>
      </c>
      <c r="AD349" s="3">
        <v>40</v>
      </c>
      <c r="AE349" s="3">
        <v>0.5</v>
      </c>
      <c r="AF349" s="3">
        <f>AE349*B349</f>
        <v>2.5</v>
      </c>
      <c r="AG349" s="3" t="s">
        <v>49</v>
      </c>
      <c r="AH349" s="16">
        <v>1.6069690242163499</v>
      </c>
      <c r="AI349" s="16">
        <v>1.9151111077974501</v>
      </c>
      <c r="AJ349" s="16">
        <v>1.7999302599</v>
      </c>
      <c r="AK349" s="16">
        <v>4.2308519872048196</v>
      </c>
      <c r="AL349" s="16">
        <v>28.393339635740301</v>
      </c>
      <c r="AM349" s="16">
        <v>32.624191622945098</v>
      </c>
      <c r="AN349" s="16">
        <v>23.826757399609399</v>
      </c>
      <c r="AO349" s="16">
        <v>0.86778254160177204</v>
      </c>
    </row>
    <row r="350" spans="1:41" s="3" customFormat="1" x14ac:dyDescent="0.2">
      <c r="A350" s="3" t="s">
        <v>85</v>
      </c>
      <c r="B350" s="3">
        <v>5</v>
      </c>
      <c r="C350" s="3">
        <v>50</v>
      </c>
      <c r="D350" s="3">
        <v>30196</v>
      </c>
      <c r="E350" s="3" t="s">
        <v>23</v>
      </c>
      <c r="F350" s="3">
        <v>5</v>
      </c>
      <c r="G350" s="3">
        <v>1</v>
      </c>
      <c r="H350" s="3">
        <v>2.5000000000000001E-2</v>
      </c>
      <c r="I350" s="3">
        <v>6.6250000000000003E-2</v>
      </c>
      <c r="J350" s="3">
        <f t="shared" si="93"/>
        <v>2.65</v>
      </c>
      <c r="K350" s="3">
        <v>0.2</v>
      </c>
      <c r="L350" s="3">
        <v>2600</v>
      </c>
      <c r="M350" s="3">
        <v>0</v>
      </c>
      <c r="N350" s="3" t="s">
        <v>26</v>
      </c>
      <c r="O350" s="3">
        <v>0.3</v>
      </c>
      <c r="P350" s="3">
        <f t="shared" si="94"/>
        <v>3.3125000000000002E-2</v>
      </c>
      <c r="Q350" s="14">
        <v>1000000000</v>
      </c>
      <c r="R350" s="3">
        <v>1</v>
      </c>
      <c r="S350" s="3" t="s">
        <v>28</v>
      </c>
      <c r="T350" s="14">
        <v>1500000</v>
      </c>
      <c r="U350" s="14">
        <v>1500000</v>
      </c>
      <c r="V350" s="4">
        <v>32.6</v>
      </c>
      <c r="W350" s="3">
        <v>0.1</v>
      </c>
      <c r="X350" s="3">
        <v>0.7</v>
      </c>
      <c r="Y350" s="3">
        <v>0.3</v>
      </c>
      <c r="Z350" s="3">
        <v>0.3</v>
      </c>
      <c r="AA350" s="14">
        <v>3.0000000000000001E-5</v>
      </c>
      <c r="AB350" s="14">
        <f t="shared" si="95"/>
        <v>9.0000000000000002E-6</v>
      </c>
      <c r="AC350" s="15">
        <v>3</v>
      </c>
      <c r="AD350" s="3">
        <v>40</v>
      </c>
      <c r="AE350" s="3">
        <v>0.5</v>
      </c>
      <c r="AF350" s="3">
        <f>AE350*B350</f>
        <v>2.5</v>
      </c>
      <c r="AG350" s="3" t="s">
        <v>49</v>
      </c>
      <c r="AH350" s="16">
        <v>1.92836282905962</v>
      </c>
      <c r="AI350" s="16">
        <v>2.2981333293569302</v>
      </c>
      <c r="AJ350" s="16">
        <v>2.1036544124000001</v>
      </c>
      <c r="AK350" s="16">
        <v>4.4905371280331901</v>
      </c>
      <c r="AL350" s="16">
        <v>28.828019951472999</v>
      </c>
      <c r="AM350" s="16">
        <v>33.318557079506199</v>
      </c>
      <c r="AN350" s="16">
        <v>28.594359789985401</v>
      </c>
      <c r="AO350" s="16">
        <v>0.8302163905994</v>
      </c>
    </row>
    <row r="351" spans="1:41" s="3" customFormat="1" x14ac:dyDescent="0.2">
      <c r="A351" s="3" t="s">
        <v>85</v>
      </c>
      <c r="B351" s="3">
        <v>5</v>
      </c>
      <c r="C351" s="3">
        <v>50</v>
      </c>
      <c r="D351" s="3">
        <v>30196</v>
      </c>
      <c r="E351" s="3" t="s">
        <v>23</v>
      </c>
      <c r="F351" s="3">
        <v>5</v>
      </c>
      <c r="G351" s="3">
        <v>1</v>
      </c>
      <c r="H351" s="3">
        <v>2.5000000000000001E-2</v>
      </c>
      <c r="I351" s="3">
        <v>6.6250000000000003E-2</v>
      </c>
      <c r="J351" s="3">
        <f t="shared" si="93"/>
        <v>2.65</v>
      </c>
      <c r="K351" s="3">
        <v>0.2</v>
      </c>
      <c r="L351" s="3">
        <v>2600</v>
      </c>
      <c r="M351" s="3">
        <v>0</v>
      </c>
      <c r="N351" s="3" t="s">
        <v>26</v>
      </c>
      <c r="O351" s="3">
        <v>0.3</v>
      </c>
      <c r="P351" s="3">
        <f t="shared" si="94"/>
        <v>3.3125000000000002E-2</v>
      </c>
      <c r="Q351" s="14">
        <v>1000000000</v>
      </c>
      <c r="R351" s="3">
        <v>1</v>
      </c>
      <c r="S351" s="3" t="s">
        <v>28</v>
      </c>
      <c r="T351" s="14">
        <v>1500000</v>
      </c>
      <c r="U351" s="14">
        <v>1500000</v>
      </c>
      <c r="V351" s="4">
        <v>32.6</v>
      </c>
      <c r="W351" s="3">
        <v>0.1</v>
      </c>
      <c r="X351" s="3">
        <v>0.7</v>
      </c>
      <c r="Y351" s="3">
        <v>0.3</v>
      </c>
      <c r="Z351" s="3">
        <v>0.3</v>
      </c>
      <c r="AA351" s="14">
        <v>3.0000000000000001E-5</v>
      </c>
      <c r="AB351" s="14">
        <f t="shared" si="95"/>
        <v>9.0000000000000002E-6</v>
      </c>
      <c r="AC351" s="15">
        <v>3.5</v>
      </c>
      <c r="AD351" s="3">
        <v>40</v>
      </c>
      <c r="AE351" s="3">
        <v>0.5</v>
      </c>
      <c r="AF351" s="3">
        <f>AE351*B351</f>
        <v>2.5</v>
      </c>
      <c r="AG351" s="3" t="s">
        <v>49</v>
      </c>
      <c r="AH351" s="16">
        <v>2.2497566339028898</v>
      </c>
      <c r="AI351" s="16">
        <v>2.68115555091642</v>
      </c>
      <c r="AJ351" s="16">
        <v>2.3786187702000001</v>
      </c>
      <c r="AK351" s="16">
        <v>3.80643876144737</v>
      </c>
      <c r="AL351" s="16">
        <v>30.1456813660526</v>
      </c>
      <c r="AM351" s="16">
        <v>33.952120127500002</v>
      </c>
      <c r="AN351" s="16">
        <v>34.981692655542901</v>
      </c>
      <c r="AO351" s="16">
        <v>0.92903707339993002</v>
      </c>
    </row>
    <row r="352" spans="1:41" s="3" customFormat="1" x14ac:dyDescent="0.2">
      <c r="A352" s="3" t="s">
        <v>85</v>
      </c>
      <c r="B352" s="3">
        <v>5</v>
      </c>
      <c r="C352" s="3">
        <v>50</v>
      </c>
      <c r="D352" s="3">
        <v>30196</v>
      </c>
      <c r="E352" s="3" t="s">
        <v>23</v>
      </c>
      <c r="F352" s="3">
        <v>5</v>
      </c>
      <c r="G352" s="3">
        <v>1</v>
      </c>
      <c r="H352" s="3">
        <v>2.5000000000000001E-2</v>
      </c>
      <c r="I352" s="3">
        <v>6.6250000000000003E-2</v>
      </c>
      <c r="J352" s="3">
        <f t="shared" si="93"/>
        <v>2.65</v>
      </c>
      <c r="K352" s="3">
        <v>0.2</v>
      </c>
      <c r="L352" s="3">
        <v>2600</v>
      </c>
      <c r="M352" s="3">
        <v>0</v>
      </c>
      <c r="N352" s="3" t="s">
        <v>26</v>
      </c>
      <c r="O352" s="3">
        <v>0.3</v>
      </c>
      <c r="P352" s="3">
        <f t="shared" si="94"/>
        <v>3.3125000000000002E-2</v>
      </c>
      <c r="Q352" s="14">
        <v>1000000000</v>
      </c>
      <c r="R352" s="3">
        <v>1</v>
      </c>
      <c r="S352" s="3" t="s">
        <v>28</v>
      </c>
      <c r="T352" s="14">
        <v>1500000</v>
      </c>
      <c r="U352" s="14">
        <v>1500000</v>
      </c>
      <c r="V352" s="4">
        <v>32.6</v>
      </c>
      <c r="W352" s="3">
        <v>0.1</v>
      </c>
      <c r="X352" s="3">
        <v>0.7</v>
      </c>
      <c r="Y352" s="3">
        <v>0.3</v>
      </c>
      <c r="Z352" s="3">
        <v>0.3</v>
      </c>
      <c r="AA352" s="14">
        <v>3.0000000000000001E-5</v>
      </c>
      <c r="AB352" s="14">
        <f t="shared" si="95"/>
        <v>9.0000000000000002E-6</v>
      </c>
      <c r="AC352" s="15">
        <v>4</v>
      </c>
      <c r="AD352" s="3">
        <v>40</v>
      </c>
      <c r="AE352" s="3">
        <v>0.5</v>
      </c>
      <c r="AF352" s="3">
        <f>AE352*B352</f>
        <v>2.5</v>
      </c>
      <c r="AG352" s="3" t="s">
        <v>49</v>
      </c>
      <c r="AH352" s="16">
        <v>2.5711504387461601</v>
      </c>
      <c r="AI352" s="16">
        <v>3.0641777724759098</v>
      </c>
      <c r="AJ352" s="16">
        <v>2.6843320990000001</v>
      </c>
      <c r="AK352" s="16">
        <v>3.7786182655356302</v>
      </c>
      <c r="AL352" s="16">
        <v>30.583528868264398</v>
      </c>
      <c r="AM352" s="16">
        <v>34.362147133800001</v>
      </c>
      <c r="AN352" s="16">
        <v>38.086398576301399</v>
      </c>
      <c r="AO352" s="16">
        <v>0.93535450132104403</v>
      </c>
    </row>
    <row r="353" spans="1:41" s="3" customFormat="1" x14ac:dyDescent="0.2">
      <c r="A353" s="3" t="s">
        <v>85</v>
      </c>
      <c r="B353" s="3">
        <v>5</v>
      </c>
      <c r="C353" s="3">
        <v>50</v>
      </c>
      <c r="D353" s="3">
        <v>30196</v>
      </c>
      <c r="E353" s="3" t="s">
        <v>23</v>
      </c>
      <c r="F353" s="3">
        <v>5</v>
      </c>
      <c r="G353" s="3">
        <v>1</v>
      </c>
      <c r="H353" s="3">
        <v>2.5000000000000001E-2</v>
      </c>
      <c r="I353" s="3">
        <v>6.6250000000000003E-2</v>
      </c>
      <c r="J353" s="3">
        <f t="shared" si="93"/>
        <v>2.65</v>
      </c>
      <c r="K353" s="3">
        <v>0.2</v>
      </c>
      <c r="L353" s="3">
        <v>2600</v>
      </c>
      <c r="M353" s="3">
        <v>0</v>
      </c>
      <c r="N353" s="3" t="s">
        <v>26</v>
      </c>
      <c r="O353" s="3">
        <v>0.3</v>
      </c>
      <c r="P353" s="3">
        <f t="shared" si="94"/>
        <v>3.3125000000000002E-2</v>
      </c>
      <c r="Q353" s="14">
        <v>1000000000</v>
      </c>
      <c r="R353" s="3">
        <v>1</v>
      </c>
      <c r="S353" s="3" t="s">
        <v>28</v>
      </c>
      <c r="T353" s="14">
        <v>1500000</v>
      </c>
      <c r="U353" s="14">
        <v>1500000</v>
      </c>
      <c r="V353" s="4">
        <v>32.6</v>
      </c>
      <c r="W353" s="3">
        <v>0.1</v>
      </c>
      <c r="X353" s="3">
        <v>0.7</v>
      </c>
      <c r="Y353" s="3">
        <v>0.3</v>
      </c>
      <c r="Z353" s="3">
        <v>0.3</v>
      </c>
      <c r="AA353" s="14">
        <v>3.0000000000000001E-5</v>
      </c>
      <c r="AB353" s="14">
        <f t="shared" si="95"/>
        <v>9.0000000000000002E-6</v>
      </c>
      <c r="AC353" s="15">
        <v>4.5</v>
      </c>
      <c r="AD353" s="3">
        <v>40</v>
      </c>
      <c r="AE353" s="3">
        <v>0.5</v>
      </c>
      <c r="AF353" s="3">
        <f>AE353*B353</f>
        <v>2.5</v>
      </c>
      <c r="AG353" s="3" t="s">
        <v>49</v>
      </c>
      <c r="AH353" s="16">
        <v>2.89254424358943</v>
      </c>
      <c r="AI353" s="16">
        <v>3.4471999940354001</v>
      </c>
      <c r="AJ353" s="16">
        <v>2.8913541567999999</v>
      </c>
      <c r="AK353" s="16">
        <v>6.2166460635120302</v>
      </c>
      <c r="AL353" s="16">
        <v>28.664240580209</v>
      </c>
      <c r="AM353" s="16">
        <v>34.880886643720999</v>
      </c>
      <c r="AN353" s="16">
        <v>29.969924846649999</v>
      </c>
      <c r="AO353" s="16">
        <v>0.84290162382024003</v>
      </c>
    </row>
    <row r="354" spans="1:41" s="3" customFormat="1" x14ac:dyDescent="0.2">
      <c r="A354" s="3" t="s">
        <v>85</v>
      </c>
      <c r="B354" s="3">
        <v>5</v>
      </c>
      <c r="C354" s="3">
        <v>50</v>
      </c>
      <c r="D354" s="3">
        <v>30196</v>
      </c>
      <c r="E354" s="3" t="s">
        <v>23</v>
      </c>
      <c r="F354" s="3">
        <v>5</v>
      </c>
      <c r="G354" s="3">
        <v>1</v>
      </c>
      <c r="H354" s="3">
        <v>2.5000000000000001E-2</v>
      </c>
      <c r="I354" s="3">
        <v>6.6250000000000003E-2</v>
      </c>
      <c r="J354" s="3">
        <f t="shared" si="93"/>
        <v>2.65</v>
      </c>
      <c r="K354" s="3">
        <v>0.2</v>
      </c>
      <c r="L354" s="3">
        <v>2600</v>
      </c>
      <c r="M354" s="3">
        <v>0</v>
      </c>
      <c r="N354" s="3" t="s">
        <v>26</v>
      </c>
      <c r="O354" s="3">
        <v>0.3</v>
      </c>
      <c r="P354" s="3">
        <f t="shared" si="94"/>
        <v>3.3125000000000002E-2</v>
      </c>
      <c r="Q354" s="14">
        <v>1000000000</v>
      </c>
      <c r="R354" s="3">
        <v>1</v>
      </c>
      <c r="S354" s="3" t="s">
        <v>28</v>
      </c>
      <c r="T354" s="14">
        <v>1500000</v>
      </c>
      <c r="U354" s="14">
        <v>1500000</v>
      </c>
      <c r="V354" s="4">
        <v>32.6</v>
      </c>
      <c r="W354" s="3">
        <v>0.1</v>
      </c>
      <c r="X354" s="3">
        <v>0.7</v>
      </c>
      <c r="Y354" s="3">
        <v>0.3</v>
      </c>
      <c r="Z354" s="3">
        <v>0.3</v>
      </c>
      <c r="AA354" s="14">
        <v>3.0000000000000001E-5</v>
      </c>
      <c r="AB354" s="14">
        <f t="shared" si="95"/>
        <v>9.0000000000000002E-6</v>
      </c>
      <c r="AC354" s="15">
        <v>5</v>
      </c>
      <c r="AD354" s="3">
        <v>40</v>
      </c>
      <c r="AE354" s="3">
        <v>0.5</v>
      </c>
      <c r="AF354" s="3">
        <f>AE354*B354</f>
        <v>2.5</v>
      </c>
      <c r="AG354" s="3" t="s">
        <v>49</v>
      </c>
      <c r="AH354" s="16">
        <v>3.2139380484326998</v>
      </c>
      <c r="AI354" s="16">
        <v>3.83022221559489</v>
      </c>
      <c r="AJ354" s="16">
        <v>3.2127504726999998</v>
      </c>
      <c r="AK354" s="16">
        <v>7.4260701577999999</v>
      </c>
      <c r="AL354" s="16">
        <v>28.778832911599999</v>
      </c>
      <c r="AM354" s="16">
        <v>36.204903069399997</v>
      </c>
      <c r="AN354" s="16">
        <v>23.053370835908702</v>
      </c>
      <c r="AO354" s="16">
        <v>0.88466702840417799</v>
      </c>
    </row>
    <row r="355" spans="1:41" s="7" customFormat="1" x14ac:dyDescent="0.2">
      <c r="A355" s="7" t="s">
        <v>86</v>
      </c>
      <c r="B355" s="7">
        <v>5</v>
      </c>
      <c r="C355" s="7">
        <v>50</v>
      </c>
      <c r="D355" s="7">
        <v>30196</v>
      </c>
      <c r="E355" s="7" t="s">
        <v>23</v>
      </c>
      <c r="F355" s="7">
        <v>5</v>
      </c>
      <c r="G355" s="7">
        <v>1</v>
      </c>
      <c r="H355" s="7">
        <v>2.5000000000000001E-2</v>
      </c>
      <c r="I355" s="7">
        <v>6.6250000000000003E-2</v>
      </c>
      <c r="J355" s="7">
        <f>I355/H355</f>
        <v>2.65</v>
      </c>
      <c r="K355" s="7">
        <v>0.2</v>
      </c>
      <c r="L355" s="7">
        <v>2600</v>
      </c>
      <c r="M355" s="7">
        <v>0</v>
      </c>
      <c r="N355" s="7" t="s">
        <v>26</v>
      </c>
      <c r="O355" s="7">
        <v>0.3</v>
      </c>
      <c r="P355" s="7">
        <f>I355/2</f>
        <v>3.3125000000000002E-2</v>
      </c>
      <c r="Q355" s="10">
        <v>1000000000</v>
      </c>
      <c r="R355" s="7">
        <v>1</v>
      </c>
      <c r="S355" s="7" t="s">
        <v>28</v>
      </c>
      <c r="T355" s="10">
        <v>1500000</v>
      </c>
      <c r="U355" s="10">
        <v>1500000</v>
      </c>
      <c r="V355" s="11">
        <v>32.6</v>
      </c>
      <c r="W355" s="7">
        <v>0.1</v>
      </c>
      <c r="X355" s="7">
        <v>0.7</v>
      </c>
      <c r="Y355" s="7">
        <v>0.3</v>
      </c>
      <c r="Z355" s="7">
        <v>0.3</v>
      </c>
      <c r="AA355" s="10">
        <v>3.0000000000000001E-5</v>
      </c>
      <c r="AB355" s="10">
        <f>Z355*AA355</f>
        <v>9.0000000000000002E-6</v>
      </c>
      <c r="AC355" s="12">
        <v>0</v>
      </c>
      <c r="AD355" s="7">
        <v>40</v>
      </c>
      <c r="AE355" s="7">
        <v>0.75</v>
      </c>
      <c r="AF355" s="7">
        <f>AE355*B355</f>
        <v>3.75</v>
      </c>
      <c r="AG355" s="7" t="s">
        <v>49</v>
      </c>
      <c r="AH355" s="13">
        <v>0</v>
      </c>
      <c r="AI355" s="13">
        <v>0</v>
      </c>
      <c r="AJ355" s="13">
        <v>-5.5588885999924298E-4</v>
      </c>
      <c r="AK355" s="13">
        <v>0</v>
      </c>
      <c r="AL355" s="13">
        <v>0</v>
      </c>
      <c r="AM355" s="13">
        <v>0</v>
      </c>
      <c r="AN355" s="13">
        <v>0</v>
      </c>
      <c r="AO355" s="13">
        <v>0</v>
      </c>
    </row>
    <row r="356" spans="1:41" s="7" customFormat="1" x14ac:dyDescent="0.2">
      <c r="A356" s="7" t="s">
        <v>86</v>
      </c>
      <c r="B356" s="7">
        <v>5</v>
      </c>
      <c r="C356" s="7">
        <v>50</v>
      </c>
      <c r="D356" s="7">
        <v>30196</v>
      </c>
      <c r="E356" s="7" t="s">
        <v>23</v>
      </c>
      <c r="F356" s="7">
        <v>5</v>
      </c>
      <c r="G356" s="7">
        <v>1</v>
      </c>
      <c r="H356" s="7">
        <v>2.5000000000000001E-2</v>
      </c>
      <c r="I356" s="7">
        <v>6.6250000000000003E-2</v>
      </c>
      <c r="J356" s="7">
        <f>I356/H356</f>
        <v>2.65</v>
      </c>
      <c r="K356" s="7">
        <v>0.2</v>
      </c>
      <c r="L356" s="7">
        <v>2600</v>
      </c>
      <c r="M356" s="7">
        <v>0</v>
      </c>
      <c r="N356" s="7" t="s">
        <v>26</v>
      </c>
      <c r="O356" s="7">
        <v>0.3</v>
      </c>
      <c r="P356" s="7">
        <f>I356/2</f>
        <v>3.3125000000000002E-2</v>
      </c>
      <c r="Q356" s="10">
        <v>1000000000</v>
      </c>
      <c r="R356" s="7">
        <v>1</v>
      </c>
      <c r="S356" s="7" t="s">
        <v>28</v>
      </c>
      <c r="T356" s="10">
        <v>1500000</v>
      </c>
      <c r="U356" s="10">
        <v>1500000</v>
      </c>
      <c r="V356" s="11">
        <v>32.6</v>
      </c>
      <c r="W356" s="7">
        <v>0.1</v>
      </c>
      <c r="X356" s="7">
        <v>0.7</v>
      </c>
      <c r="Y356" s="7">
        <v>0.3</v>
      </c>
      <c r="Z356" s="7">
        <v>0.3</v>
      </c>
      <c r="AA356" s="10">
        <v>3.0000000000000001E-5</v>
      </c>
      <c r="AB356" s="10">
        <f>Z356*AA356</f>
        <v>9.0000000000000002E-6</v>
      </c>
      <c r="AC356" s="12">
        <v>0.5</v>
      </c>
      <c r="AD356" s="7">
        <v>40</v>
      </c>
      <c r="AE356" s="7">
        <v>0.75</v>
      </c>
      <c r="AF356" s="7">
        <f>AE356*B356</f>
        <v>3.75</v>
      </c>
      <c r="AG356" s="7" t="s">
        <v>49</v>
      </c>
      <c r="AH356" s="13">
        <v>0.32139380484327001</v>
      </c>
      <c r="AI356" s="13">
        <v>0.38302222155948901</v>
      </c>
      <c r="AJ356" s="13">
        <v>0.41919209819999997</v>
      </c>
      <c r="AK356" s="13">
        <v>0.97371937824563304</v>
      </c>
      <c r="AL356" s="13">
        <v>31.383828469400001</v>
      </c>
      <c r="AM356" s="13">
        <v>32.357547847645598</v>
      </c>
      <c r="AN356" s="13">
        <v>3.84204445796887</v>
      </c>
      <c r="AO356" s="13">
        <v>0.85061495327810199</v>
      </c>
    </row>
    <row r="357" spans="1:41" s="7" customFormat="1" x14ac:dyDescent="0.2">
      <c r="A357" s="7" t="s">
        <v>86</v>
      </c>
      <c r="B357" s="7">
        <v>5</v>
      </c>
      <c r="C357" s="7">
        <v>50</v>
      </c>
      <c r="D357" s="7">
        <v>30196</v>
      </c>
      <c r="E357" s="7" t="s">
        <v>23</v>
      </c>
      <c r="F357" s="7">
        <v>5</v>
      </c>
      <c r="G357" s="7">
        <v>1</v>
      </c>
      <c r="H357" s="7">
        <v>2.5000000000000001E-2</v>
      </c>
      <c r="I357" s="7">
        <v>6.6250000000000003E-2</v>
      </c>
      <c r="J357" s="7">
        <f>I357/H357</f>
        <v>2.65</v>
      </c>
      <c r="K357" s="7">
        <v>0.2</v>
      </c>
      <c r="L357" s="7">
        <v>2600</v>
      </c>
      <c r="M357" s="7">
        <v>0</v>
      </c>
      <c r="N357" s="7" t="s">
        <v>26</v>
      </c>
      <c r="O357" s="7">
        <v>0.3</v>
      </c>
      <c r="P357" s="7">
        <f>I357/2</f>
        <v>3.3125000000000002E-2</v>
      </c>
      <c r="Q357" s="10">
        <v>1000000000</v>
      </c>
      <c r="R357" s="7">
        <v>1</v>
      </c>
      <c r="S357" s="7" t="s">
        <v>28</v>
      </c>
      <c r="T357" s="10">
        <v>1500000</v>
      </c>
      <c r="U357" s="10">
        <v>1500000</v>
      </c>
      <c r="V357" s="11">
        <v>32.6</v>
      </c>
      <c r="W357" s="7">
        <v>0.1</v>
      </c>
      <c r="X357" s="7">
        <v>0.7</v>
      </c>
      <c r="Y357" s="7">
        <v>0.3</v>
      </c>
      <c r="Z357" s="7">
        <v>0.3</v>
      </c>
      <c r="AA357" s="10">
        <v>3.0000000000000001E-5</v>
      </c>
      <c r="AB357" s="10">
        <f>Z357*AA357</f>
        <v>9.0000000000000002E-6</v>
      </c>
      <c r="AC357" s="12">
        <v>1</v>
      </c>
      <c r="AD357" s="7">
        <v>40</v>
      </c>
      <c r="AE357" s="7">
        <v>0.75</v>
      </c>
      <c r="AF357" s="7">
        <f>AE357*B357</f>
        <v>3.75</v>
      </c>
      <c r="AG357" s="7" t="s">
        <v>49</v>
      </c>
      <c r="AH357" s="13">
        <v>0.64278760968653903</v>
      </c>
      <c r="AI357" s="13">
        <v>0.76604444311897801</v>
      </c>
      <c r="AJ357" s="13">
        <v>0.74116009370000002</v>
      </c>
      <c r="AK357" s="13">
        <v>1.74757262790934</v>
      </c>
      <c r="AL357" s="13">
        <v>30.806454621927699</v>
      </c>
      <c r="AM357" s="13">
        <v>32.554027249837098</v>
      </c>
      <c r="AN357" s="13">
        <v>16.764733375228499</v>
      </c>
      <c r="AO357" s="13">
        <v>0.87314533430793395</v>
      </c>
    </row>
    <row r="358" spans="1:41" s="7" customFormat="1" x14ac:dyDescent="0.2">
      <c r="A358" s="7" t="s">
        <v>86</v>
      </c>
      <c r="B358" s="7">
        <v>5</v>
      </c>
      <c r="C358" s="7">
        <v>50</v>
      </c>
      <c r="D358" s="7">
        <v>30196</v>
      </c>
      <c r="E358" s="7" t="s">
        <v>23</v>
      </c>
      <c r="F358" s="7">
        <v>5</v>
      </c>
      <c r="G358" s="7">
        <v>1</v>
      </c>
      <c r="H358" s="7">
        <v>2.5000000000000001E-2</v>
      </c>
      <c r="I358" s="7">
        <v>6.6250000000000003E-2</v>
      </c>
      <c r="J358" s="7">
        <f>I358/H358</f>
        <v>2.65</v>
      </c>
      <c r="K358" s="7">
        <v>0.2</v>
      </c>
      <c r="L358" s="7">
        <v>2600</v>
      </c>
      <c r="M358" s="7">
        <v>0</v>
      </c>
      <c r="N358" s="7" t="s">
        <v>26</v>
      </c>
      <c r="O358" s="7">
        <v>0.3</v>
      </c>
      <c r="P358" s="7">
        <f>I358/2</f>
        <v>3.3125000000000002E-2</v>
      </c>
      <c r="Q358" s="10">
        <v>1000000000</v>
      </c>
      <c r="R358" s="7">
        <v>1</v>
      </c>
      <c r="S358" s="7" t="s">
        <v>28</v>
      </c>
      <c r="T358" s="10">
        <v>1500000</v>
      </c>
      <c r="U358" s="10">
        <v>1500000</v>
      </c>
      <c r="V358" s="11">
        <v>32.6</v>
      </c>
      <c r="W358" s="7">
        <v>0.1</v>
      </c>
      <c r="X358" s="7">
        <v>0.7</v>
      </c>
      <c r="Y358" s="7">
        <v>0.3</v>
      </c>
      <c r="Z358" s="7">
        <v>0.3</v>
      </c>
      <c r="AA358" s="10">
        <v>3.0000000000000001E-5</v>
      </c>
      <c r="AB358" s="10">
        <f>Z358*AA358</f>
        <v>9.0000000000000002E-6</v>
      </c>
      <c r="AC358" s="12">
        <v>1.5</v>
      </c>
      <c r="AD358" s="7">
        <v>40</v>
      </c>
      <c r="AE358" s="7">
        <v>0.75</v>
      </c>
      <c r="AF358" s="7">
        <f>AE358*B358</f>
        <v>3.75</v>
      </c>
      <c r="AG358" s="7" t="s">
        <v>49</v>
      </c>
      <c r="AH358" s="13">
        <v>0.96418141452980899</v>
      </c>
      <c r="AI358" s="13">
        <v>1.14906666467847</v>
      </c>
      <c r="AJ358" s="13">
        <v>0.96292816800000003</v>
      </c>
      <c r="AK358" s="13">
        <v>1.4938365771584701</v>
      </c>
      <c r="AL358" s="13">
        <v>31.121432954764501</v>
      </c>
      <c r="AM358" s="13">
        <v>32.615269531922998</v>
      </c>
      <c r="AN358" s="13">
        <v>25.346708036715999</v>
      </c>
      <c r="AO358" s="13">
        <v>0.50473770831936704</v>
      </c>
    </row>
    <row r="359" spans="1:41" s="7" customFormat="1" x14ac:dyDescent="0.2">
      <c r="A359" s="7" t="s">
        <v>86</v>
      </c>
      <c r="B359" s="7">
        <v>5</v>
      </c>
      <c r="C359" s="7">
        <v>50</v>
      </c>
      <c r="D359" s="7">
        <v>30196</v>
      </c>
      <c r="E359" s="7" t="s">
        <v>23</v>
      </c>
      <c r="F359" s="7">
        <v>5</v>
      </c>
      <c r="G359" s="7">
        <v>1</v>
      </c>
      <c r="H359" s="7">
        <v>2.5000000000000001E-2</v>
      </c>
      <c r="I359" s="7">
        <v>6.6250000000000003E-2</v>
      </c>
      <c r="J359" s="7">
        <f>I359/H359</f>
        <v>2.65</v>
      </c>
      <c r="K359" s="7">
        <v>0.2</v>
      </c>
      <c r="L359" s="7">
        <v>2600</v>
      </c>
      <c r="M359" s="7">
        <v>0</v>
      </c>
      <c r="N359" s="7" t="s">
        <v>26</v>
      </c>
      <c r="O359" s="7">
        <v>0.3</v>
      </c>
      <c r="P359" s="7">
        <f>I359/2</f>
        <v>3.3125000000000002E-2</v>
      </c>
      <c r="Q359" s="10">
        <v>1000000000</v>
      </c>
      <c r="R359" s="7">
        <v>1</v>
      </c>
      <c r="S359" s="7" t="s">
        <v>28</v>
      </c>
      <c r="T359" s="10">
        <v>1500000</v>
      </c>
      <c r="U359" s="10">
        <v>1500000</v>
      </c>
      <c r="V359" s="11">
        <v>32.6</v>
      </c>
      <c r="W359" s="7">
        <v>0.1</v>
      </c>
      <c r="X359" s="7">
        <v>0.7</v>
      </c>
      <c r="Y359" s="7">
        <v>0.3</v>
      </c>
      <c r="Z359" s="7">
        <v>0.3</v>
      </c>
      <c r="AA359" s="10">
        <v>3.0000000000000001E-5</v>
      </c>
      <c r="AB359" s="10">
        <f>Z359*AA359</f>
        <v>9.0000000000000002E-6</v>
      </c>
      <c r="AC359" s="12">
        <v>2</v>
      </c>
      <c r="AD359" s="7">
        <v>40</v>
      </c>
      <c r="AE359" s="7">
        <v>0.75</v>
      </c>
      <c r="AF359" s="7">
        <f>AE359*B359</f>
        <v>3.75</v>
      </c>
      <c r="AG359" s="7" t="s">
        <v>49</v>
      </c>
      <c r="AH359" s="13">
        <v>1.2855752193730801</v>
      </c>
      <c r="AI359" s="13">
        <v>1.53208888623796</v>
      </c>
      <c r="AJ359" s="13">
        <v>1.2843245072</v>
      </c>
      <c r="AK359" s="13">
        <v>2.7943043775736101</v>
      </c>
      <c r="AL359" s="13">
        <v>30.565434829126399</v>
      </c>
      <c r="AM359" s="13">
        <v>33.359739206699999</v>
      </c>
      <c r="AN359" s="13">
        <v>22.121870775209299</v>
      </c>
      <c r="AO359" s="13">
        <v>0.98186977992115998</v>
      </c>
    </row>
    <row r="360" spans="1:41" s="7" customFormat="1" x14ac:dyDescent="0.2">
      <c r="A360" s="7" t="s">
        <v>86</v>
      </c>
      <c r="B360" s="7">
        <v>5</v>
      </c>
      <c r="C360" s="7">
        <v>50</v>
      </c>
      <c r="D360" s="7">
        <v>30196</v>
      </c>
      <c r="E360" s="7" t="s">
        <v>23</v>
      </c>
      <c r="F360" s="7">
        <v>5</v>
      </c>
      <c r="G360" s="7">
        <v>1</v>
      </c>
      <c r="H360" s="7">
        <v>2.5000000000000001E-2</v>
      </c>
      <c r="I360" s="7">
        <v>6.6250000000000003E-2</v>
      </c>
      <c r="J360" s="7">
        <f t="shared" ref="J360:J365" si="96">I360/H360</f>
        <v>2.65</v>
      </c>
      <c r="K360" s="7">
        <v>0.2</v>
      </c>
      <c r="L360" s="7">
        <v>2600</v>
      </c>
      <c r="M360" s="7">
        <v>0</v>
      </c>
      <c r="N360" s="7" t="s">
        <v>26</v>
      </c>
      <c r="O360" s="7">
        <v>0.3</v>
      </c>
      <c r="P360" s="7">
        <f t="shared" ref="P360:P365" si="97">I360/2</f>
        <v>3.3125000000000002E-2</v>
      </c>
      <c r="Q360" s="10">
        <v>1000000000</v>
      </c>
      <c r="R360" s="7">
        <v>1</v>
      </c>
      <c r="S360" s="7" t="s">
        <v>28</v>
      </c>
      <c r="T360" s="10">
        <v>1500000</v>
      </c>
      <c r="U360" s="10">
        <v>1500000</v>
      </c>
      <c r="V360" s="11">
        <v>32.6</v>
      </c>
      <c r="W360" s="7">
        <v>0.1</v>
      </c>
      <c r="X360" s="7">
        <v>0.7</v>
      </c>
      <c r="Y360" s="7">
        <v>0.3</v>
      </c>
      <c r="Z360" s="7">
        <v>0.3</v>
      </c>
      <c r="AA360" s="10">
        <v>3.0000000000000001E-5</v>
      </c>
      <c r="AB360" s="10">
        <f t="shared" ref="AB360:AB365" si="98">Z360*AA360</f>
        <v>9.0000000000000002E-6</v>
      </c>
      <c r="AC360" s="12">
        <v>2.5</v>
      </c>
      <c r="AD360" s="7">
        <v>40</v>
      </c>
      <c r="AE360" s="7">
        <v>0.75</v>
      </c>
      <c r="AF360" s="7">
        <f>AE360*B360</f>
        <v>3.75</v>
      </c>
      <c r="AG360" s="7" t="s">
        <v>49</v>
      </c>
      <c r="AH360" s="13">
        <v>1.6069690242163499</v>
      </c>
      <c r="AI360" s="13">
        <v>1.9151111077974501</v>
      </c>
      <c r="AJ360" s="13">
        <v>1.6057220354999999</v>
      </c>
      <c r="AK360" s="13">
        <v>4.4797253633496403</v>
      </c>
      <c r="AL360" s="13">
        <v>29.388834086288199</v>
      </c>
      <c r="AM360" s="13">
        <v>33.8685594496378</v>
      </c>
      <c r="AN360" s="13">
        <v>23.192373498853499</v>
      </c>
      <c r="AO360" s="13">
        <v>0.98544177316677395</v>
      </c>
    </row>
    <row r="361" spans="1:41" s="7" customFormat="1" x14ac:dyDescent="0.2">
      <c r="A361" s="7" t="s">
        <v>86</v>
      </c>
      <c r="B361" s="7">
        <v>5</v>
      </c>
      <c r="C361" s="7">
        <v>50</v>
      </c>
      <c r="D361" s="7">
        <v>30196</v>
      </c>
      <c r="E361" s="7" t="s">
        <v>23</v>
      </c>
      <c r="F361" s="7">
        <v>5</v>
      </c>
      <c r="G361" s="7">
        <v>1</v>
      </c>
      <c r="H361" s="7">
        <v>2.5000000000000001E-2</v>
      </c>
      <c r="I361" s="7">
        <v>6.6250000000000003E-2</v>
      </c>
      <c r="J361" s="7">
        <f t="shared" si="96"/>
        <v>2.65</v>
      </c>
      <c r="K361" s="7">
        <v>0.2</v>
      </c>
      <c r="L361" s="7">
        <v>2600</v>
      </c>
      <c r="M361" s="7">
        <v>0</v>
      </c>
      <c r="N361" s="7" t="s">
        <v>26</v>
      </c>
      <c r="O361" s="7">
        <v>0.3</v>
      </c>
      <c r="P361" s="7">
        <f t="shared" si="97"/>
        <v>3.3125000000000002E-2</v>
      </c>
      <c r="Q361" s="10">
        <v>1000000000</v>
      </c>
      <c r="R361" s="7">
        <v>1</v>
      </c>
      <c r="S361" s="7" t="s">
        <v>28</v>
      </c>
      <c r="T361" s="10">
        <v>1500000</v>
      </c>
      <c r="U361" s="10">
        <v>1500000</v>
      </c>
      <c r="V361" s="11">
        <v>32.6</v>
      </c>
      <c r="W361" s="7">
        <v>0.1</v>
      </c>
      <c r="X361" s="7">
        <v>0.7</v>
      </c>
      <c r="Y361" s="7">
        <v>0.3</v>
      </c>
      <c r="Z361" s="7">
        <v>0.3</v>
      </c>
      <c r="AA361" s="10">
        <v>3.0000000000000001E-5</v>
      </c>
      <c r="AB361" s="10">
        <f t="shared" si="98"/>
        <v>9.0000000000000002E-6</v>
      </c>
      <c r="AC361" s="12">
        <v>3</v>
      </c>
      <c r="AD361" s="7">
        <v>40</v>
      </c>
      <c r="AE361" s="7">
        <v>0.75</v>
      </c>
      <c r="AF361" s="7">
        <f>AE361*B361</f>
        <v>3.75</v>
      </c>
      <c r="AG361" s="7" t="s">
        <v>49</v>
      </c>
      <c r="AH361" s="13">
        <v>1.92836282905962</v>
      </c>
      <c r="AI361" s="13">
        <v>2.2981333293569302</v>
      </c>
      <c r="AJ361" s="13">
        <v>1.9271186763000001</v>
      </c>
      <c r="AK361" s="13">
        <v>4.5817711714663902</v>
      </c>
      <c r="AL361" s="13">
        <v>29.576442527633599</v>
      </c>
      <c r="AM361" s="13">
        <v>34.158213699100003</v>
      </c>
      <c r="AN361" s="13">
        <v>26.207966647962099</v>
      </c>
      <c r="AO361" s="13">
        <v>0.98567414865018399</v>
      </c>
    </row>
    <row r="362" spans="1:41" s="7" customFormat="1" x14ac:dyDescent="0.2">
      <c r="A362" s="7" t="s">
        <v>86</v>
      </c>
      <c r="B362" s="7">
        <v>5</v>
      </c>
      <c r="C362" s="7">
        <v>50</v>
      </c>
      <c r="D362" s="7">
        <v>30196</v>
      </c>
      <c r="E362" s="7" t="s">
        <v>23</v>
      </c>
      <c r="F362" s="7">
        <v>5</v>
      </c>
      <c r="G362" s="7">
        <v>1</v>
      </c>
      <c r="H362" s="7">
        <v>2.5000000000000001E-2</v>
      </c>
      <c r="I362" s="7">
        <v>6.6250000000000003E-2</v>
      </c>
      <c r="J362" s="7">
        <f t="shared" si="96"/>
        <v>2.65</v>
      </c>
      <c r="K362" s="7">
        <v>0.2</v>
      </c>
      <c r="L362" s="7">
        <v>2600</v>
      </c>
      <c r="M362" s="7">
        <v>0</v>
      </c>
      <c r="N362" s="7" t="s">
        <v>26</v>
      </c>
      <c r="O362" s="7">
        <v>0.3</v>
      </c>
      <c r="P362" s="7">
        <f t="shared" si="97"/>
        <v>3.3125000000000002E-2</v>
      </c>
      <c r="Q362" s="10">
        <v>1000000000</v>
      </c>
      <c r="R362" s="7">
        <v>1</v>
      </c>
      <c r="S362" s="7" t="s">
        <v>28</v>
      </c>
      <c r="T362" s="10">
        <v>1500000</v>
      </c>
      <c r="U362" s="10">
        <v>1500000</v>
      </c>
      <c r="V362" s="11">
        <v>32.6</v>
      </c>
      <c r="W362" s="7">
        <v>0.1</v>
      </c>
      <c r="X362" s="7">
        <v>0.7</v>
      </c>
      <c r="Y362" s="7">
        <v>0.3</v>
      </c>
      <c r="Z362" s="7">
        <v>0.3</v>
      </c>
      <c r="AA362" s="10">
        <v>3.0000000000000001E-5</v>
      </c>
      <c r="AB362" s="10">
        <f t="shared" si="98"/>
        <v>9.0000000000000002E-6</v>
      </c>
      <c r="AC362" s="12">
        <v>3.5</v>
      </c>
      <c r="AD362" s="7">
        <v>40</v>
      </c>
      <c r="AE362" s="7">
        <v>0.75</v>
      </c>
      <c r="AF362" s="7">
        <f>AE362*B362</f>
        <v>3.75</v>
      </c>
      <c r="AG362" s="7" t="s">
        <v>49</v>
      </c>
      <c r="AH362" s="13">
        <v>2.2497566339028898</v>
      </c>
      <c r="AI362" s="13">
        <v>2.68115555091642</v>
      </c>
      <c r="AJ362" s="13">
        <v>2.2485189576</v>
      </c>
      <c r="AK362" s="13">
        <v>4.5911551059000004</v>
      </c>
      <c r="AL362" s="13">
        <v>29.8342735437</v>
      </c>
      <c r="AM362" s="13">
        <v>34.425428649600001</v>
      </c>
      <c r="AN362" s="13">
        <v>22.982702213607801</v>
      </c>
      <c r="AO362" s="13">
        <v>0.93229941417013396</v>
      </c>
    </row>
    <row r="363" spans="1:41" s="7" customFormat="1" x14ac:dyDescent="0.2">
      <c r="A363" s="7" t="s">
        <v>86</v>
      </c>
      <c r="B363" s="7">
        <v>5</v>
      </c>
      <c r="C363" s="7">
        <v>50</v>
      </c>
      <c r="D363" s="7">
        <v>30196</v>
      </c>
      <c r="E363" s="7" t="s">
        <v>23</v>
      </c>
      <c r="F363" s="7">
        <v>5</v>
      </c>
      <c r="G363" s="7">
        <v>1</v>
      </c>
      <c r="H363" s="7">
        <v>2.5000000000000001E-2</v>
      </c>
      <c r="I363" s="7">
        <v>6.6250000000000003E-2</v>
      </c>
      <c r="J363" s="7">
        <f t="shared" si="96"/>
        <v>2.65</v>
      </c>
      <c r="K363" s="7">
        <v>0.2</v>
      </c>
      <c r="L363" s="7">
        <v>2600</v>
      </c>
      <c r="M363" s="7">
        <v>0</v>
      </c>
      <c r="N363" s="7" t="s">
        <v>26</v>
      </c>
      <c r="O363" s="7">
        <v>0.3</v>
      </c>
      <c r="P363" s="7">
        <f t="shared" si="97"/>
        <v>3.3125000000000002E-2</v>
      </c>
      <c r="Q363" s="10">
        <v>1000000000</v>
      </c>
      <c r="R363" s="7">
        <v>1</v>
      </c>
      <c r="S363" s="7" t="s">
        <v>28</v>
      </c>
      <c r="T363" s="10">
        <v>1500000</v>
      </c>
      <c r="U363" s="10">
        <v>1500000</v>
      </c>
      <c r="V363" s="11">
        <v>32.6</v>
      </c>
      <c r="W363" s="7">
        <v>0.1</v>
      </c>
      <c r="X363" s="7">
        <v>0.7</v>
      </c>
      <c r="Y363" s="7">
        <v>0.3</v>
      </c>
      <c r="Z363" s="7">
        <v>0.3</v>
      </c>
      <c r="AA363" s="10">
        <v>3.0000000000000001E-5</v>
      </c>
      <c r="AB363" s="10">
        <f t="shared" si="98"/>
        <v>9.0000000000000002E-6</v>
      </c>
      <c r="AC363" s="12">
        <v>4</v>
      </c>
      <c r="AD363" s="7">
        <v>40</v>
      </c>
      <c r="AE363" s="7">
        <v>0.75</v>
      </c>
      <c r="AF363" s="7">
        <f>AE363*B363</f>
        <v>3.75</v>
      </c>
      <c r="AG363" s="7" t="s">
        <v>49</v>
      </c>
      <c r="AH363" s="13">
        <v>2.5711504387461601</v>
      </c>
      <c r="AI363" s="13">
        <v>3.0641777724759098</v>
      </c>
      <c r="AJ363" s="13">
        <v>2.5699083096000002</v>
      </c>
      <c r="AK363" s="13">
        <v>4.5588215296200501</v>
      </c>
      <c r="AL363" s="13">
        <v>30.264175766400001</v>
      </c>
      <c r="AM363" s="13">
        <v>34.822997296020098</v>
      </c>
      <c r="AN363" s="13">
        <v>23.9156456447678</v>
      </c>
      <c r="AO363" s="13">
        <v>0.94395916938329205</v>
      </c>
    </row>
    <row r="364" spans="1:41" s="7" customFormat="1" x14ac:dyDescent="0.2">
      <c r="A364" s="7" t="s">
        <v>86</v>
      </c>
      <c r="B364" s="7">
        <v>5</v>
      </c>
      <c r="C364" s="7">
        <v>50</v>
      </c>
      <c r="D364" s="7">
        <v>30196</v>
      </c>
      <c r="E364" s="7" t="s">
        <v>23</v>
      </c>
      <c r="F364" s="7">
        <v>5</v>
      </c>
      <c r="G364" s="7">
        <v>1</v>
      </c>
      <c r="H364" s="7">
        <v>2.5000000000000001E-2</v>
      </c>
      <c r="I364" s="7">
        <v>6.6250000000000003E-2</v>
      </c>
      <c r="J364" s="7">
        <f t="shared" si="96"/>
        <v>2.65</v>
      </c>
      <c r="K364" s="7">
        <v>0.2</v>
      </c>
      <c r="L364" s="7">
        <v>2600</v>
      </c>
      <c r="M364" s="7">
        <v>0</v>
      </c>
      <c r="N364" s="7" t="s">
        <v>26</v>
      </c>
      <c r="O364" s="7">
        <v>0.3</v>
      </c>
      <c r="P364" s="7">
        <f t="shared" si="97"/>
        <v>3.3125000000000002E-2</v>
      </c>
      <c r="Q364" s="10">
        <v>1000000000</v>
      </c>
      <c r="R364" s="7">
        <v>1</v>
      </c>
      <c r="S364" s="7" t="s">
        <v>28</v>
      </c>
      <c r="T364" s="10">
        <v>1500000</v>
      </c>
      <c r="U364" s="10">
        <v>1500000</v>
      </c>
      <c r="V364" s="11">
        <v>32.6</v>
      </c>
      <c r="W364" s="7">
        <v>0.1</v>
      </c>
      <c r="X364" s="7">
        <v>0.7</v>
      </c>
      <c r="Y364" s="7">
        <v>0.3</v>
      </c>
      <c r="Z364" s="7">
        <v>0.3</v>
      </c>
      <c r="AA364" s="10">
        <v>3.0000000000000001E-5</v>
      </c>
      <c r="AB364" s="10">
        <f t="shared" si="98"/>
        <v>9.0000000000000002E-6</v>
      </c>
      <c r="AC364" s="12">
        <v>4.5</v>
      </c>
      <c r="AD364" s="7">
        <v>40</v>
      </c>
      <c r="AE364" s="7">
        <v>0.75</v>
      </c>
      <c r="AF364" s="7">
        <f>AE364*B364</f>
        <v>3.75</v>
      </c>
      <c r="AG364" s="7" t="s">
        <v>49</v>
      </c>
      <c r="AH364" s="13">
        <v>2.89254424358943</v>
      </c>
      <c r="AI364" s="13">
        <v>3.4471999940354001</v>
      </c>
      <c r="AJ364" s="13">
        <v>2.8913017256</v>
      </c>
      <c r="AK364" s="13">
        <v>4.8670053619999996</v>
      </c>
      <c r="AL364" s="13">
        <v>30.517574683900001</v>
      </c>
      <c r="AM364" s="13">
        <v>35.384580045900002</v>
      </c>
      <c r="AN364" s="13">
        <v>27.262578225319199</v>
      </c>
      <c r="AO364" s="13">
        <v>0.95047622710857604</v>
      </c>
    </row>
    <row r="365" spans="1:41" s="7" customFormat="1" x14ac:dyDescent="0.2">
      <c r="A365" s="7" t="s">
        <v>86</v>
      </c>
      <c r="B365" s="7">
        <v>5</v>
      </c>
      <c r="C365" s="7">
        <v>50</v>
      </c>
      <c r="D365" s="7">
        <v>30196</v>
      </c>
      <c r="E365" s="7" t="s">
        <v>23</v>
      </c>
      <c r="F365" s="7">
        <v>5</v>
      </c>
      <c r="G365" s="7">
        <v>1</v>
      </c>
      <c r="H365" s="7">
        <v>2.5000000000000001E-2</v>
      </c>
      <c r="I365" s="7">
        <v>6.6250000000000003E-2</v>
      </c>
      <c r="J365" s="7">
        <f t="shared" si="96"/>
        <v>2.65</v>
      </c>
      <c r="K365" s="7">
        <v>0.2</v>
      </c>
      <c r="L365" s="7">
        <v>2600</v>
      </c>
      <c r="M365" s="7">
        <v>0</v>
      </c>
      <c r="N365" s="7" t="s">
        <v>26</v>
      </c>
      <c r="O365" s="7">
        <v>0.3</v>
      </c>
      <c r="P365" s="7">
        <f t="shared" si="97"/>
        <v>3.3125000000000002E-2</v>
      </c>
      <c r="Q365" s="10">
        <v>1000000000</v>
      </c>
      <c r="R365" s="7">
        <v>1</v>
      </c>
      <c r="S365" s="7" t="s">
        <v>28</v>
      </c>
      <c r="T365" s="10">
        <v>1500000</v>
      </c>
      <c r="U365" s="10">
        <v>1500000</v>
      </c>
      <c r="V365" s="11">
        <v>32.6</v>
      </c>
      <c r="W365" s="7">
        <v>0.1</v>
      </c>
      <c r="X365" s="7">
        <v>0.7</v>
      </c>
      <c r="Y365" s="7">
        <v>0.3</v>
      </c>
      <c r="Z365" s="7">
        <v>0.3</v>
      </c>
      <c r="AA365" s="10">
        <v>3.0000000000000001E-5</v>
      </c>
      <c r="AB365" s="10">
        <f t="shared" si="98"/>
        <v>9.0000000000000002E-6</v>
      </c>
      <c r="AC365" s="12">
        <v>5</v>
      </c>
      <c r="AD365" s="7">
        <v>40</v>
      </c>
      <c r="AE365" s="7">
        <v>0.75</v>
      </c>
      <c r="AF365" s="7">
        <f>AE365*B365</f>
        <v>3.75</v>
      </c>
      <c r="AG365" s="7" t="s">
        <v>49</v>
      </c>
      <c r="AH365" s="13">
        <v>3.2139380484326998</v>
      </c>
      <c r="AI365" s="13">
        <v>3.83022221559489</v>
      </c>
      <c r="AJ365" s="13">
        <v>3.2127004975000002</v>
      </c>
      <c r="AK365" s="13">
        <v>4.4090749872000004</v>
      </c>
      <c r="AL365" s="13">
        <v>30.9836562142</v>
      </c>
      <c r="AM365" s="13">
        <v>35.392731201399997</v>
      </c>
      <c r="AN365" s="13">
        <v>29.357610355635099</v>
      </c>
      <c r="AO365" s="13">
        <v>0.93421761501601297</v>
      </c>
    </row>
    <row r="366" spans="1:41" s="3" customFormat="1" x14ac:dyDescent="0.2">
      <c r="A366" s="3" t="s">
        <v>87</v>
      </c>
      <c r="B366" s="3">
        <v>5</v>
      </c>
      <c r="C366" s="3">
        <v>50</v>
      </c>
      <c r="D366" s="3">
        <v>30196</v>
      </c>
      <c r="E366" s="3" t="s">
        <v>23</v>
      </c>
      <c r="F366" s="3">
        <v>5</v>
      </c>
      <c r="G366" s="3">
        <v>1</v>
      </c>
      <c r="H366" s="3">
        <v>2.5000000000000001E-2</v>
      </c>
      <c r="I366" s="3">
        <v>6.6250000000000003E-2</v>
      </c>
      <c r="J366" s="3">
        <f>I366/H366</f>
        <v>2.65</v>
      </c>
      <c r="K366" s="3">
        <v>0.2</v>
      </c>
      <c r="L366" s="3">
        <v>2600</v>
      </c>
      <c r="M366" s="3">
        <v>0</v>
      </c>
      <c r="N366" s="3" t="s">
        <v>26</v>
      </c>
      <c r="O366" s="3">
        <v>0.3</v>
      </c>
      <c r="P366" s="3">
        <f>I366/2</f>
        <v>3.3125000000000002E-2</v>
      </c>
      <c r="Q366" s="14">
        <v>1000000000</v>
      </c>
      <c r="R366" s="3">
        <v>1</v>
      </c>
      <c r="S366" s="3" t="s">
        <v>28</v>
      </c>
      <c r="T366" s="14">
        <v>1500000</v>
      </c>
      <c r="U366" s="14">
        <v>1500000</v>
      </c>
      <c r="V366" s="4">
        <v>32.6</v>
      </c>
      <c r="W366" s="3">
        <v>0.1</v>
      </c>
      <c r="X366" s="3">
        <v>0.7</v>
      </c>
      <c r="Y366" s="3">
        <v>0.3</v>
      </c>
      <c r="Z366" s="3">
        <v>0.3</v>
      </c>
      <c r="AA366" s="14">
        <v>3.0000000000000001E-5</v>
      </c>
      <c r="AB366" s="14">
        <f>Z366*AA366</f>
        <v>9.0000000000000002E-6</v>
      </c>
      <c r="AC366" s="15">
        <v>0</v>
      </c>
      <c r="AD366" s="3">
        <v>60</v>
      </c>
      <c r="AE366" s="3">
        <v>0.25</v>
      </c>
      <c r="AF366" s="3">
        <f>AE366*B366</f>
        <v>1.25</v>
      </c>
      <c r="AG366" s="3" t="s">
        <v>53</v>
      </c>
      <c r="AH366" s="16">
        <v>0</v>
      </c>
      <c r="AI366" s="16">
        <v>0</v>
      </c>
      <c r="AJ366" s="16">
        <v>-5.5588885999924298E-4</v>
      </c>
      <c r="AK366" s="16">
        <v>0</v>
      </c>
      <c r="AL366" s="16">
        <v>0</v>
      </c>
      <c r="AM366" s="16">
        <v>0</v>
      </c>
      <c r="AN366" s="16">
        <v>0</v>
      </c>
      <c r="AO366" s="16">
        <v>0</v>
      </c>
    </row>
    <row r="367" spans="1:41" s="3" customFormat="1" x14ac:dyDescent="0.2">
      <c r="A367" s="3" t="s">
        <v>87</v>
      </c>
      <c r="B367" s="3">
        <v>5</v>
      </c>
      <c r="C367" s="3">
        <v>50</v>
      </c>
      <c r="D367" s="3">
        <v>30196</v>
      </c>
      <c r="E367" s="3" t="s">
        <v>23</v>
      </c>
      <c r="F367" s="3">
        <v>5</v>
      </c>
      <c r="G367" s="3">
        <v>1</v>
      </c>
      <c r="H367" s="3">
        <v>2.5000000000000001E-2</v>
      </c>
      <c r="I367" s="3">
        <v>6.6250000000000003E-2</v>
      </c>
      <c r="J367" s="3">
        <f>I367/H367</f>
        <v>2.65</v>
      </c>
      <c r="K367" s="3">
        <v>0.2</v>
      </c>
      <c r="L367" s="3">
        <v>2600</v>
      </c>
      <c r="M367" s="3">
        <v>0</v>
      </c>
      <c r="N367" s="3" t="s">
        <v>26</v>
      </c>
      <c r="O367" s="3">
        <v>0.3</v>
      </c>
      <c r="P367" s="3">
        <f>I367/2</f>
        <v>3.3125000000000002E-2</v>
      </c>
      <c r="Q367" s="14">
        <v>1000000000</v>
      </c>
      <c r="R367" s="3">
        <v>1</v>
      </c>
      <c r="S367" s="3" t="s">
        <v>28</v>
      </c>
      <c r="T367" s="14">
        <v>1500000</v>
      </c>
      <c r="U367" s="14">
        <v>1500000</v>
      </c>
      <c r="V367" s="4">
        <v>32.6</v>
      </c>
      <c r="W367" s="3">
        <v>0.1</v>
      </c>
      <c r="X367" s="3">
        <v>0.7</v>
      </c>
      <c r="Y367" s="3">
        <v>0.3</v>
      </c>
      <c r="Z367" s="3">
        <v>0.3</v>
      </c>
      <c r="AA367" s="14">
        <v>3.0000000000000001E-5</v>
      </c>
      <c r="AB367" s="14">
        <f>Z367*AA367</f>
        <v>9.0000000000000002E-6</v>
      </c>
      <c r="AC367" s="15">
        <v>0.5</v>
      </c>
      <c r="AD367" s="3">
        <v>60</v>
      </c>
      <c r="AE367" s="3">
        <v>0.25</v>
      </c>
      <c r="AF367" s="3">
        <f>AE367*B367</f>
        <v>1.25</v>
      </c>
      <c r="AG367" s="3" t="s">
        <v>53</v>
      </c>
      <c r="AH367" s="16">
        <v>0.43301270189221902</v>
      </c>
      <c r="AI367" s="16">
        <v>0.25</v>
      </c>
      <c r="AJ367" s="16">
        <v>0.43206841870000001</v>
      </c>
      <c r="AK367" s="16">
        <v>2.2476364052522202</v>
      </c>
      <c r="AL367" s="16">
        <v>29.299870866680301</v>
      </c>
      <c r="AM367" s="16">
        <v>31.547507271932499</v>
      </c>
      <c r="AN367" s="16">
        <v>6.5834303791861597</v>
      </c>
      <c r="AO367" s="16">
        <v>0.88874037089890501</v>
      </c>
    </row>
    <row r="368" spans="1:41" s="3" customFormat="1" x14ac:dyDescent="0.2">
      <c r="A368" s="3" t="s">
        <v>87</v>
      </c>
      <c r="B368" s="3">
        <v>5</v>
      </c>
      <c r="C368" s="3">
        <v>50</v>
      </c>
      <c r="D368" s="3">
        <v>30196</v>
      </c>
      <c r="E368" s="3" t="s">
        <v>23</v>
      </c>
      <c r="F368" s="3">
        <v>5</v>
      </c>
      <c r="G368" s="3">
        <v>1</v>
      </c>
      <c r="H368" s="3">
        <v>2.5000000000000001E-2</v>
      </c>
      <c r="I368" s="3">
        <v>6.6250000000000003E-2</v>
      </c>
      <c r="J368" s="3">
        <f>I368/H368</f>
        <v>2.65</v>
      </c>
      <c r="K368" s="3">
        <v>0.2</v>
      </c>
      <c r="L368" s="3">
        <v>2600</v>
      </c>
      <c r="M368" s="3">
        <v>0</v>
      </c>
      <c r="N368" s="3" t="s">
        <v>26</v>
      </c>
      <c r="O368" s="3">
        <v>0.3</v>
      </c>
      <c r="P368" s="3">
        <f>I368/2</f>
        <v>3.3125000000000002E-2</v>
      </c>
      <c r="Q368" s="14">
        <v>1000000000</v>
      </c>
      <c r="R368" s="3">
        <v>1</v>
      </c>
      <c r="S368" s="3" t="s">
        <v>28</v>
      </c>
      <c r="T368" s="14">
        <v>1500000</v>
      </c>
      <c r="U368" s="14">
        <v>1500000</v>
      </c>
      <c r="V368" s="4">
        <v>32.6</v>
      </c>
      <c r="W368" s="3">
        <v>0.1</v>
      </c>
      <c r="X368" s="3">
        <v>0.7</v>
      </c>
      <c r="Y368" s="3">
        <v>0.3</v>
      </c>
      <c r="Z368" s="3">
        <v>0.3</v>
      </c>
      <c r="AA368" s="14">
        <v>3.0000000000000001E-5</v>
      </c>
      <c r="AB368" s="14">
        <f>Z368*AA368</f>
        <v>9.0000000000000002E-6</v>
      </c>
      <c r="AC368" s="15">
        <v>1</v>
      </c>
      <c r="AD368" s="3">
        <v>60</v>
      </c>
      <c r="AE368" s="3">
        <v>0.25</v>
      </c>
      <c r="AF368" s="3">
        <f>AE368*B368</f>
        <v>1.25</v>
      </c>
      <c r="AG368" s="3" t="s">
        <v>53</v>
      </c>
      <c r="AH368" s="16">
        <v>0.86602540378443904</v>
      </c>
      <c r="AI368" s="16">
        <v>0.5</v>
      </c>
      <c r="AJ368" s="16">
        <v>0.86508496479999897</v>
      </c>
      <c r="AK368" s="16">
        <v>7.19027254963384</v>
      </c>
      <c r="AL368" s="16">
        <v>24.555023700666201</v>
      </c>
      <c r="AM368" s="16">
        <v>31.745296250300001</v>
      </c>
      <c r="AN368" s="16">
        <v>8.3736772048481001</v>
      </c>
      <c r="AO368" s="16">
        <v>0.87633986141241804</v>
      </c>
    </row>
    <row r="369" spans="1:41" s="3" customFormat="1" x14ac:dyDescent="0.2">
      <c r="A369" s="3" t="s">
        <v>87</v>
      </c>
      <c r="B369" s="3">
        <v>5</v>
      </c>
      <c r="C369" s="3">
        <v>50</v>
      </c>
      <c r="D369" s="3">
        <v>30196</v>
      </c>
      <c r="E369" s="3" t="s">
        <v>23</v>
      </c>
      <c r="F369" s="3">
        <v>5</v>
      </c>
      <c r="G369" s="3">
        <v>1</v>
      </c>
      <c r="H369" s="3">
        <v>2.5000000000000001E-2</v>
      </c>
      <c r="I369" s="3">
        <v>6.6250000000000003E-2</v>
      </c>
      <c r="J369" s="3">
        <f>I369/H369</f>
        <v>2.65</v>
      </c>
      <c r="K369" s="3">
        <v>0.2</v>
      </c>
      <c r="L369" s="3">
        <v>2600</v>
      </c>
      <c r="M369" s="3">
        <v>0</v>
      </c>
      <c r="N369" s="3" t="s">
        <v>26</v>
      </c>
      <c r="O369" s="3">
        <v>0.3</v>
      </c>
      <c r="P369" s="3">
        <f>I369/2</f>
        <v>3.3125000000000002E-2</v>
      </c>
      <c r="Q369" s="14">
        <v>1000000000</v>
      </c>
      <c r="R369" s="3">
        <v>1</v>
      </c>
      <c r="S369" s="3" t="s">
        <v>28</v>
      </c>
      <c r="T369" s="14">
        <v>1500000</v>
      </c>
      <c r="U369" s="14">
        <v>1500000</v>
      </c>
      <c r="V369" s="4">
        <v>32.6</v>
      </c>
      <c r="W369" s="3">
        <v>0.1</v>
      </c>
      <c r="X369" s="3">
        <v>0.7</v>
      </c>
      <c r="Y369" s="3">
        <v>0.3</v>
      </c>
      <c r="Z369" s="3">
        <v>0.3</v>
      </c>
      <c r="AA369" s="14">
        <v>3.0000000000000001E-5</v>
      </c>
      <c r="AB369" s="14">
        <f>Z369*AA369</f>
        <v>9.0000000000000002E-6</v>
      </c>
      <c r="AC369" s="15">
        <v>1.5</v>
      </c>
      <c r="AD369" s="3">
        <v>60</v>
      </c>
      <c r="AE369" s="3">
        <v>0.25</v>
      </c>
      <c r="AF369" s="3">
        <f>AE369*B369</f>
        <v>1.25</v>
      </c>
      <c r="AG369" s="3" t="s">
        <v>53</v>
      </c>
      <c r="AH369" s="16">
        <v>1.29903810567666</v>
      </c>
      <c r="AI369" s="16">
        <v>0.75</v>
      </c>
      <c r="AJ369" s="16">
        <v>1.2981070397000001</v>
      </c>
      <c r="AK369" s="16">
        <v>6.6907670182492396</v>
      </c>
      <c r="AL369" s="16">
        <v>25.0546578525508</v>
      </c>
      <c r="AM369" s="16">
        <v>31.745424870800001</v>
      </c>
      <c r="AN369" s="16">
        <v>9.3374449548225105</v>
      </c>
      <c r="AO369" s="16">
        <v>0.89222737292746801</v>
      </c>
    </row>
    <row r="370" spans="1:41" s="3" customFormat="1" x14ac:dyDescent="0.2">
      <c r="A370" s="3" t="s">
        <v>87</v>
      </c>
      <c r="B370" s="3">
        <v>5</v>
      </c>
      <c r="C370" s="3">
        <v>50</v>
      </c>
      <c r="D370" s="3">
        <v>30196</v>
      </c>
      <c r="E370" s="3" t="s">
        <v>23</v>
      </c>
      <c r="F370" s="3">
        <v>5</v>
      </c>
      <c r="G370" s="3">
        <v>1</v>
      </c>
      <c r="H370" s="3">
        <v>2.5000000000000001E-2</v>
      </c>
      <c r="I370" s="3">
        <v>6.6250000000000003E-2</v>
      </c>
      <c r="J370" s="3">
        <f>I370/H370</f>
        <v>2.65</v>
      </c>
      <c r="K370" s="3">
        <v>0.2</v>
      </c>
      <c r="L370" s="3">
        <v>2600</v>
      </c>
      <c r="M370" s="3">
        <v>0</v>
      </c>
      <c r="N370" s="3" t="s">
        <v>26</v>
      </c>
      <c r="O370" s="3">
        <v>0.3</v>
      </c>
      <c r="P370" s="3">
        <f>I370/2</f>
        <v>3.3125000000000002E-2</v>
      </c>
      <c r="Q370" s="14">
        <v>1000000000</v>
      </c>
      <c r="R370" s="3">
        <v>1</v>
      </c>
      <c r="S370" s="3" t="s">
        <v>28</v>
      </c>
      <c r="T370" s="14">
        <v>1500000</v>
      </c>
      <c r="U370" s="14">
        <v>1500000</v>
      </c>
      <c r="V370" s="4">
        <v>32.6</v>
      </c>
      <c r="W370" s="3">
        <v>0.1</v>
      </c>
      <c r="X370" s="3">
        <v>0.7</v>
      </c>
      <c r="Y370" s="3">
        <v>0.3</v>
      </c>
      <c r="Z370" s="3">
        <v>0.3</v>
      </c>
      <c r="AA370" s="14">
        <v>3.0000000000000001E-5</v>
      </c>
      <c r="AB370" s="14">
        <f>Z370*AA370</f>
        <v>9.0000000000000002E-6</v>
      </c>
      <c r="AC370" s="15">
        <v>2</v>
      </c>
      <c r="AD370" s="3">
        <v>60</v>
      </c>
      <c r="AE370" s="3">
        <v>0.25</v>
      </c>
      <c r="AF370" s="3">
        <f>AE370*B370</f>
        <v>1.25</v>
      </c>
      <c r="AG370" s="3" t="s">
        <v>53</v>
      </c>
      <c r="AH370" s="16">
        <v>1.7320508075688801</v>
      </c>
      <c r="AI370" s="16">
        <v>1</v>
      </c>
      <c r="AJ370" s="16">
        <v>1.7311206106000001</v>
      </c>
      <c r="AK370" s="16">
        <v>6.74279986510148</v>
      </c>
      <c r="AL370" s="16">
        <v>25.054821490449001</v>
      </c>
      <c r="AM370" s="16">
        <v>31.797621355550501</v>
      </c>
      <c r="AN370" s="16">
        <v>9.0214767187283602</v>
      </c>
      <c r="AO370" s="16">
        <v>0.94451731605709</v>
      </c>
    </row>
    <row r="371" spans="1:41" s="3" customFormat="1" x14ac:dyDescent="0.2">
      <c r="A371" s="3" t="s">
        <v>87</v>
      </c>
      <c r="B371" s="3">
        <v>5</v>
      </c>
      <c r="C371" s="3">
        <v>50</v>
      </c>
      <c r="D371" s="3">
        <v>30196</v>
      </c>
      <c r="E371" s="3" t="s">
        <v>23</v>
      </c>
      <c r="F371" s="3">
        <v>5</v>
      </c>
      <c r="G371" s="3">
        <v>1</v>
      </c>
      <c r="H371" s="3">
        <v>2.5000000000000001E-2</v>
      </c>
      <c r="I371" s="3">
        <v>6.6250000000000003E-2</v>
      </c>
      <c r="J371" s="3">
        <f t="shared" ref="J371:J376" si="99">I371/H371</f>
        <v>2.65</v>
      </c>
      <c r="K371" s="3">
        <v>0.2</v>
      </c>
      <c r="L371" s="3">
        <v>2600</v>
      </c>
      <c r="M371" s="3">
        <v>0</v>
      </c>
      <c r="N371" s="3" t="s">
        <v>26</v>
      </c>
      <c r="O371" s="3">
        <v>0.3</v>
      </c>
      <c r="P371" s="3">
        <f t="shared" ref="P371:P376" si="100">I371/2</f>
        <v>3.3125000000000002E-2</v>
      </c>
      <c r="Q371" s="14">
        <v>1000000000</v>
      </c>
      <c r="R371" s="3">
        <v>1</v>
      </c>
      <c r="S371" s="3" t="s">
        <v>28</v>
      </c>
      <c r="T371" s="14">
        <v>1500000</v>
      </c>
      <c r="U371" s="14">
        <v>1500000</v>
      </c>
      <c r="V371" s="4">
        <v>32.6</v>
      </c>
      <c r="W371" s="3">
        <v>0.1</v>
      </c>
      <c r="X371" s="3">
        <v>0.7</v>
      </c>
      <c r="Y371" s="3">
        <v>0.3</v>
      </c>
      <c r="Z371" s="3">
        <v>0.3</v>
      </c>
      <c r="AA371" s="14">
        <v>3.0000000000000001E-5</v>
      </c>
      <c r="AB371" s="14">
        <f t="shared" ref="AB371:AB376" si="101">Z371*AA371</f>
        <v>9.0000000000000002E-6</v>
      </c>
      <c r="AC371" s="15">
        <v>2.5</v>
      </c>
      <c r="AD371" s="3">
        <v>60</v>
      </c>
      <c r="AE371" s="3">
        <v>0.25</v>
      </c>
      <c r="AF371" s="3">
        <f>AE371*B371</f>
        <v>1.25</v>
      </c>
      <c r="AG371" s="3" t="s">
        <v>53</v>
      </c>
      <c r="AH371" s="16">
        <v>2.1650635094610999</v>
      </c>
      <c r="AI371" s="16">
        <v>1.25</v>
      </c>
      <c r="AJ371" s="16">
        <v>2.1641320364999999</v>
      </c>
      <c r="AK371" s="16">
        <v>6.9485445144</v>
      </c>
      <c r="AL371" s="16">
        <v>25.177600690799999</v>
      </c>
      <c r="AM371" s="16">
        <v>32.126145205199997</v>
      </c>
      <c r="AN371" s="16">
        <v>8.6580579814283301</v>
      </c>
      <c r="AO371" s="16">
        <v>0.57645846541548496</v>
      </c>
    </row>
    <row r="372" spans="1:41" s="3" customFormat="1" x14ac:dyDescent="0.2">
      <c r="A372" s="3" t="s">
        <v>87</v>
      </c>
      <c r="B372" s="3">
        <v>5</v>
      </c>
      <c r="C372" s="3">
        <v>50</v>
      </c>
      <c r="D372" s="3">
        <v>30196</v>
      </c>
      <c r="E372" s="3" t="s">
        <v>23</v>
      </c>
      <c r="F372" s="3">
        <v>5</v>
      </c>
      <c r="G372" s="3">
        <v>1</v>
      </c>
      <c r="H372" s="3">
        <v>2.5000000000000001E-2</v>
      </c>
      <c r="I372" s="3">
        <v>6.6250000000000003E-2</v>
      </c>
      <c r="J372" s="3">
        <f t="shared" si="99"/>
        <v>2.65</v>
      </c>
      <c r="K372" s="3">
        <v>0.2</v>
      </c>
      <c r="L372" s="3">
        <v>2600</v>
      </c>
      <c r="M372" s="3">
        <v>0</v>
      </c>
      <c r="N372" s="3" t="s">
        <v>26</v>
      </c>
      <c r="O372" s="3">
        <v>0.3</v>
      </c>
      <c r="P372" s="3">
        <f t="shared" si="100"/>
        <v>3.3125000000000002E-2</v>
      </c>
      <c r="Q372" s="14">
        <v>1000000000</v>
      </c>
      <c r="R372" s="3">
        <v>1</v>
      </c>
      <c r="S372" s="3" t="s">
        <v>28</v>
      </c>
      <c r="T372" s="14">
        <v>1500000</v>
      </c>
      <c r="U372" s="14">
        <v>1500000</v>
      </c>
      <c r="V372" s="4">
        <v>32.6</v>
      </c>
      <c r="W372" s="3">
        <v>0.1</v>
      </c>
      <c r="X372" s="3">
        <v>0.7</v>
      </c>
      <c r="Y372" s="3">
        <v>0.3</v>
      </c>
      <c r="Z372" s="3">
        <v>0.3</v>
      </c>
      <c r="AA372" s="14">
        <v>3.0000000000000001E-5</v>
      </c>
      <c r="AB372" s="14">
        <f t="shared" si="101"/>
        <v>9.0000000000000002E-6</v>
      </c>
      <c r="AC372" s="15">
        <v>3</v>
      </c>
      <c r="AD372" s="3">
        <v>60</v>
      </c>
      <c r="AE372" s="3">
        <v>0.25</v>
      </c>
      <c r="AF372" s="3">
        <f>AE372*B372</f>
        <v>1.25</v>
      </c>
      <c r="AG372" s="3" t="s">
        <v>53</v>
      </c>
      <c r="AH372" s="16">
        <v>2.59807621135332</v>
      </c>
      <c r="AI372" s="16">
        <v>1.5</v>
      </c>
      <c r="AJ372" s="16">
        <v>2.597150064</v>
      </c>
      <c r="AK372" s="16">
        <v>7.1124355923999998</v>
      </c>
      <c r="AL372" s="16">
        <v>25.366926667200001</v>
      </c>
      <c r="AM372" s="16">
        <v>32.479362259600002</v>
      </c>
      <c r="AN372" s="16">
        <v>11.0229764180221</v>
      </c>
      <c r="AO372" s="16">
        <v>0.65252390056561904</v>
      </c>
    </row>
    <row r="373" spans="1:41" s="3" customFormat="1" x14ac:dyDescent="0.2">
      <c r="A373" s="3" t="s">
        <v>87</v>
      </c>
      <c r="B373" s="3">
        <v>5</v>
      </c>
      <c r="C373" s="3">
        <v>50</v>
      </c>
      <c r="D373" s="3">
        <v>30196</v>
      </c>
      <c r="E373" s="3" t="s">
        <v>23</v>
      </c>
      <c r="F373" s="3">
        <v>5</v>
      </c>
      <c r="G373" s="3">
        <v>1</v>
      </c>
      <c r="H373" s="3">
        <v>2.5000000000000001E-2</v>
      </c>
      <c r="I373" s="3">
        <v>6.6250000000000003E-2</v>
      </c>
      <c r="J373" s="3">
        <f t="shared" si="99"/>
        <v>2.65</v>
      </c>
      <c r="K373" s="3">
        <v>0.2</v>
      </c>
      <c r="L373" s="3">
        <v>2600</v>
      </c>
      <c r="M373" s="3">
        <v>0</v>
      </c>
      <c r="N373" s="3" t="s">
        <v>26</v>
      </c>
      <c r="O373" s="3">
        <v>0.3</v>
      </c>
      <c r="P373" s="3">
        <f t="shared" si="100"/>
        <v>3.3125000000000002E-2</v>
      </c>
      <c r="Q373" s="14">
        <v>1000000000</v>
      </c>
      <c r="R373" s="3">
        <v>1</v>
      </c>
      <c r="S373" s="3" t="s">
        <v>28</v>
      </c>
      <c r="T373" s="14">
        <v>1500000</v>
      </c>
      <c r="U373" s="14">
        <v>1500000</v>
      </c>
      <c r="V373" s="4">
        <v>32.6</v>
      </c>
      <c r="W373" s="3">
        <v>0.1</v>
      </c>
      <c r="X373" s="3">
        <v>0.7</v>
      </c>
      <c r="Y373" s="3">
        <v>0.3</v>
      </c>
      <c r="Z373" s="3">
        <v>0.3</v>
      </c>
      <c r="AA373" s="14">
        <v>3.0000000000000001E-5</v>
      </c>
      <c r="AB373" s="14">
        <f t="shared" si="101"/>
        <v>9.0000000000000002E-6</v>
      </c>
      <c r="AC373" s="15">
        <v>3.5</v>
      </c>
      <c r="AD373" s="3">
        <v>60</v>
      </c>
      <c r="AE373" s="3">
        <v>0.25</v>
      </c>
      <c r="AF373" s="3">
        <f>AE373*B373</f>
        <v>1.25</v>
      </c>
      <c r="AG373" s="3" t="s">
        <v>53</v>
      </c>
      <c r="AH373" s="16">
        <v>3.0310889132455401</v>
      </c>
      <c r="AI373" s="16">
        <v>1.75</v>
      </c>
      <c r="AJ373" s="16">
        <v>3.0301654522999999</v>
      </c>
      <c r="AK373" s="16">
        <v>7.1100528322000001</v>
      </c>
      <c r="AL373" s="16">
        <v>25.616935280900002</v>
      </c>
      <c r="AM373" s="16">
        <v>32.726988113099999</v>
      </c>
      <c r="AN373" s="16">
        <v>13.9834655198735</v>
      </c>
      <c r="AO373" s="16">
        <v>0.75145057390997805</v>
      </c>
    </row>
    <row r="374" spans="1:41" s="3" customFormat="1" x14ac:dyDescent="0.2">
      <c r="A374" s="3" t="s">
        <v>87</v>
      </c>
      <c r="B374" s="3">
        <v>5</v>
      </c>
      <c r="C374" s="3">
        <v>50</v>
      </c>
      <c r="D374" s="3">
        <v>30196</v>
      </c>
      <c r="E374" s="3" t="s">
        <v>23</v>
      </c>
      <c r="F374" s="3">
        <v>5</v>
      </c>
      <c r="G374" s="3">
        <v>1</v>
      </c>
      <c r="H374" s="3">
        <v>2.5000000000000001E-2</v>
      </c>
      <c r="I374" s="3">
        <v>6.6250000000000003E-2</v>
      </c>
      <c r="J374" s="3">
        <f t="shared" si="99"/>
        <v>2.65</v>
      </c>
      <c r="K374" s="3">
        <v>0.2</v>
      </c>
      <c r="L374" s="3">
        <v>2600</v>
      </c>
      <c r="M374" s="3">
        <v>0</v>
      </c>
      <c r="N374" s="3" t="s">
        <v>26</v>
      </c>
      <c r="O374" s="3">
        <v>0.3</v>
      </c>
      <c r="P374" s="3">
        <f t="shared" si="100"/>
        <v>3.3125000000000002E-2</v>
      </c>
      <c r="Q374" s="14">
        <v>1000000000</v>
      </c>
      <c r="R374" s="3">
        <v>1</v>
      </c>
      <c r="S374" s="3" t="s">
        <v>28</v>
      </c>
      <c r="T374" s="14">
        <v>1500000</v>
      </c>
      <c r="U374" s="14">
        <v>1500000</v>
      </c>
      <c r="V374" s="4">
        <v>32.6</v>
      </c>
      <c r="W374" s="3">
        <v>0.1</v>
      </c>
      <c r="X374" s="3">
        <v>0.7</v>
      </c>
      <c r="Y374" s="3">
        <v>0.3</v>
      </c>
      <c r="Z374" s="3">
        <v>0.3</v>
      </c>
      <c r="AA374" s="14">
        <v>3.0000000000000001E-5</v>
      </c>
      <c r="AB374" s="14">
        <f t="shared" si="101"/>
        <v>9.0000000000000002E-6</v>
      </c>
      <c r="AC374" s="15">
        <v>4</v>
      </c>
      <c r="AD374" s="3">
        <v>60</v>
      </c>
      <c r="AE374" s="3">
        <v>0.25</v>
      </c>
      <c r="AF374" s="3">
        <f>AE374*B374</f>
        <v>1.25</v>
      </c>
      <c r="AG374" s="3" t="s">
        <v>53</v>
      </c>
      <c r="AH374" s="16">
        <v>3.4641016151377499</v>
      </c>
      <c r="AI374" s="16">
        <v>2</v>
      </c>
      <c r="AJ374" s="16">
        <v>3.4631819313999999</v>
      </c>
      <c r="AK374" s="16">
        <v>7.0992174933000003</v>
      </c>
      <c r="AL374" s="16">
        <v>25.7839101169</v>
      </c>
      <c r="AM374" s="16">
        <v>32.883127610199999</v>
      </c>
      <c r="AN374" s="16">
        <v>16.795287965122199</v>
      </c>
      <c r="AO374" s="16">
        <v>0.79800191992575698</v>
      </c>
    </row>
    <row r="375" spans="1:41" s="3" customFormat="1" x14ac:dyDescent="0.2">
      <c r="A375" s="3" t="s">
        <v>87</v>
      </c>
      <c r="B375" s="3">
        <v>5</v>
      </c>
      <c r="C375" s="3">
        <v>50</v>
      </c>
      <c r="D375" s="3">
        <v>30196</v>
      </c>
      <c r="E375" s="3" t="s">
        <v>23</v>
      </c>
      <c r="F375" s="3">
        <v>5</v>
      </c>
      <c r="G375" s="3">
        <v>1</v>
      </c>
      <c r="H375" s="3">
        <v>2.5000000000000001E-2</v>
      </c>
      <c r="I375" s="3">
        <v>6.6250000000000003E-2</v>
      </c>
      <c r="J375" s="3">
        <f t="shared" si="99"/>
        <v>2.65</v>
      </c>
      <c r="K375" s="3">
        <v>0.2</v>
      </c>
      <c r="L375" s="3">
        <v>2600</v>
      </c>
      <c r="M375" s="3">
        <v>0</v>
      </c>
      <c r="N375" s="3" t="s">
        <v>26</v>
      </c>
      <c r="O375" s="3">
        <v>0.3</v>
      </c>
      <c r="P375" s="3">
        <f t="shared" si="100"/>
        <v>3.3125000000000002E-2</v>
      </c>
      <c r="Q375" s="14">
        <v>1000000000</v>
      </c>
      <c r="R375" s="3">
        <v>1</v>
      </c>
      <c r="S375" s="3" t="s">
        <v>28</v>
      </c>
      <c r="T375" s="14">
        <v>1500000</v>
      </c>
      <c r="U375" s="14">
        <v>1500000</v>
      </c>
      <c r="V375" s="4">
        <v>32.6</v>
      </c>
      <c r="W375" s="3">
        <v>0.1</v>
      </c>
      <c r="X375" s="3">
        <v>0.7</v>
      </c>
      <c r="Y375" s="3">
        <v>0.3</v>
      </c>
      <c r="Z375" s="3">
        <v>0.3</v>
      </c>
      <c r="AA375" s="14">
        <v>3.0000000000000001E-5</v>
      </c>
      <c r="AB375" s="14">
        <f t="shared" si="101"/>
        <v>9.0000000000000002E-6</v>
      </c>
      <c r="AC375" s="15">
        <v>4.5</v>
      </c>
      <c r="AD375" s="3">
        <v>60</v>
      </c>
      <c r="AE375" s="3">
        <v>0.25</v>
      </c>
      <c r="AF375" s="3">
        <f>AE375*B375</f>
        <v>1.25</v>
      </c>
      <c r="AG375" s="3" t="s">
        <v>53</v>
      </c>
      <c r="AH375" s="16">
        <v>3.89711431702997</v>
      </c>
      <c r="AI375" s="16">
        <v>2.25</v>
      </c>
      <c r="AJ375" s="16">
        <v>3.8961997606000001</v>
      </c>
      <c r="AK375" s="16">
        <v>6.8106217186000002</v>
      </c>
      <c r="AL375" s="16">
        <v>26.110093283000001</v>
      </c>
      <c r="AM375" s="16">
        <v>32.920715001600001</v>
      </c>
      <c r="AN375" s="16">
        <v>19.232249609226699</v>
      </c>
      <c r="AO375" s="16">
        <v>0.82305576280321902</v>
      </c>
    </row>
    <row r="376" spans="1:41" s="3" customFormat="1" x14ac:dyDescent="0.2">
      <c r="A376" s="3" t="s">
        <v>87</v>
      </c>
      <c r="B376" s="3">
        <v>5</v>
      </c>
      <c r="C376" s="3">
        <v>50</v>
      </c>
      <c r="D376" s="3">
        <v>30196</v>
      </c>
      <c r="E376" s="3" t="s">
        <v>23</v>
      </c>
      <c r="F376" s="3">
        <v>5</v>
      </c>
      <c r="G376" s="3">
        <v>1</v>
      </c>
      <c r="H376" s="3">
        <v>2.5000000000000001E-2</v>
      </c>
      <c r="I376" s="3">
        <v>6.6250000000000003E-2</v>
      </c>
      <c r="J376" s="3">
        <f t="shared" si="99"/>
        <v>2.65</v>
      </c>
      <c r="K376" s="3">
        <v>0.2</v>
      </c>
      <c r="L376" s="3">
        <v>2600</v>
      </c>
      <c r="M376" s="3">
        <v>0</v>
      </c>
      <c r="N376" s="3" t="s">
        <v>26</v>
      </c>
      <c r="O376" s="3">
        <v>0.3</v>
      </c>
      <c r="P376" s="3">
        <f t="shared" si="100"/>
        <v>3.3125000000000002E-2</v>
      </c>
      <c r="Q376" s="14">
        <v>1000000000</v>
      </c>
      <c r="R376" s="3">
        <v>1</v>
      </c>
      <c r="S376" s="3" t="s">
        <v>28</v>
      </c>
      <c r="T376" s="14">
        <v>1500000</v>
      </c>
      <c r="U376" s="14">
        <v>1500000</v>
      </c>
      <c r="V376" s="4">
        <v>32.6</v>
      </c>
      <c r="W376" s="3">
        <v>0.1</v>
      </c>
      <c r="X376" s="3">
        <v>0.7</v>
      </c>
      <c r="Y376" s="3">
        <v>0.3</v>
      </c>
      <c r="Z376" s="3">
        <v>0.3</v>
      </c>
      <c r="AA376" s="14">
        <v>3.0000000000000001E-5</v>
      </c>
      <c r="AB376" s="14">
        <f t="shared" si="101"/>
        <v>9.0000000000000002E-6</v>
      </c>
      <c r="AC376" s="15">
        <v>5</v>
      </c>
      <c r="AD376" s="3">
        <v>60</v>
      </c>
      <c r="AE376" s="3">
        <v>0.25</v>
      </c>
      <c r="AF376" s="3">
        <f>AE376*B376</f>
        <v>1.25</v>
      </c>
      <c r="AG376" s="3" t="s">
        <v>53</v>
      </c>
      <c r="AH376" s="16">
        <v>4.3301270189221901</v>
      </c>
      <c r="AI376" s="16">
        <v>2.5</v>
      </c>
      <c r="AJ376" s="16">
        <v>4.3292236082000004</v>
      </c>
      <c r="AK376" s="16">
        <v>6.8239340826000001</v>
      </c>
      <c r="AL376" s="16">
        <v>26.360144584699999</v>
      </c>
      <c r="AM376" s="16">
        <v>33.1840786673</v>
      </c>
      <c r="AN376" s="16">
        <v>20.893904284743002</v>
      </c>
      <c r="AO376" s="16">
        <v>0.81030369284540604</v>
      </c>
    </row>
    <row r="377" spans="1:41" s="7" customFormat="1" x14ac:dyDescent="0.2">
      <c r="A377" s="7" t="s">
        <v>88</v>
      </c>
      <c r="B377" s="7">
        <v>5</v>
      </c>
      <c r="C377" s="7">
        <v>50</v>
      </c>
      <c r="D377" s="7">
        <v>30196</v>
      </c>
      <c r="E377" s="7" t="s">
        <v>23</v>
      </c>
      <c r="F377" s="7">
        <v>5</v>
      </c>
      <c r="G377" s="7">
        <v>1</v>
      </c>
      <c r="H377" s="7">
        <v>2.5000000000000001E-2</v>
      </c>
      <c r="I377" s="7">
        <v>6.6250000000000003E-2</v>
      </c>
      <c r="J377" s="7">
        <f>I377/H377</f>
        <v>2.65</v>
      </c>
      <c r="K377" s="7">
        <v>0.2</v>
      </c>
      <c r="L377" s="7">
        <v>2600</v>
      </c>
      <c r="M377" s="7">
        <v>0</v>
      </c>
      <c r="N377" s="7" t="s">
        <v>26</v>
      </c>
      <c r="O377" s="7">
        <v>0.3</v>
      </c>
      <c r="P377" s="7">
        <f>I377/2</f>
        <v>3.3125000000000002E-2</v>
      </c>
      <c r="Q377" s="10">
        <v>1000000000</v>
      </c>
      <c r="R377" s="7">
        <v>1</v>
      </c>
      <c r="S377" s="7" t="s">
        <v>28</v>
      </c>
      <c r="T377" s="10">
        <v>1500000</v>
      </c>
      <c r="U377" s="10">
        <v>1500000</v>
      </c>
      <c r="V377" s="11">
        <v>32.6</v>
      </c>
      <c r="W377" s="7">
        <v>0.1</v>
      </c>
      <c r="X377" s="7">
        <v>0.7</v>
      </c>
      <c r="Y377" s="7">
        <v>0.3</v>
      </c>
      <c r="Z377" s="7">
        <v>0.3</v>
      </c>
      <c r="AA377" s="10">
        <v>3.0000000000000001E-5</v>
      </c>
      <c r="AB377" s="10">
        <f>Z377*AA377</f>
        <v>9.0000000000000002E-6</v>
      </c>
      <c r="AC377" s="12">
        <v>0</v>
      </c>
      <c r="AD377" s="7">
        <v>60</v>
      </c>
      <c r="AE377" s="7">
        <v>0.5</v>
      </c>
      <c r="AF377" s="7">
        <f>AE377*B377</f>
        <v>2.5</v>
      </c>
      <c r="AG377" s="7" t="s">
        <v>52</v>
      </c>
      <c r="AH377" s="13">
        <v>0</v>
      </c>
      <c r="AI377" s="13">
        <v>0</v>
      </c>
      <c r="AJ377" s="13">
        <v>-5.5588885999924298E-4</v>
      </c>
      <c r="AK377" s="13">
        <v>0</v>
      </c>
      <c r="AL377" s="13">
        <v>0</v>
      </c>
      <c r="AM377" s="13">
        <v>0</v>
      </c>
      <c r="AN377" s="13">
        <v>0</v>
      </c>
      <c r="AO377" s="13">
        <v>0</v>
      </c>
    </row>
    <row r="378" spans="1:41" s="7" customFormat="1" x14ac:dyDescent="0.2">
      <c r="A378" s="7" t="s">
        <v>88</v>
      </c>
      <c r="B378" s="7">
        <v>5</v>
      </c>
      <c r="C378" s="7">
        <v>50</v>
      </c>
      <c r="D378" s="7">
        <v>30196</v>
      </c>
      <c r="E378" s="7" t="s">
        <v>23</v>
      </c>
      <c r="F378" s="7">
        <v>5</v>
      </c>
      <c r="G378" s="7">
        <v>1</v>
      </c>
      <c r="H378" s="7">
        <v>2.5000000000000001E-2</v>
      </c>
      <c r="I378" s="7">
        <v>6.6250000000000003E-2</v>
      </c>
      <c r="J378" s="7">
        <f>I378/H378</f>
        <v>2.65</v>
      </c>
      <c r="K378" s="7">
        <v>0.2</v>
      </c>
      <c r="L378" s="7">
        <v>2600</v>
      </c>
      <c r="M378" s="7">
        <v>0</v>
      </c>
      <c r="N378" s="7" t="s">
        <v>26</v>
      </c>
      <c r="O378" s="7">
        <v>0.3</v>
      </c>
      <c r="P378" s="7">
        <f>I378/2</f>
        <v>3.3125000000000002E-2</v>
      </c>
      <c r="Q378" s="10">
        <v>1000000000</v>
      </c>
      <c r="R378" s="7">
        <v>1</v>
      </c>
      <c r="S378" s="7" t="s">
        <v>28</v>
      </c>
      <c r="T378" s="10">
        <v>1500000</v>
      </c>
      <c r="U378" s="10">
        <v>1500000</v>
      </c>
      <c r="V378" s="11">
        <v>32.6</v>
      </c>
      <c r="W378" s="7">
        <v>0.1</v>
      </c>
      <c r="X378" s="7">
        <v>0.7</v>
      </c>
      <c r="Y378" s="7">
        <v>0.3</v>
      </c>
      <c r="Z378" s="7">
        <v>0.3</v>
      </c>
      <c r="AA378" s="10">
        <v>3.0000000000000001E-5</v>
      </c>
      <c r="AB378" s="10">
        <f>Z378*AA378</f>
        <v>9.0000000000000002E-6</v>
      </c>
      <c r="AC378" s="12">
        <v>0.5</v>
      </c>
      <c r="AD378" s="7">
        <v>60</v>
      </c>
      <c r="AE378" s="7">
        <v>0.5</v>
      </c>
      <c r="AF378" s="7">
        <f>AE378*B378</f>
        <v>2.5</v>
      </c>
      <c r="AG378" s="7" t="s">
        <v>52</v>
      </c>
      <c r="AH378" s="13">
        <v>0.43301270189221902</v>
      </c>
      <c r="AI378" s="13">
        <v>0.25</v>
      </c>
      <c r="AJ378" s="13">
        <v>0.45097954380000099</v>
      </c>
      <c r="AK378" s="13">
        <v>2.94392437070979</v>
      </c>
      <c r="AL378" s="13">
        <v>28.800395746990201</v>
      </c>
      <c r="AM378" s="13">
        <v>31.744320117699999</v>
      </c>
      <c r="AN378" s="13">
        <v>3.6685678474028398</v>
      </c>
      <c r="AO378" s="13">
        <v>0.72358516105277604</v>
      </c>
    </row>
    <row r="379" spans="1:41" s="7" customFormat="1" x14ac:dyDescent="0.2">
      <c r="A379" s="7" t="s">
        <v>88</v>
      </c>
      <c r="B379" s="7">
        <v>5</v>
      </c>
      <c r="C379" s="7">
        <v>50</v>
      </c>
      <c r="D379" s="7">
        <v>30196</v>
      </c>
      <c r="E379" s="7" t="s">
        <v>23</v>
      </c>
      <c r="F379" s="7">
        <v>5</v>
      </c>
      <c r="G379" s="7">
        <v>1</v>
      </c>
      <c r="H379" s="7">
        <v>2.5000000000000001E-2</v>
      </c>
      <c r="I379" s="7">
        <v>6.6250000000000003E-2</v>
      </c>
      <c r="J379" s="7">
        <f>I379/H379</f>
        <v>2.65</v>
      </c>
      <c r="K379" s="7">
        <v>0.2</v>
      </c>
      <c r="L379" s="7">
        <v>2600</v>
      </c>
      <c r="M379" s="7">
        <v>0</v>
      </c>
      <c r="N379" s="7" t="s">
        <v>26</v>
      </c>
      <c r="O379" s="7">
        <v>0.3</v>
      </c>
      <c r="P379" s="7">
        <f>I379/2</f>
        <v>3.3125000000000002E-2</v>
      </c>
      <c r="Q379" s="10">
        <v>1000000000</v>
      </c>
      <c r="R379" s="7">
        <v>1</v>
      </c>
      <c r="S379" s="7" t="s">
        <v>28</v>
      </c>
      <c r="T379" s="10">
        <v>1500000</v>
      </c>
      <c r="U379" s="10">
        <v>1500000</v>
      </c>
      <c r="V379" s="11">
        <v>32.6</v>
      </c>
      <c r="W379" s="7">
        <v>0.1</v>
      </c>
      <c r="X379" s="7">
        <v>0.7</v>
      </c>
      <c r="Y379" s="7">
        <v>0.3</v>
      </c>
      <c r="Z379" s="7">
        <v>0.3</v>
      </c>
      <c r="AA379" s="10">
        <v>3.0000000000000001E-5</v>
      </c>
      <c r="AB379" s="10">
        <f>Z379*AA379</f>
        <v>9.0000000000000002E-6</v>
      </c>
      <c r="AC379" s="12">
        <v>1</v>
      </c>
      <c r="AD379" s="7">
        <v>60</v>
      </c>
      <c r="AE379" s="7">
        <v>0.5</v>
      </c>
      <c r="AF379" s="7">
        <f>AE379*B379</f>
        <v>2.5</v>
      </c>
      <c r="AG379" s="7" t="s">
        <v>52</v>
      </c>
      <c r="AH379" s="13">
        <v>0.86602540378443904</v>
      </c>
      <c r="AI379" s="13">
        <v>0.5</v>
      </c>
      <c r="AJ379" s="13">
        <v>0.8650439284</v>
      </c>
      <c r="AK379" s="13">
        <v>4.1924366189500004</v>
      </c>
      <c r="AL379" s="13">
        <v>27.551855984149999</v>
      </c>
      <c r="AM379" s="13">
        <v>31.7442926031</v>
      </c>
      <c r="AN379" s="13">
        <v>10.209865352281801</v>
      </c>
      <c r="AO379" s="13">
        <v>0.68780835519424999</v>
      </c>
    </row>
    <row r="380" spans="1:41" s="7" customFormat="1" x14ac:dyDescent="0.2">
      <c r="A380" s="7" t="s">
        <v>88</v>
      </c>
      <c r="B380" s="7">
        <v>5</v>
      </c>
      <c r="C380" s="7">
        <v>50</v>
      </c>
      <c r="D380" s="7">
        <v>30196</v>
      </c>
      <c r="E380" s="7" t="s">
        <v>23</v>
      </c>
      <c r="F380" s="7">
        <v>5</v>
      </c>
      <c r="G380" s="7">
        <v>1</v>
      </c>
      <c r="H380" s="7">
        <v>2.5000000000000001E-2</v>
      </c>
      <c r="I380" s="7">
        <v>6.6250000000000003E-2</v>
      </c>
      <c r="J380" s="7">
        <f>I380/H380</f>
        <v>2.65</v>
      </c>
      <c r="K380" s="7">
        <v>0.2</v>
      </c>
      <c r="L380" s="7">
        <v>2600</v>
      </c>
      <c r="M380" s="7">
        <v>0</v>
      </c>
      <c r="N380" s="7" t="s">
        <v>26</v>
      </c>
      <c r="O380" s="7">
        <v>0.3</v>
      </c>
      <c r="P380" s="7">
        <f>I380/2</f>
        <v>3.3125000000000002E-2</v>
      </c>
      <c r="Q380" s="10">
        <v>1000000000</v>
      </c>
      <c r="R380" s="7">
        <v>1</v>
      </c>
      <c r="S380" s="7" t="s">
        <v>28</v>
      </c>
      <c r="T380" s="10">
        <v>1500000</v>
      </c>
      <c r="U380" s="10">
        <v>1500000</v>
      </c>
      <c r="V380" s="11">
        <v>32.6</v>
      </c>
      <c r="W380" s="7">
        <v>0.1</v>
      </c>
      <c r="X380" s="7">
        <v>0.7</v>
      </c>
      <c r="Y380" s="7">
        <v>0.3</v>
      </c>
      <c r="Z380" s="7">
        <v>0.3</v>
      </c>
      <c r="AA380" s="10">
        <v>3.0000000000000001E-5</v>
      </c>
      <c r="AB380" s="10">
        <f>Z380*AA380</f>
        <v>9.0000000000000002E-6</v>
      </c>
      <c r="AC380" s="12">
        <v>1.5</v>
      </c>
      <c r="AD380" s="7">
        <v>60</v>
      </c>
      <c r="AE380" s="7">
        <v>0.5</v>
      </c>
      <c r="AF380" s="7">
        <f>AE380*B380</f>
        <v>2.5</v>
      </c>
      <c r="AG380" s="7" t="s">
        <v>52</v>
      </c>
      <c r="AH380" s="13">
        <v>1.29903810567666</v>
      </c>
      <c r="AI380" s="13">
        <v>0.75</v>
      </c>
      <c r="AJ380" s="13">
        <v>1.2980599797000001</v>
      </c>
      <c r="AK380" s="13">
        <v>3.9425831928172599</v>
      </c>
      <c r="AL380" s="13">
        <v>27.801739182482699</v>
      </c>
      <c r="AM380" s="13">
        <v>31.744322375300001</v>
      </c>
      <c r="AN380" s="13">
        <v>14.7534963655339</v>
      </c>
      <c r="AO380" s="13">
        <v>0.65653836280570599</v>
      </c>
    </row>
    <row r="381" spans="1:41" s="7" customFormat="1" x14ac:dyDescent="0.2">
      <c r="A381" s="7" t="s">
        <v>88</v>
      </c>
      <c r="B381" s="7">
        <v>5</v>
      </c>
      <c r="C381" s="7">
        <v>50</v>
      </c>
      <c r="D381" s="7">
        <v>30196</v>
      </c>
      <c r="E381" s="7" t="s">
        <v>23</v>
      </c>
      <c r="F381" s="7">
        <v>5</v>
      </c>
      <c r="G381" s="7">
        <v>1</v>
      </c>
      <c r="H381" s="7">
        <v>2.5000000000000001E-2</v>
      </c>
      <c r="I381" s="7">
        <v>6.6250000000000003E-2</v>
      </c>
      <c r="J381" s="7">
        <f t="shared" ref="J381:J387" si="102">I381/H381</f>
        <v>2.65</v>
      </c>
      <c r="K381" s="7">
        <v>0.2</v>
      </c>
      <c r="L381" s="7">
        <v>2600</v>
      </c>
      <c r="M381" s="7">
        <v>0</v>
      </c>
      <c r="N381" s="7" t="s">
        <v>26</v>
      </c>
      <c r="O381" s="7">
        <v>0.3</v>
      </c>
      <c r="P381" s="7">
        <f t="shared" ref="P381:P387" si="103">I381/2</f>
        <v>3.3125000000000002E-2</v>
      </c>
      <c r="Q381" s="10">
        <v>1000000000</v>
      </c>
      <c r="R381" s="7">
        <v>1</v>
      </c>
      <c r="S381" s="7" t="s">
        <v>28</v>
      </c>
      <c r="T381" s="10">
        <v>1500000</v>
      </c>
      <c r="U381" s="10">
        <v>1500000</v>
      </c>
      <c r="V381" s="11">
        <v>32.6</v>
      </c>
      <c r="W381" s="7">
        <v>0.1</v>
      </c>
      <c r="X381" s="7">
        <v>0.7</v>
      </c>
      <c r="Y381" s="7">
        <v>0.3</v>
      </c>
      <c r="Z381" s="7">
        <v>0.3</v>
      </c>
      <c r="AA381" s="10">
        <v>3.0000000000000001E-5</v>
      </c>
      <c r="AB381" s="10">
        <f t="shared" ref="AB381:AB387" si="104">Z381*AA381</f>
        <v>9.0000000000000002E-6</v>
      </c>
      <c r="AC381" s="12">
        <v>2</v>
      </c>
      <c r="AD381" s="7">
        <v>60</v>
      </c>
      <c r="AE381" s="7">
        <v>0.5</v>
      </c>
      <c r="AF381" s="7">
        <f>AE381*B381</f>
        <v>2.5</v>
      </c>
      <c r="AG381" s="7" t="s">
        <v>52</v>
      </c>
      <c r="AH381" s="13">
        <v>1.7320508075688801</v>
      </c>
      <c r="AI381" s="13">
        <v>1</v>
      </c>
      <c r="AJ381" s="13">
        <v>1.7310772075</v>
      </c>
      <c r="AK381" s="13">
        <v>3.7796943970000001</v>
      </c>
      <c r="AL381" s="13">
        <v>27.964650292000002</v>
      </c>
      <c r="AM381" s="13">
        <v>31.744344688999998</v>
      </c>
      <c r="AN381" s="13">
        <v>-61.052650452856099</v>
      </c>
      <c r="AO381" s="13">
        <v>0.198525838935107</v>
      </c>
    </row>
    <row r="382" spans="1:41" s="7" customFormat="1" x14ac:dyDescent="0.2">
      <c r="A382" s="7" t="s">
        <v>88</v>
      </c>
      <c r="B382" s="7">
        <v>5</v>
      </c>
      <c r="C382" s="7">
        <v>50</v>
      </c>
      <c r="D382" s="7">
        <v>30196</v>
      </c>
      <c r="E382" s="7" t="s">
        <v>23</v>
      </c>
      <c r="F382" s="7">
        <v>5</v>
      </c>
      <c r="G382" s="7">
        <v>1</v>
      </c>
      <c r="H382" s="7">
        <v>2.5000000000000001E-2</v>
      </c>
      <c r="I382" s="7">
        <v>6.6250000000000003E-2</v>
      </c>
      <c r="J382" s="7">
        <f t="shared" si="102"/>
        <v>2.65</v>
      </c>
      <c r="K382" s="7">
        <v>0.2</v>
      </c>
      <c r="L382" s="7">
        <v>2600</v>
      </c>
      <c r="M382" s="7">
        <v>0</v>
      </c>
      <c r="N382" s="7" t="s">
        <v>26</v>
      </c>
      <c r="O382" s="7">
        <v>0.3</v>
      </c>
      <c r="P382" s="7">
        <f t="shared" si="103"/>
        <v>3.3125000000000002E-2</v>
      </c>
      <c r="Q382" s="10">
        <v>1000000000</v>
      </c>
      <c r="R382" s="7">
        <v>1</v>
      </c>
      <c r="S382" s="7" t="s">
        <v>28</v>
      </c>
      <c r="T382" s="10">
        <v>1500000</v>
      </c>
      <c r="U382" s="10">
        <v>1500000</v>
      </c>
      <c r="V382" s="11">
        <v>32.6</v>
      </c>
      <c r="W382" s="7">
        <v>0.1</v>
      </c>
      <c r="X382" s="7">
        <v>0.7</v>
      </c>
      <c r="Y382" s="7">
        <v>0.3</v>
      </c>
      <c r="Z382" s="7">
        <v>0.3</v>
      </c>
      <c r="AA382" s="10">
        <v>3.0000000000000001E-5</v>
      </c>
      <c r="AB382" s="10">
        <f t="shared" si="104"/>
        <v>9.0000000000000002E-6</v>
      </c>
      <c r="AC382" s="12">
        <v>2.5</v>
      </c>
      <c r="AD382" s="7">
        <v>60</v>
      </c>
      <c r="AE382" s="7">
        <v>0.5</v>
      </c>
      <c r="AF382" s="7">
        <f>AE382*B382</f>
        <v>2.5</v>
      </c>
      <c r="AG382" s="7" t="s">
        <v>52</v>
      </c>
      <c r="AH382" s="13">
        <v>2.1650635094610999</v>
      </c>
      <c r="AI382" s="13">
        <v>1.25</v>
      </c>
      <c r="AJ382" s="13">
        <v>2.1640922312000002</v>
      </c>
      <c r="AK382" s="13">
        <v>3.8245318169</v>
      </c>
      <c r="AL382" s="13">
        <v>27.919836874800001</v>
      </c>
      <c r="AM382" s="13">
        <v>31.7443686917</v>
      </c>
      <c r="AN382" s="13">
        <v>-65.766420578804897</v>
      </c>
      <c r="AO382" s="13">
        <v>0.73785766678268605</v>
      </c>
    </row>
    <row r="383" spans="1:41" s="7" customFormat="1" x14ac:dyDescent="0.2">
      <c r="A383" s="7" t="s">
        <v>88</v>
      </c>
      <c r="B383" s="7">
        <v>5</v>
      </c>
      <c r="C383" s="7">
        <v>50</v>
      </c>
      <c r="D383" s="7">
        <v>30196</v>
      </c>
      <c r="E383" s="7" t="s">
        <v>23</v>
      </c>
      <c r="F383" s="7">
        <v>5</v>
      </c>
      <c r="G383" s="7">
        <v>1</v>
      </c>
      <c r="H383" s="7">
        <v>2.5000000000000001E-2</v>
      </c>
      <c r="I383" s="7">
        <v>6.6250000000000003E-2</v>
      </c>
      <c r="J383" s="7">
        <f t="shared" si="102"/>
        <v>2.65</v>
      </c>
      <c r="K383" s="7">
        <v>0.2</v>
      </c>
      <c r="L383" s="7">
        <v>2600</v>
      </c>
      <c r="M383" s="7">
        <v>0</v>
      </c>
      <c r="N383" s="7" t="s">
        <v>26</v>
      </c>
      <c r="O383" s="7">
        <v>0.3</v>
      </c>
      <c r="P383" s="7">
        <f t="shared" si="103"/>
        <v>3.3125000000000002E-2</v>
      </c>
      <c r="Q383" s="10">
        <v>1000000000</v>
      </c>
      <c r="R383" s="7">
        <v>1</v>
      </c>
      <c r="S383" s="7" t="s">
        <v>28</v>
      </c>
      <c r="T383" s="10">
        <v>1500000</v>
      </c>
      <c r="U383" s="10">
        <v>1500000</v>
      </c>
      <c r="V383" s="11">
        <v>32.6</v>
      </c>
      <c r="W383" s="7">
        <v>0.1</v>
      </c>
      <c r="X383" s="7">
        <v>0.7</v>
      </c>
      <c r="Y383" s="7">
        <v>0.3</v>
      </c>
      <c r="Z383" s="7">
        <v>0.3</v>
      </c>
      <c r="AA383" s="10">
        <v>3.0000000000000001E-5</v>
      </c>
      <c r="AB383" s="10">
        <f t="shared" si="104"/>
        <v>9.0000000000000002E-6</v>
      </c>
      <c r="AC383" s="12">
        <v>3</v>
      </c>
      <c r="AD383" s="7">
        <v>60</v>
      </c>
      <c r="AE383" s="7">
        <v>0.5</v>
      </c>
      <c r="AF383" s="7">
        <f>AE383*B383</f>
        <v>2.5</v>
      </c>
      <c r="AG383" s="7" t="s">
        <v>52</v>
      </c>
      <c r="AH383" s="13">
        <v>2.59807621135332</v>
      </c>
      <c r="AI383" s="13">
        <v>1.5</v>
      </c>
      <c r="AJ383" s="13">
        <v>2.5971088070000001</v>
      </c>
      <c r="AK383" s="13">
        <v>3.8333633737000001</v>
      </c>
      <c r="AL383" s="13">
        <v>27.910965489100001</v>
      </c>
      <c r="AM383" s="13">
        <v>31.7443288628</v>
      </c>
      <c r="AN383" s="13">
        <v>-62.828022269245302</v>
      </c>
      <c r="AO383" s="13">
        <v>0.84423382694240701</v>
      </c>
    </row>
    <row r="384" spans="1:41" s="7" customFormat="1" x14ac:dyDescent="0.2">
      <c r="A384" s="7" t="s">
        <v>88</v>
      </c>
      <c r="B384" s="7">
        <v>5</v>
      </c>
      <c r="C384" s="7">
        <v>50</v>
      </c>
      <c r="D384" s="7">
        <v>30196</v>
      </c>
      <c r="E384" s="7" t="s">
        <v>23</v>
      </c>
      <c r="F384" s="7">
        <v>5</v>
      </c>
      <c r="G384" s="7">
        <v>1</v>
      </c>
      <c r="H384" s="7">
        <v>2.5000000000000001E-2</v>
      </c>
      <c r="I384" s="7">
        <v>6.6250000000000003E-2</v>
      </c>
      <c r="J384" s="7">
        <f t="shared" si="102"/>
        <v>2.65</v>
      </c>
      <c r="K384" s="7">
        <v>0.2</v>
      </c>
      <c r="L384" s="7">
        <v>2600</v>
      </c>
      <c r="M384" s="7">
        <v>0</v>
      </c>
      <c r="N384" s="7" t="s">
        <v>26</v>
      </c>
      <c r="O384" s="7">
        <v>0.3</v>
      </c>
      <c r="P384" s="7">
        <f t="shared" si="103"/>
        <v>3.3125000000000002E-2</v>
      </c>
      <c r="Q384" s="10">
        <v>1000000000</v>
      </c>
      <c r="R384" s="7">
        <v>1</v>
      </c>
      <c r="S384" s="7" t="s">
        <v>28</v>
      </c>
      <c r="T384" s="10">
        <v>1500000</v>
      </c>
      <c r="U384" s="10">
        <v>1500000</v>
      </c>
      <c r="V384" s="11">
        <v>32.6</v>
      </c>
      <c r="W384" s="7">
        <v>0.1</v>
      </c>
      <c r="X384" s="7">
        <v>0.7</v>
      </c>
      <c r="Y384" s="7">
        <v>0.3</v>
      </c>
      <c r="Z384" s="7">
        <v>0.3</v>
      </c>
      <c r="AA384" s="10">
        <v>3.0000000000000001E-5</v>
      </c>
      <c r="AB384" s="10">
        <f t="shared" si="104"/>
        <v>9.0000000000000002E-6</v>
      </c>
      <c r="AC384" s="12">
        <v>3.5</v>
      </c>
      <c r="AD384" s="7">
        <v>60</v>
      </c>
      <c r="AE384" s="7">
        <v>0.5</v>
      </c>
      <c r="AF384" s="7">
        <f>AE384*B384</f>
        <v>2.5</v>
      </c>
      <c r="AG384" s="7" t="s">
        <v>52</v>
      </c>
      <c r="AH384" s="13">
        <v>3.0310889132455401</v>
      </c>
      <c r="AI384" s="13">
        <v>1.75</v>
      </c>
      <c r="AJ384" s="13">
        <v>3.0301239319</v>
      </c>
      <c r="AK384" s="13">
        <v>3.7474468042</v>
      </c>
      <c r="AL384" s="13">
        <v>27.996859664199999</v>
      </c>
      <c r="AM384" s="13">
        <v>31.744306468400001</v>
      </c>
      <c r="AN384" s="13">
        <v>-62.950367983025799</v>
      </c>
      <c r="AO384" s="13">
        <v>0.79729405606072401</v>
      </c>
    </row>
    <row r="385" spans="1:41" s="7" customFormat="1" x14ac:dyDescent="0.2">
      <c r="A385" s="7" t="s">
        <v>88</v>
      </c>
      <c r="B385" s="7">
        <v>5</v>
      </c>
      <c r="C385" s="7">
        <v>50</v>
      </c>
      <c r="D385" s="7">
        <v>30196</v>
      </c>
      <c r="E385" s="7" t="s">
        <v>23</v>
      </c>
      <c r="F385" s="7">
        <v>5</v>
      </c>
      <c r="G385" s="7">
        <v>1</v>
      </c>
      <c r="H385" s="7">
        <v>2.5000000000000001E-2</v>
      </c>
      <c r="I385" s="7">
        <v>6.6250000000000003E-2</v>
      </c>
      <c r="J385" s="7">
        <f t="shared" si="102"/>
        <v>2.65</v>
      </c>
      <c r="K385" s="7">
        <v>0.2</v>
      </c>
      <c r="L385" s="7">
        <v>2600</v>
      </c>
      <c r="M385" s="7">
        <v>0</v>
      </c>
      <c r="N385" s="7" t="s">
        <v>26</v>
      </c>
      <c r="O385" s="7">
        <v>0.3</v>
      </c>
      <c r="P385" s="7">
        <f t="shared" si="103"/>
        <v>3.3125000000000002E-2</v>
      </c>
      <c r="Q385" s="10">
        <v>1000000000</v>
      </c>
      <c r="R385" s="7">
        <v>1</v>
      </c>
      <c r="S385" s="7" t="s">
        <v>28</v>
      </c>
      <c r="T385" s="10">
        <v>1500000</v>
      </c>
      <c r="U385" s="10">
        <v>1500000</v>
      </c>
      <c r="V385" s="11">
        <v>32.6</v>
      </c>
      <c r="W385" s="7">
        <v>0.1</v>
      </c>
      <c r="X385" s="7">
        <v>0.7</v>
      </c>
      <c r="Y385" s="7">
        <v>0.3</v>
      </c>
      <c r="Z385" s="7">
        <v>0.3</v>
      </c>
      <c r="AA385" s="10">
        <v>3.0000000000000001E-5</v>
      </c>
      <c r="AB385" s="10">
        <f t="shared" si="104"/>
        <v>9.0000000000000002E-6</v>
      </c>
      <c r="AC385" s="12">
        <v>4</v>
      </c>
      <c r="AD385" s="7">
        <v>60</v>
      </c>
      <c r="AE385" s="7">
        <v>0.5</v>
      </c>
      <c r="AF385" s="7">
        <f>AE385*B385</f>
        <v>2.5</v>
      </c>
      <c r="AG385" s="7" t="s">
        <v>52</v>
      </c>
      <c r="AH385" s="13">
        <v>3.4641016151377499</v>
      </c>
      <c r="AI385" s="13">
        <v>2</v>
      </c>
      <c r="AJ385" s="13">
        <v>3.4631448035000001</v>
      </c>
      <c r="AK385" s="13">
        <v>3.6439910688000001</v>
      </c>
      <c r="AL385" s="13">
        <v>28.1003287361</v>
      </c>
      <c r="AM385" s="13">
        <v>31.744319804900002</v>
      </c>
      <c r="AN385" s="13">
        <v>-63.809881590842103</v>
      </c>
      <c r="AO385" s="13">
        <v>0.82272421999123801</v>
      </c>
    </row>
    <row r="386" spans="1:41" s="7" customFormat="1" x14ac:dyDescent="0.2">
      <c r="A386" s="7" t="s">
        <v>88</v>
      </c>
      <c r="B386" s="7">
        <v>5</v>
      </c>
      <c r="C386" s="7">
        <v>50</v>
      </c>
      <c r="D386" s="7">
        <v>30196</v>
      </c>
      <c r="E386" s="7" t="s">
        <v>23</v>
      </c>
      <c r="F386" s="7">
        <v>5</v>
      </c>
      <c r="G386" s="7">
        <v>1</v>
      </c>
      <c r="H386" s="7">
        <v>2.5000000000000001E-2</v>
      </c>
      <c r="I386" s="7">
        <v>6.6250000000000003E-2</v>
      </c>
      <c r="J386" s="7">
        <f t="shared" si="102"/>
        <v>2.65</v>
      </c>
      <c r="K386" s="7">
        <v>0.2</v>
      </c>
      <c r="L386" s="7">
        <v>2600</v>
      </c>
      <c r="M386" s="7">
        <v>0</v>
      </c>
      <c r="N386" s="7" t="s">
        <v>26</v>
      </c>
      <c r="O386" s="7">
        <v>0.3</v>
      </c>
      <c r="P386" s="7">
        <f t="shared" si="103"/>
        <v>3.3125000000000002E-2</v>
      </c>
      <c r="Q386" s="10">
        <v>1000000000</v>
      </c>
      <c r="R386" s="7">
        <v>1</v>
      </c>
      <c r="S386" s="7" t="s">
        <v>28</v>
      </c>
      <c r="T386" s="10">
        <v>1500000</v>
      </c>
      <c r="U386" s="10">
        <v>1500000</v>
      </c>
      <c r="V386" s="11">
        <v>32.6</v>
      </c>
      <c r="W386" s="7">
        <v>0.1</v>
      </c>
      <c r="X386" s="7">
        <v>0.7</v>
      </c>
      <c r="Y386" s="7">
        <v>0.3</v>
      </c>
      <c r="Z386" s="7">
        <v>0.3</v>
      </c>
      <c r="AA386" s="10">
        <v>3.0000000000000001E-5</v>
      </c>
      <c r="AB386" s="10">
        <f t="shared" si="104"/>
        <v>9.0000000000000002E-6</v>
      </c>
      <c r="AC386" s="12">
        <v>4.5</v>
      </c>
      <c r="AD386" s="7">
        <v>60</v>
      </c>
      <c r="AE386" s="7">
        <v>0.5</v>
      </c>
      <c r="AF386" s="7">
        <f>AE386*B386</f>
        <v>2.5</v>
      </c>
      <c r="AG386" s="7" t="s">
        <v>52</v>
      </c>
      <c r="AH386" s="13">
        <v>3.89711431702997</v>
      </c>
      <c r="AI386" s="13">
        <v>2.25</v>
      </c>
      <c r="AJ386" s="13">
        <v>3.8961584607000002</v>
      </c>
      <c r="AK386" s="13">
        <v>3.4353117302</v>
      </c>
      <c r="AL386" s="13">
        <v>28.309036614899998</v>
      </c>
      <c r="AM386" s="13">
        <v>31.744348345100001</v>
      </c>
      <c r="AN386" s="13">
        <v>-65.0018907003289</v>
      </c>
      <c r="AO386" s="13">
        <v>0.80673512412111104</v>
      </c>
    </row>
    <row r="387" spans="1:41" s="7" customFormat="1" x14ac:dyDescent="0.2">
      <c r="A387" s="7" t="s">
        <v>88</v>
      </c>
      <c r="B387" s="7">
        <v>5</v>
      </c>
      <c r="C387" s="7">
        <v>50</v>
      </c>
      <c r="D387" s="7">
        <v>30196</v>
      </c>
      <c r="E387" s="7" t="s">
        <v>23</v>
      </c>
      <c r="F387" s="7">
        <v>5</v>
      </c>
      <c r="G387" s="7">
        <v>1</v>
      </c>
      <c r="H387" s="7">
        <v>2.5000000000000001E-2</v>
      </c>
      <c r="I387" s="7">
        <v>6.6250000000000003E-2</v>
      </c>
      <c r="J387" s="7">
        <f t="shared" si="102"/>
        <v>2.65</v>
      </c>
      <c r="K387" s="7">
        <v>0.2</v>
      </c>
      <c r="L387" s="7">
        <v>2600</v>
      </c>
      <c r="M387" s="7">
        <v>0</v>
      </c>
      <c r="N387" s="7" t="s">
        <v>26</v>
      </c>
      <c r="O387" s="7">
        <v>0.3</v>
      </c>
      <c r="P387" s="7">
        <f t="shared" si="103"/>
        <v>3.3125000000000002E-2</v>
      </c>
      <c r="Q387" s="10">
        <v>1000000000</v>
      </c>
      <c r="R387" s="7">
        <v>1</v>
      </c>
      <c r="S387" s="7" t="s">
        <v>28</v>
      </c>
      <c r="T387" s="10">
        <v>1500000</v>
      </c>
      <c r="U387" s="10">
        <v>1500000</v>
      </c>
      <c r="V387" s="11">
        <v>32.6</v>
      </c>
      <c r="W387" s="7">
        <v>0.1</v>
      </c>
      <c r="X387" s="7">
        <v>0.7</v>
      </c>
      <c r="Y387" s="7">
        <v>0.3</v>
      </c>
      <c r="Z387" s="7">
        <v>0.3</v>
      </c>
      <c r="AA387" s="10">
        <v>3.0000000000000001E-5</v>
      </c>
      <c r="AB387" s="10">
        <f t="shared" si="104"/>
        <v>9.0000000000000002E-6</v>
      </c>
      <c r="AC387" s="12">
        <v>5</v>
      </c>
      <c r="AD387" s="7">
        <v>60</v>
      </c>
      <c r="AE387" s="7">
        <v>0.5</v>
      </c>
      <c r="AF387" s="7">
        <f>AE387*B387</f>
        <v>2.5</v>
      </c>
      <c r="AG387" s="7" t="s">
        <v>52</v>
      </c>
      <c r="AH387" s="13">
        <v>4.3301270189221901</v>
      </c>
      <c r="AI387" s="13">
        <v>2.5</v>
      </c>
      <c r="AJ387" s="13">
        <v>4.3291754769999997</v>
      </c>
      <c r="AK387" s="13">
        <v>3.6030970193999998</v>
      </c>
      <c r="AL387" s="13">
        <v>28.141197267399999</v>
      </c>
      <c r="AM387" s="13">
        <v>31.744294286799999</v>
      </c>
      <c r="AN387" s="13">
        <v>-64.459879062702996</v>
      </c>
      <c r="AO387" s="13">
        <v>0.89970271152346804</v>
      </c>
    </row>
    <row r="388" spans="1:41" s="3" customFormat="1" x14ac:dyDescent="0.2">
      <c r="A388" s="3" t="s">
        <v>89</v>
      </c>
      <c r="B388" s="3">
        <v>5</v>
      </c>
      <c r="C388" s="3">
        <v>50</v>
      </c>
      <c r="D388" s="3">
        <v>30196</v>
      </c>
      <c r="E388" s="3" t="s">
        <v>23</v>
      </c>
      <c r="F388" s="3">
        <v>5</v>
      </c>
      <c r="G388" s="3">
        <v>1</v>
      </c>
      <c r="H388" s="3">
        <v>2.5000000000000001E-2</v>
      </c>
      <c r="I388" s="3">
        <v>6.6250000000000003E-2</v>
      </c>
      <c r="J388" s="3">
        <f>I388/H388</f>
        <v>2.65</v>
      </c>
      <c r="K388" s="3">
        <v>0.2</v>
      </c>
      <c r="L388" s="3">
        <v>2600</v>
      </c>
      <c r="M388" s="3">
        <v>0</v>
      </c>
      <c r="N388" s="3" t="s">
        <v>26</v>
      </c>
      <c r="O388" s="3">
        <v>0.3</v>
      </c>
      <c r="P388" s="3">
        <f>I388/2</f>
        <v>3.3125000000000002E-2</v>
      </c>
      <c r="Q388" s="14">
        <v>1000000000</v>
      </c>
      <c r="R388" s="3">
        <v>1</v>
      </c>
      <c r="S388" s="3" t="s">
        <v>28</v>
      </c>
      <c r="T388" s="14">
        <v>1500000</v>
      </c>
      <c r="U388" s="14">
        <v>1500000</v>
      </c>
      <c r="V388" s="4">
        <v>32.6</v>
      </c>
      <c r="W388" s="3">
        <v>0.1</v>
      </c>
      <c r="X388" s="3">
        <v>0.7</v>
      </c>
      <c r="Y388" s="3">
        <v>0.3</v>
      </c>
      <c r="Z388" s="3">
        <v>0.3</v>
      </c>
      <c r="AA388" s="14">
        <v>3.0000000000000001E-5</v>
      </c>
      <c r="AB388" s="14">
        <f>Z388*AA388</f>
        <v>9.0000000000000002E-6</v>
      </c>
      <c r="AC388" s="15">
        <v>0</v>
      </c>
      <c r="AD388" s="3">
        <v>60</v>
      </c>
      <c r="AE388" s="3">
        <v>0.75</v>
      </c>
      <c r="AF388" s="3">
        <f>AE388*B388</f>
        <v>3.75</v>
      </c>
      <c r="AG388" s="3" t="s">
        <v>52</v>
      </c>
      <c r="AH388" s="16">
        <v>0</v>
      </c>
      <c r="AI388" s="16">
        <v>0</v>
      </c>
      <c r="AJ388" s="16">
        <v>-5.5588885999924298E-4</v>
      </c>
      <c r="AK388" s="16">
        <v>0</v>
      </c>
      <c r="AL388" s="16">
        <v>0</v>
      </c>
      <c r="AM388" s="16">
        <v>0</v>
      </c>
      <c r="AN388" s="16">
        <v>0</v>
      </c>
      <c r="AO388" s="16">
        <v>0</v>
      </c>
    </row>
    <row r="389" spans="1:41" s="3" customFormat="1" x14ac:dyDescent="0.2">
      <c r="A389" s="3" t="s">
        <v>89</v>
      </c>
      <c r="B389" s="3">
        <v>5</v>
      </c>
      <c r="C389" s="3">
        <v>50</v>
      </c>
      <c r="D389" s="3">
        <v>30196</v>
      </c>
      <c r="E389" s="3" t="s">
        <v>23</v>
      </c>
      <c r="F389" s="3">
        <v>5</v>
      </c>
      <c r="G389" s="3">
        <v>1</v>
      </c>
      <c r="H389" s="3">
        <v>2.5000000000000001E-2</v>
      </c>
      <c r="I389" s="3">
        <v>6.6250000000000003E-2</v>
      </c>
      <c r="J389" s="3">
        <f>I389/H389</f>
        <v>2.65</v>
      </c>
      <c r="K389" s="3">
        <v>0.2</v>
      </c>
      <c r="L389" s="3">
        <v>2600</v>
      </c>
      <c r="M389" s="3">
        <v>0</v>
      </c>
      <c r="N389" s="3" t="s">
        <v>26</v>
      </c>
      <c r="O389" s="3">
        <v>0.3</v>
      </c>
      <c r="P389" s="3">
        <f>I389/2</f>
        <v>3.3125000000000002E-2</v>
      </c>
      <c r="Q389" s="14">
        <v>1000000000</v>
      </c>
      <c r="R389" s="3">
        <v>1</v>
      </c>
      <c r="S389" s="3" t="s">
        <v>28</v>
      </c>
      <c r="T389" s="14">
        <v>1500000</v>
      </c>
      <c r="U389" s="14">
        <v>1500000</v>
      </c>
      <c r="V389" s="4">
        <v>32.6</v>
      </c>
      <c r="W389" s="3">
        <v>0.1</v>
      </c>
      <c r="X389" s="3">
        <v>0.7</v>
      </c>
      <c r="Y389" s="3">
        <v>0.3</v>
      </c>
      <c r="Z389" s="3">
        <v>0.3</v>
      </c>
      <c r="AA389" s="14">
        <v>3.0000000000000001E-5</v>
      </c>
      <c r="AB389" s="14">
        <f>Z389*AA389</f>
        <v>9.0000000000000002E-6</v>
      </c>
      <c r="AC389" s="15">
        <v>0.5</v>
      </c>
      <c r="AD389" s="3">
        <v>60</v>
      </c>
      <c r="AE389" s="3">
        <v>0.75</v>
      </c>
      <c r="AF389" s="3">
        <f>AE389*B389</f>
        <v>3.75</v>
      </c>
      <c r="AG389" s="3" t="s">
        <v>52</v>
      </c>
      <c r="AH389" s="16">
        <v>0.43301270189221902</v>
      </c>
      <c r="AI389" s="16">
        <v>0.25</v>
      </c>
      <c r="AJ389" s="16">
        <v>0.43206329240000102</v>
      </c>
      <c r="AK389" s="16">
        <v>1.49842414278362</v>
      </c>
      <c r="AL389" s="16">
        <v>27.551708861533701</v>
      </c>
      <c r="AM389" s="16">
        <v>29.050133004317299</v>
      </c>
      <c r="AN389" s="16">
        <v>5.2294742325301202</v>
      </c>
      <c r="AO389" s="16">
        <v>0.64017620435110401</v>
      </c>
    </row>
    <row r="390" spans="1:41" s="3" customFormat="1" x14ac:dyDescent="0.2">
      <c r="A390" s="3" t="s">
        <v>89</v>
      </c>
      <c r="B390" s="3">
        <v>5</v>
      </c>
      <c r="C390" s="3">
        <v>50</v>
      </c>
      <c r="D390" s="3">
        <v>30196</v>
      </c>
      <c r="E390" s="3" t="s">
        <v>23</v>
      </c>
      <c r="F390" s="3">
        <v>5</v>
      </c>
      <c r="G390" s="3">
        <v>1</v>
      </c>
      <c r="H390" s="3">
        <v>2.5000000000000001E-2</v>
      </c>
      <c r="I390" s="3">
        <v>6.6250000000000003E-2</v>
      </c>
      <c r="J390" s="3">
        <f>I390/H390</f>
        <v>2.65</v>
      </c>
      <c r="K390" s="3">
        <v>0.2</v>
      </c>
      <c r="L390" s="3">
        <v>2600</v>
      </c>
      <c r="M390" s="3">
        <v>0</v>
      </c>
      <c r="N390" s="3" t="s">
        <v>26</v>
      </c>
      <c r="O390" s="3">
        <v>0.3</v>
      </c>
      <c r="P390" s="3">
        <f>I390/2</f>
        <v>3.3125000000000002E-2</v>
      </c>
      <c r="Q390" s="14">
        <v>1000000000</v>
      </c>
      <c r="R390" s="3">
        <v>1</v>
      </c>
      <c r="S390" s="3" t="s">
        <v>28</v>
      </c>
      <c r="T390" s="14">
        <v>1500000</v>
      </c>
      <c r="U390" s="14">
        <v>1500000</v>
      </c>
      <c r="V390" s="4">
        <v>32.6</v>
      </c>
      <c r="W390" s="3">
        <v>0.1</v>
      </c>
      <c r="X390" s="3">
        <v>0.7</v>
      </c>
      <c r="Y390" s="3">
        <v>0.3</v>
      </c>
      <c r="Z390" s="3">
        <v>0.3</v>
      </c>
      <c r="AA390" s="14">
        <v>3.0000000000000001E-5</v>
      </c>
      <c r="AB390" s="14">
        <f>Z390*AA390</f>
        <v>9.0000000000000002E-6</v>
      </c>
      <c r="AC390" s="15">
        <v>1</v>
      </c>
      <c r="AD390" s="3">
        <v>60</v>
      </c>
      <c r="AE390" s="3">
        <v>0.75</v>
      </c>
      <c r="AF390" s="3">
        <f>AE390*B390</f>
        <v>3.75</v>
      </c>
      <c r="AG390" s="3" t="s">
        <v>52</v>
      </c>
      <c r="AH390" s="16">
        <v>0.86602540378443904</v>
      </c>
      <c r="AI390" s="16">
        <v>0.5</v>
      </c>
      <c r="AJ390" s="16">
        <v>0.86508092300000095</v>
      </c>
      <c r="AK390" s="16">
        <v>1.8887637749999999</v>
      </c>
      <c r="AL390" s="16">
        <v>27.591281254999998</v>
      </c>
      <c r="AM390" s="16">
        <v>29.480045029999999</v>
      </c>
      <c r="AN390" s="16">
        <v>14.576646633029</v>
      </c>
      <c r="AO390" s="16">
        <v>0.88893604918220603</v>
      </c>
    </row>
    <row r="391" spans="1:41" s="3" customFormat="1" x14ac:dyDescent="0.2">
      <c r="A391" s="3" t="s">
        <v>89</v>
      </c>
      <c r="B391" s="3">
        <v>5</v>
      </c>
      <c r="C391" s="3">
        <v>50</v>
      </c>
      <c r="D391" s="3">
        <v>30196</v>
      </c>
      <c r="E391" s="3" t="s">
        <v>23</v>
      </c>
      <c r="F391" s="3">
        <v>5</v>
      </c>
      <c r="G391" s="3">
        <v>1</v>
      </c>
      <c r="H391" s="3">
        <v>2.5000000000000001E-2</v>
      </c>
      <c r="I391" s="3">
        <v>6.6250000000000003E-2</v>
      </c>
      <c r="J391" s="3">
        <f>I391/H391</f>
        <v>2.65</v>
      </c>
      <c r="K391" s="3">
        <v>0.2</v>
      </c>
      <c r="L391" s="3">
        <v>2600</v>
      </c>
      <c r="M391" s="3">
        <v>0</v>
      </c>
      <c r="N391" s="3" t="s">
        <v>26</v>
      </c>
      <c r="O391" s="3">
        <v>0.3</v>
      </c>
      <c r="P391" s="3">
        <f>I391/2</f>
        <v>3.3125000000000002E-2</v>
      </c>
      <c r="Q391" s="14">
        <v>1000000000</v>
      </c>
      <c r="R391" s="3">
        <v>1</v>
      </c>
      <c r="S391" s="3" t="s">
        <v>28</v>
      </c>
      <c r="T391" s="14">
        <v>1500000</v>
      </c>
      <c r="U391" s="14">
        <v>1500000</v>
      </c>
      <c r="V391" s="4">
        <v>32.6</v>
      </c>
      <c r="W391" s="3">
        <v>0.1</v>
      </c>
      <c r="X391" s="3">
        <v>0.7</v>
      </c>
      <c r="Y391" s="3">
        <v>0.3</v>
      </c>
      <c r="Z391" s="3">
        <v>0.3</v>
      </c>
      <c r="AA391" s="14">
        <v>3.0000000000000001E-5</v>
      </c>
      <c r="AB391" s="14">
        <f>Z391*AA391</f>
        <v>9.0000000000000002E-6</v>
      </c>
      <c r="AC391" s="15">
        <v>1.5</v>
      </c>
      <c r="AD391" s="3">
        <v>60</v>
      </c>
      <c r="AE391" s="3">
        <v>0.75</v>
      </c>
      <c r="AF391" s="3">
        <f>AE391*B391</f>
        <v>3.75</v>
      </c>
      <c r="AG391" s="3" t="s">
        <v>52</v>
      </c>
      <c r="AH391" s="16">
        <v>1.29903810567666</v>
      </c>
      <c r="AI391" s="16">
        <v>0.75</v>
      </c>
      <c r="AJ391" s="16">
        <v>1.2980937690000001</v>
      </c>
      <c r="AK391" s="16">
        <v>1.6746892704</v>
      </c>
      <c r="AL391" s="16">
        <v>27.912224873900001</v>
      </c>
      <c r="AM391" s="16">
        <v>29.5869141443</v>
      </c>
      <c r="AN391" s="16">
        <v>27.488745799614598</v>
      </c>
      <c r="AO391" s="16">
        <v>0.81682086335267601</v>
      </c>
    </row>
    <row r="392" spans="1:41" s="3" customFormat="1" x14ac:dyDescent="0.2">
      <c r="A392" s="3" t="s">
        <v>89</v>
      </c>
      <c r="B392" s="3">
        <v>5</v>
      </c>
      <c r="C392" s="3">
        <v>50</v>
      </c>
      <c r="D392" s="3">
        <v>30196</v>
      </c>
      <c r="E392" s="3" t="s">
        <v>23</v>
      </c>
      <c r="F392" s="3">
        <v>5</v>
      </c>
      <c r="G392" s="3">
        <v>1</v>
      </c>
      <c r="H392" s="3">
        <v>2.5000000000000001E-2</v>
      </c>
      <c r="I392" s="3">
        <v>6.6250000000000003E-2</v>
      </c>
      <c r="J392" s="3">
        <f>I392/H392</f>
        <v>2.65</v>
      </c>
      <c r="K392" s="3">
        <v>0.2</v>
      </c>
      <c r="L392" s="3">
        <v>2600</v>
      </c>
      <c r="M392" s="3">
        <v>0</v>
      </c>
      <c r="N392" s="3" t="s">
        <v>26</v>
      </c>
      <c r="O392" s="3">
        <v>0.3</v>
      </c>
      <c r="P392" s="3">
        <f>I392/2</f>
        <v>3.3125000000000002E-2</v>
      </c>
      <c r="Q392" s="14">
        <v>1000000000</v>
      </c>
      <c r="R392" s="3">
        <v>1</v>
      </c>
      <c r="S392" s="3" t="s">
        <v>28</v>
      </c>
      <c r="T392" s="14">
        <v>1500000</v>
      </c>
      <c r="U392" s="14">
        <v>1500000</v>
      </c>
      <c r="V392" s="4">
        <v>32.6</v>
      </c>
      <c r="W392" s="3">
        <v>0.1</v>
      </c>
      <c r="X392" s="3">
        <v>0.7</v>
      </c>
      <c r="Y392" s="3">
        <v>0.3</v>
      </c>
      <c r="Z392" s="3">
        <v>0.3</v>
      </c>
      <c r="AA392" s="14">
        <v>3.0000000000000001E-5</v>
      </c>
      <c r="AB392" s="14">
        <f>Z392*AA392</f>
        <v>9.0000000000000002E-6</v>
      </c>
      <c r="AC392" s="15">
        <v>2</v>
      </c>
      <c r="AD392" s="3">
        <v>60</v>
      </c>
      <c r="AE392" s="3">
        <v>0.75</v>
      </c>
      <c r="AF392" s="3">
        <f>AE392*B392</f>
        <v>3.75</v>
      </c>
      <c r="AG392" s="3" t="s">
        <v>52</v>
      </c>
      <c r="AH392" s="16">
        <v>1.7320508075688801</v>
      </c>
      <c r="AI392" s="16">
        <v>1</v>
      </c>
      <c r="AJ392" s="16">
        <v>1.7311139778</v>
      </c>
      <c r="AK392" s="16">
        <v>1.8017195226</v>
      </c>
      <c r="AL392" s="16">
        <v>27.777082845300001</v>
      </c>
      <c r="AM392" s="16">
        <v>29.5788023679</v>
      </c>
      <c r="AN392" s="16">
        <v>-13.476842363468799</v>
      </c>
      <c r="AO392" s="16">
        <v>1.27724787910088E-2</v>
      </c>
    </row>
    <row r="393" spans="1:41" s="3" customFormat="1" x14ac:dyDescent="0.2">
      <c r="A393" s="3" t="s">
        <v>89</v>
      </c>
      <c r="B393" s="3">
        <v>5</v>
      </c>
      <c r="C393" s="3">
        <v>50</v>
      </c>
      <c r="D393" s="3">
        <v>30196</v>
      </c>
      <c r="E393" s="3" t="s">
        <v>23</v>
      </c>
      <c r="F393" s="3">
        <v>5</v>
      </c>
      <c r="G393" s="3">
        <v>1</v>
      </c>
      <c r="H393" s="3">
        <v>2.5000000000000001E-2</v>
      </c>
      <c r="I393" s="3">
        <v>6.6250000000000003E-2</v>
      </c>
      <c r="J393" s="3">
        <f t="shared" ref="J393:J398" si="105">I393/H393</f>
        <v>2.65</v>
      </c>
      <c r="K393" s="3">
        <v>0.2</v>
      </c>
      <c r="L393" s="3">
        <v>2600</v>
      </c>
      <c r="M393" s="3">
        <v>0</v>
      </c>
      <c r="N393" s="3" t="s">
        <v>26</v>
      </c>
      <c r="O393" s="3">
        <v>0.3</v>
      </c>
      <c r="P393" s="3">
        <f t="shared" ref="P393:P398" si="106">I393/2</f>
        <v>3.3125000000000002E-2</v>
      </c>
      <c r="Q393" s="14">
        <v>1000000000</v>
      </c>
      <c r="R393" s="3">
        <v>1</v>
      </c>
      <c r="S393" s="3" t="s">
        <v>28</v>
      </c>
      <c r="T393" s="14">
        <v>1500000</v>
      </c>
      <c r="U393" s="14">
        <v>1500000</v>
      </c>
      <c r="V393" s="4">
        <v>32.6</v>
      </c>
      <c r="W393" s="3">
        <v>0.1</v>
      </c>
      <c r="X393" s="3">
        <v>0.7</v>
      </c>
      <c r="Y393" s="3">
        <v>0.3</v>
      </c>
      <c r="Z393" s="3">
        <v>0.3</v>
      </c>
      <c r="AA393" s="14">
        <v>3.0000000000000001E-5</v>
      </c>
      <c r="AB393" s="14">
        <f t="shared" ref="AB393:AB398" si="107">Z393*AA393</f>
        <v>9.0000000000000002E-6</v>
      </c>
      <c r="AC393" s="15">
        <v>2.5</v>
      </c>
      <c r="AD393" s="3">
        <v>60</v>
      </c>
      <c r="AE393" s="3">
        <v>0.75</v>
      </c>
      <c r="AF393" s="3">
        <f>AE393*B393</f>
        <v>3.75</v>
      </c>
      <c r="AG393" s="3" t="s">
        <v>52</v>
      </c>
      <c r="AH393" s="16">
        <v>2.1650635094610999</v>
      </c>
      <c r="AI393" s="16">
        <v>1.25</v>
      </c>
      <c r="AJ393" s="16">
        <v>2.1641279683999999</v>
      </c>
      <c r="AK393" s="16">
        <v>1.6479227159000001</v>
      </c>
      <c r="AL393" s="16">
        <v>28.028982946399999</v>
      </c>
      <c r="AM393" s="16">
        <v>29.676905662300001</v>
      </c>
      <c r="AN393" s="16">
        <v>-5.92173665514375</v>
      </c>
      <c r="AO393" s="16">
        <v>2.23070756796151E-3</v>
      </c>
    </row>
    <row r="394" spans="1:41" s="3" customFormat="1" x14ac:dyDescent="0.2">
      <c r="A394" s="3" t="s">
        <v>89</v>
      </c>
      <c r="B394" s="3">
        <v>5</v>
      </c>
      <c r="C394" s="3">
        <v>50</v>
      </c>
      <c r="D394" s="3">
        <v>30196</v>
      </c>
      <c r="E394" s="3" t="s">
        <v>23</v>
      </c>
      <c r="F394" s="3">
        <v>5</v>
      </c>
      <c r="G394" s="3">
        <v>1</v>
      </c>
      <c r="H394" s="3">
        <v>2.5000000000000001E-2</v>
      </c>
      <c r="I394" s="3">
        <v>6.6250000000000003E-2</v>
      </c>
      <c r="J394" s="3">
        <f t="shared" si="105"/>
        <v>2.65</v>
      </c>
      <c r="K394" s="3">
        <v>0.2</v>
      </c>
      <c r="L394" s="3">
        <v>2600</v>
      </c>
      <c r="M394" s="3">
        <v>0</v>
      </c>
      <c r="N394" s="3" t="s">
        <v>26</v>
      </c>
      <c r="O394" s="3">
        <v>0.3</v>
      </c>
      <c r="P394" s="3">
        <f t="shared" si="106"/>
        <v>3.3125000000000002E-2</v>
      </c>
      <c r="Q394" s="14">
        <v>1000000000</v>
      </c>
      <c r="R394" s="3">
        <v>1</v>
      </c>
      <c r="S394" s="3" t="s">
        <v>28</v>
      </c>
      <c r="T394" s="14">
        <v>1500000</v>
      </c>
      <c r="U394" s="14">
        <v>1500000</v>
      </c>
      <c r="V394" s="4">
        <v>32.6</v>
      </c>
      <c r="W394" s="3">
        <v>0.1</v>
      </c>
      <c r="X394" s="3">
        <v>0.7</v>
      </c>
      <c r="Y394" s="3">
        <v>0.3</v>
      </c>
      <c r="Z394" s="3">
        <v>0.3</v>
      </c>
      <c r="AA394" s="14">
        <v>3.0000000000000001E-5</v>
      </c>
      <c r="AB394" s="14">
        <f t="shared" si="107"/>
        <v>9.0000000000000002E-6</v>
      </c>
      <c r="AC394" s="15">
        <v>3</v>
      </c>
      <c r="AD394" s="3">
        <v>60</v>
      </c>
      <c r="AE394" s="3">
        <v>0.75</v>
      </c>
      <c r="AF394" s="3">
        <f>AE394*B394</f>
        <v>3.75</v>
      </c>
      <c r="AG394" s="3" t="s">
        <v>52</v>
      </c>
      <c r="AH394" s="16">
        <v>2.59807621135332</v>
      </c>
      <c r="AI394" s="16">
        <v>1.5</v>
      </c>
      <c r="AJ394" s="16">
        <v>2.5971473325000001</v>
      </c>
      <c r="AK394" s="16">
        <v>1.8270125391000001</v>
      </c>
      <c r="AL394" s="16">
        <v>28.062339567399999</v>
      </c>
      <c r="AM394" s="16">
        <v>29.889352106499999</v>
      </c>
      <c r="AN394" s="16">
        <v>-48.4537720174363</v>
      </c>
      <c r="AO394" s="16">
        <v>0.20603454370198401</v>
      </c>
    </row>
    <row r="395" spans="1:41" s="3" customFormat="1" x14ac:dyDescent="0.2">
      <c r="A395" s="3" t="s">
        <v>89</v>
      </c>
      <c r="B395" s="3">
        <v>5</v>
      </c>
      <c r="C395" s="3">
        <v>50</v>
      </c>
      <c r="D395" s="3">
        <v>30196</v>
      </c>
      <c r="E395" s="3" t="s">
        <v>23</v>
      </c>
      <c r="F395" s="3">
        <v>5</v>
      </c>
      <c r="G395" s="3">
        <v>1</v>
      </c>
      <c r="H395" s="3">
        <v>2.5000000000000001E-2</v>
      </c>
      <c r="I395" s="3">
        <v>6.6250000000000003E-2</v>
      </c>
      <c r="J395" s="3">
        <f t="shared" si="105"/>
        <v>2.65</v>
      </c>
      <c r="K395" s="3">
        <v>0.2</v>
      </c>
      <c r="L395" s="3">
        <v>2600</v>
      </c>
      <c r="M395" s="3">
        <v>0</v>
      </c>
      <c r="N395" s="3" t="s">
        <v>26</v>
      </c>
      <c r="O395" s="3">
        <v>0.3</v>
      </c>
      <c r="P395" s="3">
        <f t="shared" si="106"/>
        <v>3.3125000000000002E-2</v>
      </c>
      <c r="Q395" s="14">
        <v>1000000000</v>
      </c>
      <c r="R395" s="3">
        <v>1</v>
      </c>
      <c r="S395" s="3" t="s">
        <v>28</v>
      </c>
      <c r="T395" s="14">
        <v>1500000</v>
      </c>
      <c r="U395" s="14">
        <v>1500000</v>
      </c>
      <c r="V395" s="4">
        <v>32.6</v>
      </c>
      <c r="W395" s="3">
        <v>0.1</v>
      </c>
      <c r="X395" s="3">
        <v>0.7</v>
      </c>
      <c r="Y395" s="3">
        <v>0.3</v>
      </c>
      <c r="Z395" s="3">
        <v>0.3</v>
      </c>
      <c r="AA395" s="14">
        <v>3.0000000000000001E-5</v>
      </c>
      <c r="AB395" s="14">
        <f t="shared" si="107"/>
        <v>9.0000000000000002E-6</v>
      </c>
      <c r="AC395" s="15">
        <v>3.5</v>
      </c>
      <c r="AD395" s="3">
        <v>60</v>
      </c>
      <c r="AE395" s="3">
        <v>0.75</v>
      </c>
      <c r="AF395" s="3">
        <f>AE395*B395</f>
        <v>3.75</v>
      </c>
      <c r="AG395" s="3" t="s">
        <v>52</v>
      </c>
      <c r="AH395" s="16">
        <v>3.0310889132455401</v>
      </c>
      <c r="AI395" s="16">
        <v>1.75</v>
      </c>
      <c r="AJ395" s="16">
        <v>3.0301595591999999</v>
      </c>
      <c r="AK395" s="16">
        <v>1.7187812673</v>
      </c>
      <c r="AL395" s="16">
        <v>28.1697337614</v>
      </c>
      <c r="AM395" s="16">
        <v>29.888515028699999</v>
      </c>
      <c r="AN395" s="16">
        <v>-67.386343285460299</v>
      </c>
      <c r="AO395" s="16">
        <v>0.851764575762476</v>
      </c>
    </row>
    <row r="396" spans="1:41" s="3" customFormat="1" x14ac:dyDescent="0.2">
      <c r="A396" s="3" t="s">
        <v>89</v>
      </c>
      <c r="B396" s="3">
        <v>5</v>
      </c>
      <c r="C396" s="3">
        <v>50</v>
      </c>
      <c r="D396" s="3">
        <v>30196</v>
      </c>
      <c r="E396" s="3" t="s">
        <v>23</v>
      </c>
      <c r="F396" s="3">
        <v>5</v>
      </c>
      <c r="G396" s="3">
        <v>1</v>
      </c>
      <c r="H396" s="3">
        <v>2.5000000000000001E-2</v>
      </c>
      <c r="I396" s="3">
        <v>6.6250000000000003E-2</v>
      </c>
      <c r="J396" s="3">
        <f t="shared" si="105"/>
        <v>2.65</v>
      </c>
      <c r="K396" s="3">
        <v>0.2</v>
      </c>
      <c r="L396" s="3">
        <v>2600</v>
      </c>
      <c r="M396" s="3">
        <v>0</v>
      </c>
      <c r="N396" s="3" t="s">
        <v>26</v>
      </c>
      <c r="O396" s="3">
        <v>0.3</v>
      </c>
      <c r="P396" s="3">
        <f t="shared" si="106"/>
        <v>3.3125000000000002E-2</v>
      </c>
      <c r="Q396" s="14">
        <v>1000000000</v>
      </c>
      <c r="R396" s="3">
        <v>1</v>
      </c>
      <c r="S396" s="3" t="s">
        <v>28</v>
      </c>
      <c r="T396" s="14">
        <v>1500000</v>
      </c>
      <c r="U396" s="14">
        <v>1500000</v>
      </c>
      <c r="V396" s="4">
        <v>32.6</v>
      </c>
      <c r="W396" s="3">
        <v>0.1</v>
      </c>
      <c r="X396" s="3">
        <v>0.7</v>
      </c>
      <c r="Y396" s="3">
        <v>0.3</v>
      </c>
      <c r="Z396" s="3">
        <v>0.3</v>
      </c>
      <c r="AA396" s="14">
        <v>3.0000000000000001E-5</v>
      </c>
      <c r="AB396" s="14">
        <f t="shared" si="107"/>
        <v>9.0000000000000002E-6</v>
      </c>
      <c r="AC396" s="15">
        <v>4</v>
      </c>
      <c r="AD396" s="3">
        <v>60</v>
      </c>
      <c r="AE396" s="3">
        <v>0.75</v>
      </c>
      <c r="AF396" s="3">
        <f>AE396*B396</f>
        <v>3.75</v>
      </c>
      <c r="AG396" s="3" t="s">
        <v>52</v>
      </c>
      <c r="AH396" s="16">
        <v>3.4641016151377499</v>
      </c>
      <c r="AI396" s="16">
        <v>2</v>
      </c>
      <c r="AJ396" s="16">
        <v>3.4631722456</v>
      </c>
      <c r="AK396" s="16">
        <v>1.7791432236</v>
      </c>
      <c r="AL396" s="16">
        <v>28.1096280609</v>
      </c>
      <c r="AM396" s="16">
        <v>29.888771284499999</v>
      </c>
      <c r="AN396" s="16">
        <v>-67.991938869937499</v>
      </c>
      <c r="AO396" s="16">
        <v>0.97275073115641597</v>
      </c>
    </row>
    <row r="397" spans="1:41" s="3" customFormat="1" x14ac:dyDescent="0.2">
      <c r="A397" s="3" t="s">
        <v>89</v>
      </c>
      <c r="B397" s="3">
        <v>5</v>
      </c>
      <c r="C397" s="3">
        <v>50</v>
      </c>
      <c r="D397" s="3">
        <v>30196</v>
      </c>
      <c r="E397" s="3" t="s">
        <v>23</v>
      </c>
      <c r="F397" s="3">
        <v>5</v>
      </c>
      <c r="G397" s="3">
        <v>1</v>
      </c>
      <c r="H397" s="3">
        <v>2.5000000000000001E-2</v>
      </c>
      <c r="I397" s="3">
        <v>6.6250000000000003E-2</v>
      </c>
      <c r="J397" s="3">
        <f t="shared" si="105"/>
        <v>2.65</v>
      </c>
      <c r="K397" s="3">
        <v>0.2</v>
      </c>
      <c r="L397" s="3">
        <v>2600</v>
      </c>
      <c r="M397" s="3">
        <v>0</v>
      </c>
      <c r="N397" s="3" t="s">
        <v>26</v>
      </c>
      <c r="O397" s="3">
        <v>0.3</v>
      </c>
      <c r="P397" s="3">
        <f t="shared" si="106"/>
        <v>3.3125000000000002E-2</v>
      </c>
      <c r="Q397" s="14">
        <v>1000000000</v>
      </c>
      <c r="R397" s="3">
        <v>1</v>
      </c>
      <c r="S397" s="3" t="s">
        <v>28</v>
      </c>
      <c r="T397" s="14">
        <v>1500000</v>
      </c>
      <c r="U397" s="14">
        <v>1500000</v>
      </c>
      <c r="V397" s="4">
        <v>32.6</v>
      </c>
      <c r="W397" s="3">
        <v>0.1</v>
      </c>
      <c r="X397" s="3">
        <v>0.7</v>
      </c>
      <c r="Y397" s="3">
        <v>0.3</v>
      </c>
      <c r="Z397" s="3">
        <v>0.3</v>
      </c>
      <c r="AA397" s="14">
        <v>3.0000000000000001E-5</v>
      </c>
      <c r="AB397" s="14">
        <f t="shared" si="107"/>
        <v>9.0000000000000002E-6</v>
      </c>
      <c r="AC397" s="15">
        <v>4.5</v>
      </c>
      <c r="AD397" s="3">
        <v>60</v>
      </c>
      <c r="AE397" s="3">
        <v>0.75</v>
      </c>
      <c r="AF397" s="3">
        <f>AE397*B397</f>
        <v>3.75</v>
      </c>
      <c r="AG397" s="3" t="s">
        <v>52</v>
      </c>
      <c r="AH397" s="16">
        <v>3.89711431702997</v>
      </c>
      <c r="AI397" s="16">
        <v>2.25</v>
      </c>
      <c r="AJ397" s="16">
        <v>3.8961922429000002</v>
      </c>
      <c r="AK397" s="16">
        <v>1.8425155436</v>
      </c>
      <c r="AL397" s="16">
        <v>28.046333068300001</v>
      </c>
      <c r="AM397" s="16">
        <v>29.888848611899999</v>
      </c>
      <c r="AN397" s="16">
        <v>-67.237194101027001</v>
      </c>
      <c r="AO397" s="16">
        <v>0.98283102665746302</v>
      </c>
    </row>
    <row r="398" spans="1:41" s="3" customFormat="1" x14ac:dyDescent="0.2">
      <c r="A398" s="3" t="s">
        <v>89</v>
      </c>
      <c r="B398" s="3">
        <v>5</v>
      </c>
      <c r="C398" s="3">
        <v>50</v>
      </c>
      <c r="D398" s="3">
        <v>30196</v>
      </c>
      <c r="E398" s="3" t="s">
        <v>23</v>
      </c>
      <c r="F398" s="3">
        <v>5</v>
      </c>
      <c r="G398" s="3">
        <v>1</v>
      </c>
      <c r="H398" s="3">
        <v>2.5000000000000001E-2</v>
      </c>
      <c r="I398" s="3">
        <v>6.6250000000000003E-2</v>
      </c>
      <c r="J398" s="3">
        <f t="shared" si="105"/>
        <v>2.65</v>
      </c>
      <c r="K398" s="3">
        <v>0.2</v>
      </c>
      <c r="L398" s="3">
        <v>2600</v>
      </c>
      <c r="M398" s="3">
        <v>0</v>
      </c>
      <c r="N398" s="3" t="s">
        <v>26</v>
      </c>
      <c r="O398" s="3">
        <v>0.3</v>
      </c>
      <c r="P398" s="3">
        <f t="shared" si="106"/>
        <v>3.3125000000000002E-2</v>
      </c>
      <c r="Q398" s="14">
        <v>1000000000</v>
      </c>
      <c r="R398" s="3">
        <v>1</v>
      </c>
      <c r="S398" s="3" t="s">
        <v>28</v>
      </c>
      <c r="T398" s="14">
        <v>1500000</v>
      </c>
      <c r="U398" s="14">
        <v>1500000</v>
      </c>
      <c r="V398" s="4">
        <v>32.6</v>
      </c>
      <c r="W398" s="3">
        <v>0.1</v>
      </c>
      <c r="X398" s="3">
        <v>0.7</v>
      </c>
      <c r="Y398" s="3">
        <v>0.3</v>
      </c>
      <c r="Z398" s="3">
        <v>0.3</v>
      </c>
      <c r="AA398" s="14">
        <v>3.0000000000000001E-5</v>
      </c>
      <c r="AB398" s="14">
        <f t="shared" si="107"/>
        <v>9.0000000000000002E-6</v>
      </c>
      <c r="AC398" s="15">
        <v>5</v>
      </c>
      <c r="AD398" s="3">
        <v>60</v>
      </c>
      <c r="AE398" s="3">
        <v>0.75</v>
      </c>
      <c r="AF398" s="3">
        <f>AE398*B398</f>
        <v>3.75</v>
      </c>
      <c r="AG398" s="3" t="s">
        <v>52</v>
      </c>
      <c r="AH398" s="16">
        <v>4.3301270189221901</v>
      </c>
      <c r="AI398" s="16">
        <v>2.5</v>
      </c>
      <c r="AJ398" s="16">
        <v>4.3292086079000001</v>
      </c>
      <c r="AK398" s="16">
        <v>2.0281872270000001</v>
      </c>
      <c r="AL398" s="16">
        <v>27.8629683829</v>
      </c>
      <c r="AM398" s="16">
        <v>29.8911556099</v>
      </c>
      <c r="AN398" s="16">
        <v>-63.799327283169902</v>
      </c>
      <c r="AO398" s="16">
        <v>0.95444993921024401</v>
      </c>
    </row>
    <row r="399" spans="1:41" s="7" customFormat="1" x14ac:dyDescent="0.2">
      <c r="A399" s="7" t="s">
        <v>90</v>
      </c>
      <c r="B399" s="7">
        <v>5</v>
      </c>
      <c r="C399" s="7">
        <v>50</v>
      </c>
      <c r="D399" s="7">
        <v>30196</v>
      </c>
      <c r="E399" s="7" t="s">
        <v>23</v>
      </c>
      <c r="F399" s="7">
        <v>5</v>
      </c>
      <c r="G399" s="7">
        <v>1</v>
      </c>
      <c r="H399" s="7">
        <v>2.5000000000000001E-2</v>
      </c>
      <c r="I399" s="7">
        <v>6.6250000000000003E-2</v>
      </c>
      <c r="J399" s="7">
        <f>I399/H399</f>
        <v>2.65</v>
      </c>
      <c r="K399" s="7">
        <v>0.2</v>
      </c>
      <c r="L399" s="7">
        <v>2600</v>
      </c>
      <c r="M399" s="7">
        <v>0</v>
      </c>
      <c r="N399" s="7" t="s">
        <v>26</v>
      </c>
      <c r="O399" s="7">
        <v>0.3</v>
      </c>
      <c r="P399" s="7">
        <f>I399/2</f>
        <v>3.3125000000000002E-2</v>
      </c>
      <c r="Q399" s="10">
        <v>1000000000</v>
      </c>
      <c r="R399" s="7">
        <v>1</v>
      </c>
      <c r="S399" s="7" t="s">
        <v>28</v>
      </c>
      <c r="T399" s="10">
        <v>2000000</v>
      </c>
      <c r="U399" s="10">
        <v>2000000</v>
      </c>
      <c r="V399" s="11">
        <v>32.6</v>
      </c>
      <c r="W399" s="7">
        <v>0.1</v>
      </c>
      <c r="X399" s="7">
        <v>0.7</v>
      </c>
      <c r="Y399" s="7">
        <v>0.3</v>
      </c>
      <c r="Z399" s="7">
        <v>0.3</v>
      </c>
      <c r="AA399" s="10">
        <v>3.0000000000000001E-5</v>
      </c>
      <c r="AB399" s="10">
        <f>Z399*AA399</f>
        <v>9.0000000000000002E-6</v>
      </c>
      <c r="AC399" s="12">
        <v>0</v>
      </c>
      <c r="AD399" s="7">
        <v>20</v>
      </c>
      <c r="AE399" s="7">
        <v>0.25</v>
      </c>
      <c r="AF399" s="7">
        <f>AE399*B399</f>
        <v>1.25</v>
      </c>
      <c r="AG399" s="7" t="s">
        <v>51</v>
      </c>
      <c r="AH399" s="13">
        <v>0</v>
      </c>
      <c r="AI399" s="13">
        <v>0</v>
      </c>
      <c r="AJ399" s="13">
        <v>-5.5588885999924298E-4</v>
      </c>
      <c r="AK399" s="13">
        <v>0</v>
      </c>
      <c r="AL399" s="13">
        <v>0</v>
      </c>
      <c r="AM399" s="13">
        <v>0</v>
      </c>
      <c r="AN399" s="13">
        <v>0</v>
      </c>
      <c r="AO399" s="13">
        <v>0</v>
      </c>
    </row>
    <row r="400" spans="1:41" s="7" customFormat="1" x14ac:dyDescent="0.2">
      <c r="A400" s="7" t="s">
        <v>90</v>
      </c>
      <c r="B400" s="7">
        <v>5</v>
      </c>
      <c r="C400" s="7">
        <v>50</v>
      </c>
      <c r="D400" s="7">
        <v>30196</v>
      </c>
      <c r="E400" s="7" t="s">
        <v>23</v>
      </c>
      <c r="F400" s="7">
        <v>5</v>
      </c>
      <c r="G400" s="7">
        <v>1</v>
      </c>
      <c r="H400" s="7">
        <v>2.5000000000000001E-2</v>
      </c>
      <c r="I400" s="7">
        <v>6.6250000000000003E-2</v>
      </c>
      <c r="J400" s="7">
        <f>I400/H400</f>
        <v>2.65</v>
      </c>
      <c r="K400" s="7">
        <v>0.2</v>
      </c>
      <c r="L400" s="7">
        <v>2600</v>
      </c>
      <c r="M400" s="7">
        <v>0</v>
      </c>
      <c r="N400" s="7" t="s">
        <v>26</v>
      </c>
      <c r="O400" s="7">
        <v>0.3</v>
      </c>
      <c r="P400" s="7">
        <f>I400/2</f>
        <v>3.3125000000000002E-2</v>
      </c>
      <c r="Q400" s="10">
        <v>1000000000</v>
      </c>
      <c r="R400" s="7">
        <v>1</v>
      </c>
      <c r="S400" s="7" t="s">
        <v>28</v>
      </c>
      <c r="T400" s="10">
        <v>2000000</v>
      </c>
      <c r="U400" s="10">
        <v>2000000</v>
      </c>
      <c r="V400" s="11">
        <v>32.6</v>
      </c>
      <c r="W400" s="7">
        <v>0.1</v>
      </c>
      <c r="X400" s="7">
        <v>0.7</v>
      </c>
      <c r="Y400" s="7">
        <v>0.3</v>
      </c>
      <c r="Z400" s="7">
        <v>0.3</v>
      </c>
      <c r="AA400" s="10">
        <v>3.0000000000000001E-5</v>
      </c>
      <c r="AB400" s="10">
        <f>Z400*AA400</f>
        <v>9.0000000000000002E-6</v>
      </c>
      <c r="AC400" s="12">
        <v>0.5</v>
      </c>
      <c r="AD400" s="7">
        <v>20</v>
      </c>
      <c r="AE400" s="7">
        <v>0.25</v>
      </c>
      <c r="AF400" s="7">
        <f>AE400*B400</f>
        <v>1.25</v>
      </c>
      <c r="AG400" s="7" t="s">
        <v>51</v>
      </c>
      <c r="AH400" s="13">
        <v>0.171010071662834</v>
      </c>
      <c r="AI400" s="13">
        <v>0.46984631039295399</v>
      </c>
      <c r="AJ400" s="13">
        <v>0.41026493060000002</v>
      </c>
      <c r="AK400" s="13">
        <v>10.691203140104699</v>
      </c>
      <c r="AL400" s="13">
        <v>23.4464778422163</v>
      </c>
      <c r="AM400" s="13">
        <v>34.137680982321001</v>
      </c>
      <c r="AN400" s="13">
        <v>3.9296013968042698</v>
      </c>
      <c r="AO400" s="13">
        <v>0.141457306870581</v>
      </c>
    </row>
    <row r="401" spans="1:41" s="7" customFormat="1" x14ac:dyDescent="0.2">
      <c r="A401" s="7" t="s">
        <v>90</v>
      </c>
      <c r="B401" s="7">
        <v>5</v>
      </c>
      <c r="C401" s="7">
        <v>50</v>
      </c>
      <c r="D401" s="7">
        <v>30196</v>
      </c>
      <c r="E401" s="7" t="s">
        <v>23</v>
      </c>
      <c r="F401" s="7">
        <v>5</v>
      </c>
      <c r="G401" s="7">
        <v>1</v>
      </c>
      <c r="H401" s="7">
        <v>2.5000000000000001E-2</v>
      </c>
      <c r="I401" s="7">
        <v>6.6250000000000003E-2</v>
      </c>
      <c r="J401" s="7">
        <f>I401/H401</f>
        <v>2.65</v>
      </c>
      <c r="K401" s="7">
        <v>0.2</v>
      </c>
      <c r="L401" s="7">
        <v>2600</v>
      </c>
      <c r="M401" s="7">
        <v>0</v>
      </c>
      <c r="N401" s="7" t="s">
        <v>26</v>
      </c>
      <c r="O401" s="7">
        <v>0.3</v>
      </c>
      <c r="P401" s="7">
        <f>I401/2</f>
        <v>3.3125000000000002E-2</v>
      </c>
      <c r="Q401" s="10">
        <v>1000000000</v>
      </c>
      <c r="R401" s="7">
        <v>1</v>
      </c>
      <c r="S401" s="7" t="s">
        <v>28</v>
      </c>
      <c r="T401" s="10">
        <v>2000000</v>
      </c>
      <c r="U401" s="10">
        <v>2000000</v>
      </c>
      <c r="V401" s="11">
        <v>32.6</v>
      </c>
      <c r="W401" s="7">
        <v>0.1</v>
      </c>
      <c r="X401" s="7">
        <v>0.7</v>
      </c>
      <c r="Y401" s="7">
        <v>0.3</v>
      </c>
      <c r="Z401" s="7">
        <v>0.3</v>
      </c>
      <c r="AA401" s="10">
        <v>3.0000000000000001E-5</v>
      </c>
      <c r="AB401" s="10">
        <f>Z401*AA401</f>
        <v>9.0000000000000002E-6</v>
      </c>
      <c r="AC401" s="12">
        <v>1</v>
      </c>
      <c r="AD401" s="7">
        <v>20</v>
      </c>
      <c r="AE401" s="7">
        <v>0.25</v>
      </c>
      <c r="AF401" s="7">
        <f>AE401*B401</f>
        <v>1.25</v>
      </c>
      <c r="AG401" s="7" t="s">
        <v>51</v>
      </c>
      <c r="AH401" s="13">
        <v>0.34202014332566899</v>
      </c>
      <c r="AI401" s="13">
        <v>0.93969262078590798</v>
      </c>
      <c r="AJ401" s="13">
        <v>0.77209587999999996</v>
      </c>
      <c r="AK401" s="13">
        <v>11.5422955879667</v>
      </c>
      <c r="AL401" s="13">
        <v>22.931260489933301</v>
      </c>
      <c r="AM401" s="13">
        <v>34.4735560779</v>
      </c>
      <c r="AN401" s="13">
        <v>12.634607898724999</v>
      </c>
      <c r="AO401" s="13">
        <v>0.59658716447747195</v>
      </c>
    </row>
    <row r="402" spans="1:41" s="7" customFormat="1" x14ac:dyDescent="0.2">
      <c r="A402" s="7" t="s">
        <v>90</v>
      </c>
      <c r="B402" s="7">
        <v>5</v>
      </c>
      <c r="C402" s="7">
        <v>50</v>
      </c>
      <c r="D402" s="7">
        <v>30196</v>
      </c>
      <c r="E402" s="7" t="s">
        <v>23</v>
      </c>
      <c r="F402" s="7">
        <v>5</v>
      </c>
      <c r="G402" s="7">
        <v>1</v>
      </c>
      <c r="H402" s="7">
        <v>2.5000000000000001E-2</v>
      </c>
      <c r="I402" s="7">
        <v>6.6250000000000003E-2</v>
      </c>
      <c r="J402" s="7">
        <f>I402/H402</f>
        <v>2.65</v>
      </c>
      <c r="K402" s="7">
        <v>0.2</v>
      </c>
      <c r="L402" s="7">
        <v>2600</v>
      </c>
      <c r="M402" s="7">
        <v>0</v>
      </c>
      <c r="N402" s="7" t="s">
        <v>26</v>
      </c>
      <c r="O402" s="7">
        <v>0.3</v>
      </c>
      <c r="P402" s="7">
        <f>I402/2</f>
        <v>3.3125000000000002E-2</v>
      </c>
      <c r="Q402" s="10">
        <v>1000000000</v>
      </c>
      <c r="R402" s="7">
        <v>1</v>
      </c>
      <c r="S402" s="7" t="s">
        <v>28</v>
      </c>
      <c r="T402" s="10">
        <v>2000000</v>
      </c>
      <c r="U402" s="10">
        <v>2000000</v>
      </c>
      <c r="V402" s="11">
        <v>32.6</v>
      </c>
      <c r="W402" s="7">
        <v>0.1</v>
      </c>
      <c r="X402" s="7">
        <v>0.7</v>
      </c>
      <c r="Y402" s="7">
        <v>0.3</v>
      </c>
      <c r="Z402" s="7">
        <v>0.3</v>
      </c>
      <c r="AA402" s="10">
        <v>3.0000000000000001E-5</v>
      </c>
      <c r="AB402" s="10">
        <f>Z402*AA402</f>
        <v>9.0000000000000002E-6</v>
      </c>
      <c r="AC402" s="12">
        <v>1.5</v>
      </c>
      <c r="AD402" s="7">
        <v>20</v>
      </c>
      <c r="AE402" s="7">
        <v>0.25</v>
      </c>
      <c r="AF402" s="7">
        <f>AE402*B402</f>
        <v>1.25</v>
      </c>
      <c r="AG402" s="7" t="s">
        <v>51</v>
      </c>
      <c r="AH402" s="13">
        <v>0.51303021498850299</v>
      </c>
      <c r="AI402" s="13">
        <v>1.40953893117886</v>
      </c>
      <c r="AJ402" s="13">
        <v>1.1106350261</v>
      </c>
      <c r="AK402" s="13">
        <v>11.4570747523025</v>
      </c>
      <c r="AL402" s="13">
        <v>23.161853940997499</v>
      </c>
      <c r="AM402" s="13">
        <v>34.618928693299999</v>
      </c>
      <c r="AN402" s="13">
        <v>22.054333430305199</v>
      </c>
      <c r="AO402" s="13">
        <v>0.70126693178746302</v>
      </c>
    </row>
    <row r="403" spans="1:41" s="7" customFormat="1" x14ac:dyDescent="0.2">
      <c r="A403" s="7" t="s">
        <v>90</v>
      </c>
      <c r="B403" s="7">
        <v>5</v>
      </c>
      <c r="C403" s="7">
        <v>50</v>
      </c>
      <c r="D403" s="7">
        <v>30196</v>
      </c>
      <c r="E403" s="7" t="s">
        <v>23</v>
      </c>
      <c r="F403" s="7">
        <v>5</v>
      </c>
      <c r="G403" s="7">
        <v>1</v>
      </c>
      <c r="H403" s="7">
        <v>2.5000000000000001E-2</v>
      </c>
      <c r="I403" s="7">
        <v>6.6250000000000003E-2</v>
      </c>
      <c r="J403" s="7">
        <f t="shared" ref="J403:J409" si="108">I403/H403</f>
        <v>2.65</v>
      </c>
      <c r="K403" s="7">
        <v>0.2</v>
      </c>
      <c r="L403" s="7">
        <v>2600</v>
      </c>
      <c r="M403" s="7">
        <v>0</v>
      </c>
      <c r="N403" s="7" t="s">
        <v>26</v>
      </c>
      <c r="O403" s="7">
        <v>0.3</v>
      </c>
      <c r="P403" s="7">
        <f t="shared" ref="P403:P409" si="109">I403/2</f>
        <v>3.3125000000000002E-2</v>
      </c>
      <c r="Q403" s="10">
        <v>1000000000</v>
      </c>
      <c r="R403" s="7">
        <v>1</v>
      </c>
      <c r="S403" s="7" t="s">
        <v>28</v>
      </c>
      <c r="T403" s="10">
        <v>2000000</v>
      </c>
      <c r="U403" s="10">
        <v>2000000</v>
      </c>
      <c r="V403" s="11">
        <v>32.6</v>
      </c>
      <c r="W403" s="7">
        <v>0.1</v>
      </c>
      <c r="X403" s="7">
        <v>0.7</v>
      </c>
      <c r="Y403" s="7">
        <v>0.3</v>
      </c>
      <c r="Z403" s="7">
        <v>0.3</v>
      </c>
      <c r="AA403" s="10">
        <v>3.0000000000000001E-5</v>
      </c>
      <c r="AB403" s="10">
        <f t="shared" ref="AB403:AB409" si="110">Z403*AA403</f>
        <v>9.0000000000000002E-6</v>
      </c>
      <c r="AC403" s="12">
        <v>2</v>
      </c>
      <c r="AD403" s="7">
        <v>20</v>
      </c>
      <c r="AE403" s="7">
        <v>0.25</v>
      </c>
      <c r="AF403" s="7">
        <f>AE403*B403</f>
        <v>1.25</v>
      </c>
      <c r="AG403" s="7" t="s">
        <v>51</v>
      </c>
      <c r="AH403" s="13">
        <v>0.68404028665133698</v>
      </c>
      <c r="AI403" s="13">
        <v>1.87938524157182</v>
      </c>
      <c r="AJ403" s="13">
        <v>1.297162581</v>
      </c>
      <c r="AK403" s="13">
        <v>12.203879929265</v>
      </c>
      <c r="AL403" s="13">
        <v>23.641416446704401</v>
      </c>
      <c r="AM403" s="13">
        <v>35.845296375969298</v>
      </c>
      <c r="AN403" s="13">
        <v>29.032824754727699</v>
      </c>
      <c r="AO403" s="13">
        <v>0.93384767429939797</v>
      </c>
    </row>
    <row r="404" spans="1:41" s="7" customFormat="1" x14ac:dyDescent="0.2">
      <c r="A404" s="7" t="s">
        <v>90</v>
      </c>
      <c r="B404" s="7">
        <v>5</v>
      </c>
      <c r="C404" s="7">
        <v>50</v>
      </c>
      <c r="D404" s="7">
        <v>30196</v>
      </c>
      <c r="E404" s="7" t="s">
        <v>23</v>
      </c>
      <c r="F404" s="7">
        <v>5</v>
      </c>
      <c r="G404" s="7">
        <v>1</v>
      </c>
      <c r="H404" s="7">
        <v>2.5000000000000001E-2</v>
      </c>
      <c r="I404" s="7">
        <v>6.6250000000000003E-2</v>
      </c>
      <c r="J404" s="7">
        <f t="shared" si="108"/>
        <v>2.65</v>
      </c>
      <c r="K404" s="7">
        <v>0.2</v>
      </c>
      <c r="L404" s="7">
        <v>2600</v>
      </c>
      <c r="M404" s="7">
        <v>0</v>
      </c>
      <c r="N404" s="7" t="s">
        <v>26</v>
      </c>
      <c r="O404" s="7">
        <v>0.3</v>
      </c>
      <c r="P404" s="7">
        <f t="shared" si="109"/>
        <v>3.3125000000000002E-2</v>
      </c>
      <c r="Q404" s="10">
        <v>1000000000</v>
      </c>
      <c r="R404" s="7">
        <v>1</v>
      </c>
      <c r="S404" s="7" t="s">
        <v>28</v>
      </c>
      <c r="T404" s="10">
        <v>2000000</v>
      </c>
      <c r="U404" s="10">
        <v>2000000</v>
      </c>
      <c r="V404" s="11">
        <v>32.6</v>
      </c>
      <c r="W404" s="7">
        <v>0.1</v>
      </c>
      <c r="X404" s="7">
        <v>0.7</v>
      </c>
      <c r="Y404" s="7">
        <v>0.3</v>
      </c>
      <c r="Z404" s="7">
        <v>0.3</v>
      </c>
      <c r="AA404" s="10">
        <v>3.0000000000000001E-5</v>
      </c>
      <c r="AB404" s="10">
        <f t="shared" si="110"/>
        <v>9.0000000000000002E-6</v>
      </c>
      <c r="AC404" s="12">
        <v>2.5</v>
      </c>
      <c r="AD404" s="7">
        <v>20</v>
      </c>
      <c r="AE404" s="7">
        <v>0.25</v>
      </c>
      <c r="AF404" s="7">
        <f>AE404*B404</f>
        <v>1.25</v>
      </c>
      <c r="AG404" s="7" t="s">
        <v>51</v>
      </c>
      <c r="AH404" s="13">
        <v>0.85505035831417198</v>
      </c>
      <c r="AI404" s="13">
        <v>2.34923155196477</v>
      </c>
      <c r="AJ404" s="13">
        <v>1.3915806508999999</v>
      </c>
      <c r="AK404" s="13">
        <v>11.7917222078053</v>
      </c>
      <c r="AL404" s="13">
        <v>24.121182562094699</v>
      </c>
      <c r="AM404" s="13">
        <v>35.912904769900003</v>
      </c>
      <c r="AN404" s="13">
        <v>36.640876466038399</v>
      </c>
      <c r="AO404" s="13">
        <v>0.85258432182741395</v>
      </c>
    </row>
    <row r="405" spans="1:41" s="7" customFormat="1" x14ac:dyDescent="0.2">
      <c r="A405" s="7" t="s">
        <v>90</v>
      </c>
      <c r="B405" s="7">
        <v>5</v>
      </c>
      <c r="C405" s="7">
        <v>50</v>
      </c>
      <c r="D405" s="7">
        <v>30196</v>
      </c>
      <c r="E405" s="7" t="s">
        <v>23</v>
      </c>
      <c r="F405" s="7">
        <v>5</v>
      </c>
      <c r="G405" s="7">
        <v>1</v>
      </c>
      <c r="H405" s="7">
        <v>2.5000000000000001E-2</v>
      </c>
      <c r="I405" s="7">
        <v>6.6250000000000003E-2</v>
      </c>
      <c r="J405" s="7">
        <f t="shared" si="108"/>
        <v>2.65</v>
      </c>
      <c r="K405" s="7">
        <v>0.2</v>
      </c>
      <c r="L405" s="7">
        <v>2600</v>
      </c>
      <c r="M405" s="7">
        <v>0</v>
      </c>
      <c r="N405" s="7" t="s">
        <v>26</v>
      </c>
      <c r="O405" s="7">
        <v>0.3</v>
      </c>
      <c r="P405" s="7">
        <f t="shared" si="109"/>
        <v>3.3125000000000002E-2</v>
      </c>
      <c r="Q405" s="10">
        <v>1000000000</v>
      </c>
      <c r="R405" s="7">
        <v>1</v>
      </c>
      <c r="S405" s="7" t="s">
        <v>28</v>
      </c>
      <c r="T405" s="10">
        <v>2000000</v>
      </c>
      <c r="U405" s="10">
        <v>2000000</v>
      </c>
      <c r="V405" s="11">
        <v>32.6</v>
      </c>
      <c r="W405" s="7">
        <v>0.1</v>
      </c>
      <c r="X405" s="7">
        <v>0.7</v>
      </c>
      <c r="Y405" s="7">
        <v>0.3</v>
      </c>
      <c r="Z405" s="7">
        <v>0.3</v>
      </c>
      <c r="AA405" s="10">
        <v>3.0000000000000001E-5</v>
      </c>
      <c r="AB405" s="10">
        <f t="shared" si="110"/>
        <v>9.0000000000000002E-6</v>
      </c>
      <c r="AC405" s="12">
        <v>3</v>
      </c>
      <c r="AD405" s="7">
        <v>20</v>
      </c>
      <c r="AE405" s="7">
        <v>0.25</v>
      </c>
      <c r="AF405" s="7">
        <f>AE405*B405</f>
        <v>1.25</v>
      </c>
      <c r="AG405" s="7" t="s">
        <v>51</v>
      </c>
      <c r="AH405" s="13">
        <v>1.02606042997701</v>
      </c>
      <c r="AI405" s="13">
        <v>2.8190778623577302</v>
      </c>
      <c r="AJ405" s="13">
        <v>1.7309079449</v>
      </c>
      <c r="AK405" s="13">
        <v>12.2272407244612</v>
      </c>
      <c r="AL405" s="13">
        <v>24.102442468038799</v>
      </c>
      <c r="AM405" s="13">
        <v>36.329683192499999</v>
      </c>
      <c r="AN405" s="13">
        <v>16.709763696371301</v>
      </c>
      <c r="AO405" s="13">
        <v>0.91082688932229605</v>
      </c>
    </row>
    <row r="406" spans="1:41" s="7" customFormat="1" x14ac:dyDescent="0.2">
      <c r="A406" s="7" t="s">
        <v>90</v>
      </c>
      <c r="B406" s="7">
        <v>5</v>
      </c>
      <c r="C406" s="7">
        <v>50</v>
      </c>
      <c r="D406" s="7">
        <v>30196</v>
      </c>
      <c r="E406" s="7" t="s">
        <v>23</v>
      </c>
      <c r="F406" s="7">
        <v>5</v>
      </c>
      <c r="G406" s="7">
        <v>1</v>
      </c>
      <c r="H406" s="7">
        <v>2.5000000000000001E-2</v>
      </c>
      <c r="I406" s="7">
        <v>6.6250000000000003E-2</v>
      </c>
      <c r="J406" s="7">
        <f t="shared" si="108"/>
        <v>2.65</v>
      </c>
      <c r="K406" s="7">
        <v>0.2</v>
      </c>
      <c r="L406" s="7">
        <v>2600</v>
      </c>
      <c r="M406" s="7">
        <v>0</v>
      </c>
      <c r="N406" s="7" t="s">
        <v>26</v>
      </c>
      <c r="O406" s="7">
        <v>0.3</v>
      </c>
      <c r="P406" s="7">
        <f t="shared" si="109"/>
        <v>3.3125000000000002E-2</v>
      </c>
      <c r="Q406" s="10">
        <v>1000000000</v>
      </c>
      <c r="R406" s="7">
        <v>1</v>
      </c>
      <c r="S406" s="7" t="s">
        <v>28</v>
      </c>
      <c r="T406" s="10">
        <v>2000000</v>
      </c>
      <c r="U406" s="10">
        <v>2000000</v>
      </c>
      <c r="V406" s="11">
        <v>32.6</v>
      </c>
      <c r="W406" s="7">
        <v>0.1</v>
      </c>
      <c r="X406" s="7">
        <v>0.7</v>
      </c>
      <c r="Y406" s="7">
        <v>0.3</v>
      </c>
      <c r="Z406" s="7">
        <v>0.3</v>
      </c>
      <c r="AA406" s="10">
        <v>3.0000000000000001E-5</v>
      </c>
      <c r="AB406" s="10">
        <f t="shared" si="110"/>
        <v>9.0000000000000002E-6</v>
      </c>
      <c r="AC406" s="12">
        <v>3.5</v>
      </c>
      <c r="AD406" s="7">
        <v>20</v>
      </c>
      <c r="AE406" s="7">
        <v>0.25</v>
      </c>
      <c r="AF406" s="7">
        <f>AE406*B406</f>
        <v>1.25</v>
      </c>
      <c r="AG406" s="7" t="s">
        <v>51</v>
      </c>
      <c r="AH406" s="13">
        <v>1.19707050163984</v>
      </c>
      <c r="AI406" s="13">
        <v>3.2889241727506802</v>
      </c>
      <c r="AJ406" s="13">
        <v>2.0894666027</v>
      </c>
      <c r="AK406" s="13">
        <v>12.7251252543</v>
      </c>
      <c r="AL406" s="13">
        <v>24.5823263700353</v>
      </c>
      <c r="AM406" s="13">
        <v>37.3074516243353</v>
      </c>
      <c r="AN406" s="13">
        <v>20.132062898250201</v>
      </c>
      <c r="AO406" s="13">
        <v>0.94821361246402802</v>
      </c>
    </row>
    <row r="407" spans="1:41" s="7" customFormat="1" x14ac:dyDescent="0.2">
      <c r="A407" s="7" t="s">
        <v>90</v>
      </c>
      <c r="B407" s="7">
        <v>5</v>
      </c>
      <c r="C407" s="7">
        <v>50</v>
      </c>
      <c r="D407" s="7">
        <v>30196</v>
      </c>
      <c r="E407" s="7" t="s">
        <v>23</v>
      </c>
      <c r="F407" s="7">
        <v>5</v>
      </c>
      <c r="G407" s="7">
        <v>1</v>
      </c>
      <c r="H407" s="7">
        <v>2.5000000000000001E-2</v>
      </c>
      <c r="I407" s="7">
        <v>6.6250000000000003E-2</v>
      </c>
      <c r="J407" s="7">
        <f t="shared" si="108"/>
        <v>2.65</v>
      </c>
      <c r="K407" s="7">
        <v>0.2</v>
      </c>
      <c r="L407" s="7">
        <v>2600</v>
      </c>
      <c r="M407" s="7">
        <v>0</v>
      </c>
      <c r="N407" s="7" t="s">
        <v>26</v>
      </c>
      <c r="O407" s="7">
        <v>0.3</v>
      </c>
      <c r="P407" s="7">
        <f t="shared" si="109"/>
        <v>3.3125000000000002E-2</v>
      </c>
      <c r="Q407" s="10">
        <v>1000000000</v>
      </c>
      <c r="R407" s="7">
        <v>1</v>
      </c>
      <c r="S407" s="7" t="s">
        <v>28</v>
      </c>
      <c r="T407" s="10">
        <v>2000000</v>
      </c>
      <c r="U407" s="10">
        <v>2000000</v>
      </c>
      <c r="V407" s="11">
        <v>32.6</v>
      </c>
      <c r="W407" s="7">
        <v>0.1</v>
      </c>
      <c r="X407" s="7">
        <v>0.7</v>
      </c>
      <c r="Y407" s="7">
        <v>0.3</v>
      </c>
      <c r="Z407" s="7">
        <v>0.3</v>
      </c>
      <c r="AA407" s="10">
        <v>3.0000000000000001E-5</v>
      </c>
      <c r="AB407" s="10">
        <f t="shared" si="110"/>
        <v>9.0000000000000002E-6</v>
      </c>
      <c r="AC407" s="12">
        <v>4</v>
      </c>
      <c r="AD407" s="7">
        <v>20</v>
      </c>
      <c r="AE407" s="7">
        <v>0.25</v>
      </c>
      <c r="AF407" s="7">
        <f>AE407*B407</f>
        <v>1.25</v>
      </c>
      <c r="AG407" s="7" t="s">
        <v>51</v>
      </c>
      <c r="AH407" s="13">
        <v>1.36808057330267</v>
      </c>
      <c r="AI407" s="13">
        <v>3.7587704831436302</v>
      </c>
      <c r="AJ407" s="13">
        <v>2.4874957664999999</v>
      </c>
      <c r="AK407" s="13">
        <v>12.733168016701001</v>
      </c>
      <c r="AL407" s="13">
        <v>24.5630871203624</v>
      </c>
      <c r="AM407" s="13">
        <v>37.296255137063397</v>
      </c>
      <c r="AN407" s="13">
        <v>23.375037683366401</v>
      </c>
      <c r="AO407" s="13">
        <v>0.96722114662269099</v>
      </c>
    </row>
    <row r="408" spans="1:41" s="7" customFormat="1" x14ac:dyDescent="0.2">
      <c r="A408" s="7" t="s">
        <v>90</v>
      </c>
      <c r="B408" s="7">
        <v>5</v>
      </c>
      <c r="C408" s="7">
        <v>50</v>
      </c>
      <c r="D408" s="7">
        <v>30196</v>
      </c>
      <c r="E408" s="7" t="s">
        <v>23</v>
      </c>
      <c r="F408" s="7">
        <v>5</v>
      </c>
      <c r="G408" s="7">
        <v>1</v>
      </c>
      <c r="H408" s="7">
        <v>2.5000000000000001E-2</v>
      </c>
      <c r="I408" s="7">
        <v>6.6250000000000003E-2</v>
      </c>
      <c r="J408" s="7">
        <f t="shared" si="108"/>
        <v>2.65</v>
      </c>
      <c r="K408" s="7">
        <v>0.2</v>
      </c>
      <c r="L408" s="7">
        <v>2600</v>
      </c>
      <c r="M408" s="7">
        <v>0</v>
      </c>
      <c r="N408" s="7" t="s">
        <v>26</v>
      </c>
      <c r="O408" s="7">
        <v>0.3</v>
      </c>
      <c r="P408" s="7">
        <f t="shared" si="109"/>
        <v>3.3125000000000002E-2</v>
      </c>
      <c r="Q408" s="10">
        <v>1000000000</v>
      </c>
      <c r="R408" s="7">
        <v>1</v>
      </c>
      <c r="S408" s="7" t="s">
        <v>28</v>
      </c>
      <c r="T408" s="10">
        <v>2000000</v>
      </c>
      <c r="U408" s="10">
        <v>2000000</v>
      </c>
      <c r="V408" s="11">
        <v>32.6</v>
      </c>
      <c r="W408" s="7">
        <v>0.1</v>
      </c>
      <c r="X408" s="7">
        <v>0.7</v>
      </c>
      <c r="Y408" s="7">
        <v>0.3</v>
      </c>
      <c r="Z408" s="7">
        <v>0.3</v>
      </c>
      <c r="AA408" s="10">
        <v>3.0000000000000001E-5</v>
      </c>
      <c r="AB408" s="10">
        <f t="shared" si="110"/>
        <v>9.0000000000000002E-6</v>
      </c>
      <c r="AC408" s="12">
        <v>4.5</v>
      </c>
      <c r="AD408" s="7">
        <v>20</v>
      </c>
      <c r="AE408" s="7">
        <v>0.25</v>
      </c>
      <c r="AF408" s="7">
        <f>AE408*B408</f>
        <v>1.25</v>
      </c>
      <c r="AG408" s="7" t="s">
        <v>51</v>
      </c>
      <c r="AH408" s="13">
        <v>1.53909064496551</v>
      </c>
      <c r="AI408" s="13">
        <v>4.2286167935365899</v>
      </c>
      <c r="AJ408" s="13">
        <v>2.8230556273</v>
      </c>
      <c r="AK408" s="13">
        <v>12.8243507913656</v>
      </c>
      <c r="AL408" s="13">
        <v>25.0430892825344</v>
      </c>
      <c r="AM408" s="13">
        <v>37.867440073899999</v>
      </c>
      <c r="AN408" s="13">
        <v>24.835892871419599</v>
      </c>
      <c r="AO408" s="13">
        <v>0.96905744764857904</v>
      </c>
    </row>
    <row r="409" spans="1:41" s="7" customFormat="1" x14ac:dyDescent="0.2">
      <c r="A409" s="7" t="s">
        <v>90</v>
      </c>
      <c r="B409" s="7">
        <v>5</v>
      </c>
      <c r="C409" s="7">
        <v>50</v>
      </c>
      <c r="D409" s="7">
        <v>30196</v>
      </c>
      <c r="E409" s="7" t="s">
        <v>23</v>
      </c>
      <c r="F409" s="7">
        <v>5</v>
      </c>
      <c r="G409" s="7">
        <v>1</v>
      </c>
      <c r="H409" s="7">
        <v>2.5000000000000001E-2</v>
      </c>
      <c r="I409" s="7">
        <v>6.6250000000000003E-2</v>
      </c>
      <c r="J409" s="7">
        <f t="shared" si="108"/>
        <v>2.65</v>
      </c>
      <c r="K409" s="7">
        <v>0.2</v>
      </c>
      <c r="L409" s="7">
        <v>2600</v>
      </c>
      <c r="M409" s="7">
        <v>0</v>
      </c>
      <c r="N409" s="7" t="s">
        <v>26</v>
      </c>
      <c r="O409" s="7">
        <v>0.3</v>
      </c>
      <c r="P409" s="7">
        <f t="shared" si="109"/>
        <v>3.3125000000000002E-2</v>
      </c>
      <c r="Q409" s="10">
        <v>1000000000</v>
      </c>
      <c r="R409" s="7">
        <v>1</v>
      </c>
      <c r="S409" s="7" t="s">
        <v>28</v>
      </c>
      <c r="T409" s="10">
        <v>2000000</v>
      </c>
      <c r="U409" s="10">
        <v>2000000</v>
      </c>
      <c r="V409" s="11">
        <v>32.6</v>
      </c>
      <c r="W409" s="7">
        <v>0.1</v>
      </c>
      <c r="X409" s="7">
        <v>0.7</v>
      </c>
      <c r="Y409" s="7">
        <v>0.3</v>
      </c>
      <c r="Z409" s="7">
        <v>0.3</v>
      </c>
      <c r="AA409" s="10">
        <v>3.0000000000000001E-5</v>
      </c>
      <c r="AB409" s="10">
        <f t="shared" si="110"/>
        <v>9.0000000000000002E-6</v>
      </c>
      <c r="AC409" s="12">
        <v>5</v>
      </c>
      <c r="AD409" s="7">
        <v>20</v>
      </c>
      <c r="AE409" s="7">
        <v>0.25</v>
      </c>
      <c r="AF409" s="7">
        <f>AE409*B409</f>
        <v>1.25</v>
      </c>
      <c r="AG409" s="7" t="s">
        <v>51</v>
      </c>
      <c r="AH409" s="13">
        <v>1.71010071662834</v>
      </c>
      <c r="AI409" s="13">
        <v>4.6984631039295399</v>
      </c>
      <c r="AJ409" s="13">
        <v>3.1252181616999999</v>
      </c>
      <c r="AK409" s="13">
        <v>12.9283549510571</v>
      </c>
      <c r="AL409" s="13">
        <v>25.6854011937242</v>
      </c>
      <c r="AM409" s="13">
        <v>38.613756144781298</v>
      </c>
      <c r="AN409" s="13">
        <v>26.681773167039399</v>
      </c>
      <c r="AO409" s="13">
        <v>0.94923372520372296</v>
      </c>
    </row>
    <row r="410" spans="1:41" s="3" customFormat="1" x14ac:dyDescent="0.2">
      <c r="A410" s="3" t="s">
        <v>91</v>
      </c>
      <c r="B410" s="3">
        <v>5</v>
      </c>
      <c r="C410" s="3">
        <v>50</v>
      </c>
      <c r="D410" s="3">
        <v>30196</v>
      </c>
      <c r="E410" s="3" t="s">
        <v>23</v>
      </c>
      <c r="F410" s="3">
        <v>5</v>
      </c>
      <c r="G410" s="3">
        <v>1</v>
      </c>
      <c r="H410" s="3">
        <v>2.5000000000000001E-2</v>
      </c>
      <c r="I410" s="3">
        <v>6.6250000000000003E-2</v>
      </c>
      <c r="J410" s="3">
        <f>I410/H410</f>
        <v>2.65</v>
      </c>
      <c r="K410" s="3">
        <v>0.2</v>
      </c>
      <c r="L410" s="3">
        <v>2600</v>
      </c>
      <c r="M410" s="3">
        <v>0</v>
      </c>
      <c r="N410" s="3" t="s">
        <v>26</v>
      </c>
      <c r="O410" s="3">
        <v>0.3</v>
      </c>
      <c r="P410" s="3">
        <f>I410/2</f>
        <v>3.3125000000000002E-2</v>
      </c>
      <c r="Q410" s="14">
        <v>1000000000</v>
      </c>
      <c r="R410" s="3">
        <v>1</v>
      </c>
      <c r="S410" s="3" t="s">
        <v>28</v>
      </c>
      <c r="T410" s="14">
        <v>2000000</v>
      </c>
      <c r="U410" s="14">
        <v>2000000</v>
      </c>
      <c r="V410" s="4">
        <v>32.6</v>
      </c>
      <c r="W410" s="3">
        <v>0.1</v>
      </c>
      <c r="X410" s="3">
        <v>0.7</v>
      </c>
      <c r="Y410" s="3">
        <v>0.3</v>
      </c>
      <c r="Z410" s="3">
        <v>0.3</v>
      </c>
      <c r="AA410" s="14">
        <v>3.0000000000000001E-5</v>
      </c>
      <c r="AB410" s="14">
        <f>Z410*AA410</f>
        <v>9.0000000000000002E-6</v>
      </c>
      <c r="AC410" s="15">
        <v>0</v>
      </c>
      <c r="AD410" s="3">
        <v>20</v>
      </c>
      <c r="AE410" s="3">
        <v>0.5</v>
      </c>
      <c r="AF410" s="3">
        <f>AE410*B410</f>
        <v>2.5</v>
      </c>
      <c r="AG410" s="3" t="s">
        <v>51</v>
      </c>
      <c r="AH410" s="16">
        <v>0</v>
      </c>
      <c r="AI410" s="16">
        <v>0</v>
      </c>
      <c r="AJ410" s="16">
        <v>-5.5588885999924298E-4</v>
      </c>
      <c r="AK410" s="16">
        <v>0</v>
      </c>
      <c r="AL410" s="16">
        <v>0</v>
      </c>
      <c r="AM410" s="16">
        <v>0</v>
      </c>
      <c r="AN410" s="16">
        <v>0</v>
      </c>
      <c r="AO410" s="16">
        <v>0</v>
      </c>
    </row>
    <row r="411" spans="1:41" s="3" customFormat="1" x14ac:dyDescent="0.2">
      <c r="A411" s="3" t="s">
        <v>91</v>
      </c>
      <c r="B411" s="3">
        <v>5</v>
      </c>
      <c r="C411" s="3">
        <v>50</v>
      </c>
      <c r="D411" s="3">
        <v>30196</v>
      </c>
      <c r="E411" s="3" t="s">
        <v>23</v>
      </c>
      <c r="F411" s="3">
        <v>5</v>
      </c>
      <c r="G411" s="3">
        <v>1</v>
      </c>
      <c r="H411" s="3">
        <v>2.5000000000000001E-2</v>
      </c>
      <c r="I411" s="3">
        <v>6.6250000000000003E-2</v>
      </c>
      <c r="J411" s="3">
        <f>I411/H411</f>
        <v>2.65</v>
      </c>
      <c r="K411" s="3">
        <v>0.2</v>
      </c>
      <c r="L411" s="3">
        <v>2600</v>
      </c>
      <c r="M411" s="3">
        <v>0</v>
      </c>
      <c r="N411" s="3" t="s">
        <v>26</v>
      </c>
      <c r="O411" s="3">
        <v>0.3</v>
      </c>
      <c r="P411" s="3">
        <f>I411/2</f>
        <v>3.3125000000000002E-2</v>
      </c>
      <c r="Q411" s="14">
        <v>1000000000</v>
      </c>
      <c r="R411" s="3">
        <v>1</v>
      </c>
      <c r="S411" s="3" t="s">
        <v>28</v>
      </c>
      <c r="T411" s="14">
        <v>2000000</v>
      </c>
      <c r="U411" s="14">
        <v>2000000</v>
      </c>
      <c r="V411" s="4">
        <v>32.6</v>
      </c>
      <c r="W411" s="3">
        <v>0.1</v>
      </c>
      <c r="X411" s="3">
        <v>0.7</v>
      </c>
      <c r="Y411" s="3">
        <v>0.3</v>
      </c>
      <c r="Z411" s="3">
        <v>0.3</v>
      </c>
      <c r="AA411" s="14">
        <v>3.0000000000000001E-5</v>
      </c>
      <c r="AB411" s="14">
        <f>Z411*AA411</f>
        <v>9.0000000000000002E-6</v>
      </c>
      <c r="AC411" s="15">
        <v>0.5</v>
      </c>
      <c r="AD411" s="3">
        <v>20</v>
      </c>
      <c r="AE411" s="3">
        <v>0.5</v>
      </c>
      <c r="AF411" s="3">
        <f>AE411*B411</f>
        <v>2.5</v>
      </c>
      <c r="AG411" s="3" t="s">
        <v>51</v>
      </c>
      <c r="AH411" s="16">
        <v>0.171010071662834</v>
      </c>
      <c r="AI411" s="16">
        <v>0.46984631039295399</v>
      </c>
      <c r="AJ411" s="16">
        <v>0.33030037880000102</v>
      </c>
      <c r="AK411" s="16">
        <v>2.23769362135251</v>
      </c>
      <c r="AL411" s="16">
        <v>34.3863143289379</v>
      </c>
      <c r="AM411" s="16">
        <v>36.624007950290498</v>
      </c>
      <c r="AN411" s="16">
        <v>0.48751772411288702</v>
      </c>
      <c r="AO411" s="16">
        <v>0.90344365821914396</v>
      </c>
    </row>
    <row r="412" spans="1:41" s="3" customFormat="1" x14ac:dyDescent="0.2">
      <c r="A412" s="3" t="s">
        <v>91</v>
      </c>
      <c r="B412" s="3">
        <v>5</v>
      </c>
      <c r="C412" s="3">
        <v>50</v>
      </c>
      <c r="D412" s="3">
        <v>30196</v>
      </c>
      <c r="E412" s="3" t="s">
        <v>23</v>
      </c>
      <c r="F412" s="3">
        <v>5</v>
      </c>
      <c r="G412" s="3">
        <v>1</v>
      </c>
      <c r="H412" s="3">
        <v>2.5000000000000001E-2</v>
      </c>
      <c r="I412" s="3">
        <v>6.6250000000000003E-2</v>
      </c>
      <c r="J412" s="3">
        <f>I412/H412</f>
        <v>2.65</v>
      </c>
      <c r="K412" s="3">
        <v>0.2</v>
      </c>
      <c r="L412" s="3">
        <v>2600</v>
      </c>
      <c r="M412" s="3">
        <v>0</v>
      </c>
      <c r="N412" s="3" t="s">
        <v>26</v>
      </c>
      <c r="O412" s="3">
        <v>0.3</v>
      </c>
      <c r="P412" s="3">
        <f>I412/2</f>
        <v>3.3125000000000002E-2</v>
      </c>
      <c r="Q412" s="14">
        <v>1000000000</v>
      </c>
      <c r="R412" s="3">
        <v>1</v>
      </c>
      <c r="S412" s="3" t="s">
        <v>28</v>
      </c>
      <c r="T412" s="14">
        <v>2000000</v>
      </c>
      <c r="U412" s="14">
        <v>2000000</v>
      </c>
      <c r="V412" s="4">
        <v>32.6</v>
      </c>
      <c r="W412" s="3">
        <v>0.1</v>
      </c>
      <c r="X412" s="3">
        <v>0.7</v>
      </c>
      <c r="Y412" s="3">
        <v>0.3</v>
      </c>
      <c r="Z412" s="3">
        <v>0.3</v>
      </c>
      <c r="AA412" s="14">
        <v>3.0000000000000001E-5</v>
      </c>
      <c r="AB412" s="14">
        <f>Z412*AA412</f>
        <v>9.0000000000000002E-6</v>
      </c>
      <c r="AC412" s="15">
        <v>1</v>
      </c>
      <c r="AD412" s="3">
        <v>20</v>
      </c>
      <c r="AE412" s="3">
        <v>0.5</v>
      </c>
      <c r="AF412" s="3">
        <f>AE412*B412</f>
        <v>2.5</v>
      </c>
      <c r="AG412" s="3" t="s">
        <v>51</v>
      </c>
      <c r="AH412" s="16">
        <v>0.34202014332566899</v>
      </c>
      <c r="AI412" s="16">
        <v>0.93969262078590798</v>
      </c>
      <c r="AJ412" s="16">
        <v>0.61748875550000004</v>
      </c>
      <c r="AK412" s="16">
        <v>3.2340332439049702</v>
      </c>
      <c r="AL412" s="16">
        <v>34.872307159792101</v>
      </c>
      <c r="AM412" s="16">
        <v>38.106340403697097</v>
      </c>
      <c r="AN412" s="16">
        <v>12.469704057512701</v>
      </c>
      <c r="AO412" s="16">
        <v>0.94920560740924798</v>
      </c>
    </row>
    <row r="413" spans="1:41" s="3" customFormat="1" x14ac:dyDescent="0.2">
      <c r="A413" s="3" t="s">
        <v>91</v>
      </c>
      <c r="B413" s="3">
        <v>5</v>
      </c>
      <c r="C413" s="3">
        <v>50</v>
      </c>
      <c r="D413" s="3">
        <v>30196</v>
      </c>
      <c r="E413" s="3" t="s">
        <v>23</v>
      </c>
      <c r="F413" s="3">
        <v>5</v>
      </c>
      <c r="G413" s="3">
        <v>1</v>
      </c>
      <c r="H413" s="3">
        <v>2.5000000000000001E-2</v>
      </c>
      <c r="I413" s="3">
        <v>6.6250000000000003E-2</v>
      </c>
      <c r="J413" s="3">
        <f>I413/H413</f>
        <v>2.65</v>
      </c>
      <c r="K413" s="3">
        <v>0.2</v>
      </c>
      <c r="L413" s="3">
        <v>2600</v>
      </c>
      <c r="M413" s="3">
        <v>0</v>
      </c>
      <c r="N413" s="3" t="s">
        <v>26</v>
      </c>
      <c r="O413" s="3">
        <v>0.3</v>
      </c>
      <c r="P413" s="3">
        <f>I413/2</f>
        <v>3.3125000000000002E-2</v>
      </c>
      <c r="Q413" s="14">
        <v>1000000000</v>
      </c>
      <c r="R413" s="3">
        <v>1</v>
      </c>
      <c r="S413" s="3" t="s">
        <v>28</v>
      </c>
      <c r="T413" s="14">
        <v>2000000</v>
      </c>
      <c r="U413" s="14">
        <v>2000000</v>
      </c>
      <c r="V413" s="4">
        <v>32.6</v>
      </c>
      <c r="W413" s="3">
        <v>0.1</v>
      </c>
      <c r="X413" s="3">
        <v>0.7</v>
      </c>
      <c r="Y413" s="3">
        <v>0.3</v>
      </c>
      <c r="Z413" s="3">
        <v>0.3</v>
      </c>
      <c r="AA413" s="14">
        <v>3.0000000000000001E-5</v>
      </c>
      <c r="AB413" s="14">
        <f>Z413*AA413</f>
        <v>9.0000000000000002E-6</v>
      </c>
      <c r="AC413" s="15">
        <v>1.5</v>
      </c>
      <c r="AD413" s="3">
        <v>20</v>
      </c>
      <c r="AE413" s="3">
        <v>0.5</v>
      </c>
      <c r="AF413" s="3">
        <f>AE413*B413</f>
        <v>2.5</v>
      </c>
      <c r="AG413" s="3" t="s">
        <v>51</v>
      </c>
      <c r="AH413" s="16">
        <v>0.51303021498850299</v>
      </c>
      <c r="AI413" s="16">
        <v>1.40953893117886</v>
      </c>
      <c r="AJ413" s="16">
        <v>0.87212415099999996</v>
      </c>
      <c r="AK413" s="16">
        <v>9.7076384065920003</v>
      </c>
      <c r="AL413" s="16">
        <v>28.389044789996301</v>
      </c>
      <c r="AM413" s="16">
        <v>38.096683196588302</v>
      </c>
      <c r="AN413" s="16">
        <v>22.1532245200052</v>
      </c>
      <c r="AO413" s="16">
        <v>0.961709575997028</v>
      </c>
    </row>
    <row r="414" spans="1:41" s="3" customFormat="1" x14ac:dyDescent="0.2">
      <c r="A414" s="3" t="s">
        <v>91</v>
      </c>
      <c r="B414" s="3">
        <v>5</v>
      </c>
      <c r="C414" s="3">
        <v>50</v>
      </c>
      <c r="D414" s="3">
        <v>30196</v>
      </c>
      <c r="E414" s="3" t="s">
        <v>23</v>
      </c>
      <c r="F414" s="3">
        <v>5</v>
      </c>
      <c r="G414" s="3">
        <v>1</v>
      </c>
      <c r="H414" s="3">
        <v>2.5000000000000001E-2</v>
      </c>
      <c r="I414" s="3">
        <v>6.6250000000000003E-2</v>
      </c>
      <c r="J414" s="3">
        <f>I414/H414</f>
        <v>2.65</v>
      </c>
      <c r="K414" s="3">
        <v>0.2</v>
      </c>
      <c r="L414" s="3">
        <v>2600</v>
      </c>
      <c r="M414" s="3">
        <v>0</v>
      </c>
      <c r="N414" s="3" t="s">
        <v>26</v>
      </c>
      <c r="O414" s="3">
        <v>0.3</v>
      </c>
      <c r="P414" s="3">
        <f>I414/2</f>
        <v>3.3125000000000002E-2</v>
      </c>
      <c r="Q414" s="14">
        <v>1000000000</v>
      </c>
      <c r="R414" s="3">
        <v>1</v>
      </c>
      <c r="S414" s="3" t="s">
        <v>28</v>
      </c>
      <c r="T414" s="14">
        <v>2000000</v>
      </c>
      <c r="U414" s="14">
        <v>2000000</v>
      </c>
      <c r="V414" s="4">
        <v>32.6</v>
      </c>
      <c r="W414" s="3">
        <v>0.1</v>
      </c>
      <c r="X414" s="3">
        <v>0.7</v>
      </c>
      <c r="Y414" s="3">
        <v>0.3</v>
      </c>
      <c r="Z414" s="3">
        <v>0.3</v>
      </c>
      <c r="AA414" s="14">
        <v>3.0000000000000001E-5</v>
      </c>
      <c r="AB414" s="14">
        <f>Z414*AA414</f>
        <v>9.0000000000000002E-6</v>
      </c>
      <c r="AC414" s="15">
        <v>2</v>
      </c>
      <c r="AD414" s="3">
        <v>20</v>
      </c>
      <c r="AE414" s="3">
        <v>0.5</v>
      </c>
      <c r="AF414" s="3">
        <f>AE414*B414</f>
        <v>2.5</v>
      </c>
      <c r="AG414" s="3" t="s">
        <v>51</v>
      </c>
      <c r="AH414" s="16">
        <v>0.68404028665133698</v>
      </c>
      <c r="AI414" s="16">
        <v>1.87938524157182</v>
      </c>
      <c r="AJ414" s="16">
        <v>1.1218065846</v>
      </c>
      <c r="AK414" s="16">
        <v>9.46423319678415</v>
      </c>
      <c r="AL414" s="16">
        <v>28.622592793538999</v>
      </c>
      <c r="AM414" s="16">
        <v>38.086825990323099</v>
      </c>
      <c r="AN414" s="16">
        <v>27.9449418606482</v>
      </c>
      <c r="AO414" s="16">
        <v>0.90577503724375696</v>
      </c>
    </row>
    <row r="415" spans="1:41" s="3" customFormat="1" x14ac:dyDescent="0.2">
      <c r="A415" s="3" t="s">
        <v>91</v>
      </c>
      <c r="B415" s="3">
        <v>5</v>
      </c>
      <c r="C415" s="3">
        <v>50</v>
      </c>
      <c r="D415" s="3">
        <v>30196</v>
      </c>
      <c r="E415" s="3" t="s">
        <v>23</v>
      </c>
      <c r="F415" s="3">
        <v>5</v>
      </c>
      <c r="G415" s="3">
        <v>1</v>
      </c>
      <c r="H415" s="3">
        <v>2.5000000000000001E-2</v>
      </c>
      <c r="I415" s="3">
        <v>6.6250000000000003E-2</v>
      </c>
      <c r="J415" s="3">
        <f t="shared" ref="J415:J420" si="111">I415/H415</f>
        <v>2.65</v>
      </c>
      <c r="K415" s="3">
        <v>0.2</v>
      </c>
      <c r="L415" s="3">
        <v>2600</v>
      </c>
      <c r="M415" s="3">
        <v>0</v>
      </c>
      <c r="N415" s="3" t="s">
        <v>26</v>
      </c>
      <c r="O415" s="3">
        <v>0.3</v>
      </c>
      <c r="P415" s="3">
        <f t="shared" ref="P415:P420" si="112">I415/2</f>
        <v>3.3125000000000002E-2</v>
      </c>
      <c r="Q415" s="14">
        <v>1000000000</v>
      </c>
      <c r="R415" s="3">
        <v>1</v>
      </c>
      <c r="S415" s="3" t="s">
        <v>28</v>
      </c>
      <c r="T415" s="14">
        <v>2000000</v>
      </c>
      <c r="U415" s="14">
        <v>2000000</v>
      </c>
      <c r="V415" s="4">
        <v>32.6</v>
      </c>
      <c r="W415" s="3">
        <v>0.1</v>
      </c>
      <c r="X415" s="3">
        <v>0.7</v>
      </c>
      <c r="Y415" s="3">
        <v>0.3</v>
      </c>
      <c r="Z415" s="3">
        <v>0.3</v>
      </c>
      <c r="AA415" s="14">
        <v>3.0000000000000001E-5</v>
      </c>
      <c r="AB415" s="14">
        <f t="shared" ref="AB415:AB420" si="113">Z415*AA415</f>
        <v>9.0000000000000002E-6</v>
      </c>
      <c r="AC415" s="15">
        <v>2.5</v>
      </c>
      <c r="AD415" s="3">
        <v>20</v>
      </c>
      <c r="AE415" s="3">
        <v>0.5</v>
      </c>
      <c r="AF415" s="3">
        <f>AE415*B415</f>
        <v>2.5</v>
      </c>
      <c r="AG415" s="3" t="s">
        <v>51</v>
      </c>
      <c r="AH415" s="16">
        <v>0.85505035831417198</v>
      </c>
      <c r="AI415" s="16">
        <v>2.34923155196477</v>
      </c>
      <c r="AJ415" s="16">
        <v>1.3678450641</v>
      </c>
      <c r="AK415" s="16">
        <v>9.7190638058194203</v>
      </c>
      <c r="AL415" s="16">
        <v>28.8561117550631</v>
      </c>
      <c r="AM415" s="16">
        <v>38.575175560882499</v>
      </c>
      <c r="AN415" s="16">
        <v>32.564803698936203</v>
      </c>
      <c r="AO415" s="16">
        <v>0.92818414195619803</v>
      </c>
    </row>
    <row r="416" spans="1:41" s="3" customFormat="1" x14ac:dyDescent="0.2">
      <c r="A416" s="3" t="s">
        <v>91</v>
      </c>
      <c r="B416" s="3">
        <v>5</v>
      </c>
      <c r="C416" s="3">
        <v>50</v>
      </c>
      <c r="D416" s="3">
        <v>30196</v>
      </c>
      <c r="E416" s="3" t="s">
        <v>23</v>
      </c>
      <c r="F416" s="3">
        <v>5</v>
      </c>
      <c r="G416" s="3">
        <v>1</v>
      </c>
      <c r="H416" s="3">
        <v>2.5000000000000001E-2</v>
      </c>
      <c r="I416" s="3">
        <v>6.6250000000000003E-2</v>
      </c>
      <c r="J416" s="3">
        <f t="shared" si="111"/>
        <v>2.65</v>
      </c>
      <c r="K416" s="3">
        <v>0.2</v>
      </c>
      <c r="L416" s="3">
        <v>2600</v>
      </c>
      <c r="M416" s="3">
        <v>0</v>
      </c>
      <c r="N416" s="3" t="s">
        <v>26</v>
      </c>
      <c r="O416" s="3">
        <v>0.3</v>
      </c>
      <c r="P416" s="3">
        <f t="shared" si="112"/>
        <v>3.3125000000000002E-2</v>
      </c>
      <c r="Q416" s="14">
        <v>1000000000</v>
      </c>
      <c r="R416" s="3">
        <v>1</v>
      </c>
      <c r="S416" s="3" t="s">
        <v>28</v>
      </c>
      <c r="T416" s="14">
        <v>2000000</v>
      </c>
      <c r="U416" s="14">
        <v>2000000</v>
      </c>
      <c r="V416" s="4">
        <v>32.6</v>
      </c>
      <c r="W416" s="3">
        <v>0.1</v>
      </c>
      <c r="X416" s="3">
        <v>0.7</v>
      </c>
      <c r="Y416" s="3">
        <v>0.3</v>
      </c>
      <c r="Z416" s="3">
        <v>0.3</v>
      </c>
      <c r="AA416" s="14">
        <v>3.0000000000000001E-5</v>
      </c>
      <c r="AB416" s="14">
        <f t="shared" si="113"/>
        <v>9.0000000000000002E-6</v>
      </c>
      <c r="AC416" s="15">
        <v>3</v>
      </c>
      <c r="AD416" s="3">
        <v>20</v>
      </c>
      <c r="AE416" s="3">
        <v>0.5</v>
      </c>
      <c r="AF416" s="3">
        <f>AE416*B416</f>
        <v>2.5</v>
      </c>
      <c r="AG416" s="3" t="s">
        <v>51</v>
      </c>
      <c r="AH416" s="16">
        <v>1.02606042997701</v>
      </c>
      <c r="AI416" s="16">
        <v>2.8190778623577302</v>
      </c>
      <c r="AJ416" s="16">
        <v>1.5015200951000001</v>
      </c>
      <c r="AK416" s="16">
        <v>9.7249578888428605</v>
      </c>
      <c r="AL416" s="16">
        <v>29.089601147885698</v>
      </c>
      <c r="AM416" s="16">
        <v>38.814559036728603</v>
      </c>
      <c r="AN416" s="16">
        <v>34.621478615758001</v>
      </c>
      <c r="AO416" s="16">
        <v>0.93537246125266604</v>
      </c>
    </row>
    <row r="417" spans="1:41" s="3" customFormat="1" x14ac:dyDescent="0.2">
      <c r="A417" s="3" t="s">
        <v>91</v>
      </c>
      <c r="B417" s="3">
        <v>5</v>
      </c>
      <c r="C417" s="3">
        <v>50</v>
      </c>
      <c r="D417" s="3">
        <v>30196</v>
      </c>
      <c r="E417" s="3" t="s">
        <v>23</v>
      </c>
      <c r="F417" s="3">
        <v>5</v>
      </c>
      <c r="G417" s="3">
        <v>1</v>
      </c>
      <c r="H417" s="3">
        <v>2.5000000000000001E-2</v>
      </c>
      <c r="I417" s="3">
        <v>6.6250000000000003E-2</v>
      </c>
      <c r="J417" s="3">
        <f t="shared" si="111"/>
        <v>2.65</v>
      </c>
      <c r="K417" s="3">
        <v>0.2</v>
      </c>
      <c r="L417" s="3">
        <v>2600</v>
      </c>
      <c r="M417" s="3">
        <v>0</v>
      </c>
      <c r="N417" s="3" t="s">
        <v>26</v>
      </c>
      <c r="O417" s="3">
        <v>0.3</v>
      </c>
      <c r="P417" s="3">
        <f t="shared" si="112"/>
        <v>3.3125000000000002E-2</v>
      </c>
      <c r="Q417" s="14">
        <v>1000000000</v>
      </c>
      <c r="R417" s="3">
        <v>1</v>
      </c>
      <c r="S417" s="3" t="s">
        <v>28</v>
      </c>
      <c r="T417" s="14">
        <v>2000000</v>
      </c>
      <c r="U417" s="14">
        <v>2000000</v>
      </c>
      <c r="V417" s="4">
        <v>32.6</v>
      </c>
      <c r="W417" s="3">
        <v>0.1</v>
      </c>
      <c r="X417" s="3">
        <v>0.7</v>
      </c>
      <c r="Y417" s="3">
        <v>0.3</v>
      </c>
      <c r="Z417" s="3">
        <v>0.3</v>
      </c>
      <c r="AA417" s="14">
        <v>3.0000000000000001E-5</v>
      </c>
      <c r="AB417" s="14">
        <f t="shared" si="113"/>
        <v>9.0000000000000002E-6</v>
      </c>
      <c r="AC417" s="15">
        <v>3.5</v>
      </c>
      <c r="AD417" s="3">
        <v>20</v>
      </c>
      <c r="AE417" s="3">
        <v>0.5</v>
      </c>
      <c r="AF417" s="3">
        <f>AE417*B417</f>
        <v>2.5</v>
      </c>
      <c r="AG417" s="3" t="s">
        <v>51</v>
      </c>
      <c r="AH417" s="16">
        <v>1.19707050163984</v>
      </c>
      <c r="AI417" s="16">
        <v>3.2889241727506802</v>
      </c>
      <c r="AJ417" s="16">
        <v>1.6136008928000001</v>
      </c>
      <c r="AK417" s="16">
        <v>9.7309780441142202</v>
      </c>
      <c r="AL417" s="16">
        <v>29.572572074678199</v>
      </c>
      <c r="AM417" s="16">
        <v>39.303550118792401</v>
      </c>
      <c r="AN417" s="16">
        <v>7.4910838824432799</v>
      </c>
      <c r="AO417" s="16">
        <v>0.63059261812920397</v>
      </c>
    </row>
    <row r="418" spans="1:41" s="3" customFormat="1" x14ac:dyDescent="0.2">
      <c r="A418" s="3" t="s">
        <v>91</v>
      </c>
      <c r="B418" s="3">
        <v>5</v>
      </c>
      <c r="C418" s="3">
        <v>50</v>
      </c>
      <c r="D418" s="3">
        <v>30196</v>
      </c>
      <c r="E418" s="3" t="s">
        <v>23</v>
      </c>
      <c r="F418" s="3">
        <v>5</v>
      </c>
      <c r="G418" s="3">
        <v>1</v>
      </c>
      <c r="H418" s="3">
        <v>2.5000000000000001E-2</v>
      </c>
      <c r="I418" s="3">
        <v>6.6250000000000003E-2</v>
      </c>
      <c r="J418" s="3">
        <f t="shared" si="111"/>
        <v>2.65</v>
      </c>
      <c r="K418" s="3">
        <v>0.2</v>
      </c>
      <c r="L418" s="3">
        <v>2600</v>
      </c>
      <c r="M418" s="3">
        <v>0</v>
      </c>
      <c r="N418" s="3" t="s">
        <v>26</v>
      </c>
      <c r="O418" s="3">
        <v>0.3</v>
      </c>
      <c r="P418" s="3">
        <f t="shared" si="112"/>
        <v>3.3125000000000002E-2</v>
      </c>
      <c r="Q418" s="14">
        <v>1000000000</v>
      </c>
      <c r="R418" s="3">
        <v>1</v>
      </c>
      <c r="S418" s="3" t="s">
        <v>28</v>
      </c>
      <c r="T418" s="14">
        <v>2000000</v>
      </c>
      <c r="U418" s="14">
        <v>2000000</v>
      </c>
      <c r="V418" s="4">
        <v>32.6</v>
      </c>
      <c r="W418" s="3">
        <v>0.1</v>
      </c>
      <c r="X418" s="3">
        <v>0.7</v>
      </c>
      <c r="Y418" s="3">
        <v>0.3</v>
      </c>
      <c r="Z418" s="3">
        <v>0.3</v>
      </c>
      <c r="AA418" s="14">
        <v>3.0000000000000001E-5</v>
      </c>
      <c r="AB418" s="14">
        <f t="shared" si="113"/>
        <v>9.0000000000000002E-6</v>
      </c>
      <c r="AC418" s="15">
        <v>4</v>
      </c>
      <c r="AD418" s="3">
        <v>20</v>
      </c>
      <c r="AE418" s="3">
        <v>0.5</v>
      </c>
      <c r="AF418" s="3">
        <f>AE418*B418</f>
        <v>2.5</v>
      </c>
      <c r="AG418" s="3" t="s">
        <v>51</v>
      </c>
      <c r="AH418" s="16">
        <v>1.36808057330267</v>
      </c>
      <c r="AI418" s="16">
        <v>3.7587704831436302</v>
      </c>
      <c r="AJ418" s="16">
        <v>1.8606904706</v>
      </c>
      <c r="AK418" s="16">
        <v>10.356162264103199</v>
      </c>
      <c r="AL418" s="16">
        <v>29.806156412996799</v>
      </c>
      <c r="AM418" s="16">
        <v>40.162318677099996</v>
      </c>
      <c r="AN418" s="16">
        <v>10.256543497174301</v>
      </c>
      <c r="AO418" s="16">
        <v>0.71909704293532495</v>
      </c>
    </row>
    <row r="419" spans="1:41" s="3" customFormat="1" x14ac:dyDescent="0.2">
      <c r="A419" s="3" t="s">
        <v>91</v>
      </c>
      <c r="B419" s="3">
        <v>5</v>
      </c>
      <c r="C419" s="3">
        <v>50</v>
      </c>
      <c r="D419" s="3">
        <v>30196</v>
      </c>
      <c r="E419" s="3" t="s">
        <v>23</v>
      </c>
      <c r="F419" s="3">
        <v>5</v>
      </c>
      <c r="G419" s="3">
        <v>1</v>
      </c>
      <c r="H419" s="3">
        <v>2.5000000000000001E-2</v>
      </c>
      <c r="I419" s="3">
        <v>6.6250000000000003E-2</v>
      </c>
      <c r="J419" s="3">
        <f t="shared" si="111"/>
        <v>2.65</v>
      </c>
      <c r="K419" s="3">
        <v>0.2</v>
      </c>
      <c r="L419" s="3">
        <v>2600</v>
      </c>
      <c r="M419" s="3">
        <v>0</v>
      </c>
      <c r="N419" s="3" t="s">
        <v>26</v>
      </c>
      <c r="O419" s="3">
        <v>0.3</v>
      </c>
      <c r="P419" s="3">
        <f t="shared" si="112"/>
        <v>3.3125000000000002E-2</v>
      </c>
      <c r="Q419" s="14">
        <v>1000000000</v>
      </c>
      <c r="R419" s="3">
        <v>1</v>
      </c>
      <c r="S419" s="3" t="s">
        <v>28</v>
      </c>
      <c r="T419" s="14">
        <v>2000000</v>
      </c>
      <c r="U419" s="14">
        <v>2000000</v>
      </c>
      <c r="V419" s="4">
        <v>32.6</v>
      </c>
      <c r="W419" s="3">
        <v>0.1</v>
      </c>
      <c r="X419" s="3">
        <v>0.7</v>
      </c>
      <c r="Y419" s="3">
        <v>0.3</v>
      </c>
      <c r="Z419" s="3">
        <v>0.3</v>
      </c>
      <c r="AA419" s="14">
        <v>3.0000000000000001E-5</v>
      </c>
      <c r="AB419" s="14">
        <f t="shared" si="113"/>
        <v>9.0000000000000002E-6</v>
      </c>
      <c r="AC419" s="15">
        <v>4.5</v>
      </c>
      <c r="AD419" s="3">
        <v>20</v>
      </c>
      <c r="AE419" s="3">
        <v>0.5</v>
      </c>
      <c r="AF419" s="3">
        <f>AE419*B419</f>
        <v>2.5</v>
      </c>
      <c r="AG419" s="3" t="s">
        <v>51</v>
      </c>
      <c r="AH419" s="16">
        <v>1.53909064496551</v>
      </c>
      <c r="AI419" s="16">
        <v>4.2286167935365899</v>
      </c>
      <c r="AJ419" s="16">
        <v>2.0835376294999999</v>
      </c>
      <c r="AK419" s="16">
        <v>10.009121028728901</v>
      </c>
      <c r="AL419" s="16">
        <v>30.289542876471099</v>
      </c>
      <c r="AM419" s="16">
        <v>40.298663905200002</v>
      </c>
      <c r="AN419" s="16">
        <v>12.2018632909065</v>
      </c>
      <c r="AO419" s="16">
        <v>0.82549654741390499</v>
      </c>
    </row>
    <row r="420" spans="1:41" s="3" customFormat="1" x14ac:dyDescent="0.2">
      <c r="A420" s="3" t="s">
        <v>91</v>
      </c>
      <c r="B420" s="3">
        <v>5</v>
      </c>
      <c r="C420" s="3">
        <v>50</v>
      </c>
      <c r="D420" s="3">
        <v>30196</v>
      </c>
      <c r="E420" s="3" t="s">
        <v>23</v>
      </c>
      <c r="F420" s="3">
        <v>5</v>
      </c>
      <c r="G420" s="3">
        <v>1</v>
      </c>
      <c r="H420" s="3">
        <v>2.5000000000000001E-2</v>
      </c>
      <c r="I420" s="3">
        <v>6.6250000000000003E-2</v>
      </c>
      <c r="J420" s="3">
        <f t="shared" si="111"/>
        <v>2.65</v>
      </c>
      <c r="K420" s="3">
        <v>0.2</v>
      </c>
      <c r="L420" s="3">
        <v>2600</v>
      </c>
      <c r="M420" s="3">
        <v>0</v>
      </c>
      <c r="N420" s="3" t="s">
        <v>26</v>
      </c>
      <c r="O420" s="3">
        <v>0.3</v>
      </c>
      <c r="P420" s="3">
        <f t="shared" si="112"/>
        <v>3.3125000000000002E-2</v>
      </c>
      <c r="Q420" s="14">
        <v>1000000000</v>
      </c>
      <c r="R420" s="3">
        <v>1</v>
      </c>
      <c r="S420" s="3" t="s">
        <v>28</v>
      </c>
      <c r="T420" s="14">
        <v>2000000</v>
      </c>
      <c r="U420" s="14">
        <v>2000000</v>
      </c>
      <c r="V420" s="4">
        <v>32.6</v>
      </c>
      <c r="W420" s="3">
        <v>0.1</v>
      </c>
      <c r="X420" s="3">
        <v>0.7</v>
      </c>
      <c r="Y420" s="3">
        <v>0.3</v>
      </c>
      <c r="Z420" s="3">
        <v>0.3</v>
      </c>
      <c r="AA420" s="14">
        <v>3.0000000000000001E-5</v>
      </c>
      <c r="AB420" s="14">
        <f t="shared" si="113"/>
        <v>9.0000000000000002E-6</v>
      </c>
      <c r="AC420" s="15">
        <v>5</v>
      </c>
      <c r="AD420" s="3">
        <v>20</v>
      </c>
      <c r="AE420" s="3">
        <v>0.5</v>
      </c>
      <c r="AF420" s="3">
        <f>AE420*B420</f>
        <v>2.5</v>
      </c>
      <c r="AG420" s="3" t="s">
        <v>51</v>
      </c>
      <c r="AH420" s="16">
        <v>1.71010071662834</v>
      </c>
      <c r="AI420" s="16">
        <v>4.6984631039295399</v>
      </c>
      <c r="AJ420" s="16">
        <v>2.4095326801999999</v>
      </c>
      <c r="AK420" s="16">
        <v>10.193510511705901</v>
      </c>
      <c r="AL420" s="16">
        <v>30.906467989649499</v>
      </c>
      <c r="AM420" s="16">
        <v>41.099978501355402</v>
      </c>
      <c r="AN420" s="16">
        <v>14.400159643513399</v>
      </c>
      <c r="AO420" s="16">
        <v>0.90715362827783497</v>
      </c>
    </row>
    <row r="421" spans="1:41" s="7" customFormat="1" x14ac:dyDescent="0.2">
      <c r="A421" s="7" t="s">
        <v>92</v>
      </c>
      <c r="B421" s="7">
        <v>5</v>
      </c>
      <c r="C421" s="7">
        <v>50</v>
      </c>
      <c r="D421" s="7">
        <v>30196</v>
      </c>
      <c r="E421" s="7" t="s">
        <v>23</v>
      </c>
      <c r="F421" s="7">
        <v>5</v>
      </c>
      <c r="G421" s="7">
        <v>1</v>
      </c>
      <c r="H421" s="7">
        <v>2.5000000000000001E-2</v>
      </c>
      <c r="I421" s="7">
        <v>6.6250000000000003E-2</v>
      </c>
      <c r="J421" s="7">
        <f>I421/H421</f>
        <v>2.65</v>
      </c>
      <c r="K421" s="7">
        <v>0.2</v>
      </c>
      <c r="L421" s="7">
        <v>2600</v>
      </c>
      <c r="M421" s="7">
        <v>0</v>
      </c>
      <c r="N421" s="7" t="s">
        <v>26</v>
      </c>
      <c r="O421" s="7">
        <v>0.3</v>
      </c>
      <c r="P421" s="7">
        <f>I421/2</f>
        <v>3.3125000000000002E-2</v>
      </c>
      <c r="Q421" s="10">
        <v>1000000000</v>
      </c>
      <c r="R421" s="7">
        <v>1</v>
      </c>
      <c r="S421" s="7" t="s">
        <v>28</v>
      </c>
      <c r="T421" s="10">
        <v>2000000</v>
      </c>
      <c r="U421" s="10">
        <v>2000000</v>
      </c>
      <c r="V421" s="11">
        <v>32.6</v>
      </c>
      <c r="W421" s="7">
        <v>0.1</v>
      </c>
      <c r="X421" s="7">
        <v>0.7</v>
      </c>
      <c r="Y421" s="7">
        <v>0.3</v>
      </c>
      <c r="Z421" s="7">
        <v>0.3</v>
      </c>
      <c r="AA421" s="10">
        <v>3.0000000000000001E-5</v>
      </c>
      <c r="AB421" s="10">
        <f>Z421*AA421</f>
        <v>9.0000000000000002E-6</v>
      </c>
      <c r="AC421" s="12">
        <v>0</v>
      </c>
      <c r="AD421" s="7">
        <v>20</v>
      </c>
      <c r="AE421" s="7">
        <v>0.75</v>
      </c>
      <c r="AF421" s="7">
        <f>AE421*B421</f>
        <v>3.75</v>
      </c>
      <c r="AG421" s="7" t="s">
        <v>51</v>
      </c>
      <c r="AH421" s="13">
        <v>0</v>
      </c>
      <c r="AI421" s="13">
        <v>0</v>
      </c>
      <c r="AJ421" s="13">
        <v>-5.5588885999924298E-4</v>
      </c>
      <c r="AK421" s="13">
        <v>0</v>
      </c>
      <c r="AL421" s="13">
        <v>0</v>
      </c>
      <c r="AM421" s="13">
        <v>0</v>
      </c>
      <c r="AN421" s="13">
        <v>0</v>
      </c>
      <c r="AO421" s="13">
        <v>0</v>
      </c>
    </row>
    <row r="422" spans="1:41" s="7" customFormat="1" x14ac:dyDescent="0.2">
      <c r="A422" s="7" t="s">
        <v>92</v>
      </c>
      <c r="B422" s="7">
        <v>5</v>
      </c>
      <c r="C422" s="7">
        <v>50</v>
      </c>
      <c r="D422" s="7">
        <v>30196</v>
      </c>
      <c r="E422" s="7" t="s">
        <v>23</v>
      </c>
      <c r="F422" s="7">
        <v>5</v>
      </c>
      <c r="G422" s="7">
        <v>1</v>
      </c>
      <c r="H422" s="7">
        <v>2.5000000000000001E-2</v>
      </c>
      <c r="I422" s="7">
        <v>6.6250000000000003E-2</v>
      </c>
      <c r="J422" s="7">
        <f>I422/H422</f>
        <v>2.65</v>
      </c>
      <c r="K422" s="7">
        <v>0.2</v>
      </c>
      <c r="L422" s="7">
        <v>2600</v>
      </c>
      <c r="M422" s="7">
        <v>0</v>
      </c>
      <c r="N422" s="7" t="s">
        <v>26</v>
      </c>
      <c r="O422" s="7">
        <v>0.3</v>
      </c>
      <c r="P422" s="7">
        <f>I422/2</f>
        <v>3.3125000000000002E-2</v>
      </c>
      <c r="Q422" s="10">
        <v>1000000000</v>
      </c>
      <c r="R422" s="7">
        <v>1</v>
      </c>
      <c r="S422" s="7" t="s">
        <v>28</v>
      </c>
      <c r="T422" s="10">
        <v>2000000</v>
      </c>
      <c r="U422" s="10">
        <v>2000000</v>
      </c>
      <c r="V422" s="11">
        <v>32.6</v>
      </c>
      <c r="W422" s="7">
        <v>0.1</v>
      </c>
      <c r="X422" s="7">
        <v>0.7</v>
      </c>
      <c r="Y422" s="7">
        <v>0.3</v>
      </c>
      <c r="Z422" s="7">
        <v>0.3</v>
      </c>
      <c r="AA422" s="10">
        <v>3.0000000000000001E-5</v>
      </c>
      <c r="AB422" s="10">
        <f>Z422*AA422</f>
        <v>9.0000000000000002E-6</v>
      </c>
      <c r="AC422" s="12">
        <v>0.5</v>
      </c>
      <c r="AD422" s="7">
        <v>20</v>
      </c>
      <c r="AE422" s="7">
        <v>0.75</v>
      </c>
      <c r="AF422" s="7">
        <f>AE422*B422</f>
        <v>3.75</v>
      </c>
      <c r="AG422" s="7" t="s">
        <v>51</v>
      </c>
      <c r="AH422" s="13">
        <v>0.171010071662834</v>
      </c>
      <c r="AI422" s="13">
        <v>0.46984631039295399</v>
      </c>
      <c r="AJ422" s="13">
        <v>0.48577010300000001</v>
      </c>
      <c r="AK422" s="13">
        <v>3.72948902302387</v>
      </c>
      <c r="AL422" s="13">
        <v>34.386313187101301</v>
      </c>
      <c r="AM422" s="13">
        <v>38.115802210125103</v>
      </c>
      <c r="AN422" s="13">
        <v>5.1953100119858604</v>
      </c>
      <c r="AO422" s="13">
        <v>0.74935057511445302</v>
      </c>
    </row>
    <row r="423" spans="1:41" s="7" customFormat="1" x14ac:dyDescent="0.2">
      <c r="A423" s="7" t="s">
        <v>92</v>
      </c>
      <c r="B423" s="7">
        <v>5</v>
      </c>
      <c r="C423" s="7">
        <v>50</v>
      </c>
      <c r="D423" s="7">
        <v>30196</v>
      </c>
      <c r="E423" s="7" t="s">
        <v>23</v>
      </c>
      <c r="F423" s="7">
        <v>5</v>
      </c>
      <c r="G423" s="7">
        <v>1</v>
      </c>
      <c r="H423" s="7">
        <v>2.5000000000000001E-2</v>
      </c>
      <c r="I423" s="7">
        <v>6.6250000000000003E-2</v>
      </c>
      <c r="J423" s="7">
        <f>I423/H423</f>
        <v>2.65</v>
      </c>
      <c r="K423" s="7">
        <v>0.2</v>
      </c>
      <c r="L423" s="7">
        <v>2600</v>
      </c>
      <c r="M423" s="7">
        <v>0</v>
      </c>
      <c r="N423" s="7" t="s">
        <v>26</v>
      </c>
      <c r="O423" s="7">
        <v>0.3</v>
      </c>
      <c r="P423" s="7">
        <f>I423/2</f>
        <v>3.3125000000000002E-2</v>
      </c>
      <c r="Q423" s="10">
        <v>1000000000</v>
      </c>
      <c r="R423" s="7">
        <v>1</v>
      </c>
      <c r="S423" s="7" t="s">
        <v>28</v>
      </c>
      <c r="T423" s="10">
        <v>2000000</v>
      </c>
      <c r="U423" s="10">
        <v>2000000</v>
      </c>
      <c r="V423" s="11">
        <v>32.6</v>
      </c>
      <c r="W423" s="7">
        <v>0.1</v>
      </c>
      <c r="X423" s="7">
        <v>0.7</v>
      </c>
      <c r="Y423" s="7">
        <v>0.3</v>
      </c>
      <c r="Z423" s="7">
        <v>0.3</v>
      </c>
      <c r="AA423" s="10">
        <v>3.0000000000000001E-5</v>
      </c>
      <c r="AB423" s="10">
        <f>Z423*AA423</f>
        <v>9.0000000000000002E-6</v>
      </c>
      <c r="AC423" s="12">
        <v>1</v>
      </c>
      <c r="AD423" s="7">
        <v>20</v>
      </c>
      <c r="AE423" s="7">
        <v>0.75</v>
      </c>
      <c r="AF423" s="7">
        <f>AE423*B423</f>
        <v>3.75</v>
      </c>
      <c r="AG423" s="7" t="s">
        <v>51</v>
      </c>
      <c r="AH423" s="13">
        <v>0.34202014332566899</v>
      </c>
      <c r="AI423" s="13">
        <v>0.93969262078590798</v>
      </c>
      <c r="AJ423" s="13">
        <v>0.77091538970000095</v>
      </c>
      <c r="AK423" s="13">
        <v>3.5091622116390901</v>
      </c>
      <c r="AL423" s="13">
        <v>34.623534447660901</v>
      </c>
      <c r="AM423" s="13">
        <v>38.132696659300002</v>
      </c>
      <c r="AN423" s="13">
        <v>10.5741020483588</v>
      </c>
      <c r="AO423" s="13">
        <v>0.91104122714999403</v>
      </c>
    </row>
    <row r="424" spans="1:41" s="7" customFormat="1" x14ac:dyDescent="0.2">
      <c r="A424" s="7" t="s">
        <v>92</v>
      </c>
      <c r="B424" s="7">
        <v>5</v>
      </c>
      <c r="C424" s="7">
        <v>50</v>
      </c>
      <c r="D424" s="7">
        <v>30196</v>
      </c>
      <c r="E424" s="7" t="s">
        <v>23</v>
      </c>
      <c r="F424" s="7">
        <v>5</v>
      </c>
      <c r="G424" s="7">
        <v>1</v>
      </c>
      <c r="H424" s="7">
        <v>2.5000000000000001E-2</v>
      </c>
      <c r="I424" s="7">
        <v>6.6250000000000003E-2</v>
      </c>
      <c r="J424" s="7">
        <f>I424/H424</f>
        <v>2.65</v>
      </c>
      <c r="K424" s="7">
        <v>0.2</v>
      </c>
      <c r="L424" s="7">
        <v>2600</v>
      </c>
      <c r="M424" s="7">
        <v>0</v>
      </c>
      <c r="N424" s="7" t="s">
        <v>26</v>
      </c>
      <c r="O424" s="7">
        <v>0.3</v>
      </c>
      <c r="P424" s="7">
        <f>I424/2</f>
        <v>3.3125000000000002E-2</v>
      </c>
      <c r="Q424" s="10">
        <v>1000000000</v>
      </c>
      <c r="R424" s="7">
        <v>1</v>
      </c>
      <c r="S424" s="7" t="s">
        <v>28</v>
      </c>
      <c r="T424" s="10">
        <v>2000000</v>
      </c>
      <c r="U424" s="10">
        <v>2000000</v>
      </c>
      <c r="V424" s="11">
        <v>32.6</v>
      </c>
      <c r="W424" s="7">
        <v>0.1</v>
      </c>
      <c r="X424" s="7">
        <v>0.7</v>
      </c>
      <c r="Y424" s="7">
        <v>0.3</v>
      </c>
      <c r="Z424" s="7">
        <v>0.3</v>
      </c>
      <c r="AA424" s="10">
        <v>3.0000000000000001E-5</v>
      </c>
      <c r="AB424" s="10">
        <f>Z424*AA424</f>
        <v>9.0000000000000002E-6</v>
      </c>
      <c r="AC424" s="12">
        <v>1.5</v>
      </c>
      <c r="AD424" s="7">
        <v>20</v>
      </c>
      <c r="AE424" s="7">
        <v>0.75</v>
      </c>
      <c r="AF424" s="7">
        <f>AE424*B424</f>
        <v>3.75</v>
      </c>
      <c r="AG424" s="7" t="s">
        <v>51</v>
      </c>
      <c r="AH424" s="13">
        <v>0.51303021498850299</v>
      </c>
      <c r="AI424" s="13">
        <v>1.40953893117886</v>
      </c>
      <c r="AJ424" s="13">
        <v>0.88666009950000002</v>
      </c>
      <c r="AK424" s="13">
        <v>3.63505208917553</v>
      </c>
      <c r="AL424" s="13">
        <v>34.860802865824503</v>
      </c>
      <c r="AM424" s="13">
        <v>38.495854954999999</v>
      </c>
      <c r="AN424" s="13">
        <v>17.2051716166436</v>
      </c>
      <c r="AO424" s="13">
        <v>0.93666511769749405</v>
      </c>
    </row>
    <row r="425" spans="1:41" s="7" customFormat="1" x14ac:dyDescent="0.2">
      <c r="A425" s="7" t="s">
        <v>92</v>
      </c>
      <c r="B425" s="7">
        <v>5</v>
      </c>
      <c r="C425" s="7">
        <v>50</v>
      </c>
      <c r="D425" s="7">
        <v>30196</v>
      </c>
      <c r="E425" s="7" t="s">
        <v>23</v>
      </c>
      <c r="F425" s="7">
        <v>5</v>
      </c>
      <c r="G425" s="7">
        <v>1</v>
      </c>
      <c r="H425" s="7">
        <v>2.5000000000000001E-2</v>
      </c>
      <c r="I425" s="7">
        <v>6.6250000000000003E-2</v>
      </c>
      <c r="J425" s="7">
        <f t="shared" ref="J425:J431" si="114">I425/H425</f>
        <v>2.65</v>
      </c>
      <c r="K425" s="7">
        <v>0.2</v>
      </c>
      <c r="L425" s="7">
        <v>2600</v>
      </c>
      <c r="M425" s="7">
        <v>0</v>
      </c>
      <c r="N425" s="7" t="s">
        <v>26</v>
      </c>
      <c r="O425" s="7">
        <v>0.3</v>
      </c>
      <c r="P425" s="7">
        <f t="shared" ref="P425:P431" si="115">I425/2</f>
        <v>3.3125000000000002E-2</v>
      </c>
      <c r="Q425" s="10">
        <v>1000000000</v>
      </c>
      <c r="R425" s="7">
        <v>1</v>
      </c>
      <c r="S425" s="7" t="s">
        <v>28</v>
      </c>
      <c r="T425" s="10">
        <v>2000000</v>
      </c>
      <c r="U425" s="10">
        <v>2000000</v>
      </c>
      <c r="V425" s="11">
        <v>32.6</v>
      </c>
      <c r="W425" s="7">
        <v>0.1</v>
      </c>
      <c r="X425" s="7">
        <v>0.7</v>
      </c>
      <c r="Y425" s="7">
        <v>0.3</v>
      </c>
      <c r="Z425" s="7">
        <v>0.3</v>
      </c>
      <c r="AA425" s="10">
        <v>3.0000000000000001E-5</v>
      </c>
      <c r="AB425" s="10">
        <f t="shared" ref="AB425:AB431" si="116">Z425*AA425</f>
        <v>9.0000000000000002E-6</v>
      </c>
      <c r="AC425" s="12">
        <v>2</v>
      </c>
      <c r="AD425" s="7">
        <v>20</v>
      </c>
      <c r="AE425" s="7">
        <v>0.75</v>
      </c>
      <c r="AF425" s="7">
        <f>AE425*B425</f>
        <v>3.75</v>
      </c>
      <c r="AG425" s="7" t="s">
        <v>51</v>
      </c>
      <c r="AH425" s="13">
        <v>0.68404028665133698</v>
      </c>
      <c r="AI425" s="13">
        <v>1.87938524157182</v>
      </c>
      <c r="AJ425" s="13">
        <v>1.2849865023</v>
      </c>
      <c r="AK425" s="13">
        <v>3.4936996225450798</v>
      </c>
      <c r="AL425" s="13">
        <v>35.098119765554898</v>
      </c>
      <c r="AM425" s="13">
        <v>38.591819388099999</v>
      </c>
      <c r="AN425" s="13">
        <v>26.150880072606999</v>
      </c>
      <c r="AO425" s="13">
        <v>0.94947618328990901</v>
      </c>
    </row>
    <row r="426" spans="1:41" s="7" customFormat="1" x14ac:dyDescent="0.2">
      <c r="A426" s="7" t="s">
        <v>92</v>
      </c>
      <c r="B426" s="7">
        <v>5</v>
      </c>
      <c r="C426" s="7">
        <v>50</v>
      </c>
      <c r="D426" s="7">
        <v>30196</v>
      </c>
      <c r="E426" s="7" t="s">
        <v>23</v>
      </c>
      <c r="F426" s="7">
        <v>5</v>
      </c>
      <c r="G426" s="7">
        <v>1</v>
      </c>
      <c r="H426" s="7">
        <v>2.5000000000000001E-2</v>
      </c>
      <c r="I426" s="7">
        <v>6.6250000000000003E-2</v>
      </c>
      <c r="J426" s="7">
        <f t="shared" si="114"/>
        <v>2.65</v>
      </c>
      <c r="K426" s="7">
        <v>0.2</v>
      </c>
      <c r="L426" s="7">
        <v>2600</v>
      </c>
      <c r="M426" s="7">
        <v>0</v>
      </c>
      <c r="N426" s="7" t="s">
        <v>26</v>
      </c>
      <c r="O426" s="7">
        <v>0.3</v>
      </c>
      <c r="P426" s="7">
        <f t="shared" si="115"/>
        <v>3.3125000000000002E-2</v>
      </c>
      <c r="Q426" s="10">
        <v>1000000000</v>
      </c>
      <c r="R426" s="7">
        <v>1</v>
      </c>
      <c r="S426" s="7" t="s">
        <v>28</v>
      </c>
      <c r="T426" s="10">
        <v>2000000</v>
      </c>
      <c r="U426" s="10">
        <v>2000000</v>
      </c>
      <c r="V426" s="11">
        <v>32.6</v>
      </c>
      <c r="W426" s="7">
        <v>0.1</v>
      </c>
      <c r="X426" s="7">
        <v>0.7</v>
      </c>
      <c r="Y426" s="7">
        <v>0.3</v>
      </c>
      <c r="Z426" s="7">
        <v>0.3</v>
      </c>
      <c r="AA426" s="10">
        <v>3.0000000000000001E-5</v>
      </c>
      <c r="AB426" s="10">
        <f t="shared" si="116"/>
        <v>9.0000000000000002E-6</v>
      </c>
      <c r="AC426" s="12">
        <v>2.5</v>
      </c>
      <c r="AD426" s="7">
        <v>20</v>
      </c>
      <c r="AE426" s="7">
        <v>0.75</v>
      </c>
      <c r="AF426" s="7">
        <f>AE426*B426</f>
        <v>3.75</v>
      </c>
      <c r="AG426" s="7" t="s">
        <v>51</v>
      </c>
      <c r="AH426" s="13">
        <v>0.85505035831417198</v>
      </c>
      <c r="AI426" s="13">
        <v>2.34923155196477</v>
      </c>
      <c r="AJ426" s="13">
        <v>1.4842832414</v>
      </c>
      <c r="AK426" s="13">
        <v>3.6374302084918901</v>
      </c>
      <c r="AL426" s="13">
        <v>35.3354867770081</v>
      </c>
      <c r="AM426" s="13">
        <v>38.972916985499999</v>
      </c>
      <c r="AN426" s="13">
        <v>32.271801715228499</v>
      </c>
      <c r="AO426" s="13">
        <v>0.92162479936613895</v>
      </c>
    </row>
    <row r="427" spans="1:41" s="7" customFormat="1" x14ac:dyDescent="0.2">
      <c r="A427" s="7" t="s">
        <v>92</v>
      </c>
      <c r="B427" s="7">
        <v>5</v>
      </c>
      <c r="C427" s="7">
        <v>50</v>
      </c>
      <c r="D427" s="7">
        <v>30196</v>
      </c>
      <c r="E427" s="7" t="s">
        <v>23</v>
      </c>
      <c r="F427" s="7">
        <v>5</v>
      </c>
      <c r="G427" s="7">
        <v>1</v>
      </c>
      <c r="H427" s="7">
        <v>2.5000000000000001E-2</v>
      </c>
      <c r="I427" s="7">
        <v>6.6250000000000003E-2</v>
      </c>
      <c r="J427" s="7">
        <f t="shared" si="114"/>
        <v>2.65</v>
      </c>
      <c r="K427" s="7">
        <v>0.2</v>
      </c>
      <c r="L427" s="7">
        <v>2600</v>
      </c>
      <c r="M427" s="7">
        <v>0</v>
      </c>
      <c r="N427" s="7" t="s">
        <v>26</v>
      </c>
      <c r="O427" s="7">
        <v>0.3</v>
      </c>
      <c r="P427" s="7">
        <f t="shared" si="115"/>
        <v>3.3125000000000002E-2</v>
      </c>
      <c r="Q427" s="10">
        <v>1000000000</v>
      </c>
      <c r="R427" s="7">
        <v>1</v>
      </c>
      <c r="S427" s="7" t="s">
        <v>28</v>
      </c>
      <c r="T427" s="10">
        <v>2000000</v>
      </c>
      <c r="U427" s="10">
        <v>2000000</v>
      </c>
      <c r="V427" s="11">
        <v>32.6</v>
      </c>
      <c r="W427" s="7">
        <v>0.1</v>
      </c>
      <c r="X427" s="7">
        <v>0.7</v>
      </c>
      <c r="Y427" s="7">
        <v>0.3</v>
      </c>
      <c r="Z427" s="7">
        <v>0.3</v>
      </c>
      <c r="AA427" s="10">
        <v>3.0000000000000001E-5</v>
      </c>
      <c r="AB427" s="10">
        <f t="shared" si="116"/>
        <v>9.0000000000000002E-6</v>
      </c>
      <c r="AC427" s="12">
        <v>3</v>
      </c>
      <c r="AD427" s="7">
        <v>20</v>
      </c>
      <c r="AE427" s="7">
        <v>0.75</v>
      </c>
      <c r="AF427" s="7">
        <f>AE427*B427</f>
        <v>3.75</v>
      </c>
      <c r="AG427" s="7" t="s">
        <v>51</v>
      </c>
      <c r="AH427" s="13">
        <v>1.02606042997701</v>
      </c>
      <c r="AI427" s="13">
        <v>2.8190778623577302</v>
      </c>
      <c r="AJ427" s="13">
        <v>1.5753334699999999</v>
      </c>
      <c r="AK427" s="13">
        <v>3.8860411586396402</v>
      </c>
      <c r="AL427" s="13">
        <v>35.822263345960401</v>
      </c>
      <c r="AM427" s="13">
        <v>39.708304504600001</v>
      </c>
      <c r="AN427" s="13">
        <v>32.245832916488801</v>
      </c>
      <c r="AO427" s="13">
        <v>0.94436176496532798</v>
      </c>
    </row>
    <row r="428" spans="1:41" s="7" customFormat="1" x14ac:dyDescent="0.2">
      <c r="A428" s="7" t="s">
        <v>92</v>
      </c>
      <c r="B428" s="7">
        <v>5</v>
      </c>
      <c r="C428" s="7">
        <v>50</v>
      </c>
      <c r="D428" s="7">
        <v>30196</v>
      </c>
      <c r="E428" s="7" t="s">
        <v>23</v>
      </c>
      <c r="F428" s="7">
        <v>5</v>
      </c>
      <c r="G428" s="7">
        <v>1</v>
      </c>
      <c r="H428" s="7">
        <v>2.5000000000000001E-2</v>
      </c>
      <c r="I428" s="7">
        <v>6.6250000000000003E-2</v>
      </c>
      <c r="J428" s="7">
        <f t="shared" si="114"/>
        <v>2.65</v>
      </c>
      <c r="K428" s="7">
        <v>0.2</v>
      </c>
      <c r="L428" s="7">
        <v>2600</v>
      </c>
      <c r="M428" s="7">
        <v>0</v>
      </c>
      <c r="N428" s="7" t="s">
        <v>26</v>
      </c>
      <c r="O428" s="7">
        <v>0.3</v>
      </c>
      <c r="P428" s="7">
        <f t="shared" si="115"/>
        <v>3.3125000000000002E-2</v>
      </c>
      <c r="Q428" s="10">
        <v>1000000000</v>
      </c>
      <c r="R428" s="7">
        <v>1</v>
      </c>
      <c r="S428" s="7" t="s">
        <v>28</v>
      </c>
      <c r="T428" s="10">
        <v>2000000</v>
      </c>
      <c r="U428" s="10">
        <v>2000000</v>
      </c>
      <c r="V428" s="11">
        <v>32.6</v>
      </c>
      <c r="W428" s="7">
        <v>0.1</v>
      </c>
      <c r="X428" s="7">
        <v>0.7</v>
      </c>
      <c r="Y428" s="7">
        <v>0.3</v>
      </c>
      <c r="Z428" s="7">
        <v>0.3</v>
      </c>
      <c r="AA428" s="10">
        <v>3.0000000000000001E-5</v>
      </c>
      <c r="AB428" s="10">
        <f t="shared" si="116"/>
        <v>9.0000000000000002E-6</v>
      </c>
      <c r="AC428" s="12">
        <v>3.5</v>
      </c>
      <c r="AD428" s="7">
        <v>20</v>
      </c>
      <c r="AE428" s="7">
        <v>0.75</v>
      </c>
      <c r="AF428" s="7">
        <f>AE428*B428</f>
        <v>3.75</v>
      </c>
      <c r="AG428" s="7" t="s">
        <v>51</v>
      </c>
      <c r="AH428" s="13">
        <v>1.19707050163984</v>
      </c>
      <c r="AI428" s="13">
        <v>3.2889241727506802</v>
      </c>
      <c r="AJ428" s="13">
        <v>1.5966592910999999</v>
      </c>
      <c r="AK428" s="13">
        <v>6.4133738520499897</v>
      </c>
      <c r="AL428" s="13">
        <v>33.814279456249999</v>
      </c>
      <c r="AM428" s="13">
        <v>40.227653308299999</v>
      </c>
      <c r="AN428" s="13">
        <v>31.513874013388801</v>
      </c>
      <c r="AO428" s="13">
        <v>0.95827382809587602</v>
      </c>
    </row>
    <row r="429" spans="1:41" s="7" customFormat="1" x14ac:dyDescent="0.2">
      <c r="A429" s="7" t="s">
        <v>92</v>
      </c>
      <c r="B429" s="7">
        <v>5</v>
      </c>
      <c r="C429" s="7">
        <v>50</v>
      </c>
      <c r="D429" s="7">
        <v>30196</v>
      </c>
      <c r="E429" s="7" t="s">
        <v>23</v>
      </c>
      <c r="F429" s="7">
        <v>5</v>
      </c>
      <c r="G429" s="7">
        <v>1</v>
      </c>
      <c r="H429" s="7">
        <v>2.5000000000000001E-2</v>
      </c>
      <c r="I429" s="7">
        <v>6.6250000000000003E-2</v>
      </c>
      <c r="J429" s="7">
        <f t="shared" si="114"/>
        <v>2.65</v>
      </c>
      <c r="K429" s="7">
        <v>0.2</v>
      </c>
      <c r="L429" s="7">
        <v>2600</v>
      </c>
      <c r="M429" s="7">
        <v>0</v>
      </c>
      <c r="N429" s="7" t="s">
        <v>26</v>
      </c>
      <c r="O429" s="7">
        <v>0.3</v>
      </c>
      <c r="P429" s="7">
        <f t="shared" si="115"/>
        <v>3.3125000000000002E-2</v>
      </c>
      <c r="Q429" s="10">
        <v>1000000000</v>
      </c>
      <c r="R429" s="7">
        <v>1</v>
      </c>
      <c r="S429" s="7" t="s">
        <v>28</v>
      </c>
      <c r="T429" s="10">
        <v>2000000</v>
      </c>
      <c r="U429" s="10">
        <v>2000000</v>
      </c>
      <c r="V429" s="11">
        <v>32.6</v>
      </c>
      <c r="W429" s="7">
        <v>0.1</v>
      </c>
      <c r="X429" s="7">
        <v>0.7</v>
      </c>
      <c r="Y429" s="7">
        <v>0.3</v>
      </c>
      <c r="Z429" s="7">
        <v>0.3</v>
      </c>
      <c r="AA429" s="10">
        <v>3.0000000000000001E-5</v>
      </c>
      <c r="AB429" s="10">
        <f t="shared" si="116"/>
        <v>9.0000000000000002E-6</v>
      </c>
      <c r="AC429" s="12">
        <v>4</v>
      </c>
      <c r="AD429" s="7">
        <v>20</v>
      </c>
      <c r="AE429" s="7">
        <v>0.75</v>
      </c>
      <c r="AF429" s="7">
        <f>AE429*B429</f>
        <v>3.75</v>
      </c>
      <c r="AG429" s="7" t="s">
        <v>51</v>
      </c>
      <c r="AH429" s="13">
        <v>1.36808057330267</v>
      </c>
      <c r="AI429" s="13">
        <v>3.7587704831436302</v>
      </c>
      <c r="AJ429" s="13">
        <v>1.7691804772999999</v>
      </c>
      <c r="AK429" s="13">
        <v>6.8623028257414003</v>
      </c>
      <c r="AL429" s="13">
        <v>34.050544928258603</v>
      </c>
      <c r="AM429" s="13">
        <v>40.912847753999998</v>
      </c>
      <c r="AN429" s="13">
        <v>15.542957000711899</v>
      </c>
      <c r="AO429" s="13">
        <v>0.76475429330700895</v>
      </c>
    </row>
    <row r="430" spans="1:41" s="7" customFormat="1" x14ac:dyDescent="0.2">
      <c r="A430" s="7" t="s">
        <v>92</v>
      </c>
      <c r="B430" s="7">
        <v>5</v>
      </c>
      <c r="C430" s="7">
        <v>50</v>
      </c>
      <c r="D430" s="7">
        <v>30196</v>
      </c>
      <c r="E430" s="7" t="s">
        <v>23</v>
      </c>
      <c r="F430" s="7">
        <v>5</v>
      </c>
      <c r="G430" s="7">
        <v>1</v>
      </c>
      <c r="H430" s="7">
        <v>2.5000000000000001E-2</v>
      </c>
      <c r="I430" s="7">
        <v>6.6250000000000003E-2</v>
      </c>
      <c r="J430" s="7">
        <f t="shared" si="114"/>
        <v>2.65</v>
      </c>
      <c r="K430" s="7">
        <v>0.2</v>
      </c>
      <c r="L430" s="7">
        <v>2600</v>
      </c>
      <c r="M430" s="7">
        <v>0</v>
      </c>
      <c r="N430" s="7" t="s">
        <v>26</v>
      </c>
      <c r="O430" s="7">
        <v>0.3</v>
      </c>
      <c r="P430" s="7">
        <f t="shared" si="115"/>
        <v>3.3125000000000002E-2</v>
      </c>
      <c r="Q430" s="10">
        <v>1000000000</v>
      </c>
      <c r="R430" s="7">
        <v>1</v>
      </c>
      <c r="S430" s="7" t="s">
        <v>28</v>
      </c>
      <c r="T430" s="10">
        <v>2000000</v>
      </c>
      <c r="U430" s="10">
        <v>2000000</v>
      </c>
      <c r="V430" s="11">
        <v>32.6</v>
      </c>
      <c r="W430" s="7">
        <v>0.1</v>
      </c>
      <c r="X430" s="7">
        <v>0.7</v>
      </c>
      <c r="Y430" s="7">
        <v>0.3</v>
      </c>
      <c r="Z430" s="7">
        <v>0.3</v>
      </c>
      <c r="AA430" s="10">
        <v>3.0000000000000001E-5</v>
      </c>
      <c r="AB430" s="10">
        <f t="shared" si="116"/>
        <v>9.0000000000000002E-6</v>
      </c>
      <c r="AC430" s="12">
        <v>4.5</v>
      </c>
      <c r="AD430" s="7">
        <v>20</v>
      </c>
      <c r="AE430" s="7">
        <v>0.75</v>
      </c>
      <c r="AF430" s="7">
        <f>AE430*B430</f>
        <v>3.75</v>
      </c>
      <c r="AG430" s="7" t="s">
        <v>51</v>
      </c>
      <c r="AH430" s="13">
        <v>1.53909064496551</v>
      </c>
      <c r="AI430" s="13">
        <v>4.2286167935365899</v>
      </c>
      <c r="AJ430" s="13">
        <v>1.9946648243</v>
      </c>
      <c r="AK430" s="13">
        <v>6.7609451953497297</v>
      </c>
      <c r="AL430" s="13">
        <v>34.536670809550301</v>
      </c>
      <c r="AM430" s="13">
        <v>41.2976160049</v>
      </c>
      <c r="AN430" s="13">
        <v>17.499350307673101</v>
      </c>
      <c r="AO430" s="13">
        <v>0.88408992750741699</v>
      </c>
    </row>
    <row r="431" spans="1:41" s="7" customFormat="1" x14ac:dyDescent="0.2">
      <c r="A431" s="7" t="s">
        <v>92</v>
      </c>
      <c r="B431" s="7">
        <v>5</v>
      </c>
      <c r="C431" s="7">
        <v>50</v>
      </c>
      <c r="D431" s="7">
        <v>30196</v>
      </c>
      <c r="E431" s="7" t="s">
        <v>23</v>
      </c>
      <c r="F431" s="7">
        <v>5</v>
      </c>
      <c r="G431" s="7">
        <v>1</v>
      </c>
      <c r="H431" s="7">
        <v>2.5000000000000001E-2</v>
      </c>
      <c r="I431" s="7">
        <v>6.6250000000000003E-2</v>
      </c>
      <c r="J431" s="7">
        <f t="shared" si="114"/>
        <v>2.65</v>
      </c>
      <c r="K431" s="7">
        <v>0.2</v>
      </c>
      <c r="L431" s="7">
        <v>2600</v>
      </c>
      <c r="M431" s="7">
        <v>0</v>
      </c>
      <c r="N431" s="7" t="s">
        <v>26</v>
      </c>
      <c r="O431" s="7">
        <v>0.3</v>
      </c>
      <c r="P431" s="7">
        <f t="shared" si="115"/>
        <v>3.3125000000000002E-2</v>
      </c>
      <c r="Q431" s="10">
        <v>1000000000</v>
      </c>
      <c r="R431" s="7">
        <v>1</v>
      </c>
      <c r="S431" s="7" t="s">
        <v>28</v>
      </c>
      <c r="T431" s="10">
        <v>2000000</v>
      </c>
      <c r="U431" s="10">
        <v>2000000</v>
      </c>
      <c r="V431" s="11">
        <v>32.6</v>
      </c>
      <c r="W431" s="7">
        <v>0.1</v>
      </c>
      <c r="X431" s="7">
        <v>0.7</v>
      </c>
      <c r="Y431" s="7">
        <v>0.3</v>
      </c>
      <c r="Z431" s="7">
        <v>0.3</v>
      </c>
      <c r="AA431" s="10">
        <v>3.0000000000000001E-5</v>
      </c>
      <c r="AB431" s="10">
        <f t="shared" si="116"/>
        <v>9.0000000000000002E-6</v>
      </c>
      <c r="AC431" s="12">
        <v>5</v>
      </c>
      <c r="AD431" s="7">
        <v>20</v>
      </c>
      <c r="AE431" s="7">
        <v>0.75</v>
      </c>
      <c r="AF431" s="7">
        <f>AE431*B431</f>
        <v>3.75</v>
      </c>
      <c r="AG431" s="7" t="s">
        <v>51</v>
      </c>
      <c r="AH431" s="13">
        <v>1.71010071662834</v>
      </c>
      <c r="AI431" s="13">
        <v>4.6984631039295399</v>
      </c>
      <c r="AJ431" s="13">
        <v>2.2840354857</v>
      </c>
      <c r="AK431" s="13">
        <v>10.1935095565703</v>
      </c>
      <c r="AL431" s="13">
        <v>31.652334046280199</v>
      </c>
      <c r="AM431" s="13">
        <v>41.8458436028506</v>
      </c>
      <c r="AN431" s="13">
        <v>20.357465043195301</v>
      </c>
      <c r="AO431" s="13">
        <v>0.90562062291636103</v>
      </c>
    </row>
    <row r="432" spans="1:41" s="3" customFormat="1" x14ac:dyDescent="0.2">
      <c r="A432" s="3" t="s">
        <v>93</v>
      </c>
      <c r="B432" s="3">
        <v>5</v>
      </c>
      <c r="C432" s="3">
        <v>50</v>
      </c>
      <c r="D432" s="3">
        <v>30196</v>
      </c>
      <c r="E432" s="3" t="s">
        <v>23</v>
      </c>
      <c r="F432" s="3">
        <v>5</v>
      </c>
      <c r="G432" s="3">
        <v>1</v>
      </c>
      <c r="H432" s="3">
        <v>2.5000000000000001E-2</v>
      </c>
      <c r="I432" s="3">
        <v>6.6250000000000003E-2</v>
      </c>
      <c r="J432" s="3">
        <f>I432/H432</f>
        <v>2.65</v>
      </c>
      <c r="K432" s="3">
        <v>0.2</v>
      </c>
      <c r="L432" s="3">
        <v>2600</v>
      </c>
      <c r="M432" s="3">
        <v>0</v>
      </c>
      <c r="N432" s="3" t="s">
        <v>26</v>
      </c>
      <c r="O432" s="3">
        <v>0.3</v>
      </c>
      <c r="P432" s="3">
        <f>I432/2</f>
        <v>3.3125000000000002E-2</v>
      </c>
      <c r="Q432" s="14">
        <v>1000000000</v>
      </c>
      <c r="R432" s="3">
        <v>1</v>
      </c>
      <c r="S432" s="3" t="s">
        <v>28</v>
      </c>
      <c r="T432" s="14">
        <v>2000000</v>
      </c>
      <c r="U432" s="14">
        <v>2000000</v>
      </c>
      <c r="V432" s="4">
        <v>32.6</v>
      </c>
      <c r="W432" s="3">
        <v>0.1</v>
      </c>
      <c r="X432" s="3">
        <v>0.7</v>
      </c>
      <c r="Y432" s="3">
        <v>0.3</v>
      </c>
      <c r="Z432" s="3">
        <v>0.3</v>
      </c>
      <c r="AA432" s="14">
        <v>3.0000000000000001E-5</v>
      </c>
      <c r="AB432" s="14">
        <f>Z432*AA432</f>
        <v>9.0000000000000002E-6</v>
      </c>
      <c r="AC432" s="15">
        <v>0</v>
      </c>
      <c r="AD432" s="3">
        <v>40</v>
      </c>
      <c r="AE432" s="3">
        <v>0.25</v>
      </c>
      <c r="AF432" s="3">
        <f>AE432*B432</f>
        <v>1.25</v>
      </c>
      <c r="AG432" s="3" t="s">
        <v>49</v>
      </c>
      <c r="AH432" s="16">
        <v>0</v>
      </c>
      <c r="AI432" s="16">
        <v>0</v>
      </c>
      <c r="AJ432" s="16">
        <v>-5.5588885999924298E-4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</row>
    <row r="433" spans="1:41" s="3" customFormat="1" x14ac:dyDescent="0.2">
      <c r="A433" s="3" t="s">
        <v>93</v>
      </c>
      <c r="B433" s="3">
        <v>5</v>
      </c>
      <c r="C433" s="3">
        <v>50</v>
      </c>
      <c r="D433" s="3">
        <v>30196</v>
      </c>
      <c r="E433" s="3" t="s">
        <v>23</v>
      </c>
      <c r="F433" s="3">
        <v>5</v>
      </c>
      <c r="G433" s="3">
        <v>1</v>
      </c>
      <c r="H433" s="3">
        <v>2.5000000000000001E-2</v>
      </c>
      <c r="I433" s="3">
        <v>6.6250000000000003E-2</v>
      </c>
      <c r="J433" s="3">
        <f>I433/H433</f>
        <v>2.65</v>
      </c>
      <c r="K433" s="3">
        <v>0.2</v>
      </c>
      <c r="L433" s="3">
        <v>2600</v>
      </c>
      <c r="M433" s="3">
        <v>0</v>
      </c>
      <c r="N433" s="3" t="s">
        <v>26</v>
      </c>
      <c r="O433" s="3">
        <v>0.3</v>
      </c>
      <c r="P433" s="3">
        <f>I433/2</f>
        <v>3.3125000000000002E-2</v>
      </c>
      <c r="Q433" s="14">
        <v>1000000000</v>
      </c>
      <c r="R433" s="3">
        <v>1</v>
      </c>
      <c r="S433" s="3" t="s">
        <v>28</v>
      </c>
      <c r="T433" s="14">
        <v>2000000</v>
      </c>
      <c r="U433" s="14">
        <v>2000000</v>
      </c>
      <c r="V433" s="4">
        <v>32.6</v>
      </c>
      <c r="W433" s="3">
        <v>0.1</v>
      </c>
      <c r="X433" s="3">
        <v>0.7</v>
      </c>
      <c r="Y433" s="3">
        <v>0.3</v>
      </c>
      <c r="Z433" s="3">
        <v>0.3</v>
      </c>
      <c r="AA433" s="14">
        <v>3.0000000000000001E-5</v>
      </c>
      <c r="AB433" s="14">
        <f>Z433*AA433</f>
        <v>9.0000000000000002E-6</v>
      </c>
      <c r="AC433" s="15">
        <v>0.5</v>
      </c>
      <c r="AD433" s="3">
        <v>40</v>
      </c>
      <c r="AE433" s="3">
        <v>0.25</v>
      </c>
      <c r="AF433" s="3">
        <f>AE433*B433</f>
        <v>1.25</v>
      </c>
      <c r="AG433" s="3" t="s">
        <v>49</v>
      </c>
      <c r="AH433" s="16">
        <v>0.32139380484327001</v>
      </c>
      <c r="AI433" s="16">
        <v>0.38302222155948901</v>
      </c>
      <c r="AJ433" s="16">
        <v>0.36273383529999997</v>
      </c>
      <c r="AK433" s="16">
        <v>0.88532099239999695</v>
      </c>
      <c r="AL433" s="16">
        <v>30.862623004900001</v>
      </c>
      <c r="AM433" s="16">
        <v>31.747943997299998</v>
      </c>
      <c r="AN433" s="16">
        <v>7.1675003346217601</v>
      </c>
      <c r="AO433" s="16">
        <v>0.92636307768541903</v>
      </c>
    </row>
    <row r="434" spans="1:41" s="3" customFormat="1" x14ac:dyDescent="0.2">
      <c r="A434" s="3" t="s">
        <v>93</v>
      </c>
      <c r="B434" s="3">
        <v>5</v>
      </c>
      <c r="C434" s="3">
        <v>50</v>
      </c>
      <c r="D434" s="3">
        <v>30196</v>
      </c>
      <c r="E434" s="3" t="s">
        <v>23</v>
      </c>
      <c r="F434" s="3">
        <v>5</v>
      </c>
      <c r="G434" s="3">
        <v>1</v>
      </c>
      <c r="H434" s="3">
        <v>2.5000000000000001E-2</v>
      </c>
      <c r="I434" s="3">
        <v>6.6250000000000003E-2</v>
      </c>
      <c r="J434" s="3">
        <f>I434/H434</f>
        <v>2.65</v>
      </c>
      <c r="K434" s="3">
        <v>0.2</v>
      </c>
      <c r="L434" s="3">
        <v>2600</v>
      </c>
      <c r="M434" s="3">
        <v>0</v>
      </c>
      <c r="N434" s="3" t="s">
        <v>26</v>
      </c>
      <c r="O434" s="3">
        <v>0.3</v>
      </c>
      <c r="P434" s="3">
        <f>I434/2</f>
        <v>3.3125000000000002E-2</v>
      </c>
      <c r="Q434" s="14">
        <v>1000000000</v>
      </c>
      <c r="R434" s="3">
        <v>1</v>
      </c>
      <c r="S434" s="3" t="s">
        <v>28</v>
      </c>
      <c r="T434" s="14">
        <v>2000000</v>
      </c>
      <c r="U434" s="14">
        <v>2000000</v>
      </c>
      <c r="V434" s="4">
        <v>32.6</v>
      </c>
      <c r="W434" s="3">
        <v>0.1</v>
      </c>
      <c r="X434" s="3">
        <v>0.7</v>
      </c>
      <c r="Y434" s="3">
        <v>0.3</v>
      </c>
      <c r="Z434" s="3">
        <v>0.3</v>
      </c>
      <c r="AA434" s="14">
        <v>3.0000000000000001E-5</v>
      </c>
      <c r="AB434" s="14">
        <f>Z434*AA434</f>
        <v>9.0000000000000002E-6</v>
      </c>
      <c r="AC434" s="15">
        <v>1</v>
      </c>
      <c r="AD434" s="3">
        <v>40</v>
      </c>
      <c r="AE434" s="3">
        <v>0.25</v>
      </c>
      <c r="AF434" s="3">
        <f>AE434*B434</f>
        <v>1.25</v>
      </c>
      <c r="AG434" s="3" t="s">
        <v>49</v>
      </c>
      <c r="AH434" s="16">
        <v>0.64278760968653903</v>
      </c>
      <c r="AI434" s="16">
        <v>0.76604444311897801</v>
      </c>
      <c r="AJ434" s="16">
        <v>0.74239379930000005</v>
      </c>
      <c r="AK434" s="16">
        <v>0.73089519610000098</v>
      </c>
      <c r="AL434" s="16">
        <v>31.0168259834</v>
      </c>
      <c r="AM434" s="16">
        <v>31.747721179500001</v>
      </c>
      <c r="AN434" s="16">
        <v>26.5832910125153</v>
      </c>
      <c r="AO434" s="16">
        <v>0.60865426265577005</v>
      </c>
    </row>
    <row r="435" spans="1:41" s="3" customFormat="1" x14ac:dyDescent="0.2">
      <c r="A435" s="3" t="s">
        <v>93</v>
      </c>
      <c r="B435" s="3">
        <v>5</v>
      </c>
      <c r="C435" s="3">
        <v>50</v>
      </c>
      <c r="D435" s="3">
        <v>30196</v>
      </c>
      <c r="E435" s="3" t="s">
        <v>23</v>
      </c>
      <c r="F435" s="3">
        <v>5</v>
      </c>
      <c r="G435" s="3">
        <v>1</v>
      </c>
      <c r="H435" s="3">
        <v>2.5000000000000001E-2</v>
      </c>
      <c r="I435" s="3">
        <v>6.6250000000000003E-2</v>
      </c>
      <c r="J435" s="3">
        <f>I435/H435</f>
        <v>2.65</v>
      </c>
      <c r="K435" s="3">
        <v>0.2</v>
      </c>
      <c r="L435" s="3">
        <v>2600</v>
      </c>
      <c r="M435" s="3">
        <v>0</v>
      </c>
      <c r="N435" s="3" t="s">
        <v>26</v>
      </c>
      <c r="O435" s="3">
        <v>0.3</v>
      </c>
      <c r="P435" s="3">
        <f>I435/2</f>
        <v>3.3125000000000002E-2</v>
      </c>
      <c r="Q435" s="14">
        <v>1000000000</v>
      </c>
      <c r="R435" s="3">
        <v>1</v>
      </c>
      <c r="S435" s="3" t="s">
        <v>28</v>
      </c>
      <c r="T435" s="14">
        <v>2000000</v>
      </c>
      <c r="U435" s="14">
        <v>2000000</v>
      </c>
      <c r="V435" s="4">
        <v>32.6</v>
      </c>
      <c r="W435" s="3">
        <v>0.1</v>
      </c>
      <c r="X435" s="3">
        <v>0.7</v>
      </c>
      <c r="Y435" s="3">
        <v>0.3</v>
      </c>
      <c r="Z435" s="3">
        <v>0.3</v>
      </c>
      <c r="AA435" s="14">
        <v>3.0000000000000001E-5</v>
      </c>
      <c r="AB435" s="14">
        <f>Z435*AA435</f>
        <v>9.0000000000000002E-6</v>
      </c>
      <c r="AC435" s="15">
        <v>1.5</v>
      </c>
      <c r="AD435" s="3">
        <v>40</v>
      </c>
      <c r="AE435" s="3">
        <v>0.25</v>
      </c>
      <c r="AF435" s="3">
        <f>AE435*B435</f>
        <v>1.25</v>
      </c>
      <c r="AG435" s="3" t="s">
        <v>49</v>
      </c>
      <c r="AH435" s="16">
        <v>0.96418141452980899</v>
      </c>
      <c r="AI435" s="16">
        <v>1.14906666467847</v>
      </c>
      <c r="AJ435" s="16">
        <v>1.1230189911999999</v>
      </c>
      <c r="AK435" s="16">
        <v>8.3097375527864301</v>
      </c>
      <c r="AL435" s="16">
        <v>23.652250872713601</v>
      </c>
      <c r="AM435" s="16">
        <v>31.9619884255</v>
      </c>
      <c r="AN435" s="16">
        <v>6.3258872990574497</v>
      </c>
      <c r="AO435" s="16">
        <v>0.52391597632472398</v>
      </c>
    </row>
    <row r="436" spans="1:41" s="3" customFormat="1" x14ac:dyDescent="0.2">
      <c r="A436" s="3" t="s">
        <v>93</v>
      </c>
      <c r="B436" s="3">
        <v>5</v>
      </c>
      <c r="C436" s="3">
        <v>50</v>
      </c>
      <c r="D436" s="3">
        <v>30196</v>
      </c>
      <c r="E436" s="3" t="s">
        <v>23</v>
      </c>
      <c r="F436" s="3">
        <v>5</v>
      </c>
      <c r="G436" s="3">
        <v>1</v>
      </c>
      <c r="H436" s="3">
        <v>2.5000000000000001E-2</v>
      </c>
      <c r="I436" s="3">
        <v>6.6250000000000003E-2</v>
      </c>
      <c r="J436" s="3">
        <f>I436/H436</f>
        <v>2.65</v>
      </c>
      <c r="K436" s="3">
        <v>0.2</v>
      </c>
      <c r="L436" s="3">
        <v>2600</v>
      </c>
      <c r="M436" s="3">
        <v>0</v>
      </c>
      <c r="N436" s="3" t="s">
        <v>26</v>
      </c>
      <c r="O436" s="3">
        <v>0.3</v>
      </c>
      <c r="P436" s="3">
        <f>I436/2</f>
        <v>3.3125000000000002E-2</v>
      </c>
      <c r="Q436" s="14">
        <v>1000000000</v>
      </c>
      <c r="R436" s="3">
        <v>1</v>
      </c>
      <c r="S436" s="3" t="s">
        <v>28</v>
      </c>
      <c r="T436" s="14">
        <v>2000000</v>
      </c>
      <c r="U436" s="14">
        <v>2000000</v>
      </c>
      <c r="V436" s="4">
        <v>32.6</v>
      </c>
      <c r="W436" s="3">
        <v>0.1</v>
      </c>
      <c r="X436" s="3">
        <v>0.7</v>
      </c>
      <c r="Y436" s="3">
        <v>0.3</v>
      </c>
      <c r="Z436" s="3">
        <v>0.3</v>
      </c>
      <c r="AA436" s="14">
        <v>3.0000000000000001E-5</v>
      </c>
      <c r="AB436" s="14">
        <f>Z436*AA436</f>
        <v>9.0000000000000002E-6</v>
      </c>
      <c r="AC436" s="15">
        <v>2</v>
      </c>
      <c r="AD436" s="3">
        <v>40</v>
      </c>
      <c r="AE436" s="3">
        <v>0.25</v>
      </c>
      <c r="AF436" s="3">
        <f>AE436*B436</f>
        <v>1.25</v>
      </c>
      <c r="AG436" s="3" t="s">
        <v>49</v>
      </c>
      <c r="AH436" s="16">
        <v>1.2855752193730801</v>
      </c>
      <c r="AI436" s="16">
        <v>1.53208888623796</v>
      </c>
      <c r="AJ436" s="16">
        <v>1.5556118479000001</v>
      </c>
      <c r="AK436" s="16">
        <v>8.2895834452378896</v>
      </c>
      <c r="AL436" s="16">
        <v>23.827177305862101</v>
      </c>
      <c r="AM436" s="16">
        <v>32.116760751100003</v>
      </c>
      <c r="AN436" s="16">
        <v>8.8984777251568499</v>
      </c>
      <c r="AO436" s="16">
        <v>0.76072260913311995</v>
      </c>
    </row>
    <row r="437" spans="1:41" s="3" customFormat="1" x14ac:dyDescent="0.2">
      <c r="A437" s="3" t="s">
        <v>93</v>
      </c>
      <c r="B437" s="3">
        <v>5</v>
      </c>
      <c r="C437" s="3">
        <v>50</v>
      </c>
      <c r="D437" s="3">
        <v>30196</v>
      </c>
      <c r="E437" s="3" t="s">
        <v>23</v>
      </c>
      <c r="F437" s="3">
        <v>5</v>
      </c>
      <c r="G437" s="3">
        <v>1</v>
      </c>
      <c r="H437" s="3">
        <v>2.5000000000000001E-2</v>
      </c>
      <c r="I437" s="3">
        <v>6.6250000000000003E-2</v>
      </c>
      <c r="J437" s="3">
        <f t="shared" ref="J437:J442" si="117">I437/H437</f>
        <v>2.65</v>
      </c>
      <c r="K437" s="3">
        <v>0.2</v>
      </c>
      <c r="L437" s="3">
        <v>2600</v>
      </c>
      <c r="M437" s="3">
        <v>0</v>
      </c>
      <c r="N437" s="3" t="s">
        <v>26</v>
      </c>
      <c r="O437" s="3">
        <v>0.3</v>
      </c>
      <c r="P437" s="3">
        <f t="shared" ref="P437:P442" si="118">I437/2</f>
        <v>3.3125000000000002E-2</v>
      </c>
      <c r="Q437" s="14">
        <v>1000000000</v>
      </c>
      <c r="R437" s="3">
        <v>1</v>
      </c>
      <c r="S437" s="3" t="s">
        <v>28</v>
      </c>
      <c r="T437" s="14">
        <v>2000000</v>
      </c>
      <c r="U437" s="14">
        <v>2000000</v>
      </c>
      <c r="V437" s="4">
        <v>32.6</v>
      </c>
      <c r="W437" s="3">
        <v>0.1</v>
      </c>
      <c r="X437" s="3">
        <v>0.7</v>
      </c>
      <c r="Y437" s="3">
        <v>0.3</v>
      </c>
      <c r="Z437" s="3">
        <v>0.3</v>
      </c>
      <c r="AA437" s="14">
        <v>3.0000000000000001E-5</v>
      </c>
      <c r="AB437" s="14">
        <f t="shared" ref="AB437:AB442" si="119">Z437*AA437</f>
        <v>9.0000000000000002E-6</v>
      </c>
      <c r="AC437" s="15">
        <v>2.5</v>
      </c>
      <c r="AD437" s="3">
        <v>40</v>
      </c>
      <c r="AE437" s="3">
        <v>0.25</v>
      </c>
      <c r="AF437" s="3">
        <f>AE437*B437</f>
        <v>1.25</v>
      </c>
      <c r="AG437" s="3" t="s">
        <v>49</v>
      </c>
      <c r="AH437" s="16">
        <v>1.6069690242163499</v>
      </c>
      <c r="AI437" s="16">
        <v>1.9151111077974501</v>
      </c>
      <c r="AJ437" s="16">
        <v>2.0362059809000002</v>
      </c>
      <c r="AK437" s="16">
        <v>8.4617045843097394</v>
      </c>
      <c r="AL437" s="16">
        <v>23.664741699605099</v>
      </c>
      <c r="AM437" s="16">
        <v>32.126446283914802</v>
      </c>
      <c r="AN437" s="16">
        <v>10.6583493334035</v>
      </c>
      <c r="AO437" s="16">
        <v>0.67591479400373999</v>
      </c>
    </row>
    <row r="438" spans="1:41" s="3" customFormat="1" x14ac:dyDescent="0.2">
      <c r="A438" s="3" t="s">
        <v>93</v>
      </c>
      <c r="B438" s="3">
        <v>5</v>
      </c>
      <c r="C438" s="3">
        <v>50</v>
      </c>
      <c r="D438" s="3">
        <v>30196</v>
      </c>
      <c r="E438" s="3" t="s">
        <v>23</v>
      </c>
      <c r="F438" s="3">
        <v>5</v>
      </c>
      <c r="G438" s="3">
        <v>1</v>
      </c>
      <c r="H438" s="3">
        <v>2.5000000000000001E-2</v>
      </c>
      <c r="I438" s="3">
        <v>6.6250000000000003E-2</v>
      </c>
      <c r="J438" s="3">
        <f t="shared" si="117"/>
        <v>2.65</v>
      </c>
      <c r="K438" s="3">
        <v>0.2</v>
      </c>
      <c r="L438" s="3">
        <v>2600</v>
      </c>
      <c r="M438" s="3">
        <v>0</v>
      </c>
      <c r="N438" s="3" t="s">
        <v>26</v>
      </c>
      <c r="O438" s="3">
        <v>0.3</v>
      </c>
      <c r="P438" s="3">
        <f t="shared" si="118"/>
        <v>3.3125000000000002E-2</v>
      </c>
      <c r="Q438" s="14">
        <v>1000000000</v>
      </c>
      <c r="R438" s="3">
        <v>1</v>
      </c>
      <c r="S438" s="3" t="s">
        <v>28</v>
      </c>
      <c r="T438" s="14">
        <v>2000000</v>
      </c>
      <c r="U438" s="14">
        <v>2000000</v>
      </c>
      <c r="V438" s="4">
        <v>32.6</v>
      </c>
      <c r="W438" s="3">
        <v>0.1</v>
      </c>
      <c r="X438" s="3">
        <v>0.7</v>
      </c>
      <c r="Y438" s="3">
        <v>0.3</v>
      </c>
      <c r="Z438" s="3">
        <v>0.3</v>
      </c>
      <c r="AA438" s="14">
        <v>3.0000000000000001E-5</v>
      </c>
      <c r="AB438" s="14">
        <f t="shared" si="119"/>
        <v>9.0000000000000002E-6</v>
      </c>
      <c r="AC438" s="15">
        <v>3</v>
      </c>
      <c r="AD438" s="3">
        <v>40</v>
      </c>
      <c r="AE438" s="3">
        <v>0.25</v>
      </c>
      <c r="AF438" s="3">
        <f>AE438*B438</f>
        <v>1.25</v>
      </c>
      <c r="AG438" s="3" t="s">
        <v>49</v>
      </c>
      <c r="AH438" s="16">
        <v>1.92836282905962</v>
      </c>
      <c r="AI438" s="16">
        <v>2.2981333293569302</v>
      </c>
      <c r="AJ438" s="16">
        <v>2.3591081852000002</v>
      </c>
      <c r="AK438" s="16">
        <v>9.7365983993524594</v>
      </c>
      <c r="AL438" s="16">
        <v>24.088009692547502</v>
      </c>
      <c r="AM438" s="16">
        <v>33.824608091899997</v>
      </c>
      <c r="AN438" s="16">
        <v>15.077467677141</v>
      </c>
      <c r="AO438" s="16">
        <v>0.83682583547052802</v>
      </c>
    </row>
    <row r="439" spans="1:41" s="3" customFormat="1" x14ac:dyDescent="0.2">
      <c r="A439" s="3" t="s">
        <v>93</v>
      </c>
      <c r="B439" s="3">
        <v>5</v>
      </c>
      <c r="C439" s="3">
        <v>50</v>
      </c>
      <c r="D439" s="3">
        <v>30196</v>
      </c>
      <c r="E439" s="3" t="s">
        <v>23</v>
      </c>
      <c r="F439" s="3">
        <v>5</v>
      </c>
      <c r="G439" s="3">
        <v>1</v>
      </c>
      <c r="H439" s="3">
        <v>2.5000000000000001E-2</v>
      </c>
      <c r="I439" s="3">
        <v>6.6250000000000003E-2</v>
      </c>
      <c r="J439" s="3">
        <f t="shared" si="117"/>
        <v>2.65</v>
      </c>
      <c r="K439" s="3">
        <v>0.2</v>
      </c>
      <c r="L439" s="3">
        <v>2600</v>
      </c>
      <c r="M439" s="3">
        <v>0</v>
      </c>
      <c r="N439" s="3" t="s">
        <v>26</v>
      </c>
      <c r="O439" s="3">
        <v>0.3</v>
      </c>
      <c r="P439" s="3">
        <f t="shared" si="118"/>
        <v>3.3125000000000002E-2</v>
      </c>
      <c r="Q439" s="14">
        <v>1000000000</v>
      </c>
      <c r="R439" s="3">
        <v>1</v>
      </c>
      <c r="S439" s="3" t="s">
        <v>28</v>
      </c>
      <c r="T439" s="14">
        <v>2000000</v>
      </c>
      <c r="U439" s="14">
        <v>2000000</v>
      </c>
      <c r="V439" s="4">
        <v>32.6</v>
      </c>
      <c r="W439" s="3">
        <v>0.1</v>
      </c>
      <c r="X439" s="3">
        <v>0.7</v>
      </c>
      <c r="Y439" s="3">
        <v>0.3</v>
      </c>
      <c r="Z439" s="3">
        <v>0.3</v>
      </c>
      <c r="AA439" s="14">
        <v>3.0000000000000001E-5</v>
      </c>
      <c r="AB439" s="14">
        <f t="shared" si="119"/>
        <v>9.0000000000000002E-6</v>
      </c>
      <c r="AC439" s="15">
        <v>3.5</v>
      </c>
      <c r="AD439" s="3">
        <v>40</v>
      </c>
      <c r="AE439" s="3">
        <v>0.25</v>
      </c>
      <c r="AF439" s="3">
        <f>AE439*B439</f>
        <v>1.25</v>
      </c>
      <c r="AG439" s="3" t="s">
        <v>49</v>
      </c>
      <c r="AH439" s="16">
        <v>2.2497566339028898</v>
      </c>
      <c r="AI439" s="16">
        <v>2.68115555091642</v>
      </c>
      <c r="AJ439" s="16">
        <v>2.6753294737000002</v>
      </c>
      <c r="AK439" s="16">
        <v>9.4533132981239891</v>
      </c>
      <c r="AL439" s="16">
        <v>24.423940671688101</v>
      </c>
      <c r="AM439" s="16">
        <v>33.877253969812102</v>
      </c>
      <c r="AN439" s="16">
        <v>19.544100640482402</v>
      </c>
      <c r="AO439" s="16">
        <v>0.82404044207238103</v>
      </c>
    </row>
    <row r="440" spans="1:41" s="3" customFormat="1" x14ac:dyDescent="0.2">
      <c r="A440" s="3" t="s">
        <v>93</v>
      </c>
      <c r="B440" s="3">
        <v>5</v>
      </c>
      <c r="C440" s="3">
        <v>50</v>
      </c>
      <c r="D440" s="3">
        <v>30196</v>
      </c>
      <c r="E440" s="3" t="s">
        <v>23</v>
      </c>
      <c r="F440" s="3">
        <v>5</v>
      </c>
      <c r="G440" s="3">
        <v>1</v>
      </c>
      <c r="H440" s="3">
        <v>2.5000000000000001E-2</v>
      </c>
      <c r="I440" s="3">
        <v>6.6250000000000003E-2</v>
      </c>
      <c r="J440" s="3">
        <f t="shared" si="117"/>
        <v>2.65</v>
      </c>
      <c r="K440" s="3">
        <v>0.2</v>
      </c>
      <c r="L440" s="3">
        <v>2600</v>
      </c>
      <c r="M440" s="3">
        <v>0</v>
      </c>
      <c r="N440" s="3" t="s">
        <v>26</v>
      </c>
      <c r="O440" s="3">
        <v>0.3</v>
      </c>
      <c r="P440" s="3">
        <f t="shared" si="118"/>
        <v>3.3125000000000002E-2</v>
      </c>
      <c r="Q440" s="14">
        <v>1000000000</v>
      </c>
      <c r="R440" s="3">
        <v>1</v>
      </c>
      <c r="S440" s="3" t="s">
        <v>28</v>
      </c>
      <c r="T440" s="14">
        <v>2000000</v>
      </c>
      <c r="U440" s="14">
        <v>2000000</v>
      </c>
      <c r="V440" s="4">
        <v>32.6</v>
      </c>
      <c r="W440" s="3">
        <v>0.1</v>
      </c>
      <c r="X440" s="3">
        <v>0.7</v>
      </c>
      <c r="Y440" s="3">
        <v>0.3</v>
      </c>
      <c r="Z440" s="3">
        <v>0.3</v>
      </c>
      <c r="AA440" s="14">
        <v>3.0000000000000001E-5</v>
      </c>
      <c r="AB440" s="14">
        <f t="shared" si="119"/>
        <v>9.0000000000000002E-6</v>
      </c>
      <c r="AC440" s="15">
        <v>4</v>
      </c>
      <c r="AD440" s="3">
        <v>40</v>
      </c>
      <c r="AE440" s="3">
        <v>0.25</v>
      </c>
      <c r="AF440" s="3">
        <f>AE440*B440</f>
        <v>1.25</v>
      </c>
      <c r="AG440" s="3" t="s">
        <v>49</v>
      </c>
      <c r="AH440" s="16">
        <v>2.5711504387461601</v>
      </c>
      <c r="AI440" s="16">
        <v>3.0641777724759098</v>
      </c>
      <c r="AJ440" s="16">
        <v>3.0161331503</v>
      </c>
      <c r="AK440" s="16">
        <v>9.3238750166530906</v>
      </c>
      <c r="AL440" s="16">
        <v>24.847778004246901</v>
      </c>
      <c r="AM440" s="16">
        <v>34.171653020900003</v>
      </c>
      <c r="AN440" s="16">
        <v>21.715299028754099</v>
      </c>
      <c r="AO440" s="16">
        <v>0.82411505647358196</v>
      </c>
    </row>
    <row r="441" spans="1:41" s="3" customFormat="1" x14ac:dyDescent="0.2">
      <c r="A441" s="3" t="s">
        <v>93</v>
      </c>
      <c r="B441" s="3">
        <v>5</v>
      </c>
      <c r="C441" s="3">
        <v>50</v>
      </c>
      <c r="D441" s="3">
        <v>30196</v>
      </c>
      <c r="E441" s="3" t="s">
        <v>23</v>
      </c>
      <c r="F441" s="3">
        <v>5</v>
      </c>
      <c r="G441" s="3">
        <v>1</v>
      </c>
      <c r="H441" s="3">
        <v>2.5000000000000001E-2</v>
      </c>
      <c r="I441" s="3">
        <v>6.6250000000000003E-2</v>
      </c>
      <c r="J441" s="3">
        <f t="shared" si="117"/>
        <v>2.65</v>
      </c>
      <c r="K441" s="3">
        <v>0.2</v>
      </c>
      <c r="L441" s="3">
        <v>2600</v>
      </c>
      <c r="M441" s="3">
        <v>0</v>
      </c>
      <c r="N441" s="3" t="s">
        <v>26</v>
      </c>
      <c r="O441" s="3">
        <v>0.3</v>
      </c>
      <c r="P441" s="3">
        <f t="shared" si="118"/>
        <v>3.3125000000000002E-2</v>
      </c>
      <c r="Q441" s="14">
        <v>1000000000</v>
      </c>
      <c r="R441" s="3">
        <v>1</v>
      </c>
      <c r="S441" s="3" t="s">
        <v>28</v>
      </c>
      <c r="T441" s="14">
        <v>2000000</v>
      </c>
      <c r="U441" s="14">
        <v>2000000</v>
      </c>
      <c r="V441" s="4">
        <v>32.6</v>
      </c>
      <c r="W441" s="3">
        <v>0.1</v>
      </c>
      <c r="X441" s="3">
        <v>0.7</v>
      </c>
      <c r="Y441" s="3">
        <v>0.3</v>
      </c>
      <c r="Z441" s="3">
        <v>0.3</v>
      </c>
      <c r="AA441" s="14">
        <v>3.0000000000000001E-5</v>
      </c>
      <c r="AB441" s="14">
        <f t="shared" si="119"/>
        <v>9.0000000000000002E-6</v>
      </c>
      <c r="AC441" s="15">
        <v>4.5</v>
      </c>
      <c r="AD441" s="3">
        <v>40</v>
      </c>
      <c r="AE441" s="3">
        <v>0.25</v>
      </c>
      <c r="AF441" s="3">
        <f>AE441*B441</f>
        <v>1.25</v>
      </c>
      <c r="AG441" s="3" t="s">
        <v>49</v>
      </c>
      <c r="AH441" s="16">
        <v>2.89254424358943</v>
      </c>
      <c r="AI441" s="16">
        <v>3.4471999940354001</v>
      </c>
      <c r="AJ441" s="16">
        <v>3.3439691728000001</v>
      </c>
      <c r="AK441" s="16">
        <v>9.2859544601449109</v>
      </c>
      <c r="AL441" s="16">
        <v>25.1829198936551</v>
      </c>
      <c r="AM441" s="16">
        <v>34.468874353799997</v>
      </c>
      <c r="AN441" s="16">
        <v>24.489491934022301</v>
      </c>
      <c r="AO441" s="16">
        <v>0.82215537914432801</v>
      </c>
    </row>
    <row r="442" spans="1:41" s="3" customFormat="1" x14ac:dyDescent="0.2">
      <c r="A442" s="3" t="s">
        <v>93</v>
      </c>
      <c r="B442" s="3">
        <v>5</v>
      </c>
      <c r="C442" s="3">
        <v>50</v>
      </c>
      <c r="D442" s="3">
        <v>30196</v>
      </c>
      <c r="E442" s="3" t="s">
        <v>23</v>
      </c>
      <c r="F442" s="3">
        <v>5</v>
      </c>
      <c r="G442" s="3">
        <v>1</v>
      </c>
      <c r="H442" s="3">
        <v>2.5000000000000001E-2</v>
      </c>
      <c r="I442" s="3">
        <v>6.6250000000000003E-2</v>
      </c>
      <c r="J442" s="3">
        <f t="shared" si="117"/>
        <v>2.65</v>
      </c>
      <c r="K442" s="3">
        <v>0.2</v>
      </c>
      <c r="L442" s="3">
        <v>2600</v>
      </c>
      <c r="M442" s="3">
        <v>0</v>
      </c>
      <c r="N442" s="3" t="s">
        <v>26</v>
      </c>
      <c r="O442" s="3">
        <v>0.3</v>
      </c>
      <c r="P442" s="3">
        <f t="shared" si="118"/>
        <v>3.3125000000000002E-2</v>
      </c>
      <c r="Q442" s="14">
        <v>1000000000</v>
      </c>
      <c r="R442" s="3">
        <v>1</v>
      </c>
      <c r="S442" s="3" t="s">
        <v>28</v>
      </c>
      <c r="T442" s="14">
        <v>2000000</v>
      </c>
      <c r="U442" s="14">
        <v>2000000</v>
      </c>
      <c r="V442" s="4">
        <v>32.6</v>
      </c>
      <c r="W442" s="3">
        <v>0.1</v>
      </c>
      <c r="X442" s="3">
        <v>0.7</v>
      </c>
      <c r="Y442" s="3">
        <v>0.3</v>
      </c>
      <c r="Z442" s="3">
        <v>0.3</v>
      </c>
      <c r="AA442" s="14">
        <v>3.0000000000000001E-5</v>
      </c>
      <c r="AB442" s="14">
        <f t="shared" si="119"/>
        <v>9.0000000000000002E-6</v>
      </c>
      <c r="AC442" s="15">
        <v>5</v>
      </c>
      <c r="AD442" s="3">
        <v>40</v>
      </c>
      <c r="AE442" s="3">
        <v>0.25</v>
      </c>
      <c r="AF442" s="3">
        <f>AE442*B442</f>
        <v>1.25</v>
      </c>
      <c r="AG442" s="3" t="s">
        <v>49</v>
      </c>
      <c r="AH442" s="16">
        <v>3.2139380484326998</v>
      </c>
      <c r="AI442" s="16">
        <v>3.83022221559489</v>
      </c>
      <c r="AJ442" s="16">
        <v>3.6616814434</v>
      </c>
      <c r="AK442" s="16">
        <v>9.0705167464658398</v>
      </c>
      <c r="AL442" s="16">
        <v>25.607342673934198</v>
      </c>
      <c r="AM442" s="16">
        <v>34.677859420399997</v>
      </c>
      <c r="AN442" s="16">
        <v>28.1306760394456</v>
      </c>
      <c r="AO442" s="16">
        <v>0.82017691274878302</v>
      </c>
    </row>
    <row r="443" spans="1:41" s="7" customFormat="1" x14ac:dyDescent="0.2">
      <c r="A443" s="7" t="s">
        <v>94</v>
      </c>
      <c r="B443" s="7">
        <v>5</v>
      </c>
      <c r="C443" s="7">
        <v>50</v>
      </c>
      <c r="D443" s="7">
        <v>30196</v>
      </c>
      <c r="E443" s="7" t="s">
        <v>23</v>
      </c>
      <c r="F443" s="7">
        <v>5</v>
      </c>
      <c r="G443" s="7">
        <v>1</v>
      </c>
      <c r="H443" s="7">
        <v>2.5000000000000001E-2</v>
      </c>
      <c r="I443" s="7">
        <v>6.6250000000000003E-2</v>
      </c>
      <c r="J443" s="7">
        <f>I443/H443</f>
        <v>2.65</v>
      </c>
      <c r="K443" s="7">
        <v>0.2</v>
      </c>
      <c r="L443" s="7">
        <v>2600</v>
      </c>
      <c r="M443" s="7">
        <v>0</v>
      </c>
      <c r="N443" s="7" t="s">
        <v>26</v>
      </c>
      <c r="O443" s="7">
        <v>0.3</v>
      </c>
      <c r="P443" s="7">
        <f>I443/2</f>
        <v>3.3125000000000002E-2</v>
      </c>
      <c r="Q443" s="10">
        <v>1000000000</v>
      </c>
      <c r="R443" s="7">
        <v>1</v>
      </c>
      <c r="S443" s="7" t="s">
        <v>28</v>
      </c>
      <c r="T443" s="10">
        <v>2000000</v>
      </c>
      <c r="U443" s="10">
        <v>2000000</v>
      </c>
      <c r="V443" s="11">
        <v>32.6</v>
      </c>
      <c r="W443" s="7">
        <v>0.1</v>
      </c>
      <c r="X443" s="7">
        <v>0.7</v>
      </c>
      <c r="Y443" s="7">
        <v>0.3</v>
      </c>
      <c r="Z443" s="7">
        <v>0.3</v>
      </c>
      <c r="AA443" s="10">
        <v>3.0000000000000001E-5</v>
      </c>
      <c r="AB443" s="10">
        <f>Z443*AA443</f>
        <v>9.0000000000000002E-6</v>
      </c>
      <c r="AC443" s="12">
        <v>0</v>
      </c>
      <c r="AD443" s="7">
        <v>40</v>
      </c>
      <c r="AE443" s="7">
        <v>0.5</v>
      </c>
      <c r="AF443" s="7">
        <f>AE443*B443</f>
        <v>2.5</v>
      </c>
      <c r="AG443" s="7" t="s">
        <v>49</v>
      </c>
      <c r="AH443" s="13">
        <v>0</v>
      </c>
      <c r="AI443" s="13">
        <v>0</v>
      </c>
      <c r="AJ443" s="13">
        <v>-5.5588885999924298E-4</v>
      </c>
      <c r="AK443" s="13">
        <v>0</v>
      </c>
      <c r="AL443" s="13">
        <v>0</v>
      </c>
      <c r="AM443" s="13">
        <v>0</v>
      </c>
      <c r="AN443" s="13">
        <v>0</v>
      </c>
      <c r="AO443" s="13">
        <v>0</v>
      </c>
    </row>
    <row r="444" spans="1:41" s="7" customFormat="1" x14ac:dyDescent="0.2">
      <c r="A444" s="7" t="s">
        <v>94</v>
      </c>
      <c r="B444" s="7">
        <v>5</v>
      </c>
      <c r="C444" s="7">
        <v>50</v>
      </c>
      <c r="D444" s="7">
        <v>30196</v>
      </c>
      <c r="E444" s="7" t="s">
        <v>23</v>
      </c>
      <c r="F444" s="7">
        <v>5</v>
      </c>
      <c r="G444" s="7">
        <v>1</v>
      </c>
      <c r="H444" s="7">
        <v>2.5000000000000001E-2</v>
      </c>
      <c r="I444" s="7">
        <v>6.6250000000000003E-2</v>
      </c>
      <c r="J444" s="7">
        <f>I444/H444</f>
        <v>2.65</v>
      </c>
      <c r="K444" s="7">
        <v>0.2</v>
      </c>
      <c r="L444" s="7">
        <v>2600</v>
      </c>
      <c r="M444" s="7">
        <v>0</v>
      </c>
      <c r="N444" s="7" t="s">
        <v>26</v>
      </c>
      <c r="O444" s="7">
        <v>0.3</v>
      </c>
      <c r="P444" s="7">
        <f>I444/2</f>
        <v>3.3125000000000002E-2</v>
      </c>
      <c r="Q444" s="10">
        <v>1000000000</v>
      </c>
      <c r="R444" s="7">
        <v>1</v>
      </c>
      <c r="S444" s="7" t="s">
        <v>28</v>
      </c>
      <c r="T444" s="10">
        <v>2000000</v>
      </c>
      <c r="U444" s="10">
        <v>2000000</v>
      </c>
      <c r="V444" s="11">
        <v>32.6</v>
      </c>
      <c r="W444" s="7">
        <v>0.1</v>
      </c>
      <c r="X444" s="7">
        <v>0.7</v>
      </c>
      <c r="Y444" s="7">
        <v>0.3</v>
      </c>
      <c r="Z444" s="7">
        <v>0.3</v>
      </c>
      <c r="AA444" s="10">
        <v>3.0000000000000001E-5</v>
      </c>
      <c r="AB444" s="10">
        <f>Z444*AA444</f>
        <v>9.0000000000000002E-6</v>
      </c>
      <c r="AC444" s="12">
        <v>0.5</v>
      </c>
      <c r="AD444" s="7">
        <v>40</v>
      </c>
      <c r="AE444" s="7">
        <v>0.5</v>
      </c>
      <c r="AF444" s="7">
        <f>AE444*B444</f>
        <v>2.5</v>
      </c>
      <c r="AG444" s="7" t="s">
        <v>49</v>
      </c>
      <c r="AH444" s="13">
        <v>0.32139380484327001</v>
      </c>
      <c r="AI444" s="13">
        <v>0.38302222155948901</v>
      </c>
      <c r="AJ444" s="13">
        <v>0.413844406699999</v>
      </c>
      <c r="AK444" s="13">
        <v>1.7895283939125699</v>
      </c>
      <c r="AL444" s="13">
        <v>30.8170899994</v>
      </c>
      <c r="AM444" s="13">
        <v>32.606618393312601</v>
      </c>
      <c r="AN444" s="13">
        <v>4.3190486957976297</v>
      </c>
      <c r="AO444" s="13">
        <v>0.66369580854356902</v>
      </c>
    </row>
    <row r="445" spans="1:41" s="7" customFormat="1" x14ac:dyDescent="0.2">
      <c r="A445" s="7" t="s">
        <v>94</v>
      </c>
      <c r="B445" s="7">
        <v>5</v>
      </c>
      <c r="C445" s="7">
        <v>50</v>
      </c>
      <c r="D445" s="7">
        <v>30196</v>
      </c>
      <c r="E445" s="7" t="s">
        <v>23</v>
      </c>
      <c r="F445" s="7">
        <v>5</v>
      </c>
      <c r="G445" s="7">
        <v>1</v>
      </c>
      <c r="H445" s="7">
        <v>2.5000000000000001E-2</v>
      </c>
      <c r="I445" s="7">
        <v>6.6250000000000003E-2</v>
      </c>
      <c r="J445" s="7">
        <f>I445/H445</f>
        <v>2.65</v>
      </c>
      <c r="K445" s="7">
        <v>0.2</v>
      </c>
      <c r="L445" s="7">
        <v>2600</v>
      </c>
      <c r="M445" s="7">
        <v>0</v>
      </c>
      <c r="N445" s="7" t="s">
        <v>26</v>
      </c>
      <c r="O445" s="7">
        <v>0.3</v>
      </c>
      <c r="P445" s="7">
        <f>I445/2</f>
        <v>3.3125000000000002E-2</v>
      </c>
      <c r="Q445" s="10">
        <v>1000000000</v>
      </c>
      <c r="R445" s="7">
        <v>1</v>
      </c>
      <c r="S445" s="7" t="s">
        <v>28</v>
      </c>
      <c r="T445" s="10">
        <v>2000000</v>
      </c>
      <c r="U445" s="10">
        <v>2000000</v>
      </c>
      <c r="V445" s="11">
        <v>32.6</v>
      </c>
      <c r="W445" s="7">
        <v>0.1</v>
      </c>
      <c r="X445" s="7">
        <v>0.7</v>
      </c>
      <c r="Y445" s="7">
        <v>0.3</v>
      </c>
      <c r="Z445" s="7">
        <v>0.3</v>
      </c>
      <c r="AA445" s="10">
        <v>3.0000000000000001E-5</v>
      </c>
      <c r="AB445" s="10">
        <f>Z445*AA445</f>
        <v>9.0000000000000002E-6</v>
      </c>
      <c r="AC445" s="12">
        <v>1</v>
      </c>
      <c r="AD445" s="7">
        <v>40</v>
      </c>
      <c r="AE445" s="7">
        <v>0.5</v>
      </c>
      <c r="AF445" s="7">
        <f>AE445*B445</f>
        <v>2.5</v>
      </c>
      <c r="AG445" s="7" t="s">
        <v>49</v>
      </c>
      <c r="AH445" s="13">
        <v>0.64278760968653903</v>
      </c>
      <c r="AI445" s="13">
        <v>0.76604444311897801</v>
      </c>
      <c r="AJ445" s="13">
        <v>0.75556569159999898</v>
      </c>
      <c r="AK445" s="13">
        <v>1.6668491491797</v>
      </c>
      <c r="AL445" s="13">
        <v>30.887179703000001</v>
      </c>
      <c r="AM445" s="13">
        <v>32.554028852179698</v>
      </c>
      <c r="AN445" s="13">
        <v>9.8580791713357296</v>
      </c>
      <c r="AO445" s="13">
        <v>0.63574972685373998</v>
      </c>
    </row>
    <row r="446" spans="1:41" s="7" customFormat="1" x14ac:dyDescent="0.2">
      <c r="A446" s="7" t="s">
        <v>94</v>
      </c>
      <c r="B446" s="7">
        <v>5</v>
      </c>
      <c r="C446" s="7">
        <v>50</v>
      </c>
      <c r="D446" s="7">
        <v>30196</v>
      </c>
      <c r="E446" s="7" t="s">
        <v>23</v>
      </c>
      <c r="F446" s="7">
        <v>5</v>
      </c>
      <c r="G446" s="7">
        <v>1</v>
      </c>
      <c r="H446" s="7">
        <v>2.5000000000000001E-2</v>
      </c>
      <c r="I446" s="7">
        <v>6.6250000000000003E-2</v>
      </c>
      <c r="J446" s="7">
        <f>I446/H446</f>
        <v>2.65</v>
      </c>
      <c r="K446" s="7">
        <v>0.2</v>
      </c>
      <c r="L446" s="7">
        <v>2600</v>
      </c>
      <c r="M446" s="7">
        <v>0</v>
      </c>
      <c r="N446" s="7" t="s">
        <v>26</v>
      </c>
      <c r="O446" s="7">
        <v>0.3</v>
      </c>
      <c r="P446" s="7">
        <f>I446/2</f>
        <v>3.3125000000000002E-2</v>
      </c>
      <c r="Q446" s="10">
        <v>1000000000</v>
      </c>
      <c r="R446" s="7">
        <v>1</v>
      </c>
      <c r="S446" s="7" t="s">
        <v>28</v>
      </c>
      <c r="T446" s="10">
        <v>2000000</v>
      </c>
      <c r="U446" s="10">
        <v>2000000</v>
      </c>
      <c r="V446" s="11">
        <v>32.6</v>
      </c>
      <c r="W446" s="7">
        <v>0.1</v>
      </c>
      <c r="X446" s="7">
        <v>0.7</v>
      </c>
      <c r="Y446" s="7">
        <v>0.3</v>
      </c>
      <c r="Z446" s="7">
        <v>0.3</v>
      </c>
      <c r="AA446" s="10">
        <v>3.0000000000000001E-5</v>
      </c>
      <c r="AB446" s="10">
        <f>Z446*AA446</f>
        <v>9.0000000000000002E-6</v>
      </c>
      <c r="AC446" s="12">
        <v>1.5</v>
      </c>
      <c r="AD446" s="7">
        <v>40</v>
      </c>
      <c r="AE446" s="7">
        <v>0.5</v>
      </c>
      <c r="AF446" s="7">
        <f>AE446*B446</f>
        <v>2.5</v>
      </c>
      <c r="AG446" s="7" t="s">
        <v>49</v>
      </c>
      <c r="AH446" s="13">
        <v>0.96418141452980899</v>
      </c>
      <c r="AI446" s="13">
        <v>1.14906666467847</v>
      </c>
      <c r="AJ446" s="13">
        <v>1.074228695</v>
      </c>
      <c r="AK446" s="13">
        <v>1.91834838197499</v>
      </c>
      <c r="AL446" s="13">
        <v>30.696922712599999</v>
      </c>
      <c r="AM446" s="13">
        <v>32.615271094575</v>
      </c>
      <c r="AN446" s="13">
        <v>19.8742244744586</v>
      </c>
      <c r="AO446" s="13">
        <v>0.59391649057373397</v>
      </c>
    </row>
    <row r="447" spans="1:41" s="7" customFormat="1" x14ac:dyDescent="0.2">
      <c r="A447" s="7" t="s">
        <v>94</v>
      </c>
      <c r="B447" s="7">
        <v>5</v>
      </c>
      <c r="C447" s="7">
        <v>50</v>
      </c>
      <c r="D447" s="7">
        <v>30196</v>
      </c>
      <c r="E447" s="7" t="s">
        <v>23</v>
      </c>
      <c r="F447" s="7">
        <v>5</v>
      </c>
      <c r="G447" s="7">
        <v>1</v>
      </c>
      <c r="H447" s="7">
        <v>2.5000000000000001E-2</v>
      </c>
      <c r="I447" s="7">
        <v>6.6250000000000003E-2</v>
      </c>
      <c r="J447" s="7">
        <f>I447/H447</f>
        <v>2.65</v>
      </c>
      <c r="K447" s="7">
        <v>0.2</v>
      </c>
      <c r="L447" s="7">
        <v>2600</v>
      </c>
      <c r="M447" s="7">
        <v>0</v>
      </c>
      <c r="N447" s="7" t="s">
        <v>26</v>
      </c>
      <c r="O447" s="7">
        <v>0.3</v>
      </c>
      <c r="P447" s="7">
        <f>I447/2</f>
        <v>3.3125000000000002E-2</v>
      </c>
      <c r="Q447" s="10">
        <v>1000000000</v>
      </c>
      <c r="R447" s="7">
        <v>1</v>
      </c>
      <c r="S447" s="7" t="s">
        <v>28</v>
      </c>
      <c r="T447" s="10">
        <v>2000000</v>
      </c>
      <c r="U447" s="10">
        <v>2000000</v>
      </c>
      <c r="V447" s="11">
        <v>32.6</v>
      </c>
      <c r="W447" s="7">
        <v>0.1</v>
      </c>
      <c r="X447" s="7">
        <v>0.7</v>
      </c>
      <c r="Y447" s="7">
        <v>0.3</v>
      </c>
      <c r="Z447" s="7">
        <v>0.3</v>
      </c>
      <c r="AA447" s="10">
        <v>3.0000000000000001E-5</v>
      </c>
      <c r="AB447" s="10">
        <f>Z447*AA447</f>
        <v>9.0000000000000002E-6</v>
      </c>
      <c r="AC447" s="12">
        <v>2</v>
      </c>
      <c r="AD447" s="7">
        <v>40</v>
      </c>
      <c r="AE447" s="7">
        <v>0.5</v>
      </c>
      <c r="AF447" s="7">
        <f>AE447*B447</f>
        <v>2.5</v>
      </c>
      <c r="AG447" s="7" t="s">
        <v>49</v>
      </c>
      <c r="AH447" s="13">
        <v>1.2855752193730801</v>
      </c>
      <c r="AI447" s="13">
        <v>1.53208888623796</v>
      </c>
      <c r="AJ447" s="13">
        <v>1.3833807538</v>
      </c>
      <c r="AK447" s="13">
        <v>1.7551285916999999</v>
      </c>
      <c r="AL447" s="13">
        <v>31.097924296999999</v>
      </c>
      <c r="AM447" s="13">
        <v>32.853052888699999</v>
      </c>
      <c r="AN447" s="13">
        <v>27.629221507209198</v>
      </c>
      <c r="AO447" s="13">
        <v>0.41159009250026402</v>
      </c>
    </row>
    <row r="448" spans="1:41" s="7" customFormat="1" x14ac:dyDescent="0.2">
      <c r="A448" s="7" t="s">
        <v>94</v>
      </c>
      <c r="B448" s="7">
        <v>5</v>
      </c>
      <c r="C448" s="7">
        <v>50</v>
      </c>
      <c r="D448" s="7">
        <v>30196</v>
      </c>
      <c r="E448" s="7" t="s">
        <v>23</v>
      </c>
      <c r="F448" s="7">
        <v>5</v>
      </c>
      <c r="G448" s="7">
        <v>1</v>
      </c>
      <c r="H448" s="7">
        <v>2.5000000000000001E-2</v>
      </c>
      <c r="I448" s="7">
        <v>6.6250000000000003E-2</v>
      </c>
      <c r="J448" s="7">
        <f t="shared" ref="J448:J453" si="120">I448/H448</f>
        <v>2.65</v>
      </c>
      <c r="K448" s="7">
        <v>0.2</v>
      </c>
      <c r="L448" s="7">
        <v>2600</v>
      </c>
      <c r="M448" s="7">
        <v>0</v>
      </c>
      <c r="N448" s="7" t="s">
        <v>26</v>
      </c>
      <c r="O448" s="7">
        <v>0.3</v>
      </c>
      <c r="P448" s="7">
        <f t="shared" ref="P448:P453" si="121">I448/2</f>
        <v>3.3125000000000002E-2</v>
      </c>
      <c r="Q448" s="10">
        <v>1000000000</v>
      </c>
      <c r="R448" s="7">
        <v>1</v>
      </c>
      <c r="S448" s="7" t="s">
        <v>28</v>
      </c>
      <c r="T448" s="10">
        <v>2000000</v>
      </c>
      <c r="U448" s="10">
        <v>2000000</v>
      </c>
      <c r="V448" s="11">
        <v>32.6</v>
      </c>
      <c r="W448" s="7">
        <v>0.1</v>
      </c>
      <c r="X448" s="7">
        <v>0.7</v>
      </c>
      <c r="Y448" s="7">
        <v>0.3</v>
      </c>
      <c r="Z448" s="7">
        <v>0.3</v>
      </c>
      <c r="AA448" s="10">
        <v>3.0000000000000001E-5</v>
      </c>
      <c r="AB448" s="10">
        <f t="shared" ref="AB448:AB453" si="122">Z448*AA448</f>
        <v>9.0000000000000002E-6</v>
      </c>
      <c r="AC448" s="12">
        <v>2.5</v>
      </c>
      <c r="AD448" s="7">
        <v>40</v>
      </c>
      <c r="AE448" s="7">
        <v>0.5</v>
      </c>
      <c r="AF448" s="7">
        <f>AE448*B448</f>
        <v>2.5</v>
      </c>
      <c r="AG448" s="7" t="s">
        <v>49</v>
      </c>
      <c r="AH448" s="13">
        <v>1.6069690242163499</v>
      </c>
      <c r="AI448" s="13">
        <v>1.9151111077974501</v>
      </c>
      <c r="AJ448" s="13">
        <v>1.6370621316</v>
      </c>
      <c r="AK448" s="13">
        <v>2.4887365664823902</v>
      </c>
      <c r="AL448" s="13">
        <v>30.633203642272601</v>
      </c>
      <c r="AM448" s="13">
        <v>33.121940208754999</v>
      </c>
      <c r="AN448" s="13">
        <v>36.847468491909702</v>
      </c>
      <c r="AO448" s="13">
        <v>0.754732843100694</v>
      </c>
    </row>
    <row r="449" spans="1:41" s="7" customFormat="1" x14ac:dyDescent="0.2">
      <c r="A449" s="7" t="s">
        <v>94</v>
      </c>
      <c r="B449" s="7">
        <v>5</v>
      </c>
      <c r="C449" s="7">
        <v>50</v>
      </c>
      <c r="D449" s="7">
        <v>30196</v>
      </c>
      <c r="E449" s="7" t="s">
        <v>23</v>
      </c>
      <c r="F449" s="7">
        <v>5</v>
      </c>
      <c r="G449" s="7">
        <v>1</v>
      </c>
      <c r="H449" s="7">
        <v>2.5000000000000001E-2</v>
      </c>
      <c r="I449" s="7">
        <v>6.6250000000000003E-2</v>
      </c>
      <c r="J449" s="7">
        <f t="shared" si="120"/>
        <v>2.65</v>
      </c>
      <c r="K449" s="7">
        <v>0.2</v>
      </c>
      <c r="L449" s="7">
        <v>2600</v>
      </c>
      <c r="M449" s="7">
        <v>0</v>
      </c>
      <c r="N449" s="7" t="s">
        <v>26</v>
      </c>
      <c r="O449" s="7">
        <v>0.3</v>
      </c>
      <c r="P449" s="7">
        <f t="shared" si="121"/>
        <v>3.3125000000000002E-2</v>
      </c>
      <c r="Q449" s="10">
        <v>1000000000</v>
      </c>
      <c r="R449" s="7">
        <v>1</v>
      </c>
      <c r="S449" s="7" t="s">
        <v>28</v>
      </c>
      <c r="T449" s="10">
        <v>2000000</v>
      </c>
      <c r="U449" s="10">
        <v>2000000</v>
      </c>
      <c r="V449" s="11">
        <v>32.6</v>
      </c>
      <c r="W449" s="7">
        <v>0.1</v>
      </c>
      <c r="X449" s="7">
        <v>0.7</v>
      </c>
      <c r="Y449" s="7">
        <v>0.3</v>
      </c>
      <c r="Z449" s="7">
        <v>0.3</v>
      </c>
      <c r="AA449" s="10">
        <v>3.0000000000000001E-5</v>
      </c>
      <c r="AB449" s="10">
        <f t="shared" si="122"/>
        <v>9.0000000000000002E-6</v>
      </c>
      <c r="AC449" s="12">
        <v>3</v>
      </c>
      <c r="AD449" s="7">
        <v>40</v>
      </c>
      <c r="AE449" s="7">
        <v>0.5</v>
      </c>
      <c r="AF449" s="7">
        <f>AE449*B449</f>
        <v>2.5</v>
      </c>
      <c r="AG449" s="7" t="s">
        <v>49</v>
      </c>
      <c r="AH449" s="13">
        <v>1.92836282905962</v>
      </c>
      <c r="AI449" s="13">
        <v>2.2981333293569302</v>
      </c>
      <c r="AJ449" s="13">
        <v>1.9833211184999999</v>
      </c>
      <c r="AK449" s="13">
        <v>4.5985874018547204</v>
      </c>
      <c r="AL449" s="13">
        <v>28.828021002745299</v>
      </c>
      <c r="AM449" s="13">
        <v>33.426608404600003</v>
      </c>
      <c r="AN449" s="13">
        <v>29.841334086831299</v>
      </c>
      <c r="AO449" s="13">
        <v>0.82394341847734798</v>
      </c>
    </row>
    <row r="450" spans="1:41" s="7" customFormat="1" x14ac:dyDescent="0.2">
      <c r="A450" s="7" t="s">
        <v>94</v>
      </c>
      <c r="B450" s="7">
        <v>5</v>
      </c>
      <c r="C450" s="7">
        <v>50</v>
      </c>
      <c r="D450" s="7">
        <v>30196</v>
      </c>
      <c r="E450" s="7" t="s">
        <v>23</v>
      </c>
      <c r="F450" s="7">
        <v>5</v>
      </c>
      <c r="G450" s="7">
        <v>1</v>
      </c>
      <c r="H450" s="7">
        <v>2.5000000000000001E-2</v>
      </c>
      <c r="I450" s="7">
        <v>6.6250000000000003E-2</v>
      </c>
      <c r="J450" s="7">
        <f t="shared" si="120"/>
        <v>2.65</v>
      </c>
      <c r="K450" s="7">
        <v>0.2</v>
      </c>
      <c r="L450" s="7">
        <v>2600</v>
      </c>
      <c r="M450" s="7">
        <v>0</v>
      </c>
      <c r="N450" s="7" t="s">
        <v>26</v>
      </c>
      <c r="O450" s="7">
        <v>0.3</v>
      </c>
      <c r="P450" s="7">
        <f t="shared" si="121"/>
        <v>3.3125000000000002E-2</v>
      </c>
      <c r="Q450" s="10">
        <v>1000000000</v>
      </c>
      <c r="R450" s="7">
        <v>1</v>
      </c>
      <c r="S450" s="7" t="s">
        <v>28</v>
      </c>
      <c r="T450" s="10">
        <v>2000000</v>
      </c>
      <c r="U450" s="10">
        <v>2000000</v>
      </c>
      <c r="V450" s="11">
        <v>32.6</v>
      </c>
      <c r="W450" s="7">
        <v>0.1</v>
      </c>
      <c r="X450" s="7">
        <v>0.7</v>
      </c>
      <c r="Y450" s="7">
        <v>0.3</v>
      </c>
      <c r="Z450" s="7">
        <v>0.3</v>
      </c>
      <c r="AA450" s="10">
        <v>3.0000000000000001E-5</v>
      </c>
      <c r="AB450" s="10">
        <f t="shared" si="122"/>
        <v>9.0000000000000002E-6</v>
      </c>
      <c r="AC450" s="12">
        <v>3.5</v>
      </c>
      <c r="AD450" s="7">
        <v>40</v>
      </c>
      <c r="AE450" s="7">
        <v>0.5</v>
      </c>
      <c r="AF450" s="7">
        <f>AE450*B450</f>
        <v>2.5</v>
      </c>
      <c r="AG450" s="7" t="s">
        <v>49</v>
      </c>
      <c r="AH450" s="13">
        <v>2.2497566339028898</v>
      </c>
      <c r="AI450" s="13">
        <v>2.68115555091642</v>
      </c>
      <c r="AJ450" s="13">
        <v>2.3093062449000001</v>
      </c>
      <c r="AK450" s="13">
        <v>4.7266564974799996</v>
      </c>
      <c r="AL450" s="13">
        <v>29.399368253066299</v>
      </c>
      <c r="AM450" s="13">
        <v>34.1260247505463</v>
      </c>
      <c r="AN450" s="13">
        <v>31.850212149604399</v>
      </c>
      <c r="AO450" s="13">
        <v>0.89282674714921495</v>
      </c>
    </row>
    <row r="451" spans="1:41" s="7" customFormat="1" x14ac:dyDescent="0.2">
      <c r="A451" s="7" t="s">
        <v>94</v>
      </c>
      <c r="B451" s="7">
        <v>5</v>
      </c>
      <c r="C451" s="7">
        <v>50</v>
      </c>
      <c r="D451" s="7">
        <v>30196</v>
      </c>
      <c r="E451" s="7" t="s">
        <v>23</v>
      </c>
      <c r="F451" s="7">
        <v>5</v>
      </c>
      <c r="G451" s="7">
        <v>1</v>
      </c>
      <c r="H451" s="7">
        <v>2.5000000000000001E-2</v>
      </c>
      <c r="I451" s="7">
        <v>6.6250000000000003E-2</v>
      </c>
      <c r="J451" s="7">
        <f t="shared" si="120"/>
        <v>2.65</v>
      </c>
      <c r="K451" s="7">
        <v>0.2</v>
      </c>
      <c r="L451" s="7">
        <v>2600</v>
      </c>
      <c r="M451" s="7">
        <v>0</v>
      </c>
      <c r="N451" s="7" t="s">
        <v>26</v>
      </c>
      <c r="O451" s="7">
        <v>0.3</v>
      </c>
      <c r="P451" s="7">
        <f t="shared" si="121"/>
        <v>3.3125000000000002E-2</v>
      </c>
      <c r="Q451" s="10">
        <v>1000000000</v>
      </c>
      <c r="R451" s="7">
        <v>1</v>
      </c>
      <c r="S451" s="7" t="s">
        <v>28</v>
      </c>
      <c r="T451" s="10">
        <v>2000000</v>
      </c>
      <c r="U451" s="10">
        <v>2000000</v>
      </c>
      <c r="V451" s="11">
        <v>32.6</v>
      </c>
      <c r="W451" s="7">
        <v>0.1</v>
      </c>
      <c r="X451" s="7">
        <v>0.7</v>
      </c>
      <c r="Y451" s="7">
        <v>0.3</v>
      </c>
      <c r="Z451" s="7">
        <v>0.3</v>
      </c>
      <c r="AA451" s="10">
        <v>3.0000000000000001E-5</v>
      </c>
      <c r="AB451" s="10">
        <f t="shared" si="122"/>
        <v>9.0000000000000002E-6</v>
      </c>
      <c r="AC451" s="12">
        <v>4</v>
      </c>
      <c r="AD451" s="7">
        <v>40</v>
      </c>
      <c r="AE451" s="7">
        <v>0.5</v>
      </c>
      <c r="AF451" s="7">
        <f>AE451*B451</f>
        <v>2.5</v>
      </c>
      <c r="AG451" s="7" t="s">
        <v>49</v>
      </c>
      <c r="AH451" s="13">
        <v>2.5711504387461601</v>
      </c>
      <c r="AI451" s="13">
        <v>3.0641777724759098</v>
      </c>
      <c r="AJ451" s="13">
        <v>2.6120751154000001</v>
      </c>
      <c r="AK451" s="13">
        <v>4.79835654460393</v>
      </c>
      <c r="AL451" s="13">
        <v>29.586007935096099</v>
      </c>
      <c r="AM451" s="13">
        <v>34.384364479699997</v>
      </c>
      <c r="AN451" s="13">
        <v>37.094112496841802</v>
      </c>
      <c r="AO451" s="13">
        <v>0.94838331678860799</v>
      </c>
    </row>
    <row r="452" spans="1:41" s="7" customFormat="1" x14ac:dyDescent="0.2">
      <c r="A452" s="7" t="s">
        <v>94</v>
      </c>
      <c r="B452" s="7">
        <v>5</v>
      </c>
      <c r="C452" s="7">
        <v>50</v>
      </c>
      <c r="D452" s="7">
        <v>30196</v>
      </c>
      <c r="E452" s="7" t="s">
        <v>23</v>
      </c>
      <c r="F452" s="7">
        <v>5</v>
      </c>
      <c r="G452" s="7">
        <v>1</v>
      </c>
      <c r="H452" s="7">
        <v>2.5000000000000001E-2</v>
      </c>
      <c r="I452" s="7">
        <v>6.6250000000000003E-2</v>
      </c>
      <c r="J452" s="7">
        <f t="shared" si="120"/>
        <v>2.65</v>
      </c>
      <c r="K452" s="7">
        <v>0.2</v>
      </c>
      <c r="L452" s="7">
        <v>2600</v>
      </c>
      <c r="M452" s="7">
        <v>0</v>
      </c>
      <c r="N452" s="7" t="s">
        <v>26</v>
      </c>
      <c r="O452" s="7">
        <v>0.3</v>
      </c>
      <c r="P452" s="7">
        <f t="shared" si="121"/>
        <v>3.3125000000000002E-2</v>
      </c>
      <c r="Q452" s="10">
        <v>1000000000</v>
      </c>
      <c r="R452" s="7">
        <v>1</v>
      </c>
      <c r="S452" s="7" t="s">
        <v>28</v>
      </c>
      <c r="T452" s="10">
        <v>2000000</v>
      </c>
      <c r="U452" s="10">
        <v>2000000</v>
      </c>
      <c r="V452" s="11">
        <v>32.6</v>
      </c>
      <c r="W452" s="7">
        <v>0.1</v>
      </c>
      <c r="X452" s="7">
        <v>0.7</v>
      </c>
      <c r="Y452" s="7">
        <v>0.3</v>
      </c>
      <c r="Z452" s="7">
        <v>0.3</v>
      </c>
      <c r="AA452" s="10">
        <v>3.0000000000000001E-5</v>
      </c>
      <c r="AB452" s="10">
        <f t="shared" si="122"/>
        <v>9.0000000000000002E-6</v>
      </c>
      <c r="AC452" s="12">
        <v>4.5</v>
      </c>
      <c r="AD452" s="7">
        <v>40</v>
      </c>
      <c r="AE452" s="7">
        <v>0.5</v>
      </c>
      <c r="AF452" s="7">
        <f>AE452*B452</f>
        <v>2.5</v>
      </c>
      <c r="AG452" s="7" t="s">
        <v>49</v>
      </c>
      <c r="AH452" s="13">
        <v>2.89254424358943</v>
      </c>
      <c r="AI452" s="13">
        <v>3.4471999940354001</v>
      </c>
      <c r="AJ452" s="13">
        <v>2.8913517468999999</v>
      </c>
      <c r="AK452" s="13">
        <v>4.5276813400871703</v>
      </c>
      <c r="AL452" s="13">
        <v>30.156236736112799</v>
      </c>
      <c r="AM452" s="13">
        <v>34.683918076200001</v>
      </c>
      <c r="AN452" s="13">
        <v>40.110615194484602</v>
      </c>
      <c r="AO452" s="13">
        <v>0.98388055228611304</v>
      </c>
    </row>
    <row r="453" spans="1:41" s="7" customFormat="1" x14ac:dyDescent="0.2">
      <c r="A453" s="7" t="s">
        <v>94</v>
      </c>
      <c r="B453" s="7">
        <v>5</v>
      </c>
      <c r="C453" s="7">
        <v>50</v>
      </c>
      <c r="D453" s="7">
        <v>30196</v>
      </c>
      <c r="E453" s="7" t="s">
        <v>23</v>
      </c>
      <c r="F453" s="7">
        <v>5</v>
      </c>
      <c r="G453" s="7">
        <v>1</v>
      </c>
      <c r="H453" s="7">
        <v>2.5000000000000001E-2</v>
      </c>
      <c r="I453" s="7">
        <v>6.6250000000000003E-2</v>
      </c>
      <c r="J453" s="7">
        <f t="shared" si="120"/>
        <v>2.65</v>
      </c>
      <c r="K453" s="7">
        <v>0.2</v>
      </c>
      <c r="L453" s="7">
        <v>2600</v>
      </c>
      <c r="M453" s="7">
        <v>0</v>
      </c>
      <c r="N453" s="7" t="s">
        <v>26</v>
      </c>
      <c r="O453" s="7">
        <v>0.3</v>
      </c>
      <c r="P453" s="7">
        <f t="shared" si="121"/>
        <v>3.3125000000000002E-2</v>
      </c>
      <c r="Q453" s="10">
        <v>1000000000</v>
      </c>
      <c r="R453" s="7">
        <v>1</v>
      </c>
      <c r="S453" s="7" t="s">
        <v>28</v>
      </c>
      <c r="T453" s="10">
        <v>2000000</v>
      </c>
      <c r="U453" s="10">
        <v>2000000</v>
      </c>
      <c r="V453" s="11">
        <v>32.6</v>
      </c>
      <c r="W453" s="7">
        <v>0.1</v>
      </c>
      <c r="X453" s="7">
        <v>0.7</v>
      </c>
      <c r="Y453" s="7">
        <v>0.3</v>
      </c>
      <c r="Z453" s="7">
        <v>0.3</v>
      </c>
      <c r="AA453" s="10">
        <v>3.0000000000000001E-5</v>
      </c>
      <c r="AB453" s="10">
        <f t="shared" si="122"/>
        <v>9.0000000000000002E-6</v>
      </c>
      <c r="AC453" s="12">
        <v>5</v>
      </c>
      <c r="AD453" s="7">
        <v>40</v>
      </c>
      <c r="AE453" s="7">
        <v>0.5</v>
      </c>
      <c r="AF453" s="7">
        <f>AE453*B453</f>
        <v>2.5</v>
      </c>
      <c r="AG453" s="7" t="s">
        <v>49</v>
      </c>
      <c r="AH453" s="13">
        <v>3.2139380484326998</v>
      </c>
      <c r="AI453" s="13">
        <v>3.83022221559489</v>
      </c>
      <c r="AJ453" s="13">
        <v>3.212747883</v>
      </c>
      <c r="AK453" s="13">
        <v>5.4192415483999996</v>
      </c>
      <c r="AL453" s="13">
        <v>30.183810626</v>
      </c>
      <c r="AM453" s="13">
        <v>35.603052174399998</v>
      </c>
      <c r="AN453" s="13">
        <v>26.896720956538999</v>
      </c>
      <c r="AO453" s="13">
        <v>0.84928283624886602</v>
      </c>
    </row>
    <row r="454" spans="1:41" s="3" customFormat="1" x14ac:dyDescent="0.2">
      <c r="A454" s="3" t="s">
        <v>95</v>
      </c>
      <c r="B454" s="3">
        <v>5</v>
      </c>
      <c r="C454" s="3">
        <v>50</v>
      </c>
      <c r="D454" s="3">
        <v>30196</v>
      </c>
      <c r="E454" s="3" t="s">
        <v>23</v>
      </c>
      <c r="F454" s="3">
        <v>5</v>
      </c>
      <c r="G454" s="3">
        <v>1</v>
      </c>
      <c r="H454" s="3">
        <v>2.5000000000000001E-2</v>
      </c>
      <c r="I454" s="3">
        <v>6.6250000000000003E-2</v>
      </c>
      <c r="J454" s="3">
        <f>I454/H454</f>
        <v>2.65</v>
      </c>
      <c r="K454" s="3">
        <v>0.2</v>
      </c>
      <c r="L454" s="3">
        <v>2600</v>
      </c>
      <c r="M454" s="3">
        <v>0</v>
      </c>
      <c r="N454" s="3" t="s">
        <v>26</v>
      </c>
      <c r="O454" s="3">
        <v>0.3</v>
      </c>
      <c r="P454" s="3">
        <f>I454/2</f>
        <v>3.3125000000000002E-2</v>
      </c>
      <c r="Q454" s="14">
        <v>1000000000</v>
      </c>
      <c r="R454" s="3">
        <v>1</v>
      </c>
      <c r="S454" s="3" t="s">
        <v>28</v>
      </c>
      <c r="T454" s="14">
        <v>2000000</v>
      </c>
      <c r="U454" s="14">
        <v>2000000</v>
      </c>
      <c r="V454" s="4">
        <v>32.6</v>
      </c>
      <c r="W454" s="3">
        <v>0.1</v>
      </c>
      <c r="X454" s="3">
        <v>0.7</v>
      </c>
      <c r="Y454" s="3">
        <v>0.3</v>
      </c>
      <c r="Z454" s="3">
        <v>0.3</v>
      </c>
      <c r="AA454" s="14">
        <v>3.0000000000000001E-5</v>
      </c>
      <c r="AB454" s="14">
        <f>Z454*AA454</f>
        <v>9.0000000000000002E-6</v>
      </c>
      <c r="AC454" s="15">
        <v>0</v>
      </c>
      <c r="AD454" s="3">
        <v>40</v>
      </c>
      <c r="AE454" s="3">
        <v>0.75</v>
      </c>
      <c r="AF454" s="3">
        <f>AE454*B454</f>
        <v>3.75</v>
      </c>
      <c r="AG454" s="3" t="s">
        <v>52</v>
      </c>
      <c r="AH454" s="16">
        <v>0</v>
      </c>
      <c r="AI454" s="16">
        <v>0</v>
      </c>
      <c r="AJ454" s="16">
        <v>-5.5588885999924298E-4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</row>
    <row r="455" spans="1:41" s="3" customFormat="1" x14ac:dyDescent="0.2">
      <c r="A455" s="3" t="s">
        <v>95</v>
      </c>
      <c r="B455" s="3">
        <v>5</v>
      </c>
      <c r="C455" s="3">
        <v>50</v>
      </c>
      <c r="D455" s="3">
        <v>30196</v>
      </c>
      <c r="E455" s="3" t="s">
        <v>23</v>
      </c>
      <c r="F455" s="3">
        <v>5</v>
      </c>
      <c r="G455" s="3">
        <v>1</v>
      </c>
      <c r="H455" s="3">
        <v>2.5000000000000001E-2</v>
      </c>
      <c r="I455" s="3">
        <v>6.6250000000000003E-2</v>
      </c>
      <c r="J455" s="3">
        <f>I455/H455</f>
        <v>2.65</v>
      </c>
      <c r="K455" s="3">
        <v>0.2</v>
      </c>
      <c r="L455" s="3">
        <v>2600</v>
      </c>
      <c r="M455" s="3">
        <v>0</v>
      </c>
      <c r="N455" s="3" t="s">
        <v>26</v>
      </c>
      <c r="O455" s="3">
        <v>0.3</v>
      </c>
      <c r="P455" s="3">
        <f>I455/2</f>
        <v>3.3125000000000002E-2</v>
      </c>
      <c r="Q455" s="14">
        <v>1000000000</v>
      </c>
      <c r="R455" s="3">
        <v>1</v>
      </c>
      <c r="S455" s="3" t="s">
        <v>28</v>
      </c>
      <c r="T455" s="14">
        <v>2000000</v>
      </c>
      <c r="U455" s="14">
        <v>2000000</v>
      </c>
      <c r="V455" s="4">
        <v>32.6</v>
      </c>
      <c r="W455" s="3">
        <v>0.1</v>
      </c>
      <c r="X455" s="3">
        <v>0.7</v>
      </c>
      <c r="Y455" s="3">
        <v>0.3</v>
      </c>
      <c r="Z455" s="3">
        <v>0.3</v>
      </c>
      <c r="AA455" s="14">
        <v>3.0000000000000001E-5</v>
      </c>
      <c r="AB455" s="14">
        <f>Z455*AA455</f>
        <v>9.0000000000000002E-6</v>
      </c>
      <c r="AC455" s="15">
        <v>0.5</v>
      </c>
      <c r="AD455" s="3">
        <v>40</v>
      </c>
      <c r="AE455" s="3">
        <v>0.75</v>
      </c>
      <c r="AF455" s="3">
        <f>AE455*B455</f>
        <v>3.75</v>
      </c>
      <c r="AG455" s="3" t="s">
        <v>52</v>
      </c>
      <c r="AH455" s="16">
        <v>0.32139380484327001</v>
      </c>
      <c r="AI455" s="16">
        <v>0.38302222155948901</v>
      </c>
      <c r="AJ455" s="16">
        <v>0.32012379159999999</v>
      </c>
      <c r="AK455" s="16">
        <v>1.24534452282638</v>
      </c>
      <c r="AL455" s="16">
        <v>31.610341316264002</v>
      </c>
      <c r="AM455" s="16">
        <v>32.855685839090398</v>
      </c>
      <c r="AN455" s="16">
        <v>7.1775428657710396</v>
      </c>
      <c r="AO455" s="16">
        <v>0.64878283262026104</v>
      </c>
    </row>
    <row r="456" spans="1:41" s="3" customFormat="1" x14ac:dyDescent="0.2">
      <c r="A456" s="3" t="s">
        <v>95</v>
      </c>
      <c r="B456" s="3">
        <v>5</v>
      </c>
      <c r="C456" s="3">
        <v>50</v>
      </c>
      <c r="D456" s="3">
        <v>30196</v>
      </c>
      <c r="E456" s="3" t="s">
        <v>23</v>
      </c>
      <c r="F456" s="3">
        <v>5</v>
      </c>
      <c r="G456" s="3">
        <v>1</v>
      </c>
      <c r="H456" s="3">
        <v>2.5000000000000001E-2</v>
      </c>
      <c r="I456" s="3">
        <v>6.6250000000000003E-2</v>
      </c>
      <c r="J456" s="3">
        <f>I456/H456</f>
        <v>2.65</v>
      </c>
      <c r="K456" s="3">
        <v>0.2</v>
      </c>
      <c r="L456" s="3">
        <v>2600</v>
      </c>
      <c r="M456" s="3">
        <v>0</v>
      </c>
      <c r="N456" s="3" t="s">
        <v>26</v>
      </c>
      <c r="O456" s="3">
        <v>0.3</v>
      </c>
      <c r="P456" s="3">
        <f>I456/2</f>
        <v>3.3125000000000002E-2</v>
      </c>
      <c r="Q456" s="14">
        <v>1000000000</v>
      </c>
      <c r="R456" s="3">
        <v>1</v>
      </c>
      <c r="S456" s="3" t="s">
        <v>28</v>
      </c>
      <c r="T456" s="14">
        <v>2000000</v>
      </c>
      <c r="U456" s="14">
        <v>2000000</v>
      </c>
      <c r="V456" s="4">
        <v>32.6</v>
      </c>
      <c r="W456" s="3">
        <v>0.1</v>
      </c>
      <c r="X456" s="3">
        <v>0.7</v>
      </c>
      <c r="Y456" s="3">
        <v>0.3</v>
      </c>
      <c r="Z456" s="3">
        <v>0.3</v>
      </c>
      <c r="AA456" s="14">
        <v>3.0000000000000001E-5</v>
      </c>
      <c r="AB456" s="14">
        <f>Z456*AA456</f>
        <v>9.0000000000000002E-6</v>
      </c>
      <c r="AC456" s="15">
        <v>1</v>
      </c>
      <c r="AD456" s="3">
        <v>40</v>
      </c>
      <c r="AE456" s="3">
        <v>0.75</v>
      </c>
      <c r="AF456" s="3">
        <f>AE456*B456</f>
        <v>3.75</v>
      </c>
      <c r="AG456" s="3" t="s">
        <v>52</v>
      </c>
      <c r="AH456" s="16">
        <v>0.64278760968653903</v>
      </c>
      <c r="AI456" s="16">
        <v>0.76604444311897801</v>
      </c>
      <c r="AJ456" s="16">
        <v>0.69980806350000102</v>
      </c>
      <c r="AK456" s="16">
        <v>1.43673476113655</v>
      </c>
      <c r="AL456" s="16">
        <v>31.366945876700001</v>
      </c>
      <c r="AM456" s="16">
        <v>32.803680637836599</v>
      </c>
      <c r="AN456" s="16">
        <v>14.0852259968098</v>
      </c>
      <c r="AO456" s="16">
        <v>0.928385704886592</v>
      </c>
    </row>
    <row r="457" spans="1:41" s="3" customFormat="1" x14ac:dyDescent="0.2">
      <c r="A457" s="3" t="s">
        <v>95</v>
      </c>
      <c r="B457" s="3">
        <v>5</v>
      </c>
      <c r="C457" s="3">
        <v>50</v>
      </c>
      <c r="D457" s="3">
        <v>30196</v>
      </c>
      <c r="E457" s="3" t="s">
        <v>23</v>
      </c>
      <c r="F457" s="3">
        <v>5</v>
      </c>
      <c r="G457" s="3">
        <v>1</v>
      </c>
      <c r="H457" s="3">
        <v>2.5000000000000001E-2</v>
      </c>
      <c r="I457" s="3">
        <v>6.6250000000000003E-2</v>
      </c>
      <c r="J457" s="3">
        <f>I457/H457</f>
        <v>2.65</v>
      </c>
      <c r="K457" s="3">
        <v>0.2</v>
      </c>
      <c r="L457" s="3">
        <v>2600</v>
      </c>
      <c r="M457" s="3">
        <v>0</v>
      </c>
      <c r="N457" s="3" t="s">
        <v>26</v>
      </c>
      <c r="O457" s="3">
        <v>0.3</v>
      </c>
      <c r="P457" s="3">
        <f>I457/2</f>
        <v>3.3125000000000002E-2</v>
      </c>
      <c r="Q457" s="14">
        <v>1000000000</v>
      </c>
      <c r="R457" s="3">
        <v>1</v>
      </c>
      <c r="S457" s="3" t="s">
        <v>28</v>
      </c>
      <c r="T457" s="14">
        <v>2000000</v>
      </c>
      <c r="U457" s="14">
        <v>2000000</v>
      </c>
      <c r="V457" s="4">
        <v>32.6</v>
      </c>
      <c r="W457" s="3">
        <v>0.1</v>
      </c>
      <c r="X457" s="3">
        <v>0.7</v>
      </c>
      <c r="Y457" s="3">
        <v>0.3</v>
      </c>
      <c r="Z457" s="3">
        <v>0.3</v>
      </c>
      <c r="AA457" s="14">
        <v>3.0000000000000001E-5</v>
      </c>
      <c r="AB457" s="14">
        <f>Z457*AA457</f>
        <v>9.0000000000000002E-6</v>
      </c>
      <c r="AC457" s="15">
        <v>1.5</v>
      </c>
      <c r="AD457" s="3">
        <v>40</v>
      </c>
      <c r="AE457" s="3">
        <v>0.75</v>
      </c>
      <c r="AF457" s="3">
        <f>AE457*B457</f>
        <v>3.75</v>
      </c>
      <c r="AG457" s="3" t="s">
        <v>52</v>
      </c>
      <c r="AH457" s="16">
        <v>0.96418141452980899</v>
      </c>
      <c r="AI457" s="16">
        <v>1.14906666467847</v>
      </c>
      <c r="AJ457" s="16">
        <v>0.96291976680000102</v>
      </c>
      <c r="AK457" s="16">
        <v>1.28007874258163</v>
      </c>
      <c r="AL457" s="16">
        <v>31.5841637264</v>
      </c>
      <c r="AM457" s="16">
        <v>32.864242468981601</v>
      </c>
      <c r="AN457" s="16">
        <v>45.234456237966299</v>
      </c>
      <c r="AO457" s="16">
        <v>0.64463435066045405</v>
      </c>
    </row>
    <row r="458" spans="1:41" s="3" customFormat="1" x14ac:dyDescent="0.2">
      <c r="A458" s="3" t="s">
        <v>95</v>
      </c>
      <c r="B458" s="3">
        <v>5</v>
      </c>
      <c r="C458" s="3">
        <v>50</v>
      </c>
      <c r="D458" s="3">
        <v>30196</v>
      </c>
      <c r="E458" s="3" t="s">
        <v>23</v>
      </c>
      <c r="F458" s="3">
        <v>5</v>
      </c>
      <c r="G458" s="3">
        <v>1</v>
      </c>
      <c r="H458" s="3">
        <v>2.5000000000000001E-2</v>
      </c>
      <c r="I458" s="3">
        <v>6.6250000000000003E-2</v>
      </c>
      <c r="J458" s="3">
        <f>I458/H458</f>
        <v>2.65</v>
      </c>
      <c r="K458" s="3">
        <v>0.2</v>
      </c>
      <c r="L458" s="3">
        <v>2600</v>
      </c>
      <c r="M458" s="3">
        <v>0</v>
      </c>
      <c r="N458" s="3" t="s">
        <v>26</v>
      </c>
      <c r="O458" s="3">
        <v>0.3</v>
      </c>
      <c r="P458" s="3">
        <f>I458/2</f>
        <v>3.3125000000000002E-2</v>
      </c>
      <c r="Q458" s="14">
        <v>1000000000</v>
      </c>
      <c r="R458" s="3">
        <v>1</v>
      </c>
      <c r="S458" s="3" t="s">
        <v>28</v>
      </c>
      <c r="T458" s="14">
        <v>2000000</v>
      </c>
      <c r="U458" s="14">
        <v>2000000</v>
      </c>
      <c r="V458" s="4">
        <v>32.6</v>
      </c>
      <c r="W458" s="3">
        <v>0.1</v>
      </c>
      <c r="X458" s="3">
        <v>0.7</v>
      </c>
      <c r="Y458" s="3">
        <v>0.3</v>
      </c>
      <c r="Z458" s="3">
        <v>0.3</v>
      </c>
      <c r="AA458" s="14">
        <v>3.0000000000000001E-5</v>
      </c>
      <c r="AB458" s="14">
        <f>Z458*AA458</f>
        <v>9.0000000000000002E-6</v>
      </c>
      <c r="AC458" s="15">
        <v>2</v>
      </c>
      <c r="AD458" s="3">
        <v>40</v>
      </c>
      <c r="AE458" s="3">
        <v>0.75</v>
      </c>
      <c r="AF458" s="3">
        <f>AE458*B458</f>
        <v>3.75</v>
      </c>
      <c r="AG458" s="3" t="s">
        <v>52</v>
      </c>
      <c r="AH458" s="16">
        <v>1.2855752193730801</v>
      </c>
      <c r="AI458" s="16">
        <v>1.53208888623796</v>
      </c>
      <c r="AJ458" s="16">
        <v>1.2843089875</v>
      </c>
      <c r="AK458" s="16">
        <v>1.24533676981547</v>
      </c>
      <c r="AL458" s="16">
        <v>31.815749668199999</v>
      </c>
      <c r="AM458" s="16">
        <v>33.061086438015501</v>
      </c>
      <c r="AN458" s="16">
        <v>52.4767139658179</v>
      </c>
      <c r="AO458" s="16">
        <v>0.53143149924081001</v>
      </c>
    </row>
    <row r="459" spans="1:41" s="3" customFormat="1" x14ac:dyDescent="0.2">
      <c r="A459" s="3" t="s">
        <v>95</v>
      </c>
      <c r="B459" s="3">
        <v>5</v>
      </c>
      <c r="C459" s="3">
        <v>50</v>
      </c>
      <c r="D459" s="3">
        <v>30196</v>
      </c>
      <c r="E459" s="3" t="s">
        <v>23</v>
      </c>
      <c r="F459" s="3">
        <v>5</v>
      </c>
      <c r="G459" s="3">
        <v>1</v>
      </c>
      <c r="H459" s="3">
        <v>2.5000000000000001E-2</v>
      </c>
      <c r="I459" s="3">
        <v>6.6250000000000003E-2</v>
      </c>
      <c r="J459" s="3">
        <f t="shared" ref="J459:J464" si="123">I459/H459</f>
        <v>2.65</v>
      </c>
      <c r="K459" s="3">
        <v>0.2</v>
      </c>
      <c r="L459" s="3">
        <v>2600</v>
      </c>
      <c r="M459" s="3">
        <v>0</v>
      </c>
      <c r="N459" s="3" t="s">
        <v>26</v>
      </c>
      <c r="O459" s="3">
        <v>0.3</v>
      </c>
      <c r="P459" s="3">
        <f t="shared" ref="P459:P464" si="124">I459/2</f>
        <v>3.3125000000000002E-2</v>
      </c>
      <c r="Q459" s="14">
        <v>1000000000</v>
      </c>
      <c r="R459" s="3">
        <v>1</v>
      </c>
      <c r="S459" s="3" t="s">
        <v>28</v>
      </c>
      <c r="T459" s="14">
        <v>2000000</v>
      </c>
      <c r="U459" s="14">
        <v>2000000</v>
      </c>
      <c r="V459" s="4">
        <v>32.6</v>
      </c>
      <c r="W459" s="3">
        <v>0.1</v>
      </c>
      <c r="X459" s="3">
        <v>0.7</v>
      </c>
      <c r="Y459" s="3">
        <v>0.3</v>
      </c>
      <c r="Z459" s="3">
        <v>0.3</v>
      </c>
      <c r="AA459" s="14">
        <v>3.0000000000000001E-5</v>
      </c>
      <c r="AB459" s="14">
        <f t="shared" ref="AB459:AB464" si="125">Z459*AA459</f>
        <v>9.0000000000000002E-6</v>
      </c>
      <c r="AC459" s="15">
        <v>2.5</v>
      </c>
      <c r="AD459" s="3">
        <v>40</v>
      </c>
      <c r="AE459" s="3">
        <v>0.75</v>
      </c>
      <c r="AF459" s="3">
        <f>AE459*B459</f>
        <v>3.75</v>
      </c>
      <c r="AG459" s="3" t="s">
        <v>52</v>
      </c>
      <c r="AH459" s="16">
        <v>1.6069690242163499</v>
      </c>
      <c r="AI459" s="16">
        <v>1.9151111077974501</v>
      </c>
      <c r="AJ459" s="16">
        <v>1.6057130843</v>
      </c>
      <c r="AK459" s="16">
        <v>1.5115142043258101</v>
      </c>
      <c r="AL459" s="16">
        <v>31.610424608700001</v>
      </c>
      <c r="AM459" s="16">
        <v>33.1219388130258</v>
      </c>
      <c r="AN459" s="16">
        <v>-39.548133685147903</v>
      </c>
      <c r="AO459" s="16">
        <v>0.50703466966445299</v>
      </c>
    </row>
    <row r="460" spans="1:41" s="3" customFormat="1" x14ac:dyDescent="0.2">
      <c r="A460" s="3" t="s">
        <v>95</v>
      </c>
      <c r="B460" s="3">
        <v>5</v>
      </c>
      <c r="C460" s="3">
        <v>50</v>
      </c>
      <c r="D460" s="3">
        <v>30196</v>
      </c>
      <c r="E460" s="3" t="s">
        <v>23</v>
      </c>
      <c r="F460" s="3">
        <v>5</v>
      </c>
      <c r="G460" s="3">
        <v>1</v>
      </c>
      <c r="H460" s="3">
        <v>2.5000000000000001E-2</v>
      </c>
      <c r="I460" s="3">
        <v>6.6250000000000003E-2</v>
      </c>
      <c r="J460" s="3">
        <f t="shared" si="123"/>
        <v>2.65</v>
      </c>
      <c r="K460" s="3">
        <v>0.2</v>
      </c>
      <c r="L460" s="3">
        <v>2600</v>
      </c>
      <c r="M460" s="3">
        <v>0</v>
      </c>
      <c r="N460" s="3" t="s">
        <v>26</v>
      </c>
      <c r="O460" s="3">
        <v>0.3</v>
      </c>
      <c r="P460" s="3">
        <f t="shared" si="124"/>
        <v>3.3125000000000002E-2</v>
      </c>
      <c r="Q460" s="14">
        <v>1000000000</v>
      </c>
      <c r="R460" s="3">
        <v>1</v>
      </c>
      <c r="S460" s="3" t="s">
        <v>28</v>
      </c>
      <c r="T460" s="14">
        <v>2000000</v>
      </c>
      <c r="U460" s="14">
        <v>2000000</v>
      </c>
      <c r="V460" s="4">
        <v>32.6</v>
      </c>
      <c r="W460" s="3">
        <v>0.1</v>
      </c>
      <c r="X460" s="3">
        <v>0.7</v>
      </c>
      <c r="Y460" s="3">
        <v>0.3</v>
      </c>
      <c r="Z460" s="3">
        <v>0.3</v>
      </c>
      <c r="AA460" s="14">
        <v>3.0000000000000001E-5</v>
      </c>
      <c r="AB460" s="14">
        <f t="shared" si="125"/>
        <v>9.0000000000000002E-6</v>
      </c>
      <c r="AC460" s="15">
        <v>3</v>
      </c>
      <c r="AD460" s="3">
        <v>40</v>
      </c>
      <c r="AE460" s="3">
        <v>0.75</v>
      </c>
      <c r="AF460" s="3">
        <f>AE460*B460</f>
        <v>3.75</v>
      </c>
      <c r="AG460" s="3" t="s">
        <v>52</v>
      </c>
      <c r="AH460" s="16">
        <v>1.92836282905962</v>
      </c>
      <c r="AI460" s="16">
        <v>2.2981333293569302</v>
      </c>
      <c r="AJ460" s="16">
        <v>1.9271119406999999</v>
      </c>
      <c r="AK460" s="16">
        <v>1.7062821371000001</v>
      </c>
      <c r="AL460" s="16">
        <v>31.427834360999999</v>
      </c>
      <c r="AM460" s="16">
        <v>33.134116498099999</v>
      </c>
      <c r="AN460" s="16">
        <v>-39.223638617477</v>
      </c>
      <c r="AO460" s="16">
        <v>0.81228748436323905</v>
      </c>
    </row>
    <row r="461" spans="1:41" s="3" customFormat="1" x14ac:dyDescent="0.2">
      <c r="A461" s="3" t="s">
        <v>95</v>
      </c>
      <c r="B461" s="3">
        <v>5</v>
      </c>
      <c r="C461" s="3">
        <v>50</v>
      </c>
      <c r="D461" s="3">
        <v>30196</v>
      </c>
      <c r="E461" s="3" t="s">
        <v>23</v>
      </c>
      <c r="F461" s="3">
        <v>5</v>
      </c>
      <c r="G461" s="3">
        <v>1</v>
      </c>
      <c r="H461" s="3">
        <v>2.5000000000000001E-2</v>
      </c>
      <c r="I461" s="3">
        <v>6.6250000000000003E-2</v>
      </c>
      <c r="J461" s="3">
        <f t="shared" si="123"/>
        <v>2.65</v>
      </c>
      <c r="K461" s="3">
        <v>0.2</v>
      </c>
      <c r="L461" s="3">
        <v>2600</v>
      </c>
      <c r="M461" s="3">
        <v>0</v>
      </c>
      <c r="N461" s="3" t="s">
        <v>26</v>
      </c>
      <c r="O461" s="3">
        <v>0.3</v>
      </c>
      <c r="P461" s="3">
        <f t="shared" si="124"/>
        <v>3.3125000000000002E-2</v>
      </c>
      <c r="Q461" s="14">
        <v>1000000000</v>
      </c>
      <c r="R461" s="3">
        <v>1</v>
      </c>
      <c r="S461" s="3" t="s">
        <v>28</v>
      </c>
      <c r="T461" s="14">
        <v>2000000</v>
      </c>
      <c r="U461" s="14">
        <v>2000000</v>
      </c>
      <c r="V461" s="4">
        <v>32.6</v>
      </c>
      <c r="W461" s="3">
        <v>0.1</v>
      </c>
      <c r="X461" s="3">
        <v>0.7</v>
      </c>
      <c r="Y461" s="3">
        <v>0.3</v>
      </c>
      <c r="Z461" s="3">
        <v>0.3</v>
      </c>
      <c r="AA461" s="14">
        <v>3.0000000000000001E-5</v>
      </c>
      <c r="AB461" s="14">
        <f t="shared" si="125"/>
        <v>9.0000000000000002E-6</v>
      </c>
      <c r="AC461" s="15">
        <v>3.5</v>
      </c>
      <c r="AD461" s="3">
        <v>40</v>
      </c>
      <c r="AE461" s="3">
        <v>0.75</v>
      </c>
      <c r="AF461" s="3">
        <f>AE461*B461</f>
        <v>3.75</v>
      </c>
      <c r="AG461" s="3" t="s">
        <v>52</v>
      </c>
      <c r="AH461" s="16">
        <v>2.2497566339028898</v>
      </c>
      <c r="AI461" s="16">
        <v>2.68115555091642</v>
      </c>
      <c r="AJ461" s="16">
        <v>2.2485023650999998</v>
      </c>
      <c r="AK461" s="16">
        <v>1.6933841023</v>
      </c>
      <c r="AL461" s="16">
        <v>31.504175183299999</v>
      </c>
      <c r="AM461" s="16">
        <v>33.197559285600001</v>
      </c>
      <c r="AN461" s="16">
        <v>-42.714058423926502</v>
      </c>
      <c r="AO461" s="16">
        <v>0.88826239515201499</v>
      </c>
    </row>
    <row r="462" spans="1:41" s="3" customFormat="1" x14ac:dyDescent="0.2">
      <c r="A462" s="3" t="s">
        <v>95</v>
      </c>
      <c r="B462" s="3">
        <v>5</v>
      </c>
      <c r="C462" s="3">
        <v>50</v>
      </c>
      <c r="D462" s="3">
        <v>30196</v>
      </c>
      <c r="E462" s="3" t="s">
        <v>23</v>
      </c>
      <c r="F462" s="3">
        <v>5</v>
      </c>
      <c r="G462" s="3">
        <v>1</v>
      </c>
      <c r="H462" s="3">
        <v>2.5000000000000001E-2</v>
      </c>
      <c r="I462" s="3">
        <v>6.6250000000000003E-2</v>
      </c>
      <c r="J462" s="3">
        <f t="shared" si="123"/>
        <v>2.65</v>
      </c>
      <c r="K462" s="3">
        <v>0.2</v>
      </c>
      <c r="L462" s="3">
        <v>2600</v>
      </c>
      <c r="M462" s="3">
        <v>0</v>
      </c>
      <c r="N462" s="3" t="s">
        <v>26</v>
      </c>
      <c r="O462" s="3">
        <v>0.3</v>
      </c>
      <c r="P462" s="3">
        <f t="shared" si="124"/>
        <v>3.3125000000000002E-2</v>
      </c>
      <c r="Q462" s="14">
        <v>1000000000</v>
      </c>
      <c r="R462" s="3">
        <v>1</v>
      </c>
      <c r="S462" s="3" t="s">
        <v>28</v>
      </c>
      <c r="T462" s="14">
        <v>2000000</v>
      </c>
      <c r="U462" s="14">
        <v>2000000</v>
      </c>
      <c r="V462" s="4">
        <v>32.6</v>
      </c>
      <c r="W462" s="3">
        <v>0.1</v>
      </c>
      <c r="X462" s="3">
        <v>0.7</v>
      </c>
      <c r="Y462" s="3">
        <v>0.3</v>
      </c>
      <c r="Z462" s="3">
        <v>0.3</v>
      </c>
      <c r="AA462" s="14">
        <v>3.0000000000000001E-5</v>
      </c>
      <c r="AB462" s="14">
        <f t="shared" si="125"/>
        <v>9.0000000000000002E-6</v>
      </c>
      <c r="AC462" s="15">
        <v>4</v>
      </c>
      <c r="AD462" s="3">
        <v>40</v>
      </c>
      <c r="AE462" s="3">
        <v>0.75</v>
      </c>
      <c r="AF462" s="3">
        <f>AE462*B462</f>
        <v>3.75</v>
      </c>
      <c r="AG462" s="3" t="s">
        <v>52</v>
      </c>
      <c r="AH462" s="16">
        <v>2.5711504387461601</v>
      </c>
      <c r="AI462" s="16">
        <v>3.0641777724759098</v>
      </c>
      <c r="AJ462" s="16">
        <v>2.5699014723000002</v>
      </c>
      <c r="AK462" s="16">
        <v>1.9111020674999999</v>
      </c>
      <c r="AL462" s="16">
        <v>31.521985391299999</v>
      </c>
      <c r="AM462" s="16">
        <v>33.433087458800003</v>
      </c>
      <c r="AN462" s="16">
        <v>-43.917065859740802</v>
      </c>
      <c r="AO462" s="16">
        <v>0.93848020661212195</v>
      </c>
    </row>
    <row r="463" spans="1:41" s="3" customFormat="1" x14ac:dyDescent="0.2">
      <c r="A463" s="3" t="s">
        <v>95</v>
      </c>
      <c r="B463" s="3">
        <v>5</v>
      </c>
      <c r="C463" s="3">
        <v>50</v>
      </c>
      <c r="D463" s="3">
        <v>30196</v>
      </c>
      <c r="E463" s="3" t="s">
        <v>23</v>
      </c>
      <c r="F463" s="3">
        <v>5</v>
      </c>
      <c r="G463" s="3">
        <v>1</v>
      </c>
      <c r="H463" s="3">
        <v>2.5000000000000001E-2</v>
      </c>
      <c r="I463" s="3">
        <v>6.6250000000000003E-2</v>
      </c>
      <c r="J463" s="3">
        <f t="shared" si="123"/>
        <v>2.65</v>
      </c>
      <c r="K463" s="3">
        <v>0.2</v>
      </c>
      <c r="L463" s="3">
        <v>2600</v>
      </c>
      <c r="M463" s="3">
        <v>0</v>
      </c>
      <c r="N463" s="3" t="s">
        <v>26</v>
      </c>
      <c r="O463" s="3">
        <v>0.3</v>
      </c>
      <c r="P463" s="3">
        <f t="shared" si="124"/>
        <v>3.3125000000000002E-2</v>
      </c>
      <c r="Q463" s="14">
        <v>1000000000</v>
      </c>
      <c r="R463" s="3">
        <v>1</v>
      </c>
      <c r="S463" s="3" t="s">
        <v>28</v>
      </c>
      <c r="T463" s="14">
        <v>2000000</v>
      </c>
      <c r="U463" s="14">
        <v>2000000</v>
      </c>
      <c r="V463" s="4">
        <v>32.6</v>
      </c>
      <c r="W463" s="3">
        <v>0.1</v>
      </c>
      <c r="X463" s="3">
        <v>0.7</v>
      </c>
      <c r="Y463" s="3">
        <v>0.3</v>
      </c>
      <c r="Z463" s="3">
        <v>0.3</v>
      </c>
      <c r="AA463" s="14">
        <v>3.0000000000000001E-5</v>
      </c>
      <c r="AB463" s="14">
        <f t="shared" si="125"/>
        <v>9.0000000000000002E-6</v>
      </c>
      <c r="AC463" s="15">
        <v>4.5</v>
      </c>
      <c r="AD463" s="3">
        <v>40</v>
      </c>
      <c r="AE463" s="3">
        <v>0.75</v>
      </c>
      <c r="AF463" s="3">
        <f>AE463*B463</f>
        <v>3.75</v>
      </c>
      <c r="AG463" s="3" t="s">
        <v>52</v>
      </c>
      <c r="AH463" s="16">
        <v>2.89254424358943</v>
      </c>
      <c r="AI463" s="16">
        <v>3.4471999940354001</v>
      </c>
      <c r="AJ463" s="16">
        <v>2.8912988667000001</v>
      </c>
      <c r="AK463" s="16">
        <v>2.4365139220818199</v>
      </c>
      <c r="AL463" s="16">
        <v>31.449709137500001</v>
      </c>
      <c r="AM463" s="16">
        <v>33.886223059581802</v>
      </c>
      <c r="AN463" s="16">
        <v>-42.948319420645497</v>
      </c>
      <c r="AO463" s="16">
        <v>0.97641801498896896</v>
      </c>
    </row>
    <row r="464" spans="1:41" s="3" customFormat="1" x14ac:dyDescent="0.2">
      <c r="A464" s="3" t="s">
        <v>95</v>
      </c>
      <c r="B464" s="3">
        <v>5</v>
      </c>
      <c r="C464" s="3">
        <v>50</v>
      </c>
      <c r="D464" s="3">
        <v>30196</v>
      </c>
      <c r="E464" s="3" t="s">
        <v>23</v>
      </c>
      <c r="F464" s="3">
        <v>5</v>
      </c>
      <c r="G464" s="3">
        <v>1</v>
      </c>
      <c r="H464" s="3">
        <v>2.5000000000000001E-2</v>
      </c>
      <c r="I464" s="3">
        <v>6.6250000000000003E-2</v>
      </c>
      <c r="J464" s="3">
        <f t="shared" si="123"/>
        <v>2.65</v>
      </c>
      <c r="K464" s="3">
        <v>0.2</v>
      </c>
      <c r="L464" s="3">
        <v>2600</v>
      </c>
      <c r="M464" s="3">
        <v>0</v>
      </c>
      <c r="N464" s="3" t="s">
        <v>26</v>
      </c>
      <c r="O464" s="3">
        <v>0.3</v>
      </c>
      <c r="P464" s="3">
        <f t="shared" si="124"/>
        <v>3.3125000000000002E-2</v>
      </c>
      <c r="Q464" s="14">
        <v>1000000000</v>
      </c>
      <c r="R464" s="3">
        <v>1</v>
      </c>
      <c r="S464" s="3" t="s">
        <v>28</v>
      </c>
      <c r="T464" s="14">
        <v>2000000</v>
      </c>
      <c r="U464" s="14">
        <v>2000000</v>
      </c>
      <c r="V464" s="4">
        <v>32.6</v>
      </c>
      <c r="W464" s="3">
        <v>0.1</v>
      </c>
      <c r="X464" s="3">
        <v>0.7</v>
      </c>
      <c r="Y464" s="3">
        <v>0.3</v>
      </c>
      <c r="Z464" s="3">
        <v>0.3</v>
      </c>
      <c r="AA464" s="14">
        <v>3.0000000000000001E-5</v>
      </c>
      <c r="AB464" s="14">
        <f t="shared" si="125"/>
        <v>9.0000000000000002E-6</v>
      </c>
      <c r="AC464" s="15">
        <v>5</v>
      </c>
      <c r="AD464" s="3">
        <v>40</v>
      </c>
      <c r="AE464" s="3">
        <v>0.75</v>
      </c>
      <c r="AF464" s="3">
        <f>AE464*B464</f>
        <v>3.75</v>
      </c>
      <c r="AG464" s="3" t="s">
        <v>52</v>
      </c>
      <c r="AH464" s="16">
        <v>3.2139380484326998</v>
      </c>
      <c r="AI464" s="16">
        <v>3.83022221559489</v>
      </c>
      <c r="AJ464" s="16">
        <v>3.2126930697999998</v>
      </c>
      <c r="AK464" s="16">
        <v>2.8638061106000001</v>
      </c>
      <c r="AL464" s="16">
        <v>31.335422107799999</v>
      </c>
      <c r="AM464" s="16">
        <v>34.199228218400002</v>
      </c>
      <c r="AN464" s="16">
        <v>-42.929859179300799</v>
      </c>
      <c r="AO464" s="16">
        <v>0.97831616584843395</v>
      </c>
    </row>
    <row r="465" spans="1:41" s="7" customFormat="1" x14ac:dyDescent="0.2">
      <c r="A465" s="7" t="s">
        <v>96</v>
      </c>
      <c r="B465" s="7">
        <v>5</v>
      </c>
      <c r="C465" s="7">
        <v>50</v>
      </c>
      <c r="D465" s="7">
        <v>30196</v>
      </c>
      <c r="E465" s="7" t="s">
        <v>23</v>
      </c>
      <c r="F465" s="7">
        <v>5</v>
      </c>
      <c r="G465" s="7">
        <v>1</v>
      </c>
      <c r="H465" s="7">
        <v>2.5000000000000001E-2</v>
      </c>
      <c r="I465" s="7">
        <v>6.6250000000000003E-2</v>
      </c>
      <c r="J465" s="7">
        <f>I465/H465</f>
        <v>2.65</v>
      </c>
      <c r="K465" s="7">
        <v>0.2</v>
      </c>
      <c r="L465" s="7">
        <v>2600</v>
      </c>
      <c r="M465" s="7">
        <v>0</v>
      </c>
      <c r="N465" s="7" t="s">
        <v>26</v>
      </c>
      <c r="O465" s="7">
        <v>0.3</v>
      </c>
      <c r="P465" s="7">
        <f>I465/2</f>
        <v>3.3125000000000002E-2</v>
      </c>
      <c r="Q465" s="10">
        <v>1000000000</v>
      </c>
      <c r="R465" s="7">
        <v>1</v>
      </c>
      <c r="S465" s="7" t="s">
        <v>28</v>
      </c>
      <c r="T465" s="10">
        <v>2000000</v>
      </c>
      <c r="U465" s="10">
        <v>2000000</v>
      </c>
      <c r="V465" s="11">
        <v>32.6</v>
      </c>
      <c r="W465" s="7">
        <v>0.1</v>
      </c>
      <c r="X465" s="7">
        <v>0.7</v>
      </c>
      <c r="Y465" s="7">
        <v>0.3</v>
      </c>
      <c r="Z465" s="7">
        <v>0.3</v>
      </c>
      <c r="AA465" s="10">
        <v>3.0000000000000001E-5</v>
      </c>
      <c r="AB465" s="10">
        <f>Z465*AA465</f>
        <v>9.0000000000000002E-6</v>
      </c>
      <c r="AC465" s="12">
        <v>0</v>
      </c>
      <c r="AD465" s="7">
        <v>60</v>
      </c>
      <c r="AE465" s="7">
        <v>0.25</v>
      </c>
      <c r="AF465" s="7">
        <f>AE465*B465</f>
        <v>1.25</v>
      </c>
      <c r="AG465" s="7" t="s">
        <v>52</v>
      </c>
      <c r="AH465" s="13">
        <v>0</v>
      </c>
      <c r="AI465" s="13">
        <v>0</v>
      </c>
      <c r="AJ465" s="13">
        <v>-5.5588885999924298E-4</v>
      </c>
      <c r="AK465" s="13">
        <v>0</v>
      </c>
      <c r="AL465" s="13">
        <v>0</v>
      </c>
      <c r="AM465" s="13">
        <v>0</v>
      </c>
      <c r="AN465" s="13">
        <v>0</v>
      </c>
      <c r="AO465" s="13">
        <v>0</v>
      </c>
    </row>
    <row r="466" spans="1:41" s="7" customFormat="1" x14ac:dyDescent="0.2">
      <c r="A466" s="7" t="s">
        <v>96</v>
      </c>
      <c r="B466" s="7">
        <v>5</v>
      </c>
      <c r="C466" s="7">
        <v>50</v>
      </c>
      <c r="D466" s="7">
        <v>30196</v>
      </c>
      <c r="E466" s="7" t="s">
        <v>23</v>
      </c>
      <c r="F466" s="7">
        <v>5</v>
      </c>
      <c r="G466" s="7">
        <v>1</v>
      </c>
      <c r="H466" s="7">
        <v>2.5000000000000001E-2</v>
      </c>
      <c r="I466" s="7">
        <v>6.6250000000000003E-2</v>
      </c>
      <c r="J466" s="7">
        <f>I466/H466</f>
        <v>2.65</v>
      </c>
      <c r="K466" s="7">
        <v>0.2</v>
      </c>
      <c r="L466" s="7">
        <v>2600</v>
      </c>
      <c r="M466" s="7">
        <v>0</v>
      </c>
      <c r="N466" s="7" t="s">
        <v>26</v>
      </c>
      <c r="O466" s="7">
        <v>0.3</v>
      </c>
      <c r="P466" s="7">
        <f>I466/2</f>
        <v>3.3125000000000002E-2</v>
      </c>
      <c r="Q466" s="10">
        <v>1000000000</v>
      </c>
      <c r="R466" s="7">
        <v>1</v>
      </c>
      <c r="S466" s="7" t="s">
        <v>28</v>
      </c>
      <c r="T466" s="10">
        <v>2000000</v>
      </c>
      <c r="U466" s="10">
        <v>2000000</v>
      </c>
      <c r="V466" s="11">
        <v>32.6</v>
      </c>
      <c r="W466" s="7">
        <v>0.1</v>
      </c>
      <c r="X466" s="7">
        <v>0.7</v>
      </c>
      <c r="Y466" s="7">
        <v>0.3</v>
      </c>
      <c r="Z466" s="7">
        <v>0.3</v>
      </c>
      <c r="AA466" s="10">
        <v>3.0000000000000001E-5</v>
      </c>
      <c r="AB466" s="10">
        <f>Z466*AA466</f>
        <v>9.0000000000000002E-6</v>
      </c>
      <c r="AC466" s="12">
        <v>0.5</v>
      </c>
      <c r="AD466" s="7">
        <v>60</v>
      </c>
      <c r="AE466" s="7">
        <v>0.25</v>
      </c>
      <c r="AF466" s="7">
        <f>AE466*B466</f>
        <v>1.25</v>
      </c>
      <c r="AG466" s="7" t="s">
        <v>52</v>
      </c>
      <c r="AH466" s="13">
        <v>0.43301270189221902</v>
      </c>
      <c r="AI466" s="13">
        <v>0.25</v>
      </c>
      <c r="AJ466" s="13">
        <v>0.43209359600000002</v>
      </c>
      <c r="AK466" s="13">
        <v>1.1333923748702599</v>
      </c>
      <c r="AL466" s="13">
        <v>30.414115177599999</v>
      </c>
      <c r="AM466" s="13">
        <v>31.5475075524703</v>
      </c>
      <c r="AN466" s="13">
        <v>11.327366304814401</v>
      </c>
      <c r="AO466" s="13">
        <v>0.63576486332443205</v>
      </c>
    </row>
    <row r="467" spans="1:41" s="7" customFormat="1" x14ac:dyDescent="0.2">
      <c r="A467" s="7" t="s">
        <v>96</v>
      </c>
      <c r="B467" s="7">
        <v>5</v>
      </c>
      <c r="C467" s="7">
        <v>50</v>
      </c>
      <c r="D467" s="7">
        <v>30196</v>
      </c>
      <c r="E467" s="7" t="s">
        <v>23</v>
      </c>
      <c r="F467" s="7">
        <v>5</v>
      </c>
      <c r="G467" s="7">
        <v>1</v>
      </c>
      <c r="H467" s="7">
        <v>2.5000000000000001E-2</v>
      </c>
      <c r="I467" s="7">
        <v>6.6250000000000003E-2</v>
      </c>
      <c r="J467" s="7">
        <f>I467/H467</f>
        <v>2.65</v>
      </c>
      <c r="K467" s="7">
        <v>0.2</v>
      </c>
      <c r="L467" s="7">
        <v>2600</v>
      </c>
      <c r="M467" s="7">
        <v>0</v>
      </c>
      <c r="N467" s="7" t="s">
        <v>26</v>
      </c>
      <c r="O467" s="7">
        <v>0.3</v>
      </c>
      <c r="P467" s="7">
        <f>I467/2</f>
        <v>3.3125000000000002E-2</v>
      </c>
      <c r="Q467" s="10">
        <v>1000000000</v>
      </c>
      <c r="R467" s="7">
        <v>1</v>
      </c>
      <c r="S467" s="7" t="s">
        <v>28</v>
      </c>
      <c r="T467" s="10">
        <v>2000000</v>
      </c>
      <c r="U467" s="10">
        <v>2000000</v>
      </c>
      <c r="V467" s="11">
        <v>32.6</v>
      </c>
      <c r="W467" s="7">
        <v>0.1</v>
      </c>
      <c r="X467" s="7">
        <v>0.7</v>
      </c>
      <c r="Y467" s="7">
        <v>0.3</v>
      </c>
      <c r="Z467" s="7">
        <v>0.3</v>
      </c>
      <c r="AA467" s="10">
        <v>3.0000000000000001E-5</v>
      </c>
      <c r="AB467" s="10">
        <f>Z467*AA467</f>
        <v>9.0000000000000002E-6</v>
      </c>
      <c r="AC467" s="12">
        <v>1</v>
      </c>
      <c r="AD467" s="7">
        <v>60</v>
      </c>
      <c r="AE467" s="7">
        <v>0.25</v>
      </c>
      <c r="AF467" s="7">
        <f>AE467*B467</f>
        <v>1.25</v>
      </c>
      <c r="AG467" s="7" t="s">
        <v>52</v>
      </c>
      <c r="AH467" s="13">
        <v>0.86602540378443904</v>
      </c>
      <c r="AI467" s="13">
        <v>0.5</v>
      </c>
      <c r="AJ467" s="13">
        <v>0.86511043080000005</v>
      </c>
      <c r="AK467" s="13">
        <v>1.1120276396</v>
      </c>
      <c r="AL467" s="13">
        <v>30.633109098799999</v>
      </c>
      <c r="AM467" s="13">
        <v>31.745136738399999</v>
      </c>
      <c r="AN467" s="13">
        <v>78.739524146920701</v>
      </c>
      <c r="AO467" s="13">
        <v>0.19354252006313399</v>
      </c>
    </row>
    <row r="468" spans="1:41" s="7" customFormat="1" x14ac:dyDescent="0.2">
      <c r="A468" s="7" t="s">
        <v>96</v>
      </c>
      <c r="B468" s="7">
        <v>5</v>
      </c>
      <c r="C468" s="7">
        <v>50</v>
      </c>
      <c r="D468" s="7">
        <v>30196</v>
      </c>
      <c r="E468" s="7" t="s">
        <v>23</v>
      </c>
      <c r="F468" s="7">
        <v>5</v>
      </c>
      <c r="G468" s="7">
        <v>1</v>
      </c>
      <c r="H468" s="7">
        <v>2.5000000000000001E-2</v>
      </c>
      <c r="I468" s="7">
        <v>6.6250000000000003E-2</v>
      </c>
      <c r="J468" s="7">
        <f>I468/H468</f>
        <v>2.65</v>
      </c>
      <c r="K468" s="7">
        <v>0.2</v>
      </c>
      <c r="L468" s="7">
        <v>2600</v>
      </c>
      <c r="M468" s="7">
        <v>0</v>
      </c>
      <c r="N468" s="7" t="s">
        <v>26</v>
      </c>
      <c r="O468" s="7">
        <v>0.3</v>
      </c>
      <c r="P468" s="7">
        <f>I468/2</f>
        <v>3.3125000000000002E-2</v>
      </c>
      <c r="Q468" s="10">
        <v>1000000000</v>
      </c>
      <c r="R468" s="7">
        <v>1</v>
      </c>
      <c r="S468" s="7" t="s">
        <v>28</v>
      </c>
      <c r="T468" s="10">
        <v>2000000</v>
      </c>
      <c r="U468" s="10">
        <v>2000000</v>
      </c>
      <c r="V468" s="11">
        <v>32.6</v>
      </c>
      <c r="W468" s="7">
        <v>0.1</v>
      </c>
      <c r="X468" s="7">
        <v>0.7</v>
      </c>
      <c r="Y468" s="7">
        <v>0.3</v>
      </c>
      <c r="Z468" s="7">
        <v>0.3</v>
      </c>
      <c r="AA468" s="10">
        <v>3.0000000000000001E-5</v>
      </c>
      <c r="AB468" s="10">
        <f>Z468*AA468</f>
        <v>9.0000000000000002E-6</v>
      </c>
      <c r="AC468" s="12">
        <v>1.5</v>
      </c>
      <c r="AD468" s="7">
        <v>60</v>
      </c>
      <c r="AE468" s="7">
        <v>0.25</v>
      </c>
      <c r="AF468" s="7">
        <f>AE468*B468</f>
        <v>1.25</v>
      </c>
      <c r="AG468" s="7" t="s">
        <v>52</v>
      </c>
      <c r="AH468" s="13">
        <v>1.29903810567666</v>
      </c>
      <c r="AI468" s="13">
        <v>0.75</v>
      </c>
      <c r="AJ468" s="13">
        <v>1.2981256392</v>
      </c>
      <c r="AK468" s="13">
        <v>2.6493842235999998</v>
      </c>
      <c r="AL468" s="13">
        <v>29.0958188593</v>
      </c>
      <c r="AM468" s="13">
        <v>31.745203082900002</v>
      </c>
      <c r="AN468" s="13">
        <v>-27.3966150063569</v>
      </c>
      <c r="AO468" s="13">
        <v>0.8646477608184</v>
      </c>
    </row>
    <row r="469" spans="1:41" s="7" customFormat="1" x14ac:dyDescent="0.2">
      <c r="A469" s="7" t="s">
        <v>96</v>
      </c>
      <c r="B469" s="7">
        <v>5</v>
      </c>
      <c r="C469" s="7">
        <v>50</v>
      </c>
      <c r="D469" s="7">
        <v>30196</v>
      </c>
      <c r="E469" s="7" t="s">
        <v>23</v>
      </c>
      <c r="F469" s="7">
        <v>5</v>
      </c>
      <c r="G469" s="7">
        <v>1</v>
      </c>
      <c r="H469" s="7">
        <v>2.5000000000000001E-2</v>
      </c>
      <c r="I469" s="7">
        <v>6.6250000000000003E-2</v>
      </c>
      <c r="J469" s="7">
        <f>I469/H469</f>
        <v>2.65</v>
      </c>
      <c r="K469" s="7">
        <v>0.2</v>
      </c>
      <c r="L469" s="7">
        <v>2600</v>
      </c>
      <c r="M469" s="7">
        <v>0</v>
      </c>
      <c r="N469" s="7" t="s">
        <v>26</v>
      </c>
      <c r="O469" s="7">
        <v>0.3</v>
      </c>
      <c r="P469" s="7">
        <f>I469/2</f>
        <v>3.3125000000000002E-2</v>
      </c>
      <c r="Q469" s="10">
        <v>1000000000</v>
      </c>
      <c r="R469" s="7">
        <v>1</v>
      </c>
      <c r="S469" s="7" t="s">
        <v>28</v>
      </c>
      <c r="T469" s="10">
        <v>2000000</v>
      </c>
      <c r="U469" s="10">
        <v>2000000</v>
      </c>
      <c r="V469" s="11">
        <v>32.6</v>
      </c>
      <c r="W469" s="7">
        <v>0.1</v>
      </c>
      <c r="X469" s="7">
        <v>0.7</v>
      </c>
      <c r="Y469" s="7">
        <v>0.3</v>
      </c>
      <c r="Z469" s="7">
        <v>0.3</v>
      </c>
      <c r="AA469" s="10">
        <v>3.0000000000000001E-5</v>
      </c>
      <c r="AB469" s="10">
        <f>Z469*AA469</f>
        <v>9.0000000000000002E-6</v>
      </c>
      <c r="AC469" s="12">
        <v>2</v>
      </c>
      <c r="AD469" s="7">
        <v>60</v>
      </c>
      <c r="AE469" s="7">
        <v>0.25</v>
      </c>
      <c r="AF469" s="7">
        <f>AE469*B469</f>
        <v>1.25</v>
      </c>
      <c r="AG469" s="7" t="s">
        <v>52</v>
      </c>
      <c r="AH469" s="13">
        <v>1.7320508075688801</v>
      </c>
      <c r="AI469" s="13">
        <v>1</v>
      </c>
      <c r="AJ469" s="13">
        <v>1.7311413192</v>
      </c>
      <c r="AK469" s="13">
        <v>2.6897680195999998</v>
      </c>
      <c r="AL469" s="13">
        <v>29.055443241999999</v>
      </c>
      <c r="AM469" s="13">
        <v>31.745211261600002</v>
      </c>
      <c r="AN469" s="13">
        <v>-28.928337010562799</v>
      </c>
      <c r="AO469" s="13">
        <v>0.82809309006153997</v>
      </c>
    </row>
    <row r="470" spans="1:41" s="7" customFormat="1" x14ac:dyDescent="0.2">
      <c r="A470" s="7" t="s">
        <v>96</v>
      </c>
      <c r="B470" s="7">
        <v>5</v>
      </c>
      <c r="C470" s="7">
        <v>50</v>
      </c>
      <c r="D470" s="7">
        <v>30196</v>
      </c>
      <c r="E470" s="7" t="s">
        <v>23</v>
      </c>
      <c r="F470" s="7">
        <v>5</v>
      </c>
      <c r="G470" s="7">
        <v>1</v>
      </c>
      <c r="H470" s="7">
        <v>2.5000000000000001E-2</v>
      </c>
      <c r="I470" s="7">
        <v>6.6250000000000003E-2</v>
      </c>
      <c r="J470" s="7">
        <f t="shared" ref="J470:J475" si="126">I470/H470</f>
        <v>2.65</v>
      </c>
      <c r="K470" s="7">
        <v>0.2</v>
      </c>
      <c r="L470" s="7">
        <v>2600</v>
      </c>
      <c r="M470" s="7">
        <v>0</v>
      </c>
      <c r="N470" s="7" t="s">
        <v>26</v>
      </c>
      <c r="O470" s="7">
        <v>0.3</v>
      </c>
      <c r="P470" s="7">
        <f t="shared" ref="P470:P475" si="127">I470/2</f>
        <v>3.3125000000000002E-2</v>
      </c>
      <c r="Q470" s="10">
        <v>1000000000</v>
      </c>
      <c r="R470" s="7">
        <v>1</v>
      </c>
      <c r="S470" s="7" t="s">
        <v>28</v>
      </c>
      <c r="T470" s="10">
        <v>2000000</v>
      </c>
      <c r="U470" s="10">
        <v>2000000</v>
      </c>
      <c r="V470" s="11">
        <v>32.6</v>
      </c>
      <c r="W470" s="7">
        <v>0.1</v>
      </c>
      <c r="X470" s="7">
        <v>0.7</v>
      </c>
      <c r="Y470" s="7">
        <v>0.3</v>
      </c>
      <c r="Z470" s="7">
        <v>0.3</v>
      </c>
      <c r="AA470" s="10">
        <v>3.0000000000000001E-5</v>
      </c>
      <c r="AB470" s="10">
        <f t="shared" ref="AB470:AB475" si="128">Z470*AA470</f>
        <v>9.0000000000000002E-6</v>
      </c>
      <c r="AC470" s="12">
        <v>2.5</v>
      </c>
      <c r="AD470" s="7">
        <v>60</v>
      </c>
      <c r="AE470" s="7">
        <v>0.25</v>
      </c>
      <c r="AF470" s="7">
        <f>AE470*B470</f>
        <v>1.25</v>
      </c>
      <c r="AG470" s="7" t="s">
        <v>52</v>
      </c>
      <c r="AH470" s="13">
        <v>2.1650635094610999</v>
      </c>
      <c r="AI470" s="13">
        <v>1.25</v>
      </c>
      <c r="AJ470" s="13">
        <v>2.1641574594000001</v>
      </c>
      <c r="AK470" s="13">
        <v>2.9189135299000002</v>
      </c>
      <c r="AL470" s="13">
        <v>28.826296880200001</v>
      </c>
      <c r="AM470" s="13">
        <v>31.7452104101</v>
      </c>
      <c r="AN470" s="13">
        <v>-30.652173579939099</v>
      </c>
      <c r="AO470" s="13">
        <v>0.95269135652411896</v>
      </c>
    </row>
    <row r="471" spans="1:41" s="7" customFormat="1" x14ac:dyDescent="0.2">
      <c r="A471" s="7" t="s">
        <v>96</v>
      </c>
      <c r="B471" s="7">
        <v>5</v>
      </c>
      <c r="C471" s="7">
        <v>50</v>
      </c>
      <c r="D471" s="7">
        <v>30196</v>
      </c>
      <c r="E471" s="7" t="s">
        <v>23</v>
      </c>
      <c r="F471" s="7">
        <v>5</v>
      </c>
      <c r="G471" s="7">
        <v>1</v>
      </c>
      <c r="H471" s="7">
        <v>2.5000000000000001E-2</v>
      </c>
      <c r="I471" s="7">
        <v>6.6250000000000003E-2</v>
      </c>
      <c r="J471" s="7">
        <f t="shared" si="126"/>
        <v>2.65</v>
      </c>
      <c r="K471" s="7">
        <v>0.2</v>
      </c>
      <c r="L471" s="7">
        <v>2600</v>
      </c>
      <c r="M471" s="7">
        <v>0</v>
      </c>
      <c r="N471" s="7" t="s">
        <v>26</v>
      </c>
      <c r="O471" s="7">
        <v>0.3</v>
      </c>
      <c r="P471" s="7">
        <f t="shared" si="127"/>
        <v>3.3125000000000002E-2</v>
      </c>
      <c r="Q471" s="10">
        <v>1000000000</v>
      </c>
      <c r="R471" s="7">
        <v>1</v>
      </c>
      <c r="S471" s="7" t="s">
        <v>28</v>
      </c>
      <c r="T471" s="10">
        <v>2000000</v>
      </c>
      <c r="U471" s="10">
        <v>2000000</v>
      </c>
      <c r="V471" s="11">
        <v>32.6</v>
      </c>
      <c r="W471" s="7">
        <v>0.1</v>
      </c>
      <c r="X471" s="7">
        <v>0.7</v>
      </c>
      <c r="Y471" s="7">
        <v>0.3</v>
      </c>
      <c r="Z471" s="7">
        <v>0.3</v>
      </c>
      <c r="AA471" s="10">
        <v>3.0000000000000001E-5</v>
      </c>
      <c r="AB471" s="10">
        <f t="shared" si="128"/>
        <v>9.0000000000000002E-6</v>
      </c>
      <c r="AC471" s="12">
        <v>3</v>
      </c>
      <c r="AD471" s="7">
        <v>60</v>
      </c>
      <c r="AE471" s="7">
        <v>0.25</v>
      </c>
      <c r="AF471" s="7">
        <f>AE471*B471</f>
        <v>1.25</v>
      </c>
      <c r="AG471" s="7" t="s">
        <v>52</v>
      </c>
      <c r="AH471" s="13">
        <v>2.59807621135332</v>
      </c>
      <c r="AI471" s="13">
        <v>1.5</v>
      </c>
      <c r="AJ471" s="13">
        <v>2.5971752075999999</v>
      </c>
      <c r="AK471" s="13">
        <v>3.3031677473999999</v>
      </c>
      <c r="AL471" s="13">
        <v>28.442038189400002</v>
      </c>
      <c r="AM471" s="13">
        <v>31.745205936800001</v>
      </c>
      <c r="AN471" s="13">
        <v>-32.982635643703297</v>
      </c>
      <c r="AO471" s="13">
        <v>0.95780064014230804</v>
      </c>
    </row>
    <row r="472" spans="1:41" s="7" customFormat="1" x14ac:dyDescent="0.2">
      <c r="A472" s="7" t="s">
        <v>96</v>
      </c>
      <c r="B472" s="7">
        <v>5</v>
      </c>
      <c r="C472" s="7">
        <v>50</v>
      </c>
      <c r="D472" s="7">
        <v>30196</v>
      </c>
      <c r="E472" s="7" t="s">
        <v>23</v>
      </c>
      <c r="F472" s="7">
        <v>5</v>
      </c>
      <c r="G472" s="7">
        <v>1</v>
      </c>
      <c r="H472" s="7">
        <v>2.5000000000000001E-2</v>
      </c>
      <c r="I472" s="7">
        <v>6.6250000000000003E-2</v>
      </c>
      <c r="J472" s="7">
        <f t="shared" si="126"/>
        <v>2.65</v>
      </c>
      <c r="K472" s="7">
        <v>0.2</v>
      </c>
      <c r="L472" s="7">
        <v>2600</v>
      </c>
      <c r="M472" s="7">
        <v>0</v>
      </c>
      <c r="N472" s="7" t="s">
        <v>26</v>
      </c>
      <c r="O472" s="7">
        <v>0.3</v>
      </c>
      <c r="P472" s="7">
        <f t="shared" si="127"/>
        <v>3.3125000000000002E-2</v>
      </c>
      <c r="Q472" s="10">
        <v>1000000000</v>
      </c>
      <c r="R472" s="7">
        <v>1</v>
      </c>
      <c r="S472" s="7" t="s">
        <v>28</v>
      </c>
      <c r="T472" s="10">
        <v>2000000</v>
      </c>
      <c r="U472" s="10">
        <v>2000000</v>
      </c>
      <c r="V472" s="11">
        <v>32.6</v>
      </c>
      <c r="W472" s="7">
        <v>0.1</v>
      </c>
      <c r="X472" s="7">
        <v>0.7</v>
      </c>
      <c r="Y472" s="7">
        <v>0.3</v>
      </c>
      <c r="Z472" s="7">
        <v>0.3</v>
      </c>
      <c r="AA472" s="10">
        <v>3.0000000000000001E-5</v>
      </c>
      <c r="AB472" s="10">
        <f t="shared" si="128"/>
        <v>9.0000000000000002E-6</v>
      </c>
      <c r="AC472" s="12">
        <v>3.5</v>
      </c>
      <c r="AD472" s="7">
        <v>60</v>
      </c>
      <c r="AE472" s="7">
        <v>0.25</v>
      </c>
      <c r="AF472" s="7">
        <f>AE472*B472</f>
        <v>1.25</v>
      </c>
      <c r="AG472" s="7" t="s">
        <v>52</v>
      </c>
      <c r="AH472" s="13">
        <v>3.0310889132455401</v>
      </c>
      <c r="AI472" s="13">
        <v>1.75</v>
      </c>
      <c r="AJ472" s="13">
        <v>3.030190926</v>
      </c>
      <c r="AK472" s="13">
        <v>4.0127472076097401</v>
      </c>
      <c r="AL472" s="13">
        <v>27.7852627981</v>
      </c>
      <c r="AM472" s="13">
        <v>31.798010005709699</v>
      </c>
      <c r="AN472" s="13">
        <v>-34.821259123457303</v>
      </c>
      <c r="AO472" s="13">
        <v>0.96989500881411705</v>
      </c>
    </row>
    <row r="473" spans="1:41" s="7" customFormat="1" x14ac:dyDescent="0.2">
      <c r="A473" s="7" t="s">
        <v>96</v>
      </c>
      <c r="B473" s="7">
        <v>5</v>
      </c>
      <c r="C473" s="7">
        <v>50</v>
      </c>
      <c r="D473" s="7">
        <v>30196</v>
      </c>
      <c r="E473" s="7" t="s">
        <v>23</v>
      </c>
      <c r="F473" s="7">
        <v>5</v>
      </c>
      <c r="G473" s="7">
        <v>1</v>
      </c>
      <c r="H473" s="7">
        <v>2.5000000000000001E-2</v>
      </c>
      <c r="I473" s="7">
        <v>6.6250000000000003E-2</v>
      </c>
      <c r="J473" s="7">
        <f t="shared" si="126"/>
        <v>2.65</v>
      </c>
      <c r="K473" s="7">
        <v>0.2</v>
      </c>
      <c r="L473" s="7">
        <v>2600</v>
      </c>
      <c r="M473" s="7">
        <v>0</v>
      </c>
      <c r="N473" s="7" t="s">
        <v>26</v>
      </c>
      <c r="O473" s="7">
        <v>0.3</v>
      </c>
      <c r="P473" s="7">
        <f t="shared" si="127"/>
        <v>3.3125000000000002E-2</v>
      </c>
      <c r="Q473" s="10">
        <v>1000000000</v>
      </c>
      <c r="R473" s="7">
        <v>1</v>
      </c>
      <c r="S473" s="7" t="s">
        <v>28</v>
      </c>
      <c r="T473" s="10">
        <v>2000000</v>
      </c>
      <c r="U473" s="10">
        <v>2000000</v>
      </c>
      <c r="V473" s="11">
        <v>32.6</v>
      </c>
      <c r="W473" s="7">
        <v>0.1</v>
      </c>
      <c r="X473" s="7">
        <v>0.7</v>
      </c>
      <c r="Y473" s="7">
        <v>0.3</v>
      </c>
      <c r="Z473" s="7">
        <v>0.3</v>
      </c>
      <c r="AA473" s="10">
        <v>3.0000000000000001E-5</v>
      </c>
      <c r="AB473" s="10">
        <f t="shared" si="128"/>
        <v>9.0000000000000002E-6</v>
      </c>
      <c r="AC473" s="12">
        <v>4</v>
      </c>
      <c r="AD473" s="7">
        <v>60</v>
      </c>
      <c r="AE473" s="7">
        <v>0.25</v>
      </c>
      <c r="AF473" s="7">
        <f>AE473*B473</f>
        <v>1.25</v>
      </c>
      <c r="AG473" s="7" t="s">
        <v>52</v>
      </c>
      <c r="AH473" s="13">
        <v>3.4641016151377499</v>
      </c>
      <c r="AI473" s="13">
        <v>2</v>
      </c>
      <c r="AJ473" s="13">
        <v>3.4632074185000001</v>
      </c>
      <c r="AK473" s="13">
        <v>4.3503948082233403</v>
      </c>
      <c r="AL473" s="13">
        <v>27.6974750977</v>
      </c>
      <c r="AM473" s="13">
        <v>32.047869905923299</v>
      </c>
      <c r="AN473" s="13">
        <v>-34.308356299272397</v>
      </c>
      <c r="AO473" s="13">
        <v>0.98345231450169102</v>
      </c>
    </row>
    <row r="474" spans="1:41" s="7" customFormat="1" x14ac:dyDescent="0.2">
      <c r="A474" s="7" t="s">
        <v>96</v>
      </c>
      <c r="B474" s="7">
        <v>5</v>
      </c>
      <c r="C474" s="7">
        <v>50</v>
      </c>
      <c r="D474" s="7">
        <v>30196</v>
      </c>
      <c r="E474" s="7" t="s">
        <v>23</v>
      </c>
      <c r="F474" s="7">
        <v>5</v>
      </c>
      <c r="G474" s="7">
        <v>1</v>
      </c>
      <c r="H474" s="7">
        <v>2.5000000000000001E-2</v>
      </c>
      <c r="I474" s="7">
        <v>6.6250000000000003E-2</v>
      </c>
      <c r="J474" s="7">
        <f t="shared" si="126"/>
        <v>2.65</v>
      </c>
      <c r="K474" s="7">
        <v>0.2</v>
      </c>
      <c r="L474" s="7">
        <v>2600</v>
      </c>
      <c r="M474" s="7">
        <v>0</v>
      </c>
      <c r="N474" s="7" t="s">
        <v>26</v>
      </c>
      <c r="O474" s="7">
        <v>0.3</v>
      </c>
      <c r="P474" s="7">
        <f t="shared" si="127"/>
        <v>3.3125000000000002E-2</v>
      </c>
      <c r="Q474" s="10">
        <v>1000000000</v>
      </c>
      <c r="R474" s="7">
        <v>1</v>
      </c>
      <c r="S474" s="7" t="s">
        <v>28</v>
      </c>
      <c r="T474" s="10">
        <v>2000000</v>
      </c>
      <c r="U474" s="10">
        <v>2000000</v>
      </c>
      <c r="V474" s="11">
        <v>32.6</v>
      </c>
      <c r="W474" s="7">
        <v>0.1</v>
      </c>
      <c r="X474" s="7">
        <v>0.7</v>
      </c>
      <c r="Y474" s="7">
        <v>0.3</v>
      </c>
      <c r="Z474" s="7">
        <v>0.3</v>
      </c>
      <c r="AA474" s="10">
        <v>3.0000000000000001E-5</v>
      </c>
      <c r="AB474" s="10">
        <f t="shared" si="128"/>
        <v>9.0000000000000002E-6</v>
      </c>
      <c r="AC474" s="12">
        <v>4.5</v>
      </c>
      <c r="AD474" s="7">
        <v>60</v>
      </c>
      <c r="AE474" s="7">
        <v>0.25</v>
      </c>
      <c r="AF474" s="7">
        <f>AE474*B474</f>
        <v>1.25</v>
      </c>
      <c r="AG474" s="7" t="s">
        <v>52</v>
      </c>
      <c r="AH474" s="13">
        <v>3.89711431702997</v>
      </c>
      <c r="AI474" s="13">
        <v>2.25</v>
      </c>
      <c r="AJ474" s="13">
        <v>3.8962230963</v>
      </c>
      <c r="AK474" s="13">
        <v>5.0248359963538203</v>
      </c>
      <c r="AL474" s="13">
        <v>27.272892314</v>
      </c>
      <c r="AM474" s="13">
        <v>32.297728310353797</v>
      </c>
      <c r="AN474" s="13">
        <v>-34.6572621968782</v>
      </c>
      <c r="AO474" s="13">
        <v>0.987468374336124</v>
      </c>
    </row>
    <row r="475" spans="1:41" s="7" customFormat="1" x14ac:dyDescent="0.2">
      <c r="A475" s="7" t="s">
        <v>96</v>
      </c>
      <c r="B475" s="7">
        <v>5</v>
      </c>
      <c r="C475" s="7">
        <v>50</v>
      </c>
      <c r="D475" s="7">
        <v>30196</v>
      </c>
      <c r="E475" s="7" t="s">
        <v>23</v>
      </c>
      <c r="F475" s="7">
        <v>5</v>
      </c>
      <c r="G475" s="7">
        <v>1</v>
      </c>
      <c r="H475" s="7">
        <v>2.5000000000000001E-2</v>
      </c>
      <c r="I475" s="7">
        <v>6.6250000000000003E-2</v>
      </c>
      <c r="J475" s="7">
        <f t="shared" si="126"/>
        <v>2.65</v>
      </c>
      <c r="K475" s="7">
        <v>0.2</v>
      </c>
      <c r="L475" s="7">
        <v>2600</v>
      </c>
      <c r="M475" s="7">
        <v>0</v>
      </c>
      <c r="N475" s="7" t="s">
        <v>26</v>
      </c>
      <c r="O475" s="7">
        <v>0.3</v>
      </c>
      <c r="P475" s="7">
        <f t="shared" si="127"/>
        <v>3.3125000000000002E-2</v>
      </c>
      <c r="Q475" s="10">
        <v>1000000000</v>
      </c>
      <c r="R475" s="7">
        <v>1</v>
      </c>
      <c r="S475" s="7" t="s">
        <v>28</v>
      </c>
      <c r="T475" s="10">
        <v>2000000</v>
      </c>
      <c r="U475" s="10">
        <v>2000000</v>
      </c>
      <c r="V475" s="11">
        <v>32.6</v>
      </c>
      <c r="W475" s="7">
        <v>0.1</v>
      </c>
      <c r="X475" s="7">
        <v>0.7</v>
      </c>
      <c r="Y475" s="7">
        <v>0.3</v>
      </c>
      <c r="Z475" s="7">
        <v>0.3</v>
      </c>
      <c r="AA475" s="10">
        <v>3.0000000000000001E-5</v>
      </c>
      <c r="AB475" s="10">
        <f t="shared" si="128"/>
        <v>9.0000000000000002E-6</v>
      </c>
      <c r="AC475" s="12">
        <v>5</v>
      </c>
      <c r="AD475" s="7">
        <v>60</v>
      </c>
      <c r="AE475" s="7">
        <v>0.25</v>
      </c>
      <c r="AF475" s="7">
        <f>AE475*B475</f>
        <v>1.25</v>
      </c>
      <c r="AG475" s="7" t="s">
        <v>52</v>
      </c>
      <c r="AH475" s="13">
        <v>4.3301270189221901</v>
      </c>
      <c r="AI475" s="13">
        <v>2.5</v>
      </c>
      <c r="AJ475" s="13">
        <v>4.3292392315999999</v>
      </c>
      <c r="AK475" s="13">
        <v>5.4898510039920998</v>
      </c>
      <c r="AL475" s="13">
        <v>27.057734184800001</v>
      </c>
      <c r="AM475" s="13">
        <v>32.547585188792098</v>
      </c>
      <c r="AN475" s="13">
        <v>-35.082635143622497</v>
      </c>
      <c r="AO475" s="13">
        <v>0.98806011902549895</v>
      </c>
    </row>
    <row r="476" spans="1:41" s="3" customFormat="1" x14ac:dyDescent="0.2">
      <c r="A476" s="3" t="s">
        <v>97</v>
      </c>
      <c r="B476" s="3">
        <v>5</v>
      </c>
      <c r="C476" s="3">
        <v>50</v>
      </c>
      <c r="D476" s="3">
        <v>30196</v>
      </c>
      <c r="E476" s="3" t="s">
        <v>23</v>
      </c>
      <c r="F476" s="3">
        <v>5</v>
      </c>
      <c r="G476" s="3">
        <v>1</v>
      </c>
      <c r="H476" s="3">
        <v>2.5000000000000001E-2</v>
      </c>
      <c r="I476" s="3">
        <v>6.6250000000000003E-2</v>
      </c>
      <c r="J476" s="3">
        <f>I476/H476</f>
        <v>2.65</v>
      </c>
      <c r="K476" s="3">
        <v>0.2</v>
      </c>
      <c r="L476" s="3">
        <v>2600</v>
      </c>
      <c r="M476" s="3">
        <v>0</v>
      </c>
      <c r="N476" s="3" t="s">
        <v>26</v>
      </c>
      <c r="O476" s="3">
        <v>0.3</v>
      </c>
      <c r="P476" s="3">
        <f>I476/2</f>
        <v>3.3125000000000002E-2</v>
      </c>
      <c r="Q476" s="14">
        <v>1000000000</v>
      </c>
      <c r="R476" s="3">
        <v>1</v>
      </c>
      <c r="S476" s="3" t="s">
        <v>28</v>
      </c>
      <c r="T476" s="14">
        <v>2000000</v>
      </c>
      <c r="U476" s="14">
        <v>2000000</v>
      </c>
      <c r="V476" s="4">
        <v>32.6</v>
      </c>
      <c r="W476" s="3">
        <v>0.1</v>
      </c>
      <c r="X476" s="3">
        <v>0.7</v>
      </c>
      <c r="Y476" s="3">
        <v>0.3</v>
      </c>
      <c r="Z476" s="3">
        <v>0.3</v>
      </c>
      <c r="AA476" s="14">
        <v>3.0000000000000001E-5</v>
      </c>
      <c r="AB476" s="14">
        <f>Z476*AA476</f>
        <v>9.0000000000000002E-6</v>
      </c>
      <c r="AC476" s="15">
        <v>0</v>
      </c>
      <c r="AD476" s="3">
        <v>60</v>
      </c>
      <c r="AE476" s="3">
        <v>0.5</v>
      </c>
      <c r="AF476" s="3">
        <f>AE476*B476</f>
        <v>2.5</v>
      </c>
      <c r="AG476" s="3" t="s">
        <v>52</v>
      </c>
      <c r="AH476" s="16">
        <v>0</v>
      </c>
      <c r="AI476" s="16">
        <v>0</v>
      </c>
      <c r="AJ476" s="16">
        <v>-5.5588885999924298E-4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</row>
    <row r="477" spans="1:41" s="3" customFormat="1" x14ac:dyDescent="0.2">
      <c r="A477" s="3" t="s">
        <v>97</v>
      </c>
      <c r="B477" s="3">
        <v>5</v>
      </c>
      <c r="C477" s="3">
        <v>50</v>
      </c>
      <c r="D477" s="3">
        <v>30196</v>
      </c>
      <c r="E477" s="3" t="s">
        <v>23</v>
      </c>
      <c r="F477" s="3">
        <v>5</v>
      </c>
      <c r="G477" s="3">
        <v>1</v>
      </c>
      <c r="H477" s="3">
        <v>2.5000000000000001E-2</v>
      </c>
      <c r="I477" s="3">
        <v>6.6250000000000003E-2</v>
      </c>
      <c r="J477" s="3">
        <f>I477/H477</f>
        <v>2.65</v>
      </c>
      <c r="K477" s="3">
        <v>0.2</v>
      </c>
      <c r="L477" s="3">
        <v>2600</v>
      </c>
      <c r="M477" s="3">
        <v>0</v>
      </c>
      <c r="N477" s="3" t="s">
        <v>26</v>
      </c>
      <c r="O477" s="3">
        <v>0.3</v>
      </c>
      <c r="P477" s="3">
        <f>I477/2</f>
        <v>3.3125000000000002E-2</v>
      </c>
      <c r="Q477" s="14">
        <v>1000000000</v>
      </c>
      <c r="R477" s="3">
        <v>1</v>
      </c>
      <c r="S477" s="3" t="s">
        <v>28</v>
      </c>
      <c r="T477" s="14">
        <v>2000000</v>
      </c>
      <c r="U477" s="14">
        <v>2000000</v>
      </c>
      <c r="V477" s="4">
        <v>32.6</v>
      </c>
      <c r="W477" s="3">
        <v>0.1</v>
      </c>
      <c r="X477" s="3">
        <v>0.7</v>
      </c>
      <c r="Y477" s="3">
        <v>0.3</v>
      </c>
      <c r="Z477" s="3">
        <v>0.3</v>
      </c>
      <c r="AA477" s="14">
        <v>3.0000000000000001E-5</v>
      </c>
      <c r="AB477" s="14">
        <f>Z477*AA477</f>
        <v>9.0000000000000002E-6</v>
      </c>
      <c r="AC477" s="15">
        <v>0.5</v>
      </c>
      <c r="AD477" s="3">
        <v>60</v>
      </c>
      <c r="AE477" s="3">
        <v>0.5</v>
      </c>
      <c r="AF477" s="3">
        <f>AE477*B477</f>
        <v>2.5</v>
      </c>
      <c r="AG477" s="3" t="s">
        <v>52</v>
      </c>
      <c r="AH477" s="16">
        <v>0.43301270189221902</v>
      </c>
      <c r="AI477" s="16">
        <v>0.25</v>
      </c>
      <c r="AJ477" s="16">
        <v>0.43201856519999998</v>
      </c>
      <c r="AK477" s="16">
        <v>3.5788587957594</v>
      </c>
      <c r="AL477" s="16">
        <v>27.9686484098</v>
      </c>
      <c r="AM477" s="16">
        <v>31.547507205559398</v>
      </c>
      <c r="AN477" s="16">
        <v>3.1391101650437601</v>
      </c>
      <c r="AO477" s="16">
        <v>0.65345326147412897</v>
      </c>
    </row>
    <row r="478" spans="1:41" s="3" customFormat="1" x14ac:dyDescent="0.2">
      <c r="A478" s="3" t="s">
        <v>97</v>
      </c>
      <c r="B478" s="3">
        <v>5</v>
      </c>
      <c r="C478" s="3">
        <v>50</v>
      </c>
      <c r="D478" s="3">
        <v>30196</v>
      </c>
      <c r="E478" s="3" t="s">
        <v>23</v>
      </c>
      <c r="F478" s="3">
        <v>5</v>
      </c>
      <c r="G478" s="3">
        <v>1</v>
      </c>
      <c r="H478" s="3">
        <v>2.5000000000000001E-2</v>
      </c>
      <c r="I478" s="3">
        <v>6.6250000000000003E-2</v>
      </c>
      <c r="J478" s="3">
        <f>I478/H478</f>
        <v>2.65</v>
      </c>
      <c r="K478" s="3">
        <v>0.2</v>
      </c>
      <c r="L478" s="3">
        <v>2600</v>
      </c>
      <c r="M478" s="3">
        <v>0</v>
      </c>
      <c r="N478" s="3" t="s">
        <v>26</v>
      </c>
      <c r="O478" s="3">
        <v>0.3</v>
      </c>
      <c r="P478" s="3">
        <f>I478/2</f>
        <v>3.3125000000000002E-2</v>
      </c>
      <c r="Q478" s="14">
        <v>1000000000</v>
      </c>
      <c r="R478" s="3">
        <v>1</v>
      </c>
      <c r="S478" s="3" t="s">
        <v>28</v>
      </c>
      <c r="T478" s="14">
        <v>2000000</v>
      </c>
      <c r="U478" s="14">
        <v>2000000</v>
      </c>
      <c r="V478" s="4">
        <v>32.6</v>
      </c>
      <c r="W478" s="3">
        <v>0.1</v>
      </c>
      <c r="X478" s="3">
        <v>0.7</v>
      </c>
      <c r="Y478" s="3">
        <v>0.3</v>
      </c>
      <c r="Z478" s="3">
        <v>0.3</v>
      </c>
      <c r="AA478" s="14">
        <v>3.0000000000000001E-5</v>
      </c>
      <c r="AB478" s="14">
        <f>Z478*AA478</f>
        <v>9.0000000000000002E-6</v>
      </c>
      <c r="AC478" s="15">
        <v>1</v>
      </c>
      <c r="AD478" s="3">
        <v>60</v>
      </c>
      <c r="AE478" s="3">
        <v>0.5</v>
      </c>
      <c r="AF478" s="3">
        <f>AE478*B478</f>
        <v>2.5</v>
      </c>
      <c r="AG478" s="3" t="s">
        <v>52</v>
      </c>
      <c r="AH478" s="16">
        <v>0.86602540378443904</v>
      </c>
      <c r="AI478" s="16">
        <v>0.5</v>
      </c>
      <c r="AJ478" s="16">
        <v>0.86503676270000096</v>
      </c>
      <c r="AK478" s="16">
        <v>3.9950522208999999</v>
      </c>
      <c r="AL478" s="16">
        <v>27.750032254400001</v>
      </c>
      <c r="AM478" s="16">
        <v>31.745084475300001</v>
      </c>
      <c r="AN478" s="16">
        <v>7.1523086295715501</v>
      </c>
      <c r="AO478" s="16">
        <v>0.65551712642507498</v>
      </c>
    </row>
    <row r="479" spans="1:41" s="3" customFormat="1" x14ac:dyDescent="0.2">
      <c r="A479" s="3" t="s">
        <v>97</v>
      </c>
      <c r="B479" s="3">
        <v>5</v>
      </c>
      <c r="C479" s="3">
        <v>50</v>
      </c>
      <c r="D479" s="3">
        <v>30196</v>
      </c>
      <c r="E479" s="3" t="s">
        <v>23</v>
      </c>
      <c r="F479" s="3">
        <v>5</v>
      </c>
      <c r="G479" s="3">
        <v>1</v>
      </c>
      <c r="H479" s="3">
        <v>2.5000000000000001E-2</v>
      </c>
      <c r="I479" s="3">
        <v>6.6250000000000003E-2</v>
      </c>
      <c r="J479" s="3">
        <f>I479/H479</f>
        <v>2.65</v>
      </c>
      <c r="K479" s="3">
        <v>0.2</v>
      </c>
      <c r="L479" s="3">
        <v>2600</v>
      </c>
      <c r="M479" s="3">
        <v>0</v>
      </c>
      <c r="N479" s="3" t="s">
        <v>26</v>
      </c>
      <c r="O479" s="3">
        <v>0.3</v>
      </c>
      <c r="P479" s="3">
        <f>I479/2</f>
        <v>3.3125000000000002E-2</v>
      </c>
      <c r="Q479" s="14">
        <v>1000000000</v>
      </c>
      <c r="R479" s="3">
        <v>1</v>
      </c>
      <c r="S479" s="3" t="s">
        <v>28</v>
      </c>
      <c r="T479" s="14">
        <v>2000000</v>
      </c>
      <c r="U479" s="14">
        <v>2000000</v>
      </c>
      <c r="V479" s="4">
        <v>32.6</v>
      </c>
      <c r="W479" s="3">
        <v>0.1</v>
      </c>
      <c r="X479" s="3">
        <v>0.7</v>
      </c>
      <c r="Y479" s="3">
        <v>0.3</v>
      </c>
      <c r="Z479" s="3">
        <v>0.3</v>
      </c>
      <c r="AA479" s="14">
        <v>3.0000000000000001E-5</v>
      </c>
      <c r="AB479" s="14">
        <f>Z479*AA479</f>
        <v>9.0000000000000002E-6</v>
      </c>
      <c r="AC479" s="15">
        <v>1.5</v>
      </c>
      <c r="AD479" s="3">
        <v>60</v>
      </c>
      <c r="AE479" s="3">
        <v>0.5</v>
      </c>
      <c r="AF479" s="3">
        <f>AE479*B479</f>
        <v>2.5</v>
      </c>
      <c r="AG479" s="3" t="s">
        <v>52</v>
      </c>
      <c r="AH479" s="16">
        <v>1.29903810567666</v>
      </c>
      <c r="AI479" s="16">
        <v>0.75</v>
      </c>
      <c r="AJ479" s="16">
        <v>1.2980505161</v>
      </c>
      <c r="AK479" s="16">
        <v>3.8047820296000001</v>
      </c>
      <c r="AL479" s="16">
        <v>27.940242256499999</v>
      </c>
      <c r="AM479" s="16">
        <v>31.745024286100001</v>
      </c>
      <c r="AN479" s="16">
        <v>11.422520984537901</v>
      </c>
      <c r="AO479" s="16">
        <v>0.62510233911745805</v>
      </c>
    </row>
    <row r="480" spans="1:41" s="3" customFormat="1" x14ac:dyDescent="0.2">
      <c r="A480" s="3" t="s">
        <v>97</v>
      </c>
      <c r="B480" s="3">
        <v>5</v>
      </c>
      <c r="C480" s="3">
        <v>50</v>
      </c>
      <c r="D480" s="3">
        <v>30196</v>
      </c>
      <c r="E480" s="3" t="s">
        <v>23</v>
      </c>
      <c r="F480" s="3">
        <v>5</v>
      </c>
      <c r="G480" s="3">
        <v>1</v>
      </c>
      <c r="H480" s="3">
        <v>2.5000000000000001E-2</v>
      </c>
      <c r="I480" s="3">
        <v>6.6250000000000003E-2</v>
      </c>
      <c r="J480" s="3">
        <f>I480/H480</f>
        <v>2.65</v>
      </c>
      <c r="K480" s="3">
        <v>0.2</v>
      </c>
      <c r="L480" s="3">
        <v>2600</v>
      </c>
      <c r="M480" s="3">
        <v>0</v>
      </c>
      <c r="N480" s="3" t="s">
        <v>26</v>
      </c>
      <c r="O480" s="3">
        <v>0.3</v>
      </c>
      <c r="P480" s="3">
        <f>I480/2</f>
        <v>3.3125000000000002E-2</v>
      </c>
      <c r="Q480" s="14">
        <v>1000000000</v>
      </c>
      <c r="R480" s="3">
        <v>1</v>
      </c>
      <c r="S480" s="3" t="s">
        <v>28</v>
      </c>
      <c r="T480" s="14">
        <v>2000000</v>
      </c>
      <c r="U480" s="14">
        <v>2000000</v>
      </c>
      <c r="V480" s="4">
        <v>32.6</v>
      </c>
      <c r="W480" s="3">
        <v>0.1</v>
      </c>
      <c r="X480" s="3">
        <v>0.7</v>
      </c>
      <c r="Y480" s="3">
        <v>0.3</v>
      </c>
      <c r="Z480" s="3">
        <v>0.3</v>
      </c>
      <c r="AA480" s="14">
        <v>3.0000000000000001E-5</v>
      </c>
      <c r="AB480" s="14">
        <f>Z480*AA480</f>
        <v>9.0000000000000002E-6</v>
      </c>
      <c r="AC480" s="15">
        <v>2</v>
      </c>
      <c r="AD480" s="3">
        <v>60</v>
      </c>
      <c r="AE480" s="3">
        <v>0.5</v>
      </c>
      <c r="AF480" s="3">
        <f>AE480*B480</f>
        <v>2.5</v>
      </c>
      <c r="AG480" s="3" t="s">
        <v>52</v>
      </c>
      <c r="AH480" s="16">
        <v>1.7320508075688801</v>
      </c>
      <c r="AI480" s="16">
        <v>1</v>
      </c>
      <c r="AJ480" s="16">
        <v>1.7310664506</v>
      </c>
      <c r="AK480" s="16">
        <v>3.7854593282</v>
      </c>
      <c r="AL480" s="16">
        <v>27.959625523</v>
      </c>
      <c r="AM480" s="16">
        <v>31.745084851200001</v>
      </c>
      <c r="AN480" s="16">
        <v>-73.734868626257594</v>
      </c>
      <c r="AO480" s="16">
        <v>0.865349359782557</v>
      </c>
    </row>
    <row r="481" spans="1:41" s="3" customFormat="1" x14ac:dyDescent="0.2">
      <c r="A481" s="3" t="s">
        <v>97</v>
      </c>
      <c r="B481" s="3">
        <v>5</v>
      </c>
      <c r="C481" s="3">
        <v>50</v>
      </c>
      <c r="D481" s="3">
        <v>30196</v>
      </c>
      <c r="E481" s="3" t="s">
        <v>23</v>
      </c>
      <c r="F481" s="3">
        <v>5</v>
      </c>
      <c r="G481" s="3">
        <v>1</v>
      </c>
      <c r="H481" s="3">
        <v>2.5000000000000001E-2</v>
      </c>
      <c r="I481" s="3">
        <v>6.6250000000000003E-2</v>
      </c>
      <c r="J481" s="3">
        <f t="shared" ref="J481:J486" si="129">I481/H481</f>
        <v>2.65</v>
      </c>
      <c r="K481" s="3">
        <v>0.2</v>
      </c>
      <c r="L481" s="3">
        <v>2600</v>
      </c>
      <c r="M481" s="3">
        <v>0</v>
      </c>
      <c r="N481" s="3" t="s">
        <v>26</v>
      </c>
      <c r="O481" s="3">
        <v>0.3</v>
      </c>
      <c r="P481" s="3">
        <f t="shared" ref="P481:P486" si="130">I481/2</f>
        <v>3.3125000000000002E-2</v>
      </c>
      <c r="Q481" s="14">
        <v>1000000000</v>
      </c>
      <c r="R481" s="3">
        <v>1</v>
      </c>
      <c r="S481" s="3" t="s">
        <v>28</v>
      </c>
      <c r="T481" s="14">
        <v>2000000</v>
      </c>
      <c r="U481" s="14">
        <v>2000000</v>
      </c>
      <c r="V481" s="4">
        <v>32.6</v>
      </c>
      <c r="W481" s="3">
        <v>0.1</v>
      </c>
      <c r="X481" s="3">
        <v>0.7</v>
      </c>
      <c r="Y481" s="3">
        <v>0.3</v>
      </c>
      <c r="Z481" s="3">
        <v>0.3</v>
      </c>
      <c r="AA481" s="14">
        <v>3.0000000000000001E-5</v>
      </c>
      <c r="AB481" s="14">
        <f t="shared" ref="AB481:AB486" si="131">Z481*AA481</f>
        <v>9.0000000000000002E-6</v>
      </c>
      <c r="AC481" s="15">
        <v>2.5</v>
      </c>
      <c r="AD481" s="3">
        <v>60</v>
      </c>
      <c r="AE481" s="3">
        <v>0.5</v>
      </c>
      <c r="AF481" s="3">
        <f>AE481*B481</f>
        <v>2.5</v>
      </c>
      <c r="AG481" s="3" t="s">
        <v>52</v>
      </c>
      <c r="AH481" s="16">
        <v>2.1650635094610999</v>
      </c>
      <c r="AI481" s="16">
        <v>1.25</v>
      </c>
      <c r="AJ481" s="16">
        <v>2.1640844432000002</v>
      </c>
      <c r="AK481" s="16">
        <v>3.8977572439000001</v>
      </c>
      <c r="AL481" s="16">
        <v>27.847346592000001</v>
      </c>
      <c r="AM481" s="16">
        <v>31.7451038359</v>
      </c>
      <c r="AN481" s="16">
        <v>-67.276139192617293</v>
      </c>
      <c r="AO481" s="16">
        <v>0.89063763592410905</v>
      </c>
    </row>
    <row r="482" spans="1:41" s="3" customFormat="1" x14ac:dyDescent="0.2">
      <c r="A482" s="3" t="s">
        <v>97</v>
      </c>
      <c r="B482" s="3">
        <v>5</v>
      </c>
      <c r="C482" s="3">
        <v>50</v>
      </c>
      <c r="D482" s="3">
        <v>30196</v>
      </c>
      <c r="E482" s="3" t="s">
        <v>23</v>
      </c>
      <c r="F482" s="3">
        <v>5</v>
      </c>
      <c r="G482" s="3">
        <v>1</v>
      </c>
      <c r="H482" s="3">
        <v>2.5000000000000001E-2</v>
      </c>
      <c r="I482" s="3">
        <v>6.6250000000000003E-2</v>
      </c>
      <c r="J482" s="3">
        <f t="shared" si="129"/>
        <v>2.65</v>
      </c>
      <c r="K482" s="3">
        <v>0.2</v>
      </c>
      <c r="L482" s="3">
        <v>2600</v>
      </c>
      <c r="M482" s="3">
        <v>0</v>
      </c>
      <c r="N482" s="3" t="s">
        <v>26</v>
      </c>
      <c r="O482" s="3">
        <v>0.3</v>
      </c>
      <c r="P482" s="3">
        <f t="shared" si="130"/>
        <v>3.3125000000000002E-2</v>
      </c>
      <c r="Q482" s="14">
        <v>1000000000</v>
      </c>
      <c r="R482" s="3">
        <v>1</v>
      </c>
      <c r="S482" s="3" t="s">
        <v>28</v>
      </c>
      <c r="T482" s="14">
        <v>2000000</v>
      </c>
      <c r="U482" s="14">
        <v>2000000</v>
      </c>
      <c r="V482" s="4">
        <v>32.6</v>
      </c>
      <c r="W482" s="3">
        <v>0.1</v>
      </c>
      <c r="X482" s="3">
        <v>0.7</v>
      </c>
      <c r="Y482" s="3">
        <v>0.3</v>
      </c>
      <c r="Z482" s="3">
        <v>0.3</v>
      </c>
      <c r="AA482" s="14">
        <v>3.0000000000000001E-5</v>
      </c>
      <c r="AB482" s="14">
        <f t="shared" si="131"/>
        <v>9.0000000000000002E-6</v>
      </c>
      <c r="AC482" s="15">
        <v>3</v>
      </c>
      <c r="AD482" s="3">
        <v>60</v>
      </c>
      <c r="AE482" s="3">
        <v>0.5</v>
      </c>
      <c r="AF482" s="3">
        <f>AE482*B482</f>
        <v>2.5</v>
      </c>
      <c r="AG482" s="3" t="s">
        <v>52</v>
      </c>
      <c r="AH482" s="16">
        <v>2.59807621135332</v>
      </c>
      <c r="AI482" s="16">
        <v>1.5</v>
      </c>
      <c r="AJ482" s="16">
        <v>2.5970973907000001</v>
      </c>
      <c r="AK482" s="16">
        <v>3.8337673924</v>
      </c>
      <c r="AL482" s="16">
        <v>27.911300713500001</v>
      </c>
      <c r="AM482" s="16">
        <v>31.7450681059</v>
      </c>
      <c r="AN482" s="16">
        <v>-62.419931338020099</v>
      </c>
      <c r="AO482" s="16">
        <v>0.93918244877436297</v>
      </c>
    </row>
    <row r="483" spans="1:41" s="3" customFormat="1" x14ac:dyDescent="0.2">
      <c r="A483" s="3" t="s">
        <v>97</v>
      </c>
      <c r="B483" s="3">
        <v>5</v>
      </c>
      <c r="C483" s="3">
        <v>50</v>
      </c>
      <c r="D483" s="3">
        <v>30196</v>
      </c>
      <c r="E483" s="3" t="s">
        <v>23</v>
      </c>
      <c r="F483" s="3">
        <v>5</v>
      </c>
      <c r="G483" s="3">
        <v>1</v>
      </c>
      <c r="H483" s="3">
        <v>2.5000000000000001E-2</v>
      </c>
      <c r="I483" s="3">
        <v>6.6250000000000003E-2</v>
      </c>
      <c r="J483" s="3">
        <f t="shared" si="129"/>
        <v>2.65</v>
      </c>
      <c r="K483" s="3">
        <v>0.2</v>
      </c>
      <c r="L483" s="3">
        <v>2600</v>
      </c>
      <c r="M483" s="3">
        <v>0</v>
      </c>
      <c r="N483" s="3" t="s">
        <v>26</v>
      </c>
      <c r="O483" s="3">
        <v>0.3</v>
      </c>
      <c r="P483" s="3">
        <f t="shared" si="130"/>
        <v>3.3125000000000002E-2</v>
      </c>
      <c r="Q483" s="14">
        <v>1000000000</v>
      </c>
      <c r="R483" s="3">
        <v>1</v>
      </c>
      <c r="S483" s="3" t="s">
        <v>28</v>
      </c>
      <c r="T483" s="14">
        <v>2000000</v>
      </c>
      <c r="U483" s="14">
        <v>2000000</v>
      </c>
      <c r="V483" s="4">
        <v>32.6</v>
      </c>
      <c r="W483" s="3">
        <v>0.1</v>
      </c>
      <c r="X483" s="3">
        <v>0.7</v>
      </c>
      <c r="Y483" s="3">
        <v>0.3</v>
      </c>
      <c r="Z483" s="3">
        <v>0.3</v>
      </c>
      <c r="AA483" s="14">
        <v>3.0000000000000001E-5</v>
      </c>
      <c r="AB483" s="14">
        <f t="shared" si="131"/>
        <v>9.0000000000000002E-6</v>
      </c>
      <c r="AC483" s="15">
        <v>3.5</v>
      </c>
      <c r="AD483" s="3">
        <v>60</v>
      </c>
      <c r="AE483" s="3">
        <v>0.5</v>
      </c>
      <c r="AF483" s="3">
        <f>AE483*B483</f>
        <v>2.5</v>
      </c>
      <c r="AG483" s="3" t="s">
        <v>52</v>
      </c>
      <c r="AH483" s="16">
        <v>3.0310889132455401</v>
      </c>
      <c r="AI483" s="16">
        <v>1.75</v>
      </c>
      <c r="AJ483" s="16">
        <v>3.0301155412999998</v>
      </c>
      <c r="AK483" s="16">
        <v>3.6482387924999999</v>
      </c>
      <c r="AL483" s="16">
        <v>28.096806981099999</v>
      </c>
      <c r="AM483" s="16">
        <v>31.745045773600001</v>
      </c>
      <c r="AN483" s="16">
        <v>-63.485878061754903</v>
      </c>
      <c r="AO483" s="16">
        <v>0.86810541443573797</v>
      </c>
    </row>
    <row r="484" spans="1:41" s="3" customFormat="1" x14ac:dyDescent="0.2">
      <c r="A484" s="3" t="s">
        <v>97</v>
      </c>
      <c r="B484" s="3">
        <v>5</v>
      </c>
      <c r="C484" s="3">
        <v>50</v>
      </c>
      <c r="D484" s="3">
        <v>30196</v>
      </c>
      <c r="E484" s="3" t="s">
        <v>23</v>
      </c>
      <c r="F484" s="3">
        <v>5</v>
      </c>
      <c r="G484" s="3">
        <v>1</v>
      </c>
      <c r="H484" s="3">
        <v>2.5000000000000001E-2</v>
      </c>
      <c r="I484" s="3">
        <v>6.6250000000000003E-2</v>
      </c>
      <c r="J484" s="3">
        <f t="shared" si="129"/>
        <v>2.65</v>
      </c>
      <c r="K484" s="3">
        <v>0.2</v>
      </c>
      <c r="L484" s="3">
        <v>2600</v>
      </c>
      <c r="M484" s="3">
        <v>0</v>
      </c>
      <c r="N484" s="3" t="s">
        <v>26</v>
      </c>
      <c r="O484" s="3">
        <v>0.3</v>
      </c>
      <c r="P484" s="3">
        <f t="shared" si="130"/>
        <v>3.3125000000000002E-2</v>
      </c>
      <c r="Q484" s="14">
        <v>1000000000</v>
      </c>
      <c r="R484" s="3">
        <v>1</v>
      </c>
      <c r="S484" s="3" t="s">
        <v>28</v>
      </c>
      <c r="T484" s="14">
        <v>2000000</v>
      </c>
      <c r="U484" s="14">
        <v>2000000</v>
      </c>
      <c r="V484" s="4">
        <v>32.6</v>
      </c>
      <c r="W484" s="3">
        <v>0.1</v>
      </c>
      <c r="X484" s="3">
        <v>0.7</v>
      </c>
      <c r="Y484" s="3">
        <v>0.3</v>
      </c>
      <c r="Z484" s="3">
        <v>0.3</v>
      </c>
      <c r="AA484" s="14">
        <v>3.0000000000000001E-5</v>
      </c>
      <c r="AB484" s="14">
        <f t="shared" si="131"/>
        <v>9.0000000000000002E-6</v>
      </c>
      <c r="AC484" s="15">
        <v>4</v>
      </c>
      <c r="AD484" s="3">
        <v>60</v>
      </c>
      <c r="AE484" s="3">
        <v>0.5</v>
      </c>
      <c r="AF484" s="3">
        <f>AE484*B484</f>
        <v>2.5</v>
      </c>
      <c r="AG484" s="3" t="s">
        <v>52</v>
      </c>
      <c r="AH484" s="16">
        <v>3.4641016151377499</v>
      </c>
      <c r="AI484" s="16">
        <v>2</v>
      </c>
      <c r="AJ484" s="16">
        <v>3.4631342307000001</v>
      </c>
      <c r="AK484" s="16">
        <v>3.5525007207999999</v>
      </c>
      <c r="AL484" s="16">
        <v>28.192574194100001</v>
      </c>
      <c r="AM484" s="16">
        <v>31.745074914900002</v>
      </c>
      <c r="AN484" s="16">
        <v>-64.344096715070606</v>
      </c>
      <c r="AO484" s="16">
        <v>0.92530917450017702</v>
      </c>
    </row>
    <row r="485" spans="1:41" s="3" customFormat="1" x14ac:dyDescent="0.2">
      <c r="A485" s="3" t="s">
        <v>97</v>
      </c>
      <c r="B485" s="3">
        <v>5</v>
      </c>
      <c r="C485" s="3">
        <v>50</v>
      </c>
      <c r="D485" s="3">
        <v>30196</v>
      </c>
      <c r="E485" s="3" t="s">
        <v>23</v>
      </c>
      <c r="F485" s="3">
        <v>5</v>
      </c>
      <c r="G485" s="3">
        <v>1</v>
      </c>
      <c r="H485" s="3">
        <v>2.5000000000000001E-2</v>
      </c>
      <c r="I485" s="3">
        <v>6.6250000000000003E-2</v>
      </c>
      <c r="J485" s="3">
        <f t="shared" si="129"/>
        <v>2.65</v>
      </c>
      <c r="K485" s="3">
        <v>0.2</v>
      </c>
      <c r="L485" s="3">
        <v>2600</v>
      </c>
      <c r="M485" s="3">
        <v>0</v>
      </c>
      <c r="N485" s="3" t="s">
        <v>26</v>
      </c>
      <c r="O485" s="3">
        <v>0.3</v>
      </c>
      <c r="P485" s="3">
        <f t="shared" si="130"/>
        <v>3.3125000000000002E-2</v>
      </c>
      <c r="Q485" s="14">
        <v>1000000000</v>
      </c>
      <c r="R485" s="3">
        <v>1</v>
      </c>
      <c r="S485" s="3" t="s">
        <v>28</v>
      </c>
      <c r="T485" s="14">
        <v>2000000</v>
      </c>
      <c r="U485" s="14">
        <v>2000000</v>
      </c>
      <c r="V485" s="4">
        <v>32.6</v>
      </c>
      <c r="W485" s="3">
        <v>0.1</v>
      </c>
      <c r="X485" s="3">
        <v>0.7</v>
      </c>
      <c r="Y485" s="3">
        <v>0.3</v>
      </c>
      <c r="Z485" s="3">
        <v>0.3</v>
      </c>
      <c r="AA485" s="14">
        <v>3.0000000000000001E-5</v>
      </c>
      <c r="AB485" s="14">
        <f t="shared" si="131"/>
        <v>9.0000000000000002E-6</v>
      </c>
      <c r="AC485" s="15">
        <v>4.5</v>
      </c>
      <c r="AD485" s="3">
        <v>60</v>
      </c>
      <c r="AE485" s="3">
        <v>0.5</v>
      </c>
      <c r="AF485" s="3">
        <f>AE485*B485</f>
        <v>2.5</v>
      </c>
      <c r="AG485" s="3" t="s">
        <v>52</v>
      </c>
      <c r="AH485" s="16">
        <v>3.89711431702997</v>
      </c>
      <c r="AI485" s="16">
        <v>2.25</v>
      </c>
      <c r="AJ485" s="16">
        <v>3.8961506391</v>
      </c>
      <c r="AK485" s="16">
        <v>3.4961560879000002</v>
      </c>
      <c r="AL485" s="16">
        <v>28.248908246999999</v>
      </c>
      <c r="AM485" s="16">
        <v>31.7450643349</v>
      </c>
      <c r="AN485" s="16">
        <v>-65.474720444169293</v>
      </c>
      <c r="AO485" s="16">
        <v>0.95535361764188398</v>
      </c>
    </row>
    <row r="486" spans="1:41" s="3" customFormat="1" x14ac:dyDescent="0.2">
      <c r="A486" s="3" t="s">
        <v>97</v>
      </c>
      <c r="B486" s="3">
        <v>5</v>
      </c>
      <c r="C486" s="3">
        <v>50</v>
      </c>
      <c r="D486" s="3">
        <v>30196</v>
      </c>
      <c r="E486" s="3" t="s">
        <v>23</v>
      </c>
      <c r="F486" s="3">
        <v>5</v>
      </c>
      <c r="G486" s="3">
        <v>1</v>
      </c>
      <c r="H486" s="3">
        <v>2.5000000000000001E-2</v>
      </c>
      <c r="I486" s="3">
        <v>6.6250000000000003E-2</v>
      </c>
      <c r="J486" s="3">
        <f t="shared" si="129"/>
        <v>2.65</v>
      </c>
      <c r="K486" s="3">
        <v>0.2</v>
      </c>
      <c r="L486" s="3">
        <v>2600</v>
      </c>
      <c r="M486" s="3">
        <v>0</v>
      </c>
      <c r="N486" s="3" t="s">
        <v>26</v>
      </c>
      <c r="O486" s="3">
        <v>0.3</v>
      </c>
      <c r="P486" s="3">
        <f t="shared" si="130"/>
        <v>3.3125000000000002E-2</v>
      </c>
      <c r="Q486" s="14">
        <v>1000000000</v>
      </c>
      <c r="R486" s="3">
        <v>1</v>
      </c>
      <c r="S486" s="3" t="s">
        <v>28</v>
      </c>
      <c r="T486" s="14">
        <v>2000000</v>
      </c>
      <c r="U486" s="14">
        <v>2000000</v>
      </c>
      <c r="V486" s="4">
        <v>32.6</v>
      </c>
      <c r="W486" s="3">
        <v>0.1</v>
      </c>
      <c r="X486" s="3">
        <v>0.7</v>
      </c>
      <c r="Y486" s="3">
        <v>0.3</v>
      </c>
      <c r="Z486" s="3">
        <v>0.3</v>
      </c>
      <c r="AA486" s="14">
        <v>3.0000000000000001E-5</v>
      </c>
      <c r="AB486" s="14">
        <f t="shared" si="131"/>
        <v>9.0000000000000002E-6</v>
      </c>
      <c r="AC486" s="15">
        <v>5</v>
      </c>
      <c r="AD486" s="3">
        <v>60</v>
      </c>
      <c r="AE486" s="3">
        <v>0.5</v>
      </c>
      <c r="AF486" s="3">
        <f>AE486*B486</f>
        <v>2.5</v>
      </c>
      <c r="AG486" s="3" t="s">
        <v>52</v>
      </c>
      <c r="AH486" s="16">
        <v>4.3301270189221901</v>
      </c>
      <c r="AI486" s="16">
        <v>2.5</v>
      </c>
      <c r="AJ486" s="16">
        <v>4.3291655447000004</v>
      </c>
      <c r="AK486" s="16">
        <v>3.6036920473</v>
      </c>
      <c r="AL486" s="16">
        <v>28.1413569861</v>
      </c>
      <c r="AM486" s="16">
        <v>31.745049033400001</v>
      </c>
      <c r="AN486" s="16">
        <v>-64.699347486831897</v>
      </c>
      <c r="AO486" s="16">
        <v>0.96931602305434705</v>
      </c>
    </row>
    <row r="487" spans="1:41" s="7" customFormat="1" x14ac:dyDescent="0.2">
      <c r="A487" s="7" t="s">
        <v>98</v>
      </c>
      <c r="B487" s="7">
        <v>5</v>
      </c>
      <c r="C487" s="7">
        <v>50</v>
      </c>
      <c r="D487" s="7">
        <v>30196</v>
      </c>
      <c r="E487" s="7" t="s">
        <v>23</v>
      </c>
      <c r="F487" s="7">
        <v>5</v>
      </c>
      <c r="G487" s="7">
        <v>1</v>
      </c>
      <c r="H487" s="7">
        <v>2.5000000000000001E-2</v>
      </c>
      <c r="I487" s="7">
        <v>6.6250000000000003E-2</v>
      </c>
      <c r="J487" s="7">
        <f>I487/H487</f>
        <v>2.65</v>
      </c>
      <c r="K487" s="7">
        <v>0.2</v>
      </c>
      <c r="L487" s="7">
        <v>2600</v>
      </c>
      <c r="M487" s="7">
        <v>0</v>
      </c>
      <c r="N487" s="7" t="s">
        <v>26</v>
      </c>
      <c r="O487" s="7">
        <v>0.3</v>
      </c>
      <c r="P487" s="7">
        <f>I487/2</f>
        <v>3.3125000000000002E-2</v>
      </c>
      <c r="Q487" s="10">
        <v>1000000000</v>
      </c>
      <c r="R487" s="7">
        <v>1</v>
      </c>
      <c r="S487" s="7" t="s">
        <v>28</v>
      </c>
      <c r="T487" s="10">
        <v>2000000</v>
      </c>
      <c r="U487" s="10">
        <v>2000000</v>
      </c>
      <c r="V487" s="11">
        <v>32.6</v>
      </c>
      <c r="W487" s="7">
        <v>0.1</v>
      </c>
      <c r="X487" s="7">
        <v>0.7</v>
      </c>
      <c r="Y487" s="7">
        <v>0.3</v>
      </c>
      <c r="Z487" s="7">
        <v>0.3</v>
      </c>
      <c r="AA487" s="10">
        <v>3.0000000000000001E-5</v>
      </c>
      <c r="AB487" s="10">
        <f>Z487*AA487</f>
        <v>9.0000000000000002E-6</v>
      </c>
      <c r="AC487" s="12">
        <v>0</v>
      </c>
      <c r="AD487" s="7">
        <v>60</v>
      </c>
      <c r="AE487" s="7">
        <v>0.75</v>
      </c>
      <c r="AF487" s="7">
        <f>AE487*B487</f>
        <v>3.75</v>
      </c>
      <c r="AG487" s="7" t="s">
        <v>52</v>
      </c>
      <c r="AH487" s="13">
        <v>0</v>
      </c>
      <c r="AI487" s="13">
        <v>0</v>
      </c>
      <c r="AJ487" s="13">
        <v>-5.5588885999924298E-4</v>
      </c>
      <c r="AK487" s="13">
        <v>0</v>
      </c>
      <c r="AL487" s="13">
        <v>0</v>
      </c>
      <c r="AM487" s="13">
        <v>0</v>
      </c>
      <c r="AN487" s="13">
        <v>0</v>
      </c>
      <c r="AO487" s="13">
        <v>0</v>
      </c>
    </row>
    <row r="488" spans="1:41" s="7" customFormat="1" x14ac:dyDescent="0.2">
      <c r="A488" s="7" t="s">
        <v>98</v>
      </c>
      <c r="B488" s="7">
        <v>5</v>
      </c>
      <c r="C488" s="7">
        <v>50</v>
      </c>
      <c r="D488" s="7">
        <v>30196</v>
      </c>
      <c r="E488" s="7" t="s">
        <v>23</v>
      </c>
      <c r="F488" s="7">
        <v>5</v>
      </c>
      <c r="G488" s="7">
        <v>1</v>
      </c>
      <c r="H488" s="7">
        <v>2.5000000000000001E-2</v>
      </c>
      <c r="I488" s="7">
        <v>6.6250000000000003E-2</v>
      </c>
      <c r="J488" s="7">
        <f>I488/H488</f>
        <v>2.65</v>
      </c>
      <c r="K488" s="7">
        <v>0.2</v>
      </c>
      <c r="L488" s="7">
        <v>2600</v>
      </c>
      <c r="M488" s="7">
        <v>0</v>
      </c>
      <c r="N488" s="7" t="s">
        <v>26</v>
      </c>
      <c r="O488" s="7">
        <v>0.3</v>
      </c>
      <c r="P488" s="7">
        <f>I488/2</f>
        <v>3.3125000000000002E-2</v>
      </c>
      <c r="Q488" s="10">
        <v>1000000000</v>
      </c>
      <c r="R488" s="7">
        <v>1</v>
      </c>
      <c r="S488" s="7" t="s">
        <v>28</v>
      </c>
      <c r="T488" s="10">
        <v>2000000</v>
      </c>
      <c r="U488" s="10">
        <v>2000000</v>
      </c>
      <c r="V488" s="11">
        <v>32.6</v>
      </c>
      <c r="W488" s="7">
        <v>0.1</v>
      </c>
      <c r="X488" s="7">
        <v>0.7</v>
      </c>
      <c r="Y488" s="7">
        <v>0.3</v>
      </c>
      <c r="Z488" s="7">
        <v>0.3</v>
      </c>
      <c r="AA488" s="10">
        <v>3.0000000000000001E-5</v>
      </c>
      <c r="AB488" s="10">
        <f>Z488*AA488</f>
        <v>9.0000000000000002E-6</v>
      </c>
      <c r="AC488" s="12">
        <v>0.5</v>
      </c>
      <c r="AD488" s="7">
        <v>60</v>
      </c>
      <c r="AE488" s="7">
        <v>0.75</v>
      </c>
      <c r="AF488" s="7">
        <f>AE488*B488</f>
        <v>3.75</v>
      </c>
      <c r="AG488" s="7" t="s">
        <v>52</v>
      </c>
      <c r="AH488" s="13">
        <v>0.43301270189221902</v>
      </c>
      <c r="AI488" s="13">
        <v>0.25</v>
      </c>
      <c r="AJ488" s="13">
        <v>0.43201149419999901</v>
      </c>
      <c r="AK488" s="13">
        <v>0.82475266488985</v>
      </c>
      <c r="AL488" s="13">
        <v>28.475117654400002</v>
      </c>
      <c r="AM488" s="13">
        <v>29.299870319289901</v>
      </c>
      <c r="AN488" s="13">
        <v>11.309565775093301</v>
      </c>
      <c r="AO488" s="13">
        <v>0.832707936515657</v>
      </c>
    </row>
    <row r="489" spans="1:41" s="7" customFormat="1" x14ac:dyDescent="0.2">
      <c r="A489" s="7" t="s">
        <v>98</v>
      </c>
      <c r="B489" s="7">
        <v>5</v>
      </c>
      <c r="C489" s="7">
        <v>50</v>
      </c>
      <c r="D489" s="7">
        <v>30196</v>
      </c>
      <c r="E489" s="7" t="s">
        <v>23</v>
      </c>
      <c r="F489" s="7">
        <v>5</v>
      </c>
      <c r="G489" s="7">
        <v>1</v>
      </c>
      <c r="H489" s="7">
        <v>2.5000000000000001E-2</v>
      </c>
      <c r="I489" s="7">
        <v>6.6250000000000003E-2</v>
      </c>
      <c r="J489" s="7">
        <f>I489/H489</f>
        <v>2.65</v>
      </c>
      <c r="K489" s="7">
        <v>0.2</v>
      </c>
      <c r="L489" s="7">
        <v>2600</v>
      </c>
      <c r="M489" s="7">
        <v>0</v>
      </c>
      <c r="N489" s="7" t="s">
        <v>26</v>
      </c>
      <c r="O489" s="7">
        <v>0.3</v>
      </c>
      <c r="P489" s="7">
        <f>I489/2</f>
        <v>3.3125000000000002E-2</v>
      </c>
      <c r="Q489" s="10">
        <v>1000000000</v>
      </c>
      <c r="R489" s="7">
        <v>1</v>
      </c>
      <c r="S489" s="7" t="s">
        <v>28</v>
      </c>
      <c r="T489" s="10">
        <v>2000000</v>
      </c>
      <c r="U489" s="10">
        <v>2000000</v>
      </c>
      <c r="V489" s="11">
        <v>32.6</v>
      </c>
      <c r="W489" s="7">
        <v>0.1</v>
      </c>
      <c r="X489" s="7">
        <v>0.7</v>
      </c>
      <c r="Y489" s="7">
        <v>0.3</v>
      </c>
      <c r="Z489" s="7">
        <v>0.3</v>
      </c>
      <c r="AA489" s="10">
        <v>3.0000000000000001E-5</v>
      </c>
      <c r="AB489" s="10">
        <f>Z489*AA489</f>
        <v>9.0000000000000002E-6</v>
      </c>
      <c r="AC489" s="12">
        <v>1</v>
      </c>
      <c r="AD489" s="7">
        <v>60</v>
      </c>
      <c r="AE489" s="7">
        <v>0.75</v>
      </c>
      <c r="AF489" s="7">
        <f>AE489*B489</f>
        <v>3.75</v>
      </c>
      <c r="AG489" s="7" t="s">
        <v>52</v>
      </c>
      <c r="AH489" s="13">
        <v>0.86602540378443904</v>
      </c>
      <c r="AI489" s="13">
        <v>0.5</v>
      </c>
      <c r="AJ489" s="13">
        <v>0.865028858500001</v>
      </c>
      <c r="AK489" s="13">
        <v>2.0069936187000001</v>
      </c>
      <c r="AL489" s="13">
        <v>27.665842424899999</v>
      </c>
      <c r="AM489" s="13">
        <v>29.6728360436</v>
      </c>
      <c r="AN489" s="13">
        <v>15.9802348028557</v>
      </c>
      <c r="AO489" s="13">
        <v>0.87927809194366002</v>
      </c>
    </row>
    <row r="490" spans="1:41" s="7" customFormat="1" x14ac:dyDescent="0.2">
      <c r="A490" s="7" t="s">
        <v>98</v>
      </c>
      <c r="B490" s="7">
        <v>5</v>
      </c>
      <c r="C490" s="7">
        <v>50</v>
      </c>
      <c r="D490" s="7">
        <v>30196</v>
      </c>
      <c r="E490" s="7" t="s">
        <v>23</v>
      </c>
      <c r="F490" s="7">
        <v>5</v>
      </c>
      <c r="G490" s="7">
        <v>1</v>
      </c>
      <c r="H490" s="7">
        <v>2.5000000000000001E-2</v>
      </c>
      <c r="I490" s="7">
        <v>6.6250000000000003E-2</v>
      </c>
      <c r="J490" s="7">
        <f>I490/H490</f>
        <v>2.65</v>
      </c>
      <c r="K490" s="7">
        <v>0.2</v>
      </c>
      <c r="L490" s="7">
        <v>2600</v>
      </c>
      <c r="M490" s="7">
        <v>0</v>
      </c>
      <c r="N490" s="7" t="s">
        <v>26</v>
      </c>
      <c r="O490" s="7">
        <v>0.3</v>
      </c>
      <c r="P490" s="7">
        <f>I490/2</f>
        <v>3.3125000000000002E-2</v>
      </c>
      <c r="Q490" s="10">
        <v>1000000000</v>
      </c>
      <c r="R490" s="7">
        <v>1</v>
      </c>
      <c r="S490" s="7" t="s">
        <v>28</v>
      </c>
      <c r="T490" s="10">
        <v>2000000</v>
      </c>
      <c r="U490" s="10">
        <v>2000000</v>
      </c>
      <c r="V490" s="11">
        <v>32.6</v>
      </c>
      <c r="W490" s="7">
        <v>0.1</v>
      </c>
      <c r="X490" s="7">
        <v>0.7</v>
      </c>
      <c r="Y490" s="7">
        <v>0.3</v>
      </c>
      <c r="Z490" s="7">
        <v>0.3</v>
      </c>
      <c r="AA490" s="10">
        <v>3.0000000000000001E-5</v>
      </c>
      <c r="AB490" s="10">
        <f>Z490*AA490</f>
        <v>9.0000000000000002E-6</v>
      </c>
      <c r="AC490" s="12">
        <v>1.5</v>
      </c>
      <c r="AD490" s="7">
        <v>60</v>
      </c>
      <c r="AE490" s="7">
        <v>0.75</v>
      </c>
      <c r="AF490" s="7">
        <f>AE490*B490</f>
        <v>3.75</v>
      </c>
      <c r="AG490" s="7" t="s">
        <v>52</v>
      </c>
      <c r="AH490" s="13">
        <v>1.29903810567666</v>
      </c>
      <c r="AI490" s="13">
        <v>0.75</v>
      </c>
      <c r="AJ490" s="13">
        <v>1.2980414258999999</v>
      </c>
      <c r="AK490" s="13">
        <v>1.76095761</v>
      </c>
      <c r="AL490" s="13">
        <v>27.911904543199999</v>
      </c>
      <c r="AM490" s="13">
        <v>29.672862153200001</v>
      </c>
      <c r="AN490" s="13">
        <v>27.300286574907599</v>
      </c>
      <c r="AO490" s="13">
        <v>0.77425201175516001</v>
      </c>
    </row>
    <row r="491" spans="1:41" s="7" customFormat="1" x14ac:dyDescent="0.2">
      <c r="A491" s="7" t="s">
        <v>98</v>
      </c>
      <c r="B491" s="7">
        <v>5</v>
      </c>
      <c r="C491" s="7">
        <v>50</v>
      </c>
      <c r="D491" s="7">
        <v>30196</v>
      </c>
      <c r="E491" s="7" t="s">
        <v>23</v>
      </c>
      <c r="F491" s="7">
        <v>5</v>
      </c>
      <c r="G491" s="7">
        <v>1</v>
      </c>
      <c r="H491" s="7">
        <v>2.5000000000000001E-2</v>
      </c>
      <c r="I491" s="7">
        <v>6.6250000000000003E-2</v>
      </c>
      <c r="J491" s="7">
        <f t="shared" ref="J491:J497" si="132">I491/H491</f>
        <v>2.65</v>
      </c>
      <c r="K491" s="7">
        <v>0.2</v>
      </c>
      <c r="L491" s="7">
        <v>2600</v>
      </c>
      <c r="M491" s="7">
        <v>0</v>
      </c>
      <c r="N491" s="7" t="s">
        <v>26</v>
      </c>
      <c r="O491" s="7">
        <v>0.3</v>
      </c>
      <c r="P491" s="7">
        <f t="shared" ref="P491:P497" si="133">I491/2</f>
        <v>3.3125000000000002E-2</v>
      </c>
      <c r="Q491" s="10">
        <v>1000000000</v>
      </c>
      <c r="R491" s="7">
        <v>1</v>
      </c>
      <c r="S491" s="7" t="s">
        <v>28</v>
      </c>
      <c r="T491" s="10">
        <v>2000000</v>
      </c>
      <c r="U491" s="10">
        <v>2000000</v>
      </c>
      <c r="V491" s="11">
        <v>32.6</v>
      </c>
      <c r="W491" s="7">
        <v>0.1</v>
      </c>
      <c r="X491" s="7">
        <v>0.7</v>
      </c>
      <c r="Y491" s="7">
        <v>0.3</v>
      </c>
      <c r="Z491" s="7">
        <v>0.3</v>
      </c>
      <c r="AA491" s="10">
        <v>3.0000000000000001E-5</v>
      </c>
      <c r="AB491" s="10">
        <f t="shared" ref="AB491:AB497" si="134">Z491*AA491</f>
        <v>9.0000000000000002E-6</v>
      </c>
      <c r="AC491" s="12">
        <v>2</v>
      </c>
      <c r="AD491" s="7">
        <v>60</v>
      </c>
      <c r="AE491" s="7">
        <v>0.75</v>
      </c>
      <c r="AF491" s="7">
        <f>AE491*B491</f>
        <v>3.75</v>
      </c>
      <c r="AG491" s="7" t="s">
        <v>52</v>
      </c>
      <c r="AH491" s="13">
        <v>1.7320508075688801</v>
      </c>
      <c r="AI491" s="13">
        <v>1</v>
      </c>
      <c r="AJ491" s="13">
        <v>1.731059517</v>
      </c>
      <c r="AK491" s="13">
        <v>1.5899310127999999</v>
      </c>
      <c r="AL491" s="13">
        <v>28.084703877399999</v>
      </c>
      <c r="AM491" s="13">
        <v>29.6746348902</v>
      </c>
      <c r="AN491" s="13">
        <v>-72.651903826676403</v>
      </c>
      <c r="AO491" s="13">
        <v>0.46673191136255698</v>
      </c>
    </row>
    <row r="492" spans="1:41" s="7" customFormat="1" x14ac:dyDescent="0.2">
      <c r="A492" s="7" t="s">
        <v>98</v>
      </c>
      <c r="B492" s="7">
        <v>5</v>
      </c>
      <c r="C492" s="7">
        <v>50</v>
      </c>
      <c r="D492" s="7">
        <v>30196</v>
      </c>
      <c r="E492" s="7" t="s">
        <v>23</v>
      </c>
      <c r="F492" s="7">
        <v>5</v>
      </c>
      <c r="G492" s="7">
        <v>1</v>
      </c>
      <c r="H492" s="7">
        <v>2.5000000000000001E-2</v>
      </c>
      <c r="I492" s="7">
        <v>6.6250000000000003E-2</v>
      </c>
      <c r="J492" s="7">
        <f t="shared" si="132"/>
        <v>2.65</v>
      </c>
      <c r="K492" s="7">
        <v>0.2</v>
      </c>
      <c r="L492" s="7">
        <v>2600</v>
      </c>
      <c r="M492" s="7">
        <v>0</v>
      </c>
      <c r="N492" s="7" t="s">
        <v>26</v>
      </c>
      <c r="O492" s="7">
        <v>0.3</v>
      </c>
      <c r="P492" s="7">
        <f t="shared" si="133"/>
        <v>3.3125000000000002E-2</v>
      </c>
      <c r="Q492" s="10">
        <v>1000000000</v>
      </c>
      <c r="R492" s="7">
        <v>1</v>
      </c>
      <c r="S492" s="7" t="s">
        <v>28</v>
      </c>
      <c r="T492" s="10">
        <v>2000000</v>
      </c>
      <c r="U492" s="10">
        <v>2000000</v>
      </c>
      <c r="V492" s="11">
        <v>32.6</v>
      </c>
      <c r="W492" s="7">
        <v>0.1</v>
      </c>
      <c r="X492" s="7">
        <v>0.7</v>
      </c>
      <c r="Y492" s="7">
        <v>0.3</v>
      </c>
      <c r="Z492" s="7">
        <v>0.3</v>
      </c>
      <c r="AA492" s="10">
        <v>3.0000000000000001E-5</v>
      </c>
      <c r="AB492" s="10">
        <f t="shared" si="134"/>
        <v>9.0000000000000002E-6</v>
      </c>
      <c r="AC492" s="12">
        <v>2.5</v>
      </c>
      <c r="AD492" s="7">
        <v>60</v>
      </c>
      <c r="AE492" s="7">
        <v>0.75</v>
      </c>
      <c r="AF492" s="7">
        <f>AE492*B492</f>
        <v>3.75</v>
      </c>
      <c r="AG492" s="7" t="s">
        <v>52</v>
      </c>
      <c r="AH492" s="13">
        <v>2.1650635094610999</v>
      </c>
      <c r="AI492" s="13">
        <v>1.25</v>
      </c>
      <c r="AJ492" s="13">
        <v>2.1640750025000002</v>
      </c>
      <c r="AK492" s="13">
        <v>1.5451792912</v>
      </c>
      <c r="AL492" s="13">
        <v>28.1295182428</v>
      </c>
      <c r="AM492" s="13">
        <v>29.674697534</v>
      </c>
      <c r="AN492" s="13">
        <v>-74.564964530356505</v>
      </c>
      <c r="AO492" s="13">
        <v>0.74011804305187601</v>
      </c>
    </row>
    <row r="493" spans="1:41" s="7" customFormat="1" x14ac:dyDescent="0.2">
      <c r="A493" s="7" t="s">
        <v>98</v>
      </c>
      <c r="B493" s="7">
        <v>5</v>
      </c>
      <c r="C493" s="7">
        <v>50</v>
      </c>
      <c r="D493" s="7">
        <v>30196</v>
      </c>
      <c r="E493" s="7" t="s">
        <v>23</v>
      </c>
      <c r="F493" s="7">
        <v>5</v>
      </c>
      <c r="G493" s="7">
        <v>1</v>
      </c>
      <c r="H493" s="7">
        <v>2.5000000000000001E-2</v>
      </c>
      <c r="I493" s="7">
        <v>6.6250000000000003E-2</v>
      </c>
      <c r="J493" s="7">
        <f t="shared" si="132"/>
        <v>2.65</v>
      </c>
      <c r="K493" s="7">
        <v>0.2</v>
      </c>
      <c r="L493" s="7">
        <v>2600</v>
      </c>
      <c r="M493" s="7">
        <v>0</v>
      </c>
      <c r="N493" s="7" t="s">
        <v>26</v>
      </c>
      <c r="O493" s="7">
        <v>0.3</v>
      </c>
      <c r="P493" s="7">
        <f t="shared" si="133"/>
        <v>3.3125000000000002E-2</v>
      </c>
      <c r="Q493" s="10">
        <v>1000000000</v>
      </c>
      <c r="R493" s="7">
        <v>1</v>
      </c>
      <c r="S493" s="7" t="s">
        <v>28</v>
      </c>
      <c r="T493" s="10">
        <v>2000000</v>
      </c>
      <c r="U493" s="10">
        <v>2000000</v>
      </c>
      <c r="V493" s="11">
        <v>32.6</v>
      </c>
      <c r="W493" s="7">
        <v>0.1</v>
      </c>
      <c r="X493" s="7">
        <v>0.7</v>
      </c>
      <c r="Y493" s="7">
        <v>0.3</v>
      </c>
      <c r="Z493" s="7">
        <v>0.3</v>
      </c>
      <c r="AA493" s="10">
        <v>3.0000000000000001E-5</v>
      </c>
      <c r="AB493" s="10">
        <f t="shared" si="134"/>
        <v>9.0000000000000002E-6</v>
      </c>
      <c r="AC493" s="12">
        <v>3</v>
      </c>
      <c r="AD493" s="7">
        <v>60</v>
      </c>
      <c r="AE493" s="7">
        <v>0.75</v>
      </c>
      <c r="AF493" s="7">
        <f>AE493*B493</f>
        <v>3.75</v>
      </c>
      <c r="AG493" s="7" t="s">
        <v>52</v>
      </c>
      <c r="AH493" s="13">
        <v>2.59807621135332</v>
      </c>
      <c r="AI493" s="13">
        <v>1.5</v>
      </c>
      <c r="AJ493" s="13">
        <v>2.5970912410999998</v>
      </c>
      <c r="AK493" s="13">
        <v>1.5560553096</v>
      </c>
      <c r="AL493" s="13">
        <v>28.118669210699998</v>
      </c>
      <c r="AM493" s="13">
        <v>29.6747245203</v>
      </c>
      <c r="AN493" s="13">
        <v>-69.754429130143805</v>
      </c>
      <c r="AO493" s="13">
        <v>0.85088706786476198</v>
      </c>
    </row>
    <row r="494" spans="1:41" s="7" customFormat="1" x14ac:dyDescent="0.2">
      <c r="A494" s="7" t="s">
        <v>98</v>
      </c>
      <c r="B494" s="7">
        <v>5</v>
      </c>
      <c r="C494" s="7">
        <v>50</v>
      </c>
      <c r="D494" s="7">
        <v>30196</v>
      </c>
      <c r="E494" s="7" t="s">
        <v>23</v>
      </c>
      <c r="F494" s="7">
        <v>5</v>
      </c>
      <c r="G494" s="7">
        <v>1</v>
      </c>
      <c r="H494" s="7">
        <v>2.5000000000000001E-2</v>
      </c>
      <c r="I494" s="7">
        <v>6.6250000000000003E-2</v>
      </c>
      <c r="J494" s="7">
        <f t="shared" si="132"/>
        <v>2.65</v>
      </c>
      <c r="K494" s="7">
        <v>0.2</v>
      </c>
      <c r="L494" s="7">
        <v>2600</v>
      </c>
      <c r="M494" s="7">
        <v>0</v>
      </c>
      <c r="N494" s="7" t="s">
        <v>26</v>
      </c>
      <c r="O494" s="7">
        <v>0.3</v>
      </c>
      <c r="P494" s="7">
        <f t="shared" si="133"/>
        <v>3.3125000000000002E-2</v>
      </c>
      <c r="Q494" s="10">
        <v>1000000000</v>
      </c>
      <c r="R494" s="7">
        <v>1</v>
      </c>
      <c r="S494" s="7" t="s">
        <v>28</v>
      </c>
      <c r="T494" s="10">
        <v>2000000</v>
      </c>
      <c r="U494" s="10">
        <v>2000000</v>
      </c>
      <c r="V494" s="11">
        <v>32.6</v>
      </c>
      <c r="W494" s="7">
        <v>0.1</v>
      </c>
      <c r="X494" s="7">
        <v>0.7</v>
      </c>
      <c r="Y494" s="7">
        <v>0.3</v>
      </c>
      <c r="Z494" s="7">
        <v>0.3</v>
      </c>
      <c r="AA494" s="10">
        <v>3.0000000000000001E-5</v>
      </c>
      <c r="AB494" s="10">
        <f t="shared" si="134"/>
        <v>9.0000000000000002E-6</v>
      </c>
      <c r="AC494" s="12">
        <v>3.5</v>
      </c>
      <c r="AD494" s="7">
        <v>60</v>
      </c>
      <c r="AE494" s="7">
        <v>0.75</v>
      </c>
      <c r="AF494" s="7">
        <f>AE494*B494</f>
        <v>3.75</v>
      </c>
      <c r="AG494" s="7" t="s">
        <v>52</v>
      </c>
      <c r="AH494" s="13">
        <v>3.0310889132455401</v>
      </c>
      <c r="AI494" s="13">
        <v>1.75</v>
      </c>
      <c r="AJ494" s="13">
        <v>3.0301073565999999</v>
      </c>
      <c r="AK494" s="13">
        <v>1.6453689783000001</v>
      </c>
      <c r="AL494" s="13">
        <v>28.0293312736</v>
      </c>
      <c r="AM494" s="13">
        <v>29.674700251899999</v>
      </c>
      <c r="AN494" s="13">
        <v>-68.077353568539394</v>
      </c>
      <c r="AO494" s="13">
        <v>0.88718964388923205</v>
      </c>
    </row>
    <row r="495" spans="1:41" s="7" customFormat="1" x14ac:dyDescent="0.2">
      <c r="A495" s="7" t="s">
        <v>98</v>
      </c>
      <c r="B495" s="7">
        <v>5</v>
      </c>
      <c r="C495" s="7">
        <v>50</v>
      </c>
      <c r="D495" s="7">
        <v>30196</v>
      </c>
      <c r="E495" s="7" t="s">
        <v>23</v>
      </c>
      <c r="F495" s="7">
        <v>5</v>
      </c>
      <c r="G495" s="7">
        <v>1</v>
      </c>
      <c r="H495" s="7">
        <v>2.5000000000000001E-2</v>
      </c>
      <c r="I495" s="7">
        <v>6.6250000000000003E-2</v>
      </c>
      <c r="J495" s="7">
        <f t="shared" si="132"/>
        <v>2.65</v>
      </c>
      <c r="K495" s="7">
        <v>0.2</v>
      </c>
      <c r="L495" s="7">
        <v>2600</v>
      </c>
      <c r="M495" s="7">
        <v>0</v>
      </c>
      <c r="N495" s="7" t="s">
        <v>26</v>
      </c>
      <c r="O495" s="7">
        <v>0.3</v>
      </c>
      <c r="P495" s="7">
        <f t="shared" si="133"/>
        <v>3.3125000000000002E-2</v>
      </c>
      <c r="Q495" s="10">
        <v>1000000000</v>
      </c>
      <c r="R495" s="7">
        <v>1</v>
      </c>
      <c r="S495" s="7" t="s">
        <v>28</v>
      </c>
      <c r="T495" s="10">
        <v>2000000</v>
      </c>
      <c r="U495" s="10">
        <v>2000000</v>
      </c>
      <c r="V495" s="11">
        <v>32.6</v>
      </c>
      <c r="W495" s="7">
        <v>0.1</v>
      </c>
      <c r="X495" s="7">
        <v>0.7</v>
      </c>
      <c r="Y495" s="7">
        <v>0.3</v>
      </c>
      <c r="Z495" s="7">
        <v>0.3</v>
      </c>
      <c r="AA495" s="10">
        <v>3.0000000000000001E-5</v>
      </c>
      <c r="AB495" s="10">
        <f t="shared" si="134"/>
        <v>9.0000000000000002E-6</v>
      </c>
      <c r="AC495" s="12">
        <v>4</v>
      </c>
      <c r="AD495" s="7">
        <v>60</v>
      </c>
      <c r="AE495" s="7">
        <v>0.75</v>
      </c>
      <c r="AF495" s="7">
        <f>AE495*B495</f>
        <v>3.75</v>
      </c>
      <c r="AG495" s="7" t="s">
        <v>52</v>
      </c>
      <c r="AH495" s="13">
        <v>3.4641016151377499</v>
      </c>
      <c r="AI495" s="13">
        <v>2</v>
      </c>
      <c r="AJ495" s="13">
        <v>3.4631212088000001</v>
      </c>
      <c r="AK495" s="13">
        <v>1.6751980068000001</v>
      </c>
      <c r="AL495" s="13">
        <v>27.999520051600001</v>
      </c>
      <c r="AM495" s="13">
        <v>29.6747180584</v>
      </c>
      <c r="AN495" s="13">
        <v>-66.334026227980402</v>
      </c>
      <c r="AO495" s="13">
        <v>0.93048911328677997</v>
      </c>
    </row>
    <row r="496" spans="1:41" s="7" customFormat="1" x14ac:dyDescent="0.2">
      <c r="A496" s="7" t="s">
        <v>98</v>
      </c>
      <c r="B496" s="7">
        <v>5</v>
      </c>
      <c r="C496" s="7">
        <v>50</v>
      </c>
      <c r="D496" s="7">
        <v>30196</v>
      </c>
      <c r="E496" s="7" t="s">
        <v>23</v>
      </c>
      <c r="F496" s="7">
        <v>5</v>
      </c>
      <c r="G496" s="7">
        <v>1</v>
      </c>
      <c r="H496" s="7">
        <v>2.5000000000000001E-2</v>
      </c>
      <c r="I496" s="7">
        <v>6.6250000000000003E-2</v>
      </c>
      <c r="J496" s="7">
        <f t="shared" si="132"/>
        <v>2.65</v>
      </c>
      <c r="K496" s="7">
        <v>0.2</v>
      </c>
      <c r="L496" s="7">
        <v>2600</v>
      </c>
      <c r="M496" s="7">
        <v>0</v>
      </c>
      <c r="N496" s="7" t="s">
        <v>26</v>
      </c>
      <c r="O496" s="7">
        <v>0.3</v>
      </c>
      <c r="P496" s="7">
        <f t="shared" si="133"/>
        <v>3.3125000000000002E-2</v>
      </c>
      <c r="Q496" s="10">
        <v>1000000000</v>
      </c>
      <c r="R496" s="7">
        <v>1</v>
      </c>
      <c r="S496" s="7" t="s">
        <v>28</v>
      </c>
      <c r="T496" s="10">
        <v>2000000</v>
      </c>
      <c r="U496" s="10">
        <v>2000000</v>
      </c>
      <c r="V496" s="11">
        <v>32.6</v>
      </c>
      <c r="W496" s="7">
        <v>0.1</v>
      </c>
      <c r="X496" s="7">
        <v>0.7</v>
      </c>
      <c r="Y496" s="7">
        <v>0.3</v>
      </c>
      <c r="Z496" s="7">
        <v>0.3</v>
      </c>
      <c r="AA496" s="10">
        <v>3.0000000000000001E-5</v>
      </c>
      <c r="AB496" s="10">
        <f t="shared" si="134"/>
        <v>9.0000000000000002E-6</v>
      </c>
      <c r="AC496" s="12">
        <v>4.5</v>
      </c>
      <c r="AD496" s="7">
        <v>60</v>
      </c>
      <c r="AE496" s="7">
        <v>0.75</v>
      </c>
      <c r="AF496" s="7">
        <f>AE496*B496</f>
        <v>3.75</v>
      </c>
      <c r="AG496" s="7" t="s">
        <v>52</v>
      </c>
      <c r="AH496" s="13">
        <v>3.89711431702997</v>
      </c>
      <c r="AI496" s="13">
        <v>2.25</v>
      </c>
      <c r="AJ496" s="13">
        <v>3.8961399485000001</v>
      </c>
      <c r="AK496" s="13">
        <v>1.8755617751</v>
      </c>
      <c r="AL496" s="13">
        <v>27.7991637917</v>
      </c>
      <c r="AM496" s="13">
        <v>29.674725566799999</v>
      </c>
      <c r="AN496" s="13">
        <v>-64.859235965281698</v>
      </c>
      <c r="AO496" s="13">
        <v>0.95084961628962705</v>
      </c>
    </row>
    <row r="497" spans="1:41" s="7" customFormat="1" x14ac:dyDescent="0.2">
      <c r="A497" s="7" t="s">
        <v>98</v>
      </c>
      <c r="B497" s="7">
        <v>5</v>
      </c>
      <c r="C497" s="7">
        <v>50</v>
      </c>
      <c r="D497" s="7">
        <v>30196</v>
      </c>
      <c r="E497" s="7" t="s">
        <v>23</v>
      </c>
      <c r="F497" s="7">
        <v>5</v>
      </c>
      <c r="G497" s="7">
        <v>1</v>
      </c>
      <c r="H497" s="7">
        <v>2.5000000000000001E-2</v>
      </c>
      <c r="I497" s="7">
        <v>6.6250000000000003E-2</v>
      </c>
      <c r="J497" s="7">
        <f t="shared" si="132"/>
        <v>2.65</v>
      </c>
      <c r="K497" s="7">
        <v>0.2</v>
      </c>
      <c r="L497" s="7">
        <v>2600</v>
      </c>
      <c r="M497" s="7">
        <v>0</v>
      </c>
      <c r="N497" s="7" t="s">
        <v>26</v>
      </c>
      <c r="O497" s="7">
        <v>0.3</v>
      </c>
      <c r="P497" s="7">
        <f t="shared" si="133"/>
        <v>3.3125000000000002E-2</v>
      </c>
      <c r="Q497" s="10">
        <v>1000000000</v>
      </c>
      <c r="R497" s="7">
        <v>1</v>
      </c>
      <c r="S497" s="7" t="s">
        <v>28</v>
      </c>
      <c r="T497" s="10">
        <v>2000000</v>
      </c>
      <c r="U497" s="10">
        <v>2000000</v>
      </c>
      <c r="V497" s="11">
        <v>32.6</v>
      </c>
      <c r="W497" s="7">
        <v>0.1</v>
      </c>
      <c r="X497" s="7">
        <v>0.7</v>
      </c>
      <c r="Y497" s="7">
        <v>0.3</v>
      </c>
      <c r="Z497" s="7">
        <v>0.3</v>
      </c>
      <c r="AA497" s="10">
        <v>3.0000000000000001E-5</v>
      </c>
      <c r="AB497" s="10">
        <f t="shared" si="134"/>
        <v>9.0000000000000002E-6</v>
      </c>
      <c r="AC497" s="12">
        <v>5</v>
      </c>
      <c r="AD497" s="7">
        <v>60</v>
      </c>
      <c r="AE497" s="7">
        <v>0.75</v>
      </c>
      <c r="AF497" s="7">
        <f>AE497*B497</f>
        <v>3.75</v>
      </c>
      <c r="AG497" s="7" t="s">
        <v>52</v>
      </c>
      <c r="AH497" s="13">
        <v>4.3301270189221901</v>
      </c>
      <c r="AI497" s="13">
        <v>2.5</v>
      </c>
      <c r="AJ497" s="13">
        <v>4.3291558181000003</v>
      </c>
      <c r="AK497" s="13">
        <v>2.0664690034115298</v>
      </c>
      <c r="AL497" s="13">
        <v>27.734142154000001</v>
      </c>
      <c r="AM497" s="13">
        <v>29.800611157411499</v>
      </c>
      <c r="AN497" s="13">
        <v>-61.738505501094998</v>
      </c>
      <c r="AO497" s="13">
        <v>0.92957333375450002</v>
      </c>
    </row>
  </sheetData>
  <mergeCells count="2">
    <mergeCell ref="B1:AF1"/>
    <mergeCell ref="AG1:AO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1C6F-0A3A-494B-B12E-1CB2DCE3F25C}">
  <dimension ref="A1:AO67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9.5" bestFit="1" customWidth="1"/>
    <col min="4" max="4" width="9.5" bestFit="1" customWidth="1"/>
    <col min="5" max="30" width="9.5" customWidth="1"/>
  </cols>
  <sheetData>
    <row r="1" spans="1:41" x14ac:dyDescent="0.2">
      <c r="A1" t="s">
        <v>99</v>
      </c>
      <c r="B1" t="s">
        <v>35</v>
      </c>
      <c r="C1" t="s">
        <v>36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s="5" t="s">
        <v>105</v>
      </c>
      <c r="J1" s="5"/>
      <c r="K1" s="5"/>
      <c r="L1" s="5"/>
      <c r="M1" s="5"/>
      <c r="N1" s="5"/>
      <c r="O1" s="5"/>
      <c r="P1" s="5"/>
      <c r="Q1" s="5"/>
      <c r="R1" s="5"/>
      <c r="S1" s="5"/>
      <c r="T1" s="5" t="s">
        <v>106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 t="s">
        <v>36</v>
      </c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">
      <c r="A2" t="s">
        <v>48</v>
      </c>
      <c r="B2">
        <v>0</v>
      </c>
      <c r="C2">
        <f>AVERAGE(AE2:AO2)</f>
        <v>-5.678636666666668E-4</v>
      </c>
      <c r="D2">
        <f>STDEV(AE2:AO2)</f>
        <v>8.981000000000028E-6</v>
      </c>
      <c r="E2">
        <f>AVERAGE(T2:AD2)</f>
        <v>0</v>
      </c>
      <c r="F2">
        <f>STDEV(T2:AD2)</f>
        <v>0</v>
      </c>
      <c r="G2">
        <f>AVERAGE(I2:S2)</f>
        <v>0</v>
      </c>
      <c r="H2">
        <f>STDEV(I2:S2)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E2">
        <v>-5.7385100000000001E-4</v>
      </c>
      <c r="AF2">
        <v>-5.7385100000000001E-4</v>
      </c>
      <c r="AG2">
        <v>-5.7385100000000001E-4</v>
      </c>
      <c r="AH2">
        <v>-5.7385100000000001E-4</v>
      </c>
      <c r="AI2">
        <v>-5.7385100000000001E-4</v>
      </c>
      <c r="AJ2">
        <v>-5.7385100000000001E-4</v>
      </c>
      <c r="AK2">
        <v>-5.5588899999999995E-4</v>
      </c>
      <c r="AL2">
        <v>-5.5588899999999995E-4</v>
      </c>
      <c r="AM2">
        <v>-5.5588899999999995E-4</v>
      </c>
    </row>
    <row r="3" spans="1:41" x14ac:dyDescent="0.2">
      <c r="A3" t="s">
        <v>48</v>
      </c>
      <c r="B3">
        <v>0.5</v>
      </c>
      <c r="C3">
        <f t="shared" ref="C3:C66" si="0">AVERAGE(AE3:AO3)</f>
        <v>0.3826343106666667</v>
      </c>
      <c r="D3">
        <f t="shared" ref="D3:D66" si="1">STDEV(AE3:AO3)</f>
        <v>4.193955932749964E-2</v>
      </c>
      <c r="E3">
        <f t="shared" ref="E3:E66" si="2">AVERAGE(T3:AD3)</f>
        <v>1.1044287837777782</v>
      </c>
      <c r="F3">
        <f t="shared" ref="F3:F66" si="3">STDEV(T3:AD3)</f>
        <v>0.71471848012057781</v>
      </c>
      <c r="G3">
        <f t="shared" ref="G3:G66" si="4">AVERAGE(I3:S3)</f>
        <v>5.1024600566666667</v>
      </c>
      <c r="H3">
        <f t="shared" ref="H3:H66" si="5">STDEV(I3:S3)</f>
        <v>3.3833974931660813</v>
      </c>
      <c r="I3">
        <v>6.593238135</v>
      </c>
      <c r="J3">
        <v>5.0859737650000003</v>
      </c>
      <c r="K3">
        <v>3.6510628409999999</v>
      </c>
      <c r="L3">
        <v>9.8835849919999994</v>
      </c>
      <c r="M3">
        <v>6.700076074</v>
      </c>
      <c r="N3">
        <v>5.8781433959999996</v>
      </c>
      <c r="O3">
        <v>0</v>
      </c>
      <c r="P3">
        <v>0</v>
      </c>
      <c r="Q3">
        <v>8.1300613070000001</v>
      </c>
      <c r="T3">
        <v>1.056473029</v>
      </c>
      <c r="U3">
        <v>1.2623265260000001</v>
      </c>
      <c r="V3">
        <v>1.4944134039999999</v>
      </c>
      <c r="W3">
        <v>1.248686779</v>
      </c>
      <c r="X3">
        <v>2.2476362000000001</v>
      </c>
      <c r="Y3">
        <v>1.7481614860000001</v>
      </c>
      <c r="Z3">
        <v>0.17687012499999999</v>
      </c>
      <c r="AA3">
        <v>5.7336832999999997E-2</v>
      </c>
      <c r="AB3">
        <v>0.64795467200000001</v>
      </c>
      <c r="AE3">
        <v>0.37297187799999998</v>
      </c>
      <c r="AF3">
        <v>0.36410387900000002</v>
      </c>
      <c r="AG3">
        <v>0.32132963599999997</v>
      </c>
      <c r="AH3">
        <v>0.43192866699999999</v>
      </c>
      <c r="AI3">
        <v>0.43170626699999998</v>
      </c>
      <c r="AJ3">
        <v>0.43153942099999998</v>
      </c>
      <c r="AK3">
        <v>0.38050230099999999</v>
      </c>
      <c r="AL3">
        <v>0.37820306799999998</v>
      </c>
      <c r="AM3">
        <v>0.33142367900000003</v>
      </c>
    </row>
    <row r="4" spans="1:41" x14ac:dyDescent="0.2">
      <c r="A4" t="s">
        <v>48</v>
      </c>
      <c r="B4">
        <v>1</v>
      </c>
      <c r="C4">
        <f t="shared" si="0"/>
        <v>0.75204819244444443</v>
      </c>
      <c r="D4">
        <f t="shared" si="1"/>
        <v>9.0461258590527255E-2</v>
      </c>
      <c r="E4">
        <f t="shared" si="2"/>
        <v>2.6568804273333333</v>
      </c>
      <c r="F4">
        <f t="shared" si="3"/>
        <v>1.1859934494652995</v>
      </c>
      <c r="G4">
        <f t="shared" si="4"/>
        <v>12.266399824777778</v>
      </c>
      <c r="H4">
        <f t="shared" si="5"/>
        <v>4.6963697191628162</v>
      </c>
      <c r="I4">
        <v>6.1013662589999997</v>
      </c>
      <c r="J4">
        <v>10.826046010000001</v>
      </c>
      <c r="K4">
        <v>13.231489760000001</v>
      </c>
      <c r="L4">
        <v>9.696570586</v>
      </c>
      <c r="M4">
        <v>8.9470020479999999</v>
      </c>
      <c r="N4">
        <v>10.25201556</v>
      </c>
      <c r="O4">
        <v>19.920496830000001</v>
      </c>
      <c r="P4">
        <v>19.67573062</v>
      </c>
      <c r="Q4">
        <v>11.746880750000001</v>
      </c>
      <c r="T4">
        <v>3.7447984449999998</v>
      </c>
      <c r="U4">
        <v>2.496532288</v>
      </c>
      <c r="V4">
        <v>1.997225831</v>
      </c>
      <c r="W4">
        <v>4.1099206190000004</v>
      </c>
      <c r="X4">
        <v>4.0994105190000001</v>
      </c>
      <c r="Y4">
        <v>3.3337507149999999</v>
      </c>
      <c r="Z4">
        <v>1.285457654</v>
      </c>
      <c r="AA4">
        <v>1.301512228</v>
      </c>
      <c r="AB4">
        <v>1.543315547</v>
      </c>
      <c r="AE4">
        <v>0.72004859499999996</v>
      </c>
      <c r="AF4">
        <v>0.69371084000000005</v>
      </c>
      <c r="AG4">
        <v>0.64972020799999997</v>
      </c>
      <c r="AH4">
        <v>0.86481637600000005</v>
      </c>
      <c r="AI4">
        <v>0.86466841299999997</v>
      </c>
      <c r="AJ4">
        <v>0.86450284200000005</v>
      </c>
      <c r="AK4">
        <v>0.74782741600000002</v>
      </c>
      <c r="AL4">
        <v>0.71741188700000003</v>
      </c>
      <c r="AM4">
        <v>0.645727155</v>
      </c>
    </row>
    <row r="5" spans="1:41" x14ac:dyDescent="0.2">
      <c r="A5" t="s">
        <v>48</v>
      </c>
      <c r="B5">
        <v>1.5</v>
      </c>
      <c r="C5">
        <f t="shared" si="0"/>
        <v>1.113930554777778</v>
      </c>
      <c r="D5">
        <f t="shared" si="1"/>
        <v>0.14200168934439017</v>
      </c>
      <c r="E5">
        <f t="shared" si="2"/>
        <v>3.8615853483333331</v>
      </c>
      <c r="F5">
        <f t="shared" si="3"/>
        <v>1.5472786934768714</v>
      </c>
      <c r="G5">
        <f t="shared" si="4"/>
        <v>15.10738591666667</v>
      </c>
      <c r="H5">
        <f t="shared" si="5"/>
        <v>4.3170978438729275</v>
      </c>
      <c r="I5">
        <v>11.919284810000001</v>
      </c>
      <c r="J5">
        <v>12.71474033</v>
      </c>
      <c r="K5">
        <v>11.5920159</v>
      </c>
      <c r="L5">
        <v>10.951730059999999</v>
      </c>
      <c r="M5">
        <v>12.73973971</v>
      </c>
      <c r="N5">
        <v>13.815258930000001</v>
      </c>
      <c r="O5">
        <v>21.420312620000001</v>
      </c>
      <c r="P5">
        <v>20.786747810000001</v>
      </c>
      <c r="Q5">
        <v>20.026643079999999</v>
      </c>
      <c r="T5">
        <v>4.1110222319999998</v>
      </c>
      <c r="U5">
        <v>4.3320244729999997</v>
      </c>
      <c r="V5">
        <v>3.8059893329999999</v>
      </c>
      <c r="W5">
        <v>6.4931013970000002</v>
      </c>
      <c r="X5">
        <v>4.9107065810000003</v>
      </c>
      <c r="Y5">
        <v>4.8669781429999999</v>
      </c>
      <c r="Z5">
        <v>1.7428093229999999</v>
      </c>
      <c r="AA5">
        <v>2.001909054</v>
      </c>
      <c r="AB5">
        <v>2.4897275990000001</v>
      </c>
      <c r="AE5">
        <v>1.032517737</v>
      </c>
      <c r="AF5">
        <v>1.0074589270000001</v>
      </c>
      <c r="AG5">
        <v>0.99171557499999996</v>
      </c>
      <c r="AH5">
        <v>1.29784444</v>
      </c>
      <c r="AI5">
        <v>1.2976568390000001</v>
      </c>
      <c r="AJ5">
        <v>1.297483572</v>
      </c>
      <c r="AK5">
        <v>1.0835588350000001</v>
      </c>
      <c r="AL5">
        <v>1.053399083</v>
      </c>
      <c r="AM5">
        <v>0.96373998500000002</v>
      </c>
    </row>
    <row r="6" spans="1:41" x14ac:dyDescent="0.2">
      <c r="A6" t="s">
        <v>48</v>
      </c>
      <c r="B6">
        <v>2</v>
      </c>
      <c r="C6">
        <f t="shared" si="0"/>
        <v>1.4714352304444445</v>
      </c>
      <c r="D6">
        <f t="shared" si="1"/>
        <v>0.20007712165159341</v>
      </c>
      <c r="E6">
        <f t="shared" si="2"/>
        <v>4.8050462221111125</v>
      </c>
      <c r="F6">
        <f t="shared" si="3"/>
        <v>2.205779352878904</v>
      </c>
      <c r="G6">
        <f t="shared" si="4"/>
        <v>17.427974620000001</v>
      </c>
      <c r="H6">
        <f t="shared" si="5"/>
        <v>4.3005495422580724</v>
      </c>
      <c r="I6">
        <v>15.8314371</v>
      </c>
      <c r="J6">
        <v>15.471698099999999</v>
      </c>
      <c r="K6">
        <v>14.994078529999999</v>
      </c>
      <c r="L6">
        <v>13.224698549999999</v>
      </c>
      <c r="M6">
        <v>14.16283803</v>
      </c>
      <c r="N6">
        <v>14.71313975</v>
      </c>
      <c r="O6">
        <v>25.468106070000001</v>
      </c>
      <c r="P6">
        <v>22.55784899</v>
      </c>
      <c r="Q6">
        <v>20.427926459999998</v>
      </c>
      <c r="T6">
        <v>4.2445852229999996</v>
      </c>
      <c r="U6">
        <v>4.2426072379999997</v>
      </c>
      <c r="V6">
        <v>4.8019140650000001</v>
      </c>
      <c r="W6">
        <v>7.9914657660000001</v>
      </c>
      <c r="X6">
        <v>7.9914657560000002</v>
      </c>
      <c r="Y6">
        <v>6.3302414149999997</v>
      </c>
      <c r="Z6">
        <v>2.139425653</v>
      </c>
      <c r="AA6">
        <v>2.5030991729999998</v>
      </c>
      <c r="AB6">
        <v>3.0006117099999998</v>
      </c>
      <c r="AE6">
        <v>1.342602391</v>
      </c>
      <c r="AF6">
        <v>1.297296132</v>
      </c>
      <c r="AG6">
        <v>1.308119483</v>
      </c>
      <c r="AH6">
        <v>1.730721248</v>
      </c>
      <c r="AI6">
        <v>1.7306375919999999</v>
      </c>
      <c r="AJ6">
        <v>1.7305008630000001</v>
      </c>
      <c r="AK6">
        <v>1.4450706710000001</v>
      </c>
      <c r="AL6">
        <v>1.372817975</v>
      </c>
      <c r="AM6">
        <v>1.285150719</v>
      </c>
    </row>
    <row r="7" spans="1:41" x14ac:dyDescent="0.2">
      <c r="A7" t="s">
        <v>48</v>
      </c>
      <c r="B7">
        <v>2.5</v>
      </c>
      <c r="C7">
        <f t="shared" si="0"/>
        <v>1.8267110877777775</v>
      </c>
      <c r="D7">
        <f t="shared" si="1"/>
        <v>0.25743837869136649</v>
      </c>
      <c r="E7">
        <f t="shared" si="2"/>
        <v>5.7260939277777787</v>
      </c>
      <c r="F7">
        <f t="shared" si="3"/>
        <v>1.840270174454266</v>
      </c>
      <c r="G7">
        <f t="shared" si="4"/>
        <v>17.381129155555556</v>
      </c>
      <c r="H7">
        <f t="shared" si="5"/>
        <v>2.5530355673655549</v>
      </c>
      <c r="I7">
        <v>16.2734101</v>
      </c>
      <c r="J7">
        <v>17.32099741</v>
      </c>
      <c r="K7">
        <v>15.333121009999999</v>
      </c>
      <c r="L7">
        <v>14.88691086</v>
      </c>
      <c r="M7">
        <v>15.483525500000001</v>
      </c>
      <c r="N7">
        <v>15.3724069</v>
      </c>
      <c r="O7">
        <v>19.761812769999999</v>
      </c>
      <c r="P7">
        <v>21.711894050000001</v>
      </c>
      <c r="Q7">
        <v>20.2860838</v>
      </c>
      <c r="T7">
        <v>5.5957431700000004</v>
      </c>
      <c r="U7">
        <v>4.665255353</v>
      </c>
      <c r="V7">
        <v>5.7240934460000004</v>
      </c>
      <c r="W7">
        <v>7.9914216600000003</v>
      </c>
      <c r="X7">
        <v>7.991421678</v>
      </c>
      <c r="Y7">
        <v>7.991421667</v>
      </c>
      <c r="Z7">
        <v>3.6115322349999999</v>
      </c>
      <c r="AA7">
        <v>3.9819780640000002</v>
      </c>
      <c r="AB7">
        <v>3.9819780769999999</v>
      </c>
      <c r="AE7">
        <v>1.645216861</v>
      </c>
      <c r="AF7">
        <v>1.615368543</v>
      </c>
      <c r="AG7">
        <v>1.621274232</v>
      </c>
      <c r="AH7">
        <v>2.1636849439999999</v>
      </c>
      <c r="AI7">
        <v>2.1636225219999998</v>
      </c>
      <c r="AJ7">
        <v>2.1634934019999998</v>
      </c>
      <c r="AK7">
        <v>1.774442026</v>
      </c>
      <c r="AL7">
        <v>1.6807511930000001</v>
      </c>
      <c r="AM7">
        <v>1.612546067</v>
      </c>
    </row>
    <row r="8" spans="1:41" x14ac:dyDescent="0.2">
      <c r="A8" t="s">
        <v>48</v>
      </c>
      <c r="B8">
        <v>3</v>
      </c>
      <c r="C8">
        <f t="shared" si="0"/>
        <v>2.1749040809999998</v>
      </c>
      <c r="D8">
        <f t="shared" si="1"/>
        <v>0.31850746535652508</v>
      </c>
      <c r="E8">
        <f t="shared" si="2"/>
        <v>6.7486407197777778</v>
      </c>
      <c r="F8">
        <f t="shared" si="3"/>
        <v>1.8824244899456788</v>
      </c>
      <c r="G8">
        <f t="shared" si="4"/>
        <v>17.921414788888889</v>
      </c>
      <c r="H8">
        <f t="shared" si="5"/>
        <v>2.0179992967486995</v>
      </c>
      <c r="I8">
        <v>17.268343739999999</v>
      </c>
      <c r="J8">
        <v>16.355387270000001</v>
      </c>
      <c r="K8">
        <v>16.1899297</v>
      </c>
      <c r="L8">
        <v>16.464306530000002</v>
      </c>
      <c r="M8">
        <v>16.935082739999999</v>
      </c>
      <c r="N8">
        <v>17.076533829999999</v>
      </c>
      <c r="O8">
        <v>21.522899679999998</v>
      </c>
      <c r="P8">
        <v>18.454504369999999</v>
      </c>
      <c r="Q8">
        <v>21.025745239999999</v>
      </c>
      <c r="T8">
        <v>6.4123910730000002</v>
      </c>
      <c r="U8">
        <v>7.4097722560000001</v>
      </c>
      <c r="V8">
        <v>6.9168629819999996</v>
      </c>
      <c r="W8">
        <v>8.9902992580000003</v>
      </c>
      <c r="X8">
        <v>8.7741147359999996</v>
      </c>
      <c r="Y8">
        <v>8.4908381839999993</v>
      </c>
      <c r="Z8">
        <v>3.7545034359999998</v>
      </c>
      <c r="AA8">
        <v>5.4884338860000002</v>
      </c>
      <c r="AB8">
        <v>4.5005506669999997</v>
      </c>
      <c r="AE8">
        <v>1.955201875</v>
      </c>
      <c r="AF8">
        <v>1.9303064889999999</v>
      </c>
      <c r="AG8">
        <v>1.936219022</v>
      </c>
      <c r="AH8">
        <v>2.5966581500000001</v>
      </c>
      <c r="AI8">
        <v>2.5965960300000002</v>
      </c>
      <c r="AJ8">
        <v>2.5964981969999998</v>
      </c>
      <c r="AK8">
        <v>2.0522359739999998</v>
      </c>
      <c r="AL8">
        <v>1.9824891039999999</v>
      </c>
      <c r="AM8">
        <v>1.927931888</v>
      </c>
    </row>
    <row r="9" spans="1:41" x14ac:dyDescent="0.2">
      <c r="A9" t="s">
        <v>48</v>
      </c>
      <c r="B9">
        <v>3.5</v>
      </c>
      <c r="C9">
        <f t="shared" si="0"/>
        <v>2.524172193888889</v>
      </c>
      <c r="D9">
        <f t="shared" si="1"/>
        <v>0.37978157438519883</v>
      </c>
      <c r="E9">
        <f t="shared" si="2"/>
        <v>7.4935445694444445</v>
      </c>
      <c r="F9">
        <f t="shared" si="3"/>
        <v>2.0355130465815221</v>
      </c>
      <c r="G9">
        <f t="shared" si="4"/>
        <v>18.31688566888889</v>
      </c>
      <c r="H9">
        <f t="shared" si="5"/>
        <v>1.9454035300972172</v>
      </c>
      <c r="I9">
        <v>17.525038989999999</v>
      </c>
      <c r="J9">
        <v>17.563167700000001</v>
      </c>
      <c r="K9">
        <v>17.231728329999999</v>
      </c>
      <c r="L9">
        <v>16.630412499999998</v>
      </c>
      <c r="M9">
        <v>16.693035689999999</v>
      </c>
      <c r="N9">
        <v>17.170367030000001</v>
      </c>
      <c r="O9">
        <v>20.671769439999998</v>
      </c>
      <c r="P9">
        <v>19.20608524</v>
      </c>
      <c r="Q9">
        <v>22.160366100000001</v>
      </c>
      <c r="T9">
        <v>7.5869051240000003</v>
      </c>
      <c r="U9">
        <v>7.094882686</v>
      </c>
      <c r="V9">
        <v>7.1908950310000002</v>
      </c>
      <c r="W9">
        <v>10.35565778</v>
      </c>
      <c r="X9">
        <v>9.9026164879999996</v>
      </c>
      <c r="Y9">
        <v>9.4951988739999997</v>
      </c>
      <c r="Z9">
        <v>5.1021308730000001</v>
      </c>
      <c r="AA9">
        <v>5.489415535</v>
      </c>
      <c r="AB9">
        <v>5.2241987339999998</v>
      </c>
      <c r="AE9">
        <v>2.264644879</v>
      </c>
      <c r="AF9">
        <v>2.2498100239999999</v>
      </c>
      <c r="AG9">
        <v>2.2524907340000002</v>
      </c>
      <c r="AH9">
        <v>3.029664871</v>
      </c>
      <c r="AI9">
        <v>3.0295730829999998</v>
      </c>
      <c r="AJ9">
        <v>3.0295040100000001</v>
      </c>
      <c r="AK9">
        <v>2.3237989680000002</v>
      </c>
      <c r="AL9">
        <v>2.2887353180000001</v>
      </c>
      <c r="AM9">
        <v>2.249327858</v>
      </c>
    </row>
    <row r="10" spans="1:41" x14ac:dyDescent="0.2">
      <c r="A10" t="s">
        <v>48</v>
      </c>
      <c r="B10">
        <v>4</v>
      </c>
      <c r="C10">
        <f t="shared" si="0"/>
        <v>2.8753314934444445</v>
      </c>
      <c r="D10">
        <f t="shared" si="1"/>
        <v>0.44065125117293569</v>
      </c>
      <c r="E10">
        <f t="shared" si="2"/>
        <v>8.241240538444444</v>
      </c>
      <c r="F10">
        <f t="shared" si="3"/>
        <v>2.1136286187058118</v>
      </c>
      <c r="G10">
        <f t="shared" si="4"/>
        <v>18.54115434111111</v>
      </c>
      <c r="H10">
        <f t="shared" si="5"/>
        <v>1.4560333447263007</v>
      </c>
      <c r="I10">
        <v>18.08700142</v>
      </c>
      <c r="J10">
        <v>17.210952349999999</v>
      </c>
      <c r="K10">
        <v>18.07140115</v>
      </c>
      <c r="L10">
        <v>17.40276377</v>
      </c>
      <c r="M10">
        <v>17.4592192</v>
      </c>
      <c r="N10">
        <v>17.515946639999999</v>
      </c>
      <c r="O10">
        <v>19.520685279999999</v>
      </c>
      <c r="P10">
        <v>20.612587940000001</v>
      </c>
      <c r="Q10">
        <v>20.98983132</v>
      </c>
      <c r="T10">
        <v>8.3386415619999994</v>
      </c>
      <c r="U10">
        <v>8.4075541109999996</v>
      </c>
      <c r="V10">
        <v>7.7307955579999996</v>
      </c>
      <c r="W10">
        <v>10.614331829999999</v>
      </c>
      <c r="X10">
        <v>10.98801911</v>
      </c>
      <c r="Y10">
        <v>10.488563709999999</v>
      </c>
      <c r="Z10">
        <v>6.2462681760000001</v>
      </c>
      <c r="AA10">
        <v>5.9017104829999996</v>
      </c>
      <c r="AB10">
        <v>5.4552803059999997</v>
      </c>
      <c r="AE10">
        <v>2.572568022</v>
      </c>
      <c r="AF10">
        <v>2.5711098059999999</v>
      </c>
      <c r="AG10">
        <v>2.571255646</v>
      </c>
      <c r="AH10">
        <v>3.462542214</v>
      </c>
      <c r="AI10">
        <v>3.4625598950000001</v>
      </c>
      <c r="AJ10">
        <v>3.462479885</v>
      </c>
      <c r="AK10">
        <v>2.618390153</v>
      </c>
      <c r="AL10">
        <v>2.5863535849999999</v>
      </c>
      <c r="AM10">
        <v>2.5707242350000001</v>
      </c>
    </row>
    <row r="11" spans="1:41" x14ac:dyDescent="0.2">
      <c r="A11" t="s">
        <v>48</v>
      </c>
      <c r="B11">
        <v>4.5</v>
      </c>
      <c r="C11">
        <f t="shared" si="0"/>
        <v>3.2315458741111112</v>
      </c>
      <c r="D11">
        <f t="shared" si="1"/>
        <v>0.49804935358761138</v>
      </c>
      <c r="E11">
        <f t="shared" si="2"/>
        <v>9.1910028087777764</v>
      </c>
      <c r="F11">
        <f t="shared" si="3"/>
        <v>1.9078198780843421</v>
      </c>
      <c r="G11">
        <f t="shared" si="4"/>
        <v>18.822592729999997</v>
      </c>
      <c r="H11">
        <f t="shared" si="5"/>
        <v>1.4196296372584962</v>
      </c>
      <c r="I11">
        <v>18.042173510000001</v>
      </c>
      <c r="J11">
        <v>17.852862770000002</v>
      </c>
      <c r="K11">
        <v>17.968736289999999</v>
      </c>
      <c r="L11">
        <v>18.41204694</v>
      </c>
      <c r="M11">
        <v>17.380034200000001</v>
      </c>
      <c r="N11">
        <v>18.216929669999999</v>
      </c>
      <c r="O11">
        <v>20.361733220000001</v>
      </c>
      <c r="P11">
        <v>21.735710009999998</v>
      </c>
      <c r="Q11">
        <v>19.433107960000001</v>
      </c>
      <c r="T11">
        <v>9.2279063659999991</v>
      </c>
      <c r="U11">
        <v>8.7033038460000007</v>
      </c>
      <c r="V11">
        <v>8.5123159919999996</v>
      </c>
      <c r="W11">
        <v>11.25724533</v>
      </c>
      <c r="X11">
        <v>11.771204620000001</v>
      </c>
      <c r="Y11">
        <v>11.4958528</v>
      </c>
      <c r="Z11">
        <v>6.489092683</v>
      </c>
      <c r="AA11">
        <v>7.5534630649999999</v>
      </c>
      <c r="AB11">
        <v>7.7086405769999997</v>
      </c>
      <c r="AE11">
        <v>2.8928778350000002</v>
      </c>
      <c r="AF11">
        <v>2.8924767550000001</v>
      </c>
      <c r="AG11">
        <v>2.8925642620000001</v>
      </c>
      <c r="AH11">
        <v>3.8955184799999998</v>
      </c>
      <c r="AI11">
        <v>3.895494786</v>
      </c>
      <c r="AJ11">
        <v>3.8954692309999999</v>
      </c>
      <c r="AK11">
        <v>2.9208848349999998</v>
      </c>
      <c r="AL11">
        <v>2.9065116679999998</v>
      </c>
      <c r="AM11">
        <v>2.8921150149999999</v>
      </c>
    </row>
    <row r="12" spans="1:41" x14ac:dyDescent="0.2">
      <c r="A12" t="s">
        <v>48</v>
      </c>
      <c r="B12">
        <v>5</v>
      </c>
      <c r="C12">
        <f t="shared" si="0"/>
        <v>3.5866226905555556</v>
      </c>
      <c r="D12">
        <f t="shared" si="1"/>
        <v>0.55635297297543462</v>
      </c>
      <c r="E12">
        <f t="shared" si="2"/>
        <v>10.594135985000001</v>
      </c>
      <c r="F12">
        <f t="shared" si="3"/>
        <v>1.8949193231742989</v>
      </c>
      <c r="G12">
        <f t="shared" si="4"/>
        <v>18.293617529999999</v>
      </c>
      <c r="H12">
        <f t="shared" si="5"/>
        <v>1.0589945532538865</v>
      </c>
      <c r="I12">
        <v>17.665931189999998</v>
      </c>
      <c r="J12">
        <v>17.29735427</v>
      </c>
      <c r="K12">
        <v>17.070860499999998</v>
      </c>
      <c r="L12">
        <v>18.353025349999999</v>
      </c>
      <c r="M12">
        <v>17.692597079999999</v>
      </c>
      <c r="N12">
        <v>18.01595872</v>
      </c>
      <c r="O12">
        <v>20.303392649999999</v>
      </c>
      <c r="P12">
        <v>19.466349900000001</v>
      </c>
      <c r="Q12">
        <v>18.777088110000001</v>
      </c>
      <c r="T12">
        <v>10.22063157</v>
      </c>
      <c r="U12">
        <v>10.609766179999999</v>
      </c>
      <c r="V12">
        <v>10.5540422</v>
      </c>
      <c r="W12">
        <v>12.426267810000001</v>
      </c>
      <c r="X12">
        <v>13.174885720000001</v>
      </c>
      <c r="Y12">
        <v>12.83512606</v>
      </c>
      <c r="Z12">
        <v>8.1347932449999991</v>
      </c>
      <c r="AA12">
        <v>8.3150144810000004</v>
      </c>
      <c r="AB12">
        <v>9.0766965989999999</v>
      </c>
      <c r="AE12">
        <v>3.2141954739999998</v>
      </c>
      <c r="AF12">
        <v>3.2138052770000001</v>
      </c>
      <c r="AG12">
        <v>3.2138804410000001</v>
      </c>
      <c r="AH12">
        <v>4.3284428640000003</v>
      </c>
      <c r="AI12">
        <v>4.3284095310000001</v>
      </c>
      <c r="AJ12">
        <v>4.3283899899999998</v>
      </c>
      <c r="AK12">
        <v>3.214957821</v>
      </c>
      <c r="AL12">
        <v>3.2240135689999998</v>
      </c>
      <c r="AM12">
        <v>3.2135092479999998</v>
      </c>
    </row>
    <row r="13" spans="1:41" x14ac:dyDescent="0.2">
      <c r="A13" t="s">
        <v>49</v>
      </c>
      <c r="B13">
        <v>0</v>
      </c>
      <c r="C13">
        <f t="shared" si="0"/>
        <v>-5.5588900000000006E-4</v>
      </c>
      <c r="D13">
        <f t="shared" si="1"/>
        <v>1.137120831708098E-19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-5.5588899999999995E-4</v>
      </c>
      <c r="AF13">
        <v>-5.5588899999999995E-4</v>
      </c>
      <c r="AG13">
        <v>-5.5588899999999995E-4</v>
      </c>
      <c r="AH13">
        <v>-5.5588899999999995E-4</v>
      </c>
      <c r="AI13">
        <v>-5.5588899999999995E-4</v>
      </c>
      <c r="AJ13">
        <v>-5.5588899999999995E-4</v>
      </c>
      <c r="AK13">
        <v>-5.5588899999999995E-4</v>
      </c>
      <c r="AL13">
        <v>-5.5588899999999995E-4</v>
      </c>
      <c r="AM13">
        <v>-5.5588899999999995E-4</v>
      </c>
      <c r="AN13">
        <v>-5.5588899999999995E-4</v>
      </c>
      <c r="AO13">
        <v>-5.5588899999999995E-4</v>
      </c>
    </row>
    <row r="14" spans="1:41" x14ac:dyDescent="0.2">
      <c r="A14" t="s">
        <v>49</v>
      </c>
      <c r="B14">
        <v>0.5</v>
      </c>
      <c r="C14">
        <f t="shared" si="0"/>
        <v>0.39890959836363638</v>
      </c>
      <c r="D14">
        <f t="shared" si="1"/>
        <v>2.8762809075881277E-2</v>
      </c>
      <c r="E14">
        <f t="shared" si="2"/>
        <v>1.1968883889999999</v>
      </c>
      <c r="F14">
        <f t="shared" si="3"/>
        <v>0.50921400197228284</v>
      </c>
      <c r="G14">
        <f t="shared" si="4"/>
        <v>6.6457930097272717</v>
      </c>
      <c r="H14">
        <f t="shared" si="5"/>
        <v>2.291516417408745</v>
      </c>
      <c r="I14">
        <v>4.6529374060000004</v>
      </c>
      <c r="J14">
        <v>11.479614529999999</v>
      </c>
      <c r="K14">
        <v>8.0672431010000007</v>
      </c>
      <c r="L14">
        <v>7.1905499700000002</v>
      </c>
      <c r="M14">
        <v>8.2474858050000002</v>
      </c>
      <c r="N14">
        <v>4.1043799200000004</v>
      </c>
      <c r="O14">
        <v>7.0870971420000002</v>
      </c>
      <c r="P14">
        <v>6.9458217439999999</v>
      </c>
      <c r="Q14">
        <v>3.8420444580000002</v>
      </c>
      <c r="R14">
        <v>7.1675003349999997</v>
      </c>
      <c r="S14">
        <v>4.3190486960000003</v>
      </c>
      <c r="T14">
        <v>2.4973735499999998</v>
      </c>
      <c r="U14">
        <v>0.99894941500000001</v>
      </c>
      <c r="V14">
        <v>0.99894941599999998</v>
      </c>
      <c r="W14">
        <v>0.91851116300000002</v>
      </c>
      <c r="X14">
        <v>0.88153212400000003</v>
      </c>
      <c r="Y14">
        <v>1.3359669569999999</v>
      </c>
      <c r="Z14">
        <v>0.93966345100000004</v>
      </c>
      <c r="AA14">
        <v>0.94625743900000003</v>
      </c>
      <c r="AB14">
        <v>0.97371937799999997</v>
      </c>
      <c r="AC14">
        <v>0.88532099200000003</v>
      </c>
      <c r="AD14">
        <v>1.789528394</v>
      </c>
      <c r="AE14">
        <v>0.432026666</v>
      </c>
      <c r="AF14">
        <v>0.43199588500000002</v>
      </c>
      <c r="AG14">
        <v>0.431989964</v>
      </c>
      <c r="AH14">
        <v>0.37390584700000001</v>
      </c>
      <c r="AI14">
        <v>0.38865619200000001</v>
      </c>
      <c r="AJ14">
        <v>0.35753881300000001</v>
      </c>
      <c r="AK14">
        <v>0.40160486400000001</v>
      </c>
      <c r="AL14">
        <v>0.37451701100000001</v>
      </c>
      <c r="AM14">
        <v>0.41919209800000001</v>
      </c>
      <c r="AN14">
        <v>0.362733835</v>
      </c>
      <c r="AO14">
        <v>0.41384440700000003</v>
      </c>
    </row>
    <row r="15" spans="1:41" x14ac:dyDescent="0.2">
      <c r="A15" t="s">
        <v>49</v>
      </c>
      <c r="B15">
        <v>1</v>
      </c>
      <c r="C15">
        <f t="shared" si="0"/>
        <v>0.76298532581818179</v>
      </c>
      <c r="D15">
        <f t="shared" si="1"/>
        <v>7.2443634739730992E-2</v>
      </c>
      <c r="E15">
        <f t="shared" si="2"/>
        <v>1.799029899818182</v>
      </c>
      <c r="F15">
        <f t="shared" si="3"/>
        <v>0.97045824208824683</v>
      </c>
      <c r="G15">
        <f t="shared" si="4"/>
        <v>16.986067142000003</v>
      </c>
      <c r="H15">
        <f t="shared" si="5"/>
        <v>6.6195664105758194</v>
      </c>
      <c r="I15">
        <v>7.2429893510000003</v>
      </c>
      <c r="J15">
        <v>15.311808020000001</v>
      </c>
      <c r="K15">
        <v>19.315642319999998</v>
      </c>
      <c r="L15">
        <v>14.04068316</v>
      </c>
      <c r="M15">
        <v>29.29478215</v>
      </c>
      <c r="N15">
        <v>18.72920813</v>
      </c>
      <c r="O15">
        <v>17.994796529999999</v>
      </c>
      <c r="P15">
        <v>11.71072534</v>
      </c>
      <c r="Q15">
        <v>16.764733379999999</v>
      </c>
      <c r="R15">
        <v>26.58329101</v>
      </c>
      <c r="S15">
        <v>9.858079171</v>
      </c>
      <c r="T15">
        <v>4.3154283769999999</v>
      </c>
      <c r="U15">
        <v>2.3107348230000002</v>
      </c>
      <c r="V15">
        <v>2.0221810979999999</v>
      </c>
      <c r="W15">
        <v>1.997225982</v>
      </c>
      <c r="X15">
        <v>0.884096416</v>
      </c>
      <c r="Y15">
        <v>1.248266162</v>
      </c>
      <c r="Z15">
        <v>1.145517874</v>
      </c>
      <c r="AA15">
        <v>1.720561193</v>
      </c>
      <c r="AB15">
        <v>1.7475726279999999</v>
      </c>
      <c r="AC15">
        <v>0.73089519599999997</v>
      </c>
      <c r="AD15">
        <v>1.6668491489999999</v>
      </c>
      <c r="AE15">
        <v>0.86504579400000003</v>
      </c>
      <c r="AF15">
        <v>0.86501346000000001</v>
      </c>
      <c r="AG15">
        <v>0.86500569500000002</v>
      </c>
      <c r="AH15">
        <v>0.73570033700000004</v>
      </c>
      <c r="AI15">
        <v>0.71259614100000002</v>
      </c>
      <c r="AJ15">
        <v>0.64156787800000004</v>
      </c>
      <c r="AK15">
        <v>0.75215148300000001</v>
      </c>
      <c r="AL15">
        <v>0.71663821100000002</v>
      </c>
      <c r="AM15">
        <v>0.74116009400000005</v>
      </c>
      <c r="AN15">
        <v>0.74239379900000002</v>
      </c>
      <c r="AO15">
        <v>0.75556569200000001</v>
      </c>
    </row>
    <row r="16" spans="1:41" x14ac:dyDescent="0.2">
      <c r="A16" t="s">
        <v>49</v>
      </c>
      <c r="B16">
        <v>1.5</v>
      </c>
      <c r="C16">
        <f t="shared" si="0"/>
        <v>1.1246185677272729</v>
      </c>
      <c r="D16">
        <f t="shared" si="1"/>
        <v>0.12311897285445729</v>
      </c>
      <c r="E16">
        <f t="shared" si="2"/>
        <v>2.8271462011818183</v>
      </c>
      <c r="F16">
        <f t="shared" si="3"/>
        <v>2.1132704029143752</v>
      </c>
      <c r="G16">
        <f t="shared" si="4"/>
        <v>22.049245617181821</v>
      </c>
      <c r="H16">
        <f t="shared" si="5"/>
        <v>10.01126734270011</v>
      </c>
      <c r="I16">
        <v>11.201513650000001</v>
      </c>
      <c r="J16">
        <v>19.514861629999999</v>
      </c>
      <c r="K16">
        <v>21.515478179999999</v>
      </c>
      <c r="L16">
        <v>18.44073684</v>
      </c>
      <c r="M16">
        <v>33.619066220000001</v>
      </c>
      <c r="N16">
        <v>23.327913460000001</v>
      </c>
      <c r="O16">
        <v>43.535239760000003</v>
      </c>
      <c r="P16">
        <v>19.840072240000001</v>
      </c>
      <c r="Q16">
        <v>25.346708039999999</v>
      </c>
      <c r="R16">
        <v>6.3258872989999997</v>
      </c>
      <c r="S16">
        <v>19.874224470000001</v>
      </c>
      <c r="T16">
        <v>4.6961758370000002</v>
      </c>
      <c r="U16">
        <v>3.3316000059999999</v>
      </c>
      <c r="V16">
        <v>2.6354060239999999</v>
      </c>
      <c r="W16">
        <v>2.0396098359999999</v>
      </c>
      <c r="X16">
        <v>0.94952637799999995</v>
      </c>
      <c r="Y16">
        <v>1.9917821040000001</v>
      </c>
      <c r="Z16">
        <v>0.99388496900000001</v>
      </c>
      <c r="AA16">
        <v>2.7387005470000001</v>
      </c>
      <c r="AB16">
        <v>1.4938365769999999</v>
      </c>
      <c r="AC16">
        <v>8.3097375529999997</v>
      </c>
      <c r="AD16">
        <v>1.918348382</v>
      </c>
      <c r="AE16">
        <v>1.298059158</v>
      </c>
      <c r="AF16">
        <v>1.29802825</v>
      </c>
      <c r="AG16">
        <v>1.298025706</v>
      </c>
      <c r="AH16">
        <v>1.105286191</v>
      </c>
      <c r="AI16">
        <v>1.0683007470000001</v>
      </c>
      <c r="AJ16">
        <v>0.96296546699999996</v>
      </c>
      <c r="AK16">
        <v>1.1072747169999999</v>
      </c>
      <c r="AL16">
        <v>1.072688155</v>
      </c>
      <c r="AM16">
        <v>0.96292816800000003</v>
      </c>
      <c r="AN16">
        <v>1.1230189909999999</v>
      </c>
      <c r="AO16">
        <v>1.074228695</v>
      </c>
    </row>
    <row r="17" spans="1:41" x14ac:dyDescent="0.2">
      <c r="A17" t="s">
        <v>49</v>
      </c>
      <c r="B17">
        <v>2</v>
      </c>
      <c r="C17">
        <f t="shared" si="0"/>
        <v>1.502390010272727</v>
      </c>
      <c r="D17">
        <f t="shared" si="1"/>
        <v>0.167270725620462</v>
      </c>
      <c r="E17">
        <f t="shared" si="2"/>
        <v>4.6771989212727263</v>
      </c>
      <c r="F17">
        <f t="shared" si="3"/>
        <v>2.1339958606274076</v>
      </c>
      <c r="G17">
        <f t="shared" si="4"/>
        <v>20.427762205909094</v>
      </c>
      <c r="H17">
        <f t="shared" si="5"/>
        <v>6.7426077429692883</v>
      </c>
      <c r="I17">
        <v>14.92366831</v>
      </c>
      <c r="J17">
        <v>23.57858117</v>
      </c>
      <c r="K17">
        <v>24.062065820000001</v>
      </c>
      <c r="L17">
        <v>19.133544650000001</v>
      </c>
      <c r="M17">
        <v>30.62620304</v>
      </c>
      <c r="N17">
        <v>22.946857229999999</v>
      </c>
      <c r="O17">
        <v>10.352433810000001</v>
      </c>
      <c r="P17">
        <v>20.432460219999999</v>
      </c>
      <c r="Q17">
        <v>22.121870779999998</v>
      </c>
      <c r="R17">
        <v>8.8984777249999993</v>
      </c>
      <c r="S17">
        <v>27.629221510000001</v>
      </c>
      <c r="T17">
        <v>6.4930658809999997</v>
      </c>
      <c r="U17">
        <v>3.588084641</v>
      </c>
      <c r="V17">
        <v>5.2805182239999997</v>
      </c>
      <c r="W17">
        <v>5.789458282</v>
      </c>
      <c r="X17">
        <v>3.2695355309999998</v>
      </c>
      <c r="Y17">
        <v>2.526442383</v>
      </c>
      <c r="Z17">
        <v>7.420459234</v>
      </c>
      <c r="AA17">
        <v>4.2426075430000001</v>
      </c>
      <c r="AB17">
        <v>2.7943043780000001</v>
      </c>
      <c r="AC17">
        <v>8.2895834449999999</v>
      </c>
      <c r="AD17">
        <v>1.7551285919999999</v>
      </c>
      <c r="AE17">
        <v>1.731078876</v>
      </c>
      <c r="AF17">
        <v>1.731042865</v>
      </c>
      <c r="AG17">
        <v>1.7310393690000001</v>
      </c>
      <c r="AH17">
        <v>1.4751406490000001</v>
      </c>
      <c r="AI17">
        <v>1.423359992</v>
      </c>
      <c r="AJ17">
        <v>1.284367576</v>
      </c>
      <c r="AK17">
        <v>1.483893269</v>
      </c>
      <c r="AL17">
        <v>1.443050408</v>
      </c>
      <c r="AM17">
        <v>1.284324507</v>
      </c>
      <c r="AN17">
        <v>1.5556118480000001</v>
      </c>
      <c r="AO17">
        <v>1.383380754</v>
      </c>
    </row>
    <row r="18" spans="1:41" x14ac:dyDescent="0.2">
      <c r="A18" t="s">
        <v>49</v>
      </c>
      <c r="B18">
        <v>2.5</v>
      </c>
      <c r="C18">
        <f t="shared" si="0"/>
        <v>1.8785209980909094</v>
      </c>
      <c r="D18">
        <f t="shared" si="1"/>
        <v>0.22274152778060202</v>
      </c>
      <c r="E18">
        <f t="shared" si="2"/>
        <v>5.378776970727273</v>
      </c>
      <c r="F18">
        <f t="shared" si="3"/>
        <v>1.9937702853343615</v>
      </c>
      <c r="G18">
        <f t="shared" si="4"/>
        <v>25.189948888181821</v>
      </c>
      <c r="H18">
        <f t="shared" si="5"/>
        <v>9.1528235292175406</v>
      </c>
      <c r="I18">
        <v>16.66735671</v>
      </c>
      <c r="J18">
        <v>25.240602670000001</v>
      </c>
      <c r="K18">
        <v>19.723877550000001</v>
      </c>
      <c r="L18">
        <v>22.697813379999999</v>
      </c>
      <c r="M18">
        <v>34.696032510000002</v>
      </c>
      <c r="N18">
        <v>21.790471360000002</v>
      </c>
      <c r="O18">
        <v>41.748334870000001</v>
      </c>
      <c r="P18">
        <v>23.826757400000002</v>
      </c>
      <c r="Q18">
        <v>23.192373499999999</v>
      </c>
      <c r="R18">
        <v>10.65834933</v>
      </c>
      <c r="S18">
        <v>36.847468489999997</v>
      </c>
      <c r="T18">
        <v>6.6246924040000001</v>
      </c>
      <c r="U18">
        <v>5.8332778699999999</v>
      </c>
      <c r="V18">
        <v>5.6506214459999997</v>
      </c>
      <c r="W18">
        <v>7.4662094220000004</v>
      </c>
      <c r="X18">
        <v>3.2860621289999998</v>
      </c>
      <c r="Y18">
        <v>3.1784550820000002</v>
      </c>
      <c r="Z18">
        <v>7.466209825</v>
      </c>
      <c r="AA18">
        <v>4.2308519870000003</v>
      </c>
      <c r="AB18">
        <v>4.479725363</v>
      </c>
      <c r="AC18">
        <v>8.4617045839999996</v>
      </c>
      <c r="AD18">
        <v>2.488736566</v>
      </c>
      <c r="AE18">
        <v>2.1640908749999999</v>
      </c>
      <c r="AF18">
        <v>2.164057884</v>
      </c>
      <c r="AG18">
        <v>2.1640547840000002</v>
      </c>
      <c r="AH18">
        <v>1.8632682469999999</v>
      </c>
      <c r="AI18">
        <v>1.765820674</v>
      </c>
      <c r="AJ18">
        <v>1.6057590349999999</v>
      </c>
      <c r="AK18">
        <v>1.857759071</v>
      </c>
      <c r="AL18">
        <v>1.79993026</v>
      </c>
      <c r="AM18">
        <v>1.605722036</v>
      </c>
      <c r="AN18">
        <v>2.0362059810000002</v>
      </c>
      <c r="AO18">
        <v>1.6370621320000001</v>
      </c>
    </row>
    <row r="19" spans="1:41" x14ac:dyDescent="0.2">
      <c r="A19" t="s">
        <v>49</v>
      </c>
      <c r="B19">
        <v>3</v>
      </c>
      <c r="C19">
        <f t="shared" si="0"/>
        <v>2.2436631035454546</v>
      </c>
      <c r="D19">
        <f t="shared" si="1"/>
        <v>0.26417088034193514</v>
      </c>
      <c r="E19">
        <f t="shared" si="2"/>
        <v>6.0699096729090911</v>
      </c>
      <c r="F19">
        <f t="shared" si="3"/>
        <v>2.0780948228943958</v>
      </c>
      <c r="G19">
        <f t="shared" si="4"/>
        <v>25.182725346363636</v>
      </c>
      <c r="H19">
        <f t="shared" si="5"/>
        <v>7.5372901727947488</v>
      </c>
      <c r="I19">
        <v>18.617084689999999</v>
      </c>
      <c r="J19">
        <v>19.986656100000001</v>
      </c>
      <c r="K19">
        <v>20.021007690000001</v>
      </c>
      <c r="L19">
        <v>21.684261970000001</v>
      </c>
      <c r="M19">
        <v>42.41897548</v>
      </c>
      <c r="N19">
        <v>24.389085040000001</v>
      </c>
      <c r="O19">
        <v>30.17177963</v>
      </c>
      <c r="P19">
        <v>28.594359789999999</v>
      </c>
      <c r="Q19">
        <v>26.207966649999999</v>
      </c>
      <c r="R19">
        <v>15.07746768</v>
      </c>
      <c r="S19">
        <v>29.84133409</v>
      </c>
      <c r="T19">
        <v>6.709773159</v>
      </c>
      <c r="U19">
        <v>6.5491012150000003</v>
      </c>
      <c r="V19">
        <v>6.164911043</v>
      </c>
      <c r="W19">
        <v>8.7316000270000007</v>
      </c>
      <c r="X19">
        <v>3.4059213960000001</v>
      </c>
      <c r="Y19">
        <v>3.9026995790000001</v>
      </c>
      <c r="Z19">
        <v>7.897505883</v>
      </c>
      <c r="AA19">
        <v>4.4905371279999997</v>
      </c>
      <c r="AB19">
        <v>4.5817711709999998</v>
      </c>
      <c r="AC19">
        <v>9.736598399</v>
      </c>
      <c r="AD19">
        <v>4.5985874019999997</v>
      </c>
      <c r="AE19">
        <v>2.597106514</v>
      </c>
      <c r="AF19">
        <v>2.5970751999999999</v>
      </c>
      <c r="AG19">
        <v>2.5970716079999998</v>
      </c>
      <c r="AH19">
        <v>2.2533167609999998</v>
      </c>
      <c r="AI19">
        <v>2.0892668529999998</v>
      </c>
      <c r="AJ19">
        <v>1.9301306410000001</v>
      </c>
      <c r="AK19">
        <v>2.2431241700000002</v>
      </c>
      <c r="AL19">
        <v>2.103654412</v>
      </c>
      <c r="AM19">
        <v>1.9271186760000001</v>
      </c>
      <c r="AN19">
        <v>2.3591081850000002</v>
      </c>
      <c r="AO19">
        <v>1.983321119</v>
      </c>
    </row>
    <row r="20" spans="1:41" x14ac:dyDescent="0.2">
      <c r="A20" t="s">
        <v>49</v>
      </c>
      <c r="B20">
        <v>3.5</v>
      </c>
      <c r="C20">
        <f t="shared" si="0"/>
        <v>2.6015140551818181</v>
      </c>
      <c r="D20">
        <f t="shared" si="1"/>
        <v>0.31154620760704693</v>
      </c>
      <c r="E20">
        <f t="shared" si="2"/>
        <v>6.3950495827272729</v>
      </c>
      <c r="F20">
        <f t="shared" si="3"/>
        <v>2.2080241809780361</v>
      </c>
      <c r="G20">
        <f t="shared" si="4"/>
        <v>24.267752199090911</v>
      </c>
      <c r="H20">
        <f t="shared" si="5"/>
        <v>5.350748190432733</v>
      </c>
      <c r="I20">
        <v>19.020050609999998</v>
      </c>
      <c r="J20">
        <v>20.504530620000001</v>
      </c>
      <c r="K20">
        <v>20.081285900000001</v>
      </c>
      <c r="L20">
        <v>22.11475356</v>
      </c>
      <c r="M20">
        <v>23.042513670000002</v>
      </c>
      <c r="N20">
        <v>23.627643370000001</v>
      </c>
      <c r="O20">
        <v>29.195788799999999</v>
      </c>
      <c r="P20">
        <v>34.98169266</v>
      </c>
      <c r="Q20">
        <v>22.982702209999999</v>
      </c>
      <c r="R20">
        <v>19.54410064</v>
      </c>
      <c r="S20">
        <v>31.850212150000001</v>
      </c>
      <c r="T20">
        <v>7.1431530690000002</v>
      </c>
      <c r="U20">
        <v>8.4907902909999997</v>
      </c>
      <c r="V20">
        <v>6.4475067130000001</v>
      </c>
      <c r="W20">
        <v>8.9557699060000004</v>
      </c>
      <c r="X20">
        <v>4.3243917449999998</v>
      </c>
      <c r="Y20">
        <v>3.8805595629999998</v>
      </c>
      <c r="Z20">
        <v>8.5258104610000007</v>
      </c>
      <c r="AA20">
        <v>3.8064387609999999</v>
      </c>
      <c r="AB20">
        <v>4.5911551060000004</v>
      </c>
      <c r="AC20">
        <v>9.4533132979999994</v>
      </c>
      <c r="AD20">
        <v>4.7266564969999996</v>
      </c>
      <c r="AE20">
        <v>3.0301233330000001</v>
      </c>
      <c r="AF20">
        <v>3.0300912109999998</v>
      </c>
      <c r="AG20">
        <v>3.0300888549999998</v>
      </c>
      <c r="AH20">
        <v>2.609827503</v>
      </c>
      <c r="AI20">
        <v>2.4059644420000001</v>
      </c>
      <c r="AJ20">
        <v>2.262527548</v>
      </c>
      <c r="AK20">
        <v>2.6362582680000002</v>
      </c>
      <c r="AL20">
        <v>2.3786187700000001</v>
      </c>
      <c r="AM20">
        <v>2.248518958</v>
      </c>
      <c r="AN20">
        <v>2.6753294740000002</v>
      </c>
      <c r="AO20">
        <v>2.3093062450000001</v>
      </c>
    </row>
    <row r="21" spans="1:41" x14ac:dyDescent="0.2">
      <c r="A21" t="s">
        <v>49</v>
      </c>
      <c r="B21">
        <v>4</v>
      </c>
      <c r="C21">
        <f t="shared" si="0"/>
        <v>2.9517558699999999</v>
      </c>
      <c r="D21">
        <f t="shared" si="1"/>
        <v>0.36483140630928679</v>
      </c>
      <c r="E21">
        <f t="shared" si="2"/>
        <v>6.8825773970909099</v>
      </c>
      <c r="F21">
        <f t="shared" si="3"/>
        <v>2.3782950503853999</v>
      </c>
      <c r="G21">
        <f t="shared" si="4"/>
        <v>25.601270890909095</v>
      </c>
      <c r="H21">
        <f t="shared" si="5"/>
        <v>6.4757890699331009</v>
      </c>
      <c r="I21">
        <v>21.123473449999999</v>
      </c>
      <c r="J21">
        <v>18.93031461</v>
      </c>
      <c r="K21">
        <v>20.47174407</v>
      </c>
      <c r="L21">
        <v>25.676011089999999</v>
      </c>
      <c r="M21">
        <v>22.672070179999999</v>
      </c>
      <c r="N21">
        <v>23.343527290000001</v>
      </c>
      <c r="O21">
        <v>28.585383360000002</v>
      </c>
      <c r="P21">
        <v>38.086398580000001</v>
      </c>
      <c r="Q21">
        <v>23.915645640000001</v>
      </c>
      <c r="R21">
        <v>21.715299030000001</v>
      </c>
      <c r="S21">
        <v>37.094112500000001</v>
      </c>
      <c r="T21">
        <v>8.8484308249999994</v>
      </c>
      <c r="U21">
        <v>9.1378396360000007</v>
      </c>
      <c r="V21">
        <v>8.8086899699999996</v>
      </c>
      <c r="W21">
        <v>8.8407629579999991</v>
      </c>
      <c r="X21">
        <v>5.0895597749999997</v>
      </c>
      <c r="Y21">
        <v>3.94399721</v>
      </c>
      <c r="Z21">
        <v>8.5793996359999998</v>
      </c>
      <c r="AA21">
        <v>3.7786182660000001</v>
      </c>
      <c r="AB21">
        <v>4.5588215300000003</v>
      </c>
      <c r="AC21">
        <v>9.3238750170000007</v>
      </c>
      <c r="AD21">
        <v>4.7983565449999999</v>
      </c>
      <c r="AE21">
        <v>3.46313746</v>
      </c>
      <c r="AF21">
        <v>3.463108246</v>
      </c>
      <c r="AG21">
        <v>3.4631034789999999</v>
      </c>
      <c r="AH21">
        <v>2.9323526790000001</v>
      </c>
      <c r="AI21">
        <v>2.6854242990000001</v>
      </c>
      <c r="AJ21">
        <v>2.5825329880000001</v>
      </c>
      <c r="AK21">
        <v>2.9972067450000002</v>
      </c>
      <c r="AL21">
        <v>2.6843320990000001</v>
      </c>
      <c r="AM21">
        <v>2.5699083100000002</v>
      </c>
      <c r="AN21">
        <v>3.0161331499999999</v>
      </c>
      <c r="AO21">
        <v>2.6120751150000001</v>
      </c>
    </row>
    <row r="22" spans="1:41" x14ac:dyDescent="0.2">
      <c r="A22" t="s">
        <v>49</v>
      </c>
      <c r="B22">
        <v>4.5</v>
      </c>
      <c r="C22">
        <f t="shared" si="0"/>
        <v>3.2839182698181815</v>
      </c>
      <c r="D22">
        <f t="shared" si="1"/>
        <v>0.43040779378960908</v>
      </c>
      <c r="E22">
        <f t="shared" si="2"/>
        <v>7.5653897654545457</v>
      </c>
      <c r="F22">
        <f t="shared" si="3"/>
        <v>2.0407282036546652</v>
      </c>
      <c r="G22">
        <f t="shared" si="4"/>
        <v>26.04224477</v>
      </c>
      <c r="H22">
        <f t="shared" si="5"/>
        <v>6.2415275190451949</v>
      </c>
      <c r="I22">
        <v>19.549542460000001</v>
      </c>
      <c r="J22">
        <v>18.8358551</v>
      </c>
      <c r="K22">
        <v>19.281006909999999</v>
      </c>
      <c r="L22">
        <v>24.110890529999999</v>
      </c>
      <c r="M22">
        <v>24.157260229999999</v>
      </c>
      <c r="N22">
        <v>28.050748819999999</v>
      </c>
      <c r="O22">
        <v>30.646778220000002</v>
      </c>
      <c r="P22">
        <v>29.969924850000002</v>
      </c>
      <c r="Q22">
        <v>27.262578229999999</v>
      </c>
      <c r="R22">
        <v>24.48949193</v>
      </c>
      <c r="S22">
        <v>40.110615189999997</v>
      </c>
      <c r="T22">
        <v>9.3044987129999992</v>
      </c>
      <c r="U22">
        <v>9.9539168989999993</v>
      </c>
      <c r="V22">
        <v>9.5537683589999993</v>
      </c>
      <c r="W22">
        <v>7.9811221059999999</v>
      </c>
      <c r="X22">
        <v>5.0212033419999997</v>
      </c>
      <c r="Y22">
        <v>8.052851618</v>
      </c>
      <c r="Z22">
        <v>8.4546391570000008</v>
      </c>
      <c r="AA22">
        <v>6.2166460639999999</v>
      </c>
      <c r="AB22">
        <v>4.8670053619999996</v>
      </c>
      <c r="AC22">
        <v>9.2859544599999992</v>
      </c>
      <c r="AD22">
        <v>4.52768134</v>
      </c>
      <c r="AE22">
        <v>3.896152609</v>
      </c>
      <c r="AF22">
        <v>3.8961267820000001</v>
      </c>
      <c r="AG22">
        <v>3.8961196619999998</v>
      </c>
      <c r="AH22">
        <v>3.1917455119999998</v>
      </c>
      <c r="AI22">
        <v>2.9526051670000002</v>
      </c>
      <c r="AJ22">
        <v>2.9123502669999999</v>
      </c>
      <c r="AK22">
        <v>3.3600241660000001</v>
      </c>
      <c r="AL22">
        <v>2.8913541569999999</v>
      </c>
      <c r="AM22">
        <v>2.891301726</v>
      </c>
      <c r="AN22">
        <v>3.3439691730000001</v>
      </c>
      <c r="AO22">
        <v>2.8913517469999999</v>
      </c>
    </row>
    <row r="23" spans="1:41" x14ac:dyDescent="0.2">
      <c r="A23" t="s">
        <v>49</v>
      </c>
      <c r="B23">
        <v>5</v>
      </c>
      <c r="C23">
        <f t="shared" si="0"/>
        <v>3.6235101505454539</v>
      </c>
      <c r="D23">
        <f t="shared" si="1"/>
        <v>0.48473177497889636</v>
      </c>
      <c r="E23">
        <f t="shared" si="2"/>
        <v>8.0360951212727265</v>
      </c>
      <c r="F23">
        <f t="shared" si="3"/>
        <v>1.8831408831845766</v>
      </c>
      <c r="G23">
        <f t="shared" si="4"/>
        <v>24.724592487272727</v>
      </c>
      <c r="H23">
        <f t="shared" si="5"/>
        <v>5.0912584285083362</v>
      </c>
      <c r="I23">
        <v>18.193119320000001</v>
      </c>
      <c r="J23">
        <v>18.696798520000002</v>
      </c>
      <c r="K23">
        <v>18.639986409999999</v>
      </c>
      <c r="L23">
        <v>23.877230040000001</v>
      </c>
      <c r="M23">
        <v>22.512206630000001</v>
      </c>
      <c r="N23">
        <v>29.03023614</v>
      </c>
      <c r="O23">
        <v>33.582562099999997</v>
      </c>
      <c r="P23">
        <v>23.053370839999999</v>
      </c>
      <c r="Q23">
        <v>29.357610359999999</v>
      </c>
      <c r="R23">
        <v>28.130676040000001</v>
      </c>
      <c r="S23">
        <v>26.89672096</v>
      </c>
      <c r="T23">
        <v>10.223731770000001</v>
      </c>
      <c r="U23">
        <v>9.9332594319999998</v>
      </c>
      <c r="V23">
        <v>9.9738675390000004</v>
      </c>
      <c r="W23">
        <v>6.8095366759999996</v>
      </c>
      <c r="X23">
        <v>8.3942475660000007</v>
      </c>
      <c r="Y23">
        <v>8.2618530799999998</v>
      </c>
      <c r="Z23">
        <v>8.4756468320000007</v>
      </c>
      <c r="AA23">
        <v>7.4260701579999999</v>
      </c>
      <c r="AB23">
        <v>4.4090749870000003</v>
      </c>
      <c r="AC23">
        <v>9.0705167459999991</v>
      </c>
      <c r="AD23">
        <v>5.4192415479999996</v>
      </c>
      <c r="AE23">
        <v>4.3291710219999997</v>
      </c>
      <c r="AF23">
        <v>4.3291386110000003</v>
      </c>
      <c r="AG23">
        <v>4.3291355439999997</v>
      </c>
      <c r="AH23">
        <v>3.4424994579999999</v>
      </c>
      <c r="AI23">
        <v>3.243628357</v>
      </c>
      <c r="AJ23">
        <v>3.212736735</v>
      </c>
      <c r="AK23">
        <v>3.6724216319999998</v>
      </c>
      <c r="AL23">
        <v>3.2127504729999998</v>
      </c>
      <c r="AM23">
        <v>3.2127004979999998</v>
      </c>
      <c r="AN23">
        <v>3.661681443</v>
      </c>
      <c r="AO23">
        <v>3.212747883</v>
      </c>
    </row>
    <row r="24" spans="1:41" x14ac:dyDescent="0.2">
      <c r="A24" t="s">
        <v>50</v>
      </c>
      <c r="B24">
        <v>0</v>
      </c>
      <c r="C24">
        <f t="shared" si="0"/>
        <v>-5.6486999999999998E-4</v>
      </c>
      <c r="D24">
        <f t="shared" si="1"/>
        <v>9.8381925779078251E-6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AE24">
        <v>-5.7385100000000001E-4</v>
      </c>
      <c r="AF24">
        <v>-5.7385100000000001E-4</v>
      </c>
      <c r="AG24">
        <v>-5.7385100000000001E-4</v>
      </c>
      <c r="AH24">
        <v>-5.5588899999999995E-4</v>
      </c>
      <c r="AI24">
        <v>-5.5588899999999995E-4</v>
      </c>
      <c r="AJ24">
        <v>-5.5588899999999995E-4</v>
      </c>
    </row>
    <row r="25" spans="1:41" x14ac:dyDescent="0.2">
      <c r="A25" t="s">
        <v>50</v>
      </c>
      <c r="B25">
        <v>0.5</v>
      </c>
      <c r="C25">
        <f t="shared" si="0"/>
        <v>0.33360653983333338</v>
      </c>
      <c r="D25">
        <f t="shared" si="1"/>
        <v>4.3345896588417407E-2</v>
      </c>
      <c r="E25">
        <f t="shared" si="2"/>
        <v>4.3276805544999997</v>
      </c>
      <c r="F25">
        <f t="shared" si="3"/>
        <v>3.2425206500223185</v>
      </c>
      <c r="G25">
        <f t="shared" si="4"/>
        <v>2.9933397808333333</v>
      </c>
      <c r="H25">
        <f t="shared" si="5"/>
        <v>2.2018852704287259</v>
      </c>
      <c r="I25">
        <v>3.2154820759999998</v>
      </c>
      <c r="J25">
        <v>0.64135790400000003</v>
      </c>
      <c r="K25">
        <v>0</v>
      </c>
      <c r="L25">
        <v>4.1622776540000004</v>
      </c>
      <c r="M25">
        <v>4.4626140430000003</v>
      </c>
      <c r="N25">
        <v>5.4783070079999998</v>
      </c>
      <c r="T25">
        <v>9.1994059369999999</v>
      </c>
      <c r="U25">
        <v>1.9890607389999999</v>
      </c>
      <c r="V25">
        <v>0.108291793</v>
      </c>
      <c r="W25">
        <v>6.2158157589999998</v>
      </c>
      <c r="X25">
        <v>5.2212850409999998</v>
      </c>
      <c r="Y25">
        <v>3.2322240579999999</v>
      </c>
      <c r="AE25">
        <v>0.36391917099999999</v>
      </c>
      <c r="AF25">
        <v>0.30992268299999998</v>
      </c>
      <c r="AG25">
        <v>0.27066284400000001</v>
      </c>
      <c r="AH25">
        <v>0.39365730999999998</v>
      </c>
      <c r="AI25">
        <v>0.34476879100000002</v>
      </c>
      <c r="AJ25">
        <v>0.31870843999999998</v>
      </c>
    </row>
    <row r="26" spans="1:41" x14ac:dyDescent="0.2">
      <c r="A26" t="s">
        <v>50</v>
      </c>
      <c r="B26">
        <v>1</v>
      </c>
      <c r="C26">
        <f t="shared" si="0"/>
        <v>0.6159516688333333</v>
      </c>
      <c r="D26">
        <f t="shared" si="1"/>
        <v>8.1449953105299913E-2</v>
      </c>
      <c r="E26">
        <f t="shared" si="2"/>
        <v>9.4135058855000011</v>
      </c>
      <c r="F26">
        <f t="shared" si="3"/>
        <v>3.6256832825258272</v>
      </c>
      <c r="G26">
        <f t="shared" si="4"/>
        <v>6.9656016791666664</v>
      </c>
      <c r="H26">
        <f t="shared" si="5"/>
        <v>2.007526032952299</v>
      </c>
      <c r="I26">
        <v>7.1041813730000003</v>
      </c>
      <c r="J26">
        <v>5.7863121309999999</v>
      </c>
      <c r="K26">
        <v>3.7641335140000001</v>
      </c>
      <c r="L26">
        <v>9.6581974309999996</v>
      </c>
      <c r="M26">
        <v>7.5975593479999999</v>
      </c>
      <c r="N26">
        <v>7.8832262780000004</v>
      </c>
      <c r="T26">
        <v>10.94595726</v>
      </c>
      <c r="U26">
        <v>12.936131270000001</v>
      </c>
      <c r="V26">
        <v>10.69718546</v>
      </c>
      <c r="W26">
        <v>11.69227431</v>
      </c>
      <c r="X26">
        <v>6.9754538330000004</v>
      </c>
      <c r="Y26">
        <v>3.23403318</v>
      </c>
      <c r="AE26">
        <v>0.65801731299999999</v>
      </c>
      <c r="AF26">
        <v>0.62929283800000002</v>
      </c>
      <c r="AG26">
        <v>0.54014983500000002</v>
      </c>
      <c r="AH26">
        <v>0.716118582</v>
      </c>
      <c r="AI26">
        <v>0.65436598800000001</v>
      </c>
      <c r="AJ26">
        <v>0.49776545700000002</v>
      </c>
    </row>
    <row r="27" spans="1:41" x14ac:dyDescent="0.2">
      <c r="A27" t="s">
        <v>50</v>
      </c>
      <c r="B27">
        <v>1.5</v>
      </c>
      <c r="C27">
        <f t="shared" si="0"/>
        <v>0.89492628316666678</v>
      </c>
      <c r="D27">
        <f t="shared" si="1"/>
        <v>0.10436537755740097</v>
      </c>
      <c r="E27">
        <f t="shared" si="2"/>
        <v>12.239876316166667</v>
      </c>
      <c r="F27">
        <f t="shared" si="3"/>
        <v>1.6751560720648828</v>
      </c>
      <c r="G27">
        <f t="shared" si="4"/>
        <v>9.9622542088333343</v>
      </c>
      <c r="H27">
        <f t="shared" si="5"/>
        <v>2.2015494627835026</v>
      </c>
      <c r="I27">
        <v>9.2474314290000006</v>
      </c>
      <c r="J27">
        <v>8.8755384910000004</v>
      </c>
      <c r="K27">
        <v>6.4111897930000001</v>
      </c>
      <c r="L27">
        <v>11.948632999999999</v>
      </c>
      <c r="M27">
        <v>11.244937800000001</v>
      </c>
      <c r="N27">
        <v>12.04579474</v>
      </c>
      <c r="T27">
        <v>13.32321937</v>
      </c>
      <c r="U27">
        <v>12.94351621</v>
      </c>
      <c r="V27">
        <v>13.19243002</v>
      </c>
      <c r="W27">
        <v>13.441345800000001</v>
      </c>
      <c r="X27">
        <v>11.32893587</v>
      </c>
      <c r="Y27">
        <v>9.2098106269999995</v>
      </c>
      <c r="AE27">
        <v>0.94094718399999999</v>
      </c>
      <c r="AF27">
        <v>0.93201843100000004</v>
      </c>
      <c r="AG27">
        <v>0.85066127499999999</v>
      </c>
      <c r="AH27">
        <v>0.99293325200000004</v>
      </c>
      <c r="AI27">
        <v>0.94904980000000005</v>
      </c>
      <c r="AJ27">
        <v>0.70394775700000001</v>
      </c>
    </row>
    <row r="28" spans="1:41" x14ac:dyDescent="0.2">
      <c r="A28" t="s">
        <v>50</v>
      </c>
      <c r="B28">
        <v>2</v>
      </c>
      <c r="C28">
        <f t="shared" si="0"/>
        <v>1.1511352463333333</v>
      </c>
      <c r="D28">
        <f t="shared" si="1"/>
        <v>0.12826943900453569</v>
      </c>
      <c r="E28">
        <f t="shared" si="2"/>
        <v>13.217338211666666</v>
      </c>
      <c r="F28">
        <f t="shared" si="3"/>
        <v>1.74505787788406</v>
      </c>
      <c r="G28">
        <f t="shared" si="4"/>
        <v>10.763064003833334</v>
      </c>
      <c r="H28">
        <f t="shared" si="5"/>
        <v>3.6021004670709522</v>
      </c>
      <c r="I28">
        <v>11.83208422</v>
      </c>
      <c r="J28">
        <v>10.70681306</v>
      </c>
      <c r="K28">
        <v>8.7364630630000004</v>
      </c>
      <c r="L28">
        <v>15.20650799</v>
      </c>
      <c r="M28">
        <v>13.17119638</v>
      </c>
      <c r="N28">
        <v>4.9253193099999999</v>
      </c>
      <c r="T28">
        <v>14.19634797</v>
      </c>
      <c r="U28">
        <v>13.698230450000001</v>
      </c>
      <c r="V28">
        <v>13.94728913</v>
      </c>
      <c r="W28">
        <v>14.299696770000001</v>
      </c>
      <c r="X28">
        <v>13.44917321</v>
      </c>
      <c r="Y28">
        <v>9.7132917400000007</v>
      </c>
      <c r="AE28">
        <v>1.209370542</v>
      </c>
      <c r="AF28">
        <v>1.2010931899999999</v>
      </c>
      <c r="AG28">
        <v>1.09036847</v>
      </c>
      <c r="AH28">
        <v>1.2714526880000001</v>
      </c>
      <c r="AI28">
        <v>1.2158233869999999</v>
      </c>
      <c r="AJ28">
        <v>0.91870320100000002</v>
      </c>
    </row>
    <row r="29" spans="1:41" x14ac:dyDescent="0.2">
      <c r="A29" t="s">
        <v>50</v>
      </c>
      <c r="B29">
        <v>2.5</v>
      </c>
      <c r="C29">
        <f t="shared" si="0"/>
        <v>1.3919995738333333</v>
      </c>
      <c r="D29">
        <f t="shared" si="1"/>
        <v>0.12891477314851271</v>
      </c>
      <c r="E29">
        <f t="shared" si="2"/>
        <v>14.919160626666667</v>
      </c>
      <c r="F29">
        <f t="shared" si="3"/>
        <v>0.76367818801229337</v>
      </c>
      <c r="G29">
        <f t="shared" si="4"/>
        <v>12.253393245333333</v>
      </c>
      <c r="H29">
        <f t="shared" si="5"/>
        <v>3.6062556966474792</v>
      </c>
      <c r="I29">
        <v>12.745267780000001</v>
      </c>
      <c r="J29">
        <v>12.63151515</v>
      </c>
      <c r="K29">
        <v>9.8082476439999997</v>
      </c>
      <c r="L29">
        <v>16.662597869999999</v>
      </c>
      <c r="M29">
        <v>15.031882550000001</v>
      </c>
      <c r="N29">
        <v>6.6408484779999997</v>
      </c>
      <c r="T29">
        <v>15.201610759999999</v>
      </c>
      <c r="U29">
        <v>14.09199306</v>
      </c>
      <c r="V29">
        <v>14.24785468</v>
      </c>
      <c r="W29">
        <v>14.453992680000001</v>
      </c>
      <c r="X29">
        <v>15.949232650000001</v>
      </c>
      <c r="Y29">
        <v>15.57027993</v>
      </c>
      <c r="AE29">
        <v>1.452949958</v>
      </c>
      <c r="AF29">
        <v>1.4534787689999999</v>
      </c>
      <c r="AG29">
        <v>1.294883435</v>
      </c>
      <c r="AH29">
        <v>1.524724475</v>
      </c>
      <c r="AI29">
        <v>1.4472654549999999</v>
      </c>
      <c r="AJ29">
        <v>1.178695351</v>
      </c>
    </row>
    <row r="30" spans="1:41" x14ac:dyDescent="0.2">
      <c r="A30" t="s">
        <v>50</v>
      </c>
      <c r="B30">
        <v>3</v>
      </c>
      <c r="C30">
        <f t="shared" si="0"/>
        <v>1.6171943788333334</v>
      </c>
      <c r="D30">
        <f t="shared" si="1"/>
        <v>0.13413678456172626</v>
      </c>
      <c r="E30">
        <f t="shared" si="2"/>
        <v>15.210842550000001</v>
      </c>
      <c r="F30">
        <f t="shared" si="3"/>
        <v>0.84902089511606671</v>
      </c>
      <c r="G30">
        <f t="shared" si="4"/>
        <v>14.000950398000001</v>
      </c>
      <c r="H30">
        <f t="shared" si="5"/>
        <v>3.8862458957498762</v>
      </c>
      <c r="I30">
        <v>14.374606</v>
      </c>
      <c r="J30">
        <v>13.54585327</v>
      </c>
      <c r="K30">
        <v>10.761269629999999</v>
      </c>
      <c r="L30">
        <v>19.24478002</v>
      </c>
      <c r="M30">
        <v>17.24234117</v>
      </c>
      <c r="N30">
        <v>8.8368522980000002</v>
      </c>
      <c r="T30">
        <v>15.21082962</v>
      </c>
      <c r="U30">
        <v>14.37476298</v>
      </c>
      <c r="V30">
        <v>14.48381339</v>
      </c>
      <c r="W30">
        <v>14.712116079999999</v>
      </c>
      <c r="X30">
        <v>16.2752704</v>
      </c>
      <c r="Y30">
        <v>16.208262829999999</v>
      </c>
      <c r="AE30">
        <v>1.700094247</v>
      </c>
      <c r="AF30">
        <v>1.6692939689999999</v>
      </c>
      <c r="AG30">
        <v>1.4890422940000001</v>
      </c>
      <c r="AH30">
        <v>1.775214565</v>
      </c>
      <c r="AI30">
        <v>1.6474385410000001</v>
      </c>
      <c r="AJ30">
        <v>1.422082657</v>
      </c>
    </row>
    <row r="31" spans="1:41" x14ac:dyDescent="0.2">
      <c r="A31" t="s">
        <v>50</v>
      </c>
      <c r="B31">
        <v>3.5</v>
      </c>
      <c r="C31">
        <f t="shared" si="0"/>
        <v>1.8325652270000001</v>
      </c>
      <c r="D31">
        <f t="shared" si="1"/>
        <v>0.1317607143384304</v>
      </c>
      <c r="E31">
        <f t="shared" si="2"/>
        <v>15.567242478333334</v>
      </c>
      <c r="F31">
        <f t="shared" si="3"/>
        <v>0.5511323707458794</v>
      </c>
      <c r="G31">
        <f t="shared" si="4"/>
        <v>14.704376653333334</v>
      </c>
      <c r="H31">
        <f t="shared" si="5"/>
        <v>3.0780549333398586</v>
      </c>
      <c r="I31">
        <v>14.8853195</v>
      </c>
      <c r="J31">
        <v>14.62783598</v>
      </c>
      <c r="K31">
        <v>12.028456520000001</v>
      </c>
      <c r="L31">
        <v>17.584363419999999</v>
      </c>
      <c r="M31">
        <v>18.53956973</v>
      </c>
      <c r="N31">
        <v>10.560714770000001</v>
      </c>
      <c r="T31">
        <v>15.96878233</v>
      </c>
      <c r="U31">
        <v>15.503700739999999</v>
      </c>
      <c r="V31">
        <v>14.72122122</v>
      </c>
      <c r="W31">
        <v>15.220247970000001</v>
      </c>
      <c r="X31">
        <v>15.719271819999999</v>
      </c>
      <c r="Y31">
        <v>16.270230789999999</v>
      </c>
      <c r="AE31">
        <v>1.925898455</v>
      </c>
      <c r="AF31">
        <v>1.8870989220000001</v>
      </c>
      <c r="AG31">
        <v>1.701798455</v>
      </c>
      <c r="AH31">
        <v>2.0061463100000001</v>
      </c>
      <c r="AI31">
        <v>1.8069003100000001</v>
      </c>
      <c r="AJ31">
        <v>1.6675489100000001</v>
      </c>
    </row>
    <row r="32" spans="1:41" x14ac:dyDescent="0.2">
      <c r="A32" t="s">
        <v>50</v>
      </c>
      <c r="B32">
        <v>4</v>
      </c>
      <c r="C32">
        <f t="shared" si="0"/>
        <v>2.0527748948333335</v>
      </c>
      <c r="D32">
        <f t="shared" si="1"/>
        <v>0.16722515980670385</v>
      </c>
      <c r="E32">
        <f t="shared" si="2"/>
        <v>15.802444113333332</v>
      </c>
      <c r="F32">
        <f t="shared" si="3"/>
        <v>0.44671848587982377</v>
      </c>
      <c r="G32">
        <f t="shared" si="4"/>
        <v>15.342235288333333</v>
      </c>
      <c r="H32">
        <f t="shared" si="5"/>
        <v>2.428144694675463</v>
      </c>
      <c r="I32">
        <v>15.74414355</v>
      </c>
      <c r="J32">
        <v>15.866989390000001</v>
      </c>
      <c r="K32">
        <v>13.09866394</v>
      </c>
      <c r="L32">
        <v>17.933351800000001</v>
      </c>
      <c r="M32">
        <v>17.57595341</v>
      </c>
      <c r="N32">
        <v>11.834309640000001</v>
      </c>
      <c r="T32">
        <v>16.07618695</v>
      </c>
      <c r="U32">
        <v>15.72920517</v>
      </c>
      <c r="V32">
        <v>15.00751576</v>
      </c>
      <c r="W32">
        <v>15.68034699</v>
      </c>
      <c r="X32">
        <v>16.244273920000001</v>
      </c>
      <c r="Y32">
        <v>16.077135890000001</v>
      </c>
      <c r="AE32">
        <v>2.1483592169999999</v>
      </c>
      <c r="AF32">
        <v>2.1058045249999999</v>
      </c>
      <c r="AG32">
        <v>1.8672697949999999</v>
      </c>
      <c r="AH32">
        <v>2.2987444350000001</v>
      </c>
      <c r="AI32">
        <v>2.0227431550000001</v>
      </c>
      <c r="AJ32">
        <v>1.8737282420000001</v>
      </c>
    </row>
    <row r="33" spans="1:39" x14ac:dyDescent="0.2">
      <c r="A33" t="s">
        <v>50</v>
      </c>
      <c r="B33">
        <v>4.5</v>
      </c>
      <c r="C33">
        <f t="shared" si="0"/>
        <v>2.2628093215000002</v>
      </c>
      <c r="D33">
        <f t="shared" si="1"/>
        <v>0.18716549072968905</v>
      </c>
      <c r="E33">
        <f t="shared" si="2"/>
        <v>16.299113158333334</v>
      </c>
      <c r="F33">
        <f t="shared" si="3"/>
        <v>0.43037570061545344</v>
      </c>
      <c r="G33">
        <f t="shared" si="4"/>
        <v>16.139034831666667</v>
      </c>
      <c r="H33">
        <f t="shared" si="5"/>
        <v>2.2073967679569759</v>
      </c>
      <c r="I33">
        <v>15.97228911</v>
      </c>
      <c r="J33">
        <v>16.331464199999999</v>
      </c>
      <c r="K33">
        <v>13.534360360000001</v>
      </c>
      <c r="L33">
        <v>18.366383370000001</v>
      </c>
      <c r="M33">
        <v>18.813949059999999</v>
      </c>
      <c r="N33">
        <v>13.81576289</v>
      </c>
      <c r="T33">
        <v>16.26643288</v>
      </c>
      <c r="U33">
        <v>16.75712072</v>
      </c>
      <c r="V33">
        <v>15.77995228</v>
      </c>
      <c r="W33">
        <v>15.83210897</v>
      </c>
      <c r="X33">
        <v>16.767131160000002</v>
      </c>
      <c r="Y33">
        <v>16.39193294</v>
      </c>
      <c r="AE33">
        <v>2.3364550030000002</v>
      </c>
      <c r="AF33">
        <v>2.2856588649999998</v>
      </c>
      <c r="AG33">
        <v>2.060653099</v>
      </c>
      <c r="AH33">
        <v>2.5736044570000001</v>
      </c>
      <c r="AI33">
        <v>2.2334134720000001</v>
      </c>
      <c r="AJ33">
        <v>2.087071033</v>
      </c>
    </row>
    <row r="34" spans="1:39" x14ac:dyDescent="0.2">
      <c r="A34" t="s">
        <v>50</v>
      </c>
      <c r="B34">
        <v>5</v>
      </c>
      <c r="C34">
        <f t="shared" si="0"/>
        <v>2.4746602375000002</v>
      </c>
      <c r="D34">
        <f t="shared" si="1"/>
        <v>0.21428852547199964</v>
      </c>
      <c r="E34">
        <f t="shared" si="2"/>
        <v>16.609316913333334</v>
      </c>
      <c r="F34">
        <f t="shared" si="3"/>
        <v>0.38954681247886386</v>
      </c>
      <c r="G34">
        <f t="shared" si="4"/>
        <v>16.959879123333334</v>
      </c>
      <c r="H34">
        <f t="shared" si="5"/>
        <v>2.0366600646942912</v>
      </c>
      <c r="I34">
        <v>16.773113210000002</v>
      </c>
      <c r="J34">
        <v>16.82475487</v>
      </c>
      <c r="K34">
        <v>14.706503959999999</v>
      </c>
      <c r="L34">
        <v>18.179878349999999</v>
      </c>
      <c r="M34">
        <v>20.206783489999999</v>
      </c>
      <c r="N34">
        <v>15.06824086</v>
      </c>
      <c r="T34">
        <v>16.90630788</v>
      </c>
      <c r="U34">
        <v>16.40906356</v>
      </c>
      <c r="V34">
        <v>17.154930029999999</v>
      </c>
      <c r="W34">
        <v>16.183710319999999</v>
      </c>
      <c r="X34">
        <v>16.754030700000001</v>
      </c>
      <c r="Y34">
        <v>16.247858990000001</v>
      </c>
      <c r="AE34">
        <v>2.5444951310000001</v>
      </c>
      <c r="AF34">
        <v>2.465778867</v>
      </c>
      <c r="AG34">
        <v>2.2705485059999999</v>
      </c>
      <c r="AH34">
        <v>2.8510530539999999</v>
      </c>
      <c r="AI34">
        <v>2.4420361690000001</v>
      </c>
      <c r="AJ34">
        <v>2.2740496979999998</v>
      </c>
    </row>
    <row r="35" spans="1:39" x14ac:dyDescent="0.2">
      <c r="A35" t="s">
        <v>51</v>
      </c>
      <c r="B35">
        <v>0</v>
      </c>
      <c r="C35">
        <f t="shared" si="0"/>
        <v>-5.5588899999999995E-4</v>
      </c>
      <c r="D35">
        <f t="shared" si="1"/>
        <v>0</v>
      </c>
      <c r="E35">
        <f t="shared" si="2"/>
        <v>0</v>
      </c>
      <c r="F35">
        <f t="shared" si="3"/>
        <v>0</v>
      </c>
      <c r="G35">
        <f t="shared" si="4"/>
        <v>0</v>
      </c>
      <c r="H35">
        <f t="shared" si="5"/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E35">
        <v>-5.5588899999999995E-4</v>
      </c>
      <c r="AF35">
        <v>-5.5588899999999995E-4</v>
      </c>
      <c r="AG35">
        <v>-5.5588899999999995E-4</v>
      </c>
      <c r="AH35">
        <v>-5.5588899999999995E-4</v>
      </c>
      <c r="AI35">
        <v>-5.5588899999999995E-4</v>
      </c>
      <c r="AJ35">
        <v>-5.5588899999999995E-4</v>
      </c>
      <c r="AK35">
        <v>-5.5588899999999995E-4</v>
      </c>
      <c r="AL35">
        <v>-5.5588899999999995E-4</v>
      </c>
      <c r="AM35">
        <v>-5.5588899999999995E-4</v>
      </c>
    </row>
    <row r="36" spans="1:39" x14ac:dyDescent="0.2">
      <c r="A36" t="s">
        <v>51</v>
      </c>
      <c r="B36">
        <v>0.5</v>
      </c>
      <c r="C36">
        <f t="shared" si="0"/>
        <v>0.39035019700000007</v>
      </c>
      <c r="D36">
        <f t="shared" si="1"/>
        <v>5.3613096174507352E-2</v>
      </c>
      <c r="E36">
        <f t="shared" si="2"/>
        <v>4.041141589444444</v>
      </c>
      <c r="F36">
        <f t="shared" si="3"/>
        <v>3.3755378748347376</v>
      </c>
      <c r="G36">
        <f t="shared" si="4"/>
        <v>3.7270331717777783</v>
      </c>
      <c r="H36">
        <f t="shared" si="5"/>
        <v>2.5628450721144529</v>
      </c>
      <c r="I36">
        <v>7.2174387329999998</v>
      </c>
      <c r="J36">
        <v>3.9428672859999998</v>
      </c>
      <c r="K36">
        <v>1.5987481699999999</v>
      </c>
      <c r="L36">
        <v>6.6567369120000004</v>
      </c>
      <c r="M36">
        <v>0</v>
      </c>
      <c r="N36">
        <v>4.515078312</v>
      </c>
      <c r="O36">
        <v>3.9296013969999999</v>
      </c>
      <c r="P36">
        <v>0.48751772399999999</v>
      </c>
      <c r="Q36">
        <v>5.1953100120000002</v>
      </c>
      <c r="T36">
        <v>3.2322243780000002</v>
      </c>
      <c r="U36">
        <v>8.4535088690000002</v>
      </c>
      <c r="V36">
        <v>1.69019878</v>
      </c>
      <c r="W36">
        <v>2.973994893</v>
      </c>
      <c r="X36">
        <v>0</v>
      </c>
      <c r="Y36">
        <v>3.361961601</v>
      </c>
      <c r="Z36">
        <v>10.691203140000001</v>
      </c>
      <c r="AA36">
        <v>2.237693621</v>
      </c>
      <c r="AB36">
        <v>3.7294890230000002</v>
      </c>
      <c r="AE36">
        <v>0.424057668</v>
      </c>
      <c r="AF36">
        <v>0.405239448</v>
      </c>
      <c r="AG36">
        <v>0.39901911099999998</v>
      </c>
      <c r="AH36">
        <v>0.39853418200000001</v>
      </c>
      <c r="AI36">
        <v>0.30654195400000001</v>
      </c>
      <c r="AJ36">
        <v>0.35342399699999999</v>
      </c>
      <c r="AK36">
        <v>0.410264931</v>
      </c>
      <c r="AL36">
        <v>0.33030037899999998</v>
      </c>
      <c r="AM36">
        <v>0.48577010300000001</v>
      </c>
    </row>
    <row r="37" spans="1:39" x14ac:dyDescent="0.2">
      <c r="A37" t="s">
        <v>51</v>
      </c>
      <c r="B37">
        <v>1</v>
      </c>
      <c r="C37">
        <f t="shared" si="0"/>
        <v>0.65449776122222214</v>
      </c>
      <c r="D37">
        <f t="shared" si="1"/>
        <v>7.8339627892972108E-2</v>
      </c>
      <c r="E37">
        <f t="shared" si="2"/>
        <v>6.9470330686666673</v>
      </c>
      <c r="F37">
        <f t="shared" si="3"/>
        <v>3.6886484636941241</v>
      </c>
      <c r="G37">
        <f t="shared" si="4"/>
        <v>10.758351356222221</v>
      </c>
      <c r="H37">
        <f t="shared" si="5"/>
        <v>4.8150744324000101</v>
      </c>
      <c r="I37">
        <v>7.9307265930000002</v>
      </c>
      <c r="J37">
        <v>6.804551214</v>
      </c>
      <c r="K37">
        <v>9.5455558850000006</v>
      </c>
      <c r="L37">
        <v>21.636099000000002</v>
      </c>
      <c r="M37">
        <v>4.8033440939999998</v>
      </c>
      <c r="N37">
        <v>10.42647141</v>
      </c>
      <c r="O37">
        <v>12.634607900000001</v>
      </c>
      <c r="P37">
        <v>12.46970406</v>
      </c>
      <c r="Q37">
        <v>10.57410205</v>
      </c>
      <c r="T37">
        <v>11.194731340000001</v>
      </c>
      <c r="U37">
        <v>8.7304078280000006</v>
      </c>
      <c r="V37">
        <v>3.3456666560000001</v>
      </c>
      <c r="W37">
        <v>11.19473123</v>
      </c>
      <c r="X37">
        <v>5.7217510029999996</v>
      </c>
      <c r="Y37">
        <v>4.0505185150000003</v>
      </c>
      <c r="Z37">
        <v>11.54229559</v>
      </c>
      <c r="AA37">
        <v>3.2340332439999999</v>
      </c>
      <c r="AB37">
        <v>3.5091622120000001</v>
      </c>
      <c r="AE37">
        <v>0.65738238199999999</v>
      </c>
      <c r="AF37">
        <v>0.69915686799999999</v>
      </c>
      <c r="AG37">
        <v>0.58914890099999995</v>
      </c>
      <c r="AH37">
        <v>0.63225417799999994</v>
      </c>
      <c r="AI37">
        <v>0.60110671000000004</v>
      </c>
      <c r="AJ37">
        <v>0.55093078600000001</v>
      </c>
      <c r="AK37">
        <v>0.77209587999999996</v>
      </c>
      <c r="AL37">
        <v>0.61748875599999997</v>
      </c>
      <c r="AM37">
        <v>0.77091538999999998</v>
      </c>
    </row>
    <row r="38" spans="1:39" x14ac:dyDescent="0.2">
      <c r="A38" t="s">
        <v>51</v>
      </c>
      <c r="B38">
        <v>1.5</v>
      </c>
      <c r="C38">
        <f t="shared" si="0"/>
        <v>0.91364429111111101</v>
      </c>
      <c r="D38">
        <f t="shared" si="1"/>
        <v>0.10638734067014785</v>
      </c>
      <c r="E38">
        <f t="shared" si="2"/>
        <v>8.2869171066666674</v>
      </c>
      <c r="F38">
        <f t="shared" si="3"/>
        <v>3.4287619295332958</v>
      </c>
      <c r="G38">
        <f t="shared" si="4"/>
        <v>15.23950699611111</v>
      </c>
      <c r="H38">
        <f t="shared" si="5"/>
        <v>5.3838740777043466</v>
      </c>
      <c r="I38">
        <v>8.6220679340000004</v>
      </c>
      <c r="J38">
        <v>10.33043728</v>
      </c>
      <c r="K38">
        <v>12.677505650000001</v>
      </c>
      <c r="L38">
        <v>19.186470830000001</v>
      </c>
      <c r="M38">
        <v>8.6991524009999992</v>
      </c>
      <c r="N38">
        <v>16.227199299999999</v>
      </c>
      <c r="O38">
        <v>22.05433343</v>
      </c>
      <c r="P38">
        <v>22.153224519999998</v>
      </c>
      <c r="Q38">
        <v>17.205171620000002</v>
      </c>
      <c r="T38">
        <v>11.519258239999999</v>
      </c>
      <c r="U38">
        <v>9.4923481620000008</v>
      </c>
      <c r="V38">
        <v>4.024225553</v>
      </c>
      <c r="W38">
        <v>11.276570420000001</v>
      </c>
      <c r="X38">
        <v>9.6087851059999991</v>
      </c>
      <c r="Y38">
        <v>3.8613012329999998</v>
      </c>
      <c r="Z38">
        <v>11.45707475</v>
      </c>
      <c r="AA38">
        <v>9.7076384069999992</v>
      </c>
      <c r="AB38">
        <v>3.6350520890000002</v>
      </c>
      <c r="AE38">
        <v>0.93843470200000001</v>
      </c>
      <c r="AF38">
        <v>0.99552645900000003</v>
      </c>
      <c r="AG38">
        <v>0.781939155</v>
      </c>
      <c r="AH38">
        <v>0.86967049799999996</v>
      </c>
      <c r="AI38">
        <v>0.98617982900000001</v>
      </c>
      <c r="AJ38">
        <v>0.78162869999999995</v>
      </c>
      <c r="AK38">
        <v>1.110635026</v>
      </c>
      <c r="AL38">
        <v>0.87212415099999996</v>
      </c>
      <c r="AM38">
        <v>0.88666009999999995</v>
      </c>
    </row>
    <row r="39" spans="1:39" x14ac:dyDescent="0.2">
      <c r="A39" t="s">
        <v>51</v>
      </c>
      <c r="B39">
        <v>2</v>
      </c>
      <c r="C39">
        <f t="shared" si="0"/>
        <v>1.1900877367777778</v>
      </c>
      <c r="D39">
        <f t="shared" si="1"/>
        <v>0.12096893924773723</v>
      </c>
      <c r="E39">
        <f t="shared" si="2"/>
        <v>9.4544761846666656</v>
      </c>
      <c r="F39">
        <f t="shared" si="3"/>
        <v>4.2779941766917098</v>
      </c>
      <c r="G39">
        <f t="shared" si="4"/>
        <v>18.555692759888888</v>
      </c>
      <c r="H39">
        <f t="shared" si="5"/>
        <v>7.6535063589262959</v>
      </c>
      <c r="I39">
        <v>13.253713339999999</v>
      </c>
      <c r="J39">
        <v>12.202573900000001</v>
      </c>
      <c r="K39">
        <v>17.80125146</v>
      </c>
      <c r="L39">
        <v>8.4265955790000007</v>
      </c>
      <c r="M39">
        <v>12.27090452</v>
      </c>
      <c r="N39">
        <v>19.917549359999999</v>
      </c>
      <c r="O39">
        <v>29.03282475</v>
      </c>
      <c r="P39">
        <v>27.94494186</v>
      </c>
      <c r="Q39">
        <v>26.150880069999999</v>
      </c>
      <c r="T39">
        <v>12.032601079999999</v>
      </c>
      <c r="U39">
        <v>16.986288269999999</v>
      </c>
      <c r="V39">
        <v>5.2914063269999998</v>
      </c>
      <c r="W39">
        <v>11.207644910000001</v>
      </c>
      <c r="X39">
        <v>9.3757656560000004</v>
      </c>
      <c r="Y39">
        <v>5.0347666689999997</v>
      </c>
      <c r="Z39">
        <v>12.203879929999999</v>
      </c>
      <c r="AA39">
        <v>9.4642331970000004</v>
      </c>
      <c r="AB39">
        <v>3.4936996229999999</v>
      </c>
      <c r="AE39">
        <v>1.2665789780000001</v>
      </c>
      <c r="AF39">
        <v>1.2867507810000001</v>
      </c>
      <c r="AG39">
        <v>1.0434566000000001</v>
      </c>
      <c r="AH39">
        <v>1.1303842820000001</v>
      </c>
      <c r="AI39">
        <v>1.29251363</v>
      </c>
      <c r="AJ39">
        <v>0.98714969200000002</v>
      </c>
      <c r="AK39">
        <v>1.297162581</v>
      </c>
      <c r="AL39">
        <v>1.1218065850000001</v>
      </c>
      <c r="AM39">
        <v>1.284986502</v>
      </c>
    </row>
    <row r="40" spans="1:39" x14ac:dyDescent="0.2">
      <c r="A40" t="s">
        <v>51</v>
      </c>
      <c r="B40">
        <v>2.5</v>
      </c>
      <c r="C40">
        <f t="shared" si="0"/>
        <v>1.4000591179999999</v>
      </c>
      <c r="D40">
        <f t="shared" si="1"/>
        <v>0.17005813237806813</v>
      </c>
      <c r="E40">
        <f t="shared" si="2"/>
        <v>10.259715997999999</v>
      </c>
      <c r="F40">
        <f t="shared" si="3"/>
        <v>3.282080850857426</v>
      </c>
      <c r="G40">
        <f t="shared" si="4"/>
        <v>21.848210997777773</v>
      </c>
      <c r="H40">
        <f t="shared" si="5"/>
        <v>9.301759428675366</v>
      </c>
      <c r="I40">
        <v>16.028090769999999</v>
      </c>
      <c r="J40">
        <v>14.311284669999999</v>
      </c>
      <c r="K40">
        <v>19.92579873</v>
      </c>
      <c r="L40">
        <v>13.011658369999999</v>
      </c>
      <c r="M40">
        <v>13.99247868</v>
      </c>
      <c r="N40">
        <v>17.887105869999999</v>
      </c>
      <c r="O40">
        <v>36.640876470000002</v>
      </c>
      <c r="P40">
        <v>32.564803699999999</v>
      </c>
      <c r="Q40">
        <v>32.271801719999999</v>
      </c>
      <c r="T40">
        <v>12.302967649999999</v>
      </c>
      <c r="U40">
        <v>15.76459537</v>
      </c>
      <c r="V40">
        <v>8.8178125699999992</v>
      </c>
      <c r="W40">
        <v>11.51273048</v>
      </c>
      <c r="X40">
        <v>9.2206501240000005</v>
      </c>
      <c r="Y40">
        <v>9.570471564</v>
      </c>
      <c r="Z40">
        <v>11.79172221</v>
      </c>
      <c r="AA40">
        <v>9.7190638059999994</v>
      </c>
      <c r="AB40">
        <v>3.6374302080000001</v>
      </c>
      <c r="AE40">
        <v>1.5602667699999999</v>
      </c>
      <c r="AF40">
        <v>1.5639704400000001</v>
      </c>
      <c r="AG40">
        <v>1.089985531</v>
      </c>
      <c r="AH40">
        <v>1.4697845919999999</v>
      </c>
      <c r="AI40">
        <v>1.511780592</v>
      </c>
      <c r="AJ40">
        <v>1.1610351809999999</v>
      </c>
      <c r="AK40">
        <v>1.3915806509999999</v>
      </c>
      <c r="AL40">
        <v>1.3678450639999999</v>
      </c>
      <c r="AM40">
        <v>1.484283241</v>
      </c>
    </row>
    <row r="41" spans="1:39" x14ac:dyDescent="0.2">
      <c r="A41" t="s">
        <v>51</v>
      </c>
      <c r="B41">
        <v>3</v>
      </c>
      <c r="C41">
        <f t="shared" si="0"/>
        <v>1.640873836111111</v>
      </c>
      <c r="D41">
        <f t="shared" si="1"/>
        <v>0.18259728256797006</v>
      </c>
      <c r="E41">
        <f t="shared" si="2"/>
        <v>11.32610343411111</v>
      </c>
      <c r="F41">
        <f t="shared" si="3"/>
        <v>4.0393556663872028</v>
      </c>
      <c r="G41">
        <f t="shared" si="4"/>
        <v>19.970390198333334</v>
      </c>
      <c r="H41">
        <f t="shared" si="5"/>
        <v>8.5342517472237827</v>
      </c>
      <c r="I41">
        <v>20.245395250000001</v>
      </c>
      <c r="J41">
        <v>16.938502209999999</v>
      </c>
      <c r="K41">
        <v>7.2027755549999997</v>
      </c>
      <c r="L41">
        <v>15.15571211</v>
      </c>
      <c r="M41">
        <v>16.618771020000001</v>
      </c>
      <c r="N41">
        <v>19.995280399999999</v>
      </c>
      <c r="O41">
        <v>16.7097637</v>
      </c>
      <c r="P41">
        <v>34.621478619999998</v>
      </c>
      <c r="Q41">
        <v>32.245832919999998</v>
      </c>
      <c r="T41">
        <v>12.56228746</v>
      </c>
      <c r="U41">
        <v>16.544085949999999</v>
      </c>
      <c r="V41">
        <v>17.067370919999998</v>
      </c>
      <c r="W41">
        <v>11.71982148</v>
      </c>
      <c r="X41">
        <v>8.9768841239999997</v>
      </c>
      <c r="Y41">
        <v>9.2262412049999991</v>
      </c>
      <c r="Z41">
        <v>12.227240719999999</v>
      </c>
      <c r="AA41">
        <v>9.7249578890000006</v>
      </c>
      <c r="AB41">
        <v>3.8860411589999999</v>
      </c>
      <c r="AE41">
        <v>1.867397478</v>
      </c>
      <c r="AF41">
        <v>1.7696662009999999</v>
      </c>
      <c r="AG41">
        <v>1.3595184389999999</v>
      </c>
      <c r="AH41">
        <v>1.807264336</v>
      </c>
      <c r="AI41">
        <v>1.739825365</v>
      </c>
      <c r="AJ41">
        <v>1.416431196</v>
      </c>
      <c r="AK41">
        <v>1.730907945</v>
      </c>
      <c r="AL41">
        <v>1.5015200950000001</v>
      </c>
      <c r="AM41">
        <v>1.5753334699999999</v>
      </c>
    </row>
    <row r="42" spans="1:39" x14ac:dyDescent="0.2">
      <c r="A42" t="s">
        <v>51</v>
      </c>
      <c r="B42">
        <v>3.5</v>
      </c>
      <c r="C42">
        <f t="shared" si="0"/>
        <v>1.8670039616666669</v>
      </c>
      <c r="D42">
        <f t="shared" si="1"/>
        <v>0.24275595769637581</v>
      </c>
      <c r="E42">
        <f t="shared" si="2"/>
        <v>11.729902530333334</v>
      </c>
      <c r="F42">
        <f t="shared" si="3"/>
        <v>3.58555617396182</v>
      </c>
      <c r="G42">
        <f t="shared" si="4"/>
        <v>18.581998422777776</v>
      </c>
      <c r="H42">
        <f t="shared" si="5"/>
        <v>7.0600210954470244</v>
      </c>
      <c r="I42">
        <v>21.77646378</v>
      </c>
      <c r="J42">
        <v>17.388542340000001</v>
      </c>
      <c r="K42">
        <v>9.1783328530000006</v>
      </c>
      <c r="L42">
        <v>19.288809780000001</v>
      </c>
      <c r="M42">
        <v>20.024264079999998</v>
      </c>
      <c r="N42">
        <v>20.444552179999999</v>
      </c>
      <c r="O42">
        <v>20.132062900000001</v>
      </c>
      <c r="P42">
        <v>7.4910838819999999</v>
      </c>
      <c r="Q42">
        <v>31.513874009999999</v>
      </c>
      <c r="T42">
        <v>12.563317</v>
      </c>
      <c r="U42">
        <v>16.597962320000001</v>
      </c>
      <c r="V42">
        <v>17.395641919999999</v>
      </c>
      <c r="W42">
        <v>11.7994491</v>
      </c>
      <c r="X42">
        <v>9.2444258579999996</v>
      </c>
      <c r="Y42">
        <v>9.0988494289999995</v>
      </c>
      <c r="Z42">
        <v>12.72512525</v>
      </c>
      <c r="AA42">
        <v>9.7309780440000004</v>
      </c>
      <c r="AB42">
        <v>6.4133738520000003</v>
      </c>
      <c r="AE42">
        <v>2.151405483</v>
      </c>
      <c r="AF42">
        <v>1.9368369009999999</v>
      </c>
      <c r="AG42">
        <v>1.635280163</v>
      </c>
      <c r="AH42">
        <v>2.166807988</v>
      </c>
      <c r="AI42">
        <v>1.961394522</v>
      </c>
      <c r="AJ42">
        <v>1.6515838110000001</v>
      </c>
      <c r="AK42">
        <v>2.089466603</v>
      </c>
      <c r="AL42">
        <v>1.6136008930000001</v>
      </c>
      <c r="AM42">
        <v>1.5966592909999999</v>
      </c>
    </row>
    <row r="43" spans="1:39" x14ac:dyDescent="0.2">
      <c r="A43" t="s">
        <v>51</v>
      </c>
      <c r="B43">
        <v>4</v>
      </c>
      <c r="C43">
        <f t="shared" si="0"/>
        <v>2.133457359111111</v>
      </c>
      <c r="D43">
        <f t="shared" si="1"/>
        <v>0.29768392393252685</v>
      </c>
      <c r="E43">
        <f t="shared" si="2"/>
        <v>11.818510728555557</v>
      </c>
      <c r="F43">
        <f t="shared" si="3"/>
        <v>3.437095518176406</v>
      </c>
      <c r="G43">
        <f t="shared" si="4"/>
        <v>18.911729139999998</v>
      </c>
      <c r="H43">
        <f t="shared" si="5"/>
        <v>5.3959337343545073</v>
      </c>
      <c r="I43">
        <v>22.921172670000001</v>
      </c>
      <c r="J43">
        <v>19.41395215</v>
      </c>
      <c r="K43">
        <v>10.964415430000001</v>
      </c>
      <c r="L43">
        <v>20.604491199999998</v>
      </c>
      <c r="M43">
        <v>22.816555910000002</v>
      </c>
      <c r="N43">
        <v>24.310436719999998</v>
      </c>
      <c r="O43">
        <v>23.375037679999998</v>
      </c>
      <c r="P43">
        <v>10.256543499999999</v>
      </c>
      <c r="Q43">
        <v>15.542956999999999</v>
      </c>
      <c r="T43">
        <v>12.90844998</v>
      </c>
      <c r="U43">
        <v>16.318583830000001</v>
      </c>
      <c r="V43">
        <v>17.27119248</v>
      </c>
      <c r="W43">
        <v>11.89977397</v>
      </c>
      <c r="X43">
        <v>8.9934468600000006</v>
      </c>
      <c r="Y43">
        <v>9.0235163309999997</v>
      </c>
      <c r="Z43">
        <v>12.733168020000001</v>
      </c>
      <c r="AA43">
        <v>10.35616226</v>
      </c>
      <c r="AB43">
        <v>6.8623028259999996</v>
      </c>
      <c r="AE43">
        <v>2.4458250490000002</v>
      </c>
      <c r="AF43">
        <v>2.1396919379999999</v>
      </c>
      <c r="AG43">
        <v>1.889340171</v>
      </c>
      <c r="AH43">
        <v>2.5388323829999999</v>
      </c>
      <c r="AI43">
        <v>2.1683954299999999</v>
      </c>
      <c r="AJ43">
        <v>1.9016645459999999</v>
      </c>
      <c r="AK43">
        <v>2.487495767</v>
      </c>
      <c r="AL43">
        <v>1.8606904710000001</v>
      </c>
      <c r="AM43">
        <v>1.7691804769999999</v>
      </c>
    </row>
    <row r="44" spans="1:39" x14ac:dyDescent="0.2">
      <c r="A44" t="s">
        <v>51</v>
      </c>
      <c r="B44">
        <v>4.5</v>
      </c>
      <c r="C44">
        <f t="shared" si="0"/>
        <v>2.367931916111111</v>
      </c>
      <c r="D44">
        <f t="shared" si="1"/>
        <v>0.36373060348640329</v>
      </c>
      <c r="E44">
        <f t="shared" si="2"/>
        <v>11.928514186222223</v>
      </c>
      <c r="F44">
        <f t="shared" si="3"/>
        <v>3.4448744241803277</v>
      </c>
      <c r="G44">
        <f t="shared" si="4"/>
        <v>20.197522534444445</v>
      </c>
      <c r="H44">
        <f t="shared" si="5"/>
        <v>5.1355794124536329</v>
      </c>
      <c r="I44">
        <v>24.268659069999998</v>
      </c>
      <c r="J44">
        <v>18.696416360000001</v>
      </c>
      <c r="K44">
        <v>12.71084862</v>
      </c>
      <c r="L44">
        <v>22.53408275</v>
      </c>
      <c r="M44">
        <v>25.08302763</v>
      </c>
      <c r="N44">
        <v>23.947561910000001</v>
      </c>
      <c r="O44">
        <v>24.835892869999999</v>
      </c>
      <c r="P44">
        <v>12.20186329</v>
      </c>
      <c r="Q44">
        <v>17.499350310000001</v>
      </c>
      <c r="T44">
        <v>13.2720711</v>
      </c>
      <c r="U44">
        <v>16.200712039999999</v>
      </c>
      <c r="V44">
        <v>17.405226290000002</v>
      </c>
      <c r="W44">
        <v>12.241724550000001</v>
      </c>
      <c r="X44">
        <v>9.3516130480000008</v>
      </c>
      <c r="Y44">
        <v>9.2908636330000007</v>
      </c>
      <c r="Z44">
        <v>12.82435079</v>
      </c>
      <c r="AA44">
        <v>10.009121029999999</v>
      </c>
      <c r="AB44">
        <v>6.7609451949999997</v>
      </c>
      <c r="AE44">
        <v>2.7289169969999998</v>
      </c>
      <c r="AF44">
        <v>2.3355002439999999</v>
      </c>
      <c r="AG44">
        <v>2.1335798069999998</v>
      </c>
      <c r="AH44">
        <v>2.9010829130000002</v>
      </c>
      <c r="AI44">
        <v>2.342990489</v>
      </c>
      <c r="AJ44">
        <v>1.9680587140000001</v>
      </c>
      <c r="AK44">
        <v>2.823055627</v>
      </c>
      <c r="AL44">
        <v>2.0835376299999999</v>
      </c>
      <c r="AM44">
        <v>1.994664824</v>
      </c>
    </row>
    <row r="45" spans="1:39" x14ac:dyDescent="0.2">
      <c r="A45" t="s">
        <v>51</v>
      </c>
      <c r="B45">
        <v>5</v>
      </c>
      <c r="C45">
        <f t="shared" si="0"/>
        <v>2.6247224079999998</v>
      </c>
      <c r="D45">
        <f t="shared" si="1"/>
        <v>0.40688510019538293</v>
      </c>
      <c r="E45">
        <f t="shared" si="2"/>
        <v>12.383027725777778</v>
      </c>
      <c r="F45">
        <f t="shared" si="3"/>
        <v>2.8114421709230188</v>
      </c>
      <c r="G45">
        <f t="shared" si="4"/>
        <v>21.572855201111111</v>
      </c>
      <c r="H45">
        <f t="shared" si="5"/>
        <v>4.5296370481500841</v>
      </c>
      <c r="I45">
        <v>22.68005617</v>
      </c>
      <c r="J45">
        <v>20.72084061</v>
      </c>
      <c r="K45">
        <v>14.59200298</v>
      </c>
      <c r="L45">
        <v>24.107112220000001</v>
      </c>
      <c r="M45">
        <v>25.535937489999998</v>
      </c>
      <c r="N45">
        <v>25.08034949</v>
      </c>
      <c r="O45">
        <v>26.68177317</v>
      </c>
      <c r="P45">
        <v>14.40015964</v>
      </c>
      <c r="Q45">
        <v>20.357465040000001</v>
      </c>
      <c r="T45">
        <v>13.458567970000001</v>
      </c>
      <c r="U45">
        <v>16.02390235</v>
      </c>
      <c r="V45">
        <v>17.209606489999999</v>
      </c>
      <c r="W45">
        <v>12.259780360000001</v>
      </c>
      <c r="X45">
        <v>9.6962659490000007</v>
      </c>
      <c r="Y45">
        <v>9.4837513930000004</v>
      </c>
      <c r="Z45">
        <v>12.928354949999999</v>
      </c>
      <c r="AA45">
        <v>10.193510509999999</v>
      </c>
      <c r="AB45">
        <v>10.193509560000001</v>
      </c>
      <c r="AE45">
        <v>2.9784162300000001</v>
      </c>
      <c r="AF45">
        <v>2.5640159219999998</v>
      </c>
      <c r="AG45">
        <v>2.351421695</v>
      </c>
      <c r="AH45">
        <v>3.2992220900000002</v>
      </c>
      <c r="AI45">
        <v>2.4620197469999998</v>
      </c>
      <c r="AJ45">
        <v>2.14861966</v>
      </c>
      <c r="AK45">
        <v>3.1252181619999999</v>
      </c>
      <c r="AL45">
        <v>2.4095326799999999</v>
      </c>
      <c r="AM45">
        <v>2.2840354860000001</v>
      </c>
    </row>
    <row r="46" spans="1:39" x14ac:dyDescent="0.2">
      <c r="A46" t="s">
        <v>52</v>
      </c>
      <c r="B46">
        <v>0</v>
      </c>
      <c r="C46">
        <f t="shared" si="0"/>
        <v>-5.5588899999999995E-4</v>
      </c>
      <c r="D46">
        <f t="shared" si="1"/>
        <v>0</v>
      </c>
      <c r="E46">
        <f t="shared" si="2"/>
        <v>0</v>
      </c>
      <c r="F46">
        <f t="shared" si="3"/>
        <v>0</v>
      </c>
      <c r="G46">
        <f t="shared" si="4"/>
        <v>0</v>
      </c>
      <c r="H46">
        <f t="shared" si="5"/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AE46">
        <v>-5.5588899999999995E-4</v>
      </c>
      <c r="AF46">
        <v>-5.5588899999999995E-4</v>
      </c>
      <c r="AG46">
        <v>-5.5588899999999995E-4</v>
      </c>
      <c r="AH46">
        <v>-5.5588899999999995E-4</v>
      </c>
      <c r="AI46">
        <v>-5.5588899999999995E-4</v>
      </c>
      <c r="AJ46">
        <v>-5.5588899999999995E-4</v>
      </c>
    </row>
    <row r="47" spans="1:39" x14ac:dyDescent="0.2">
      <c r="A47" t="s">
        <v>52</v>
      </c>
      <c r="B47">
        <v>0.5</v>
      </c>
      <c r="C47">
        <f t="shared" si="0"/>
        <v>0.41654838050000004</v>
      </c>
      <c r="D47">
        <f t="shared" si="1"/>
        <v>4.7841419248868547E-2</v>
      </c>
      <c r="E47">
        <f t="shared" si="2"/>
        <v>1.8707828121666665</v>
      </c>
      <c r="F47">
        <f t="shared" si="3"/>
        <v>1.1168620442569539</v>
      </c>
      <c r="G47">
        <f t="shared" si="4"/>
        <v>6.9752711984999998</v>
      </c>
      <c r="H47">
        <f t="shared" si="5"/>
        <v>3.6459835625989285</v>
      </c>
      <c r="I47">
        <v>3.6685678469999998</v>
      </c>
      <c r="J47">
        <v>5.2294742330000004</v>
      </c>
      <c r="K47">
        <v>7.1775428659999996</v>
      </c>
      <c r="L47">
        <v>11.3273663</v>
      </c>
      <c r="M47">
        <v>3.139110165</v>
      </c>
      <c r="N47">
        <v>11.30956578</v>
      </c>
      <c r="T47">
        <v>2.943924371</v>
      </c>
      <c r="U47">
        <v>1.498424143</v>
      </c>
      <c r="V47">
        <v>1.245344523</v>
      </c>
      <c r="W47">
        <v>1.1333923749999999</v>
      </c>
      <c r="X47">
        <v>3.578858796</v>
      </c>
      <c r="Y47">
        <v>0.824752665</v>
      </c>
      <c r="AE47">
        <v>0.45097954400000001</v>
      </c>
      <c r="AF47">
        <v>0.43206329199999999</v>
      </c>
      <c r="AG47">
        <v>0.32012379200000002</v>
      </c>
      <c r="AH47">
        <v>0.43209359600000002</v>
      </c>
      <c r="AI47">
        <v>0.43201856500000002</v>
      </c>
      <c r="AJ47">
        <v>0.432011494</v>
      </c>
    </row>
    <row r="48" spans="1:39" x14ac:dyDescent="0.2">
      <c r="A48" t="s">
        <v>52</v>
      </c>
      <c r="B48">
        <v>1</v>
      </c>
      <c r="C48">
        <f t="shared" si="0"/>
        <v>0.83751816133333323</v>
      </c>
      <c r="D48">
        <f t="shared" si="1"/>
        <v>6.746390121834174E-2</v>
      </c>
      <c r="E48">
        <f t="shared" si="2"/>
        <v>2.4386681058333335</v>
      </c>
      <c r="F48">
        <f t="shared" si="3"/>
        <v>1.3229224089450911</v>
      </c>
      <c r="G48">
        <f t="shared" si="4"/>
        <v>23.457300926666665</v>
      </c>
      <c r="H48">
        <f t="shared" si="5"/>
        <v>27.276656153924925</v>
      </c>
      <c r="I48">
        <v>10.209865349999999</v>
      </c>
      <c r="J48">
        <v>14.576646630000001</v>
      </c>
      <c r="K48">
        <v>14.085226</v>
      </c>
      <c r="L48">
        <v>78.739524149999994</v>
      </c>
      <c r="M48">
        <v>7.1523086300000003</v>
      </c>
      <c r="N48">
        <v>15.9802348</v>
      </c>
      <c r="T48">
        <v>4.1924366190000004</v>
      </c>
      <c r="U48">
        <v>1.8887637749999999</v>
      </c>
      <c r="V48">
        <v>1.4367347610000001</v>
      </c>
      <c r="W48">
        <v>1.11202764</v>
      </c>
      <c r="X48">
        <v>3.9950522209999999</v>
      </c>
      <c r="Y48">
        <v>2.0069936190000002</v>
      </c>
      <c r="AE48">
        <v>0.86504392799999996</v>
      </c>
      <c r="AF48">
        <v>0.86508092299999995</v>
      </c>
      <c r="AG48">
        <v>0.69980806399999995</v>
      </c>
      <c r="AH48">
        <v>0.86511043099999996</v>
      </c>
      <c r="AI48">
        <v>0.86503676299999999</v>
      </c>
      <c r="AJ48">
        <v>0.86502885900000004</v>
      </c>
    </row>
    <row r="49" spans="1:36" x14ac:dyDescent="0.2">
      <c r="A49" t="s">
        <v>52</v>
      </c>
      <c r="B49">
        <v>1.5</v>
      </c>
      <c r="C49">
        <f t="shared" si="0"/>
        <v>1.2422151828333334</v>
      </c>
      <c r="D49">
        <f t="shared" si="1"/>
        <v>0.13682625481448193</v>
      </c>
      <c r="E49">
        <f t="shared" si="2"/>
        <v>2.5187458450000002</v>
      </c>
      <c r="F49">
        <f t="shared" si="3"/>
        <v>1.1418615458311043</v>
      </c>
      <c r="G49">
        <f t="shared" si="4"/>
        <v>16.467148491666666</v>
      </c>
      <c r="H49">
        <f t="shared" si="5"/>
        <v>24.571549002023936</v>
      </c>
      <c r="I49">
        <v>14.753496370000001</v>
      </c>
      <c r="J49">
        <v>27.4887458</v>
      </c>
      <c r="K49">
        <v>45.23445624</v>
      </c>
      <c r="L49">
        <v>-27.396615010000001</v>
      </c>
      <c r="M49">
        <v>11.42252098</v>
      </c>
      <c r="N49">
        <v>27.300286570000001</v>
      </c>
      <c r="T49">
        <v>3.9425831929999999</v>
      </c>
      <c r="U49">
        <v>1.67468927</v>
      </c>
      <c r="V49">
        <v>1.280078743</v>
      </c>
      <c r="W49">
        <v>2.6493842239999998</v>
      </c>
      <c r="X49">
        <v>3.8047820300000001</v>
      </c>
      <c r="Y49">
        <v>1.76095761</v>
      </c>
      <c r="AE49">
        <v>1.2980599799999999</v>
      </c>
      <c r="AF49">
        <v>1.2980937690000001</v>
      </c>
      <c r="AG49">
        <v>0.96291976700000004</v>
      </c>
      <c r="AH49">
        <v>1.298125639</v>
      </c>
      <c r="AI49">
        <v>1.298050516</v>
      </c>
      <c r="AJ49">
        <v>1.2980414259999999</v>
      </c>
    </row>
    <row r="50" spans="1:36" x14ac:dyDescent="0.2">
      <c r="A50" t="s">
        <v>52</v>
      </c>
      <c r="B50">
        <v>2</v>
      </c>
      <c r="C50">
        <f t="shared" si="0"/>
        <v>1.6566279101666668</v>
      </c>
      <c r="D50">
        <f t="shared" si="1"/>
        <v>0.18239827883269424</v>
      </c>
      <c r="E50">
        <f t="shared" si="2"/>
        <v>2.481984841833333</v>
      </c>
      <c r="F50">
        <f t="shared" si="3"/>
        <v>1.1148173900599234</v>
      </c>
      <c r="G50">
        <f t="shared" si="4"/>
        <v>-32.894648051666664</v>
      </c>
      <c r="H50">
        <f t="shared" si="5"/>
        <v>48.420013130044332</v>
      </c>
      <c r="I50">
        <v>-61.052650450000002</v>
      </c>
      <c r="J50">
        <v>-13.476842359999999</v>
      </c>
      <c r="K50">
        <v>52.476713969999999</v>
      </c>
      <c r="L50">
        <v>-28.92833701</v>
      </c>
      <c r="M50">
        <v>-73.734868629999994</v>
      </c>
      <c r="N50">
        <v>-72.651903829999995</v>
      </c>
      <c r="T50">
        <v>3.7796943970000001</v>
      </c>
      <c r="U50">
        <v>1.801719523</v>
      </c>
      <c r="V50">
        <v>1.24533677</v>
      </c>
      <c r="W50">
        <v>2.6897680199999998</v>
      </c>
      <c r="X50">
        <v>3.785459328</v>
      </c>
      <c r="Y50">
        <v>1.5899310129999999</v>
      </c>
      <c r="AE50">
        <v>1.7310772080000001</v>
      </c>
      <c r="AF50">
        <v>1.731113978</v>
      </c>
      <c r="AG50">
        <v>1.284308988</v>
      </c>
      <c r="AH50">
        <v>1.731141319</v>
      </c>
      <c r="AI50">
        <v>1.731066451</v>
      </c>
      <c r="AJ50">
        <v>1.731059517</v>
      </c>
    </row>
    <row r="51" spans="1:36" x14ac:dyDescent="0.2">
      <c r="A51" t="s">
        <v>52</v>
      </c>
      <c r="B51">
        <v>2.5</v>
      </c>
      <c r="C51">
        <f t="shared" si="0"/>
        <v>2.0710416980000002</v>
      </c>
      <c r="D51">
        <f t="shared" si="1"/>
        <v>0.22796353548066639</v>
      </c>
      <c r="E51">
        <f t="shared" si="2"/>
        <v>2.557636467</v>
      </c>
      <c r="F51">
        <f t="shared" si="3"/>
        <v>1.1382872284432644</v>
      </c>
      <c r="G51">
        <f t="shared" si="4"/>
        <v>-47.288261370833332</v>
      </c>
      <c r="H51">
        <f t="shared" si="5"/>
        <v>26.581326239569407</v>
      </c>
      <c r="I51">
        <v>-65.766420580000002</v>
      </c>
      <c r="J51">
        <v>-5.9217366550000001</v>
      </c>
      <c r="K51">
        <v>-39.54813369</v>
      </c>
      <c r="L51">
        <v>-30.652173579999999</v>
      </c>
      <c r="M51">
        <v>-67.276139189999995</v>
      </c>
      <c r="N51">
        <v>-74.564964529999997</v>
      </c>
      <c r="T51">
        <v>3.824531817</v>
      </c>
      <c r="U51">
        <v>1.6479227160000001</v>
      </c>
      <c r="V51">
        <v>1.511514204</v>
      </c>
      <c r="W51">
        <v>2.9189135300000002</v>
      </c>
      <c r="X51">
        <v>3.8977572440000001</v>
      </c>
      <c r="Y51">
        <v>1.545179291</v>
      </c>
      <c r="AE51">
        <v>2.1640922310000001</v>
      </c>
      <c r="AF51">
        <v>2.1641279679999998</v>
      </c>
      <c r="AG51">
        <v>1.605713084</v>
      </c>
      <c r="AH51">
        <v>2.1641574590000001</v>
      </c>
      <c r="AI51">
        <v>2.1640844430000001</v>
      </c>
      <c r="AJ51">
        <v>2.1640750030000002</v>
      </c>
    </row>
    <row r="52" spans="1:36" x14ac:dyDescent="0.2">
      <c r="A52" t="s">
        <v>52</v>
      </c>
      <c r="B52">
        <v>3</v>
      </c>
      <c r="C52">
        <f t="shared" si="0"/>
        <v>2.4854553201666665</v>
      </c>
      <c r="D52">
        <f t="shared" si="1"/>
        <v>0.27353127793720738</v>
      </c>
      <c r="E52">
        <f t="shared" si="2"/>
        <v>2.6766080831666668</v>
      </c>
      <c r="F52">
        <f t="shared" si="3"/>
        <v>1.0944095238215974</v>
      </c>
      <c r="G52">
        <f t="shared" si="4"/>
        <v>-52.610404836666667</v>
      </c>
      <c r="H52">
        <f t="shared" si="5"/>
        <v>14.671581475450131</v>
      </c>
      <c r="I52">
        <v>-62.828022269999998</v>
      </c>
      <c r="J52">
        <v>-48.453772020000002</v>
      </c>
      <c r="K52">
        <v>-39.223638620000003</v>
      </c>
      <c r="L52">
        <v>-32.982635639999998</v>
      </c>
      <c r="M52">
        <v>-62.419931339999998</v>
      </c>
      <c r="N52">
        <v>-69.754429130000005</v>
      </c>
      <c r="T52">
        <v>3.8333633740000002</v>
      </c>
      <c r="U52">
        <v>1.827012539</v>
      </c>
      <c r="V52">
        <v>1.7062821370000001</v>
      </c>
      <c r="W52">
        <v>3.3031677469999998</v>
      </c>
      <c r="X52">
        <v>3.8337673919999999</v>
      </c>
      <c r="Y52">
        <v>1.5560553100000001</v>
      </c>
      <c r="AE52">
        <v>2.5971088070000001</v>
      </c>
      <c r="AF52">
        <v>2.5971473330000001</v>
      </c>
      <c r="AG52">
        <v>1.9271119409999999</v>
      </c>
      <c r="AH52">
        <v>2.5971752079999999</v>
      </c>
      <c r="AI52">
        <v>2.5970973910000001</v>
      </c>
      <c r="AJ52">
        <v>2.5970912410000002</v>
      </c>
    </row>
    <row r="53" spans="1:36" x14ac:dyDescent="0.2">
      <c r="A53" t="s">
        <v>52</v>
      </c>
      <c r="B53">
        <v>3.5</v>
      </c>
      <c r="C53">
        <f t="shared" si="0"/>
        <v>2.8998666133333333</v>
      </c>
      <c r="D53">
        <f t="shared" si="1"/>
        <v>0.3191020105561157</v>
      </c>
      <c r="E53">
        <f t="shared" si="2"/>
        <v>2.7443278586666668</v>
      </c>
      <c r="F53">
        <f t="shared" si="3"/>
        <v>1.1658584351634729</v>
      </c>
      <c r="G53">
        <f t="shared" si="4"/>
        <v>-56.572543406666661</v>
      </c>
      <c r="H53">
        <f t="shared" si="5"/>
        <v>14.162949843682796</v>
      </c>
      <c r="I53">
        <v>-62.950367980000003</v>
      </c>
      <c r="J53">
        <v>-67.386343289999999</v>
      </c>
      <c r="K53">
        <v>-42.714058420000001</v>
      </c>
      <c r="L53">
        <v>-34.821259120000001</v>
      </c>
      <c r="M53">
        <v>-63.485878059999997</v>
      </c>
      <c r="N53">
        <v>-68.07735357</v>
      </c>
      <c r="T53">
        <v>3.747446804</v>
      </c>
      <c r="U53">
        <v>1.718781267</v>
      </c>
      <c r="V53">
        <v>1.693384102</v>
      </c>
      <c r="W53">
        <v>4.0127472080000004</v>
      </c>
      <c r="X53">
        <v>3.648238793</v>
      </c>
      <c r="Y53">
        <v>1.645368978</v>
      </c>
      <c r="AE53">
        <v>3.030123932</v>
      </c>
      <c r="AF53">
        <v>3.0301595589999999</v>
      </c>
      <c r="AG53">
        <v>2.2485023649999998</v>
      </c>
      <c r="AH53">
        <v>3.030190926</v>
      </c>
      <c r="AI53">
        <v>3.0301155409999998</v>
      </c>
      <c r="AJ53">
        <v>3.0301073569999999</v>
      </c>
    </row>
    <row r="54" spans="1:36" x14ac:dyDescent="0.2">
      <c r="A54" t="s">
        <v>52</v>
      </c>
      <c r="B54">
        <v>4</v>
      </c>
      <c r="C54">
        <f t="shared" si="0"/>
        <v>3.3142802301666667</v>
      </c>
      <c r="D54">
        <f t="shared" si="1"/>
        <v>0.36466962786862206</v>
      </c>
      <c r="E54">
        <f t="shared" si="2"/>
        <v>2.8187216495</v>
      </c>
      <c r="F54">
        <f t="shared" si="3"/>
        <v>1.16427375934068</v>
      </c>
      <c r="G54">
        <f t="shared" si="4"/>
        <v>-56.784227594999997</v>
      </c>
      <c r="H54">
        <f t="shared" si="5"/>
        <v>14.100010800148016</v>
      </c>
      <c r="I54">
        <v>-63.809881590000003</v>
      </c>
      <c r="J54">
        <v>-67.991938869999998</v>
      </c>
      <c r="K54">
        <v>-43.917065860000001</v>
      </c>
      <c r="L54">
        <v>-34.3083563</v>
      </c>
      <c r="M54">
        <v>-64.344096719999996</v>
      </c>
      <c r="N54">
        <v>-66.334026230000006</v>
      </c>
      <c r="T54">
        <v>3.6439910690000001</v>
      </c>
      <c r="U54">
        <v>1.779143224</v>
      </c>
      <c r="V54">
        <v>1.9111020679999999</v>
      </c>
      <c r="W54">
        <v>4.3503948079999999</v>
      </c>
      <c r="X54">
        <v>3.5525007209999999</v>
      </c>
      <c r="Y54">
        <v>1.6751980070000001</v>
      </c>
      <c r="AE54">
        <v>3.4631448040000001</v>
      </c>
      <c r="AF54">
        <v>3.4631722460000001</v>
      </c>
      <c r="AG54">
        <v>2.5699014720000002</v>
      </c>
      <c r="AH54">
        <v>3.4632074190000002</v>
      </c>
      <c r="AI54">
        <v>3.4631342310000002</v>
      </c>
      <c r="AJ54">
        <v>3.4631212090000001</v>
      </c>
    </row>
    <row r="55" spans="1:36" x14ac:dyDescent="0.2">
      <c r="A55" t="s">
        <v>52</v>
      </c>
      <c r="B55">
        <v>4.5</v>
      </c>
      <c r="C55">
        <f t="shared" si="0"/>
        <v>3.7286938758333341</v>
      </c>
      <c r="D55">
        <f t="shared" si="1"/>
        <v>0.41023809810069245</v>
      </c>
      <c r="E55">
        <f t="shared" si="2"/>
        <v>3.0184825091666667</v>
      </c>
      <c r="F55">
        <f t="shared" si="3"/>
        <v>1.2210836585250315</v>
      </c>
      <c r="G55">
        <f t="shared" si="4"/>
        <v>-56.69643713833333</v>
      </c>
      <c r="H55">
        <f t="shared" si="5"/>
        <v>14.131621502432882</v>
      </c>
      <c r="I55">
        <v>-65.001890700000004</v>
      </c>
      <c r="J55">
        <v>-67.237194099999996</v>
      </c>
      <c r="K55">
        <v>-42.948319419999997</v>
      </c>
      <c r="L55">
        <v>-34.657262199999998</v>
      </c>
      <c r="M55">
        <v>-65.474720439999999</v>
      </c>
      <c r="N55">
        <v>-64.85923597</v>
      </c>
      <c r="T55">
        <v>3.43531173</v>
      </c>
      <c r="U55">
        <v>1.8425155440000001</v>
      </c>
      <c r="V55">
        <v>2.4365139220000001</v>
      </c>
      <c r="W55">
        <v>5.0248359960000002</v>
      </c>
      <c r="X55">
        <v>3.4961560880000002</v>
      </c>
      <c r="Y55">
        <v>1.875561775</v>
      </c>
      <c r="AE55">
        <v>3.8961584610000002</v>
      </c>
      <c r="AF55">
        <v>3.8961922430000002</v>
      </c>
      <c r="AG55">
        <v>2.8912988670000002</v>
      </c>
      <c r="AH55">
        <v>3.8962230959999999</v>
      </c>
      <c r="AI55">
        <v>3.896150639</v>
      </c>
      <c r="AJ55">
        <v>3.8961399490000002</v>
      </c>
    </row>
    <row r="56" spans="1:36" x14ac:dyDescent="0.2">
      <c r="A56" t="s">
        <v>52</v>
      </c>
      <c r="B56">
        <v>5</v>
      </c>
      <c r="C56">
        <f t="shared" si="0"/>
        <v>4.1431062916666672</v>
      </c>
      <c r="D56">
        <f t="shared" si="1"/>
        <v>0.45580752964476934</v>
      </c>
      <c r="E56">
        <f t="shared" si="2"/>
        <v>3.2758504018333334</v>
      </c>
      <c r="F56">
        <f t="shared" si="3"/>
        <v>1.2888302000212888</v>
      </c>
      <c r="G56">
        <f t="shared" si="4"/>
        <v>-55.451592274999996</v>
      </c>
      <c r="H56">
        <f t="shared" si="5"/>
        <v>13.019741774702261</v>
      </c>
      <c r="I56">
        <v>-64.459879060000006</v>
      </c>
      <c r="J56">
        <v>-63.79932728</v>
      </c>
      <c r="K56">
        <v>-42.929859180000001</v>
      </c>
      <c r="L56">
        <v>-35.082635140000001</v>
      </c>
      <c r="M56">
        <v>-64.699347489999994</v>
      </c>
      <c r="N56">
        <v>-61.738505500000002</v>
      </c>
      <c r="T56">
        <v>3.6030970189999998</v>
      </c>
      <c r="U56">
        <v>2.0281872270000001</v>
      </c>
      <c r="V56">
        <v>2.8638061110000002</v>
      </c>
      <c r="W56">
        <v>5.4898510040000001</v>
      </c>
      <c r="X56">
        <v>3.603692047</v>
      </c>
      <c r="Y56">
        <v>2.0664690029999999</v>
      </c>
      <c r="AE56">
        <v>4.3291754769999997</v>
      </c>
      <c r="AF56">
        <v>4.3292086080000001</v>
      </c>
      <c r="AG56">
        <v>3.2126930699999998</v>
      </c>
      <c r="AH56">
        <v>4.3292392319999999</v>
      </c>
      <c r="AI56">
        <v>4.3291655450000004</v>
      </c>
      <c r="AJ56">
        <v>4.3291558180000003</v>
      </c>
    </row>
    <row r="57" spans="1:36" x14ac:dyDescent="0.2">
      <c r="A57" t="s">
        <v>53</v>
      </c>
      <c r="B57">
        <v>0</v>
      </c>
      <c r="C57">
        <f t="shared" si="0"/>
        <v>-5.5588899999999995E-4</v>
      </c>
      <c r="D57">
        <f t="shared" si="1"/>
        <v>0</v>
      </c>
      <c r="E57">
        <f t="shared" si="2"/>
        <v>0</v>
      </c>
      <c r="F57">
        <f t="shared" si="3"/>
        <v>0</v>
      </c>
      <c r="G57">
        <f t="shared" si="4"/>
        <v>0</v>
      </c>
      <c r="H57">
        <f t="shared" si="5"/>
        <v>0</v>
      </c>
      <c r="I57">
        <v>0</v>
      </c>
      <c r="J57">
        <v>0</v>
      </c>
      <c r="K57">
        <v>0</v>
      </c>
      <c r="L57">
        <v>0</v>
      </c>
      <c r="T57">
        <v>0</v>
      </c>
      <c r="U57">
        <v>0</v>
      </c>
      <c r="V57">
        <v>0</v>
      </c>
      <c r="W57">
        <v>0</v>
      </c>
      <c r="AE57">
        <v>-5.5588899999999995E-4</v>
      </c>
      <c r="AF57">
        <v>-5.5588899999999995E-4</v>
      </c>
      <c r="AG57">
        <v>-5.5588899999999995E-4</v>
      </c>
      <c r="AH57">
        <v>-5.5588899999999995E-4</v>
      </c>
    </row>
    <row r="58" spans="1:36" x14ac:dyDescent="0.2">
      <c r="A58" t="s">
        <v>53</v>
      </c>
      <c r="B58">
        <v>0.5</v>
      </c>
      <c r="C58">
        <f t="shared" si="0"/>
        <v>0.43205056474999998</v>
      </c>
      <c r="D58">
        <f t="shared" si="1"/>
        <v>2.5687809487183708E-5</v>
      </c>
      <c r="E58">
        <f t="shared" si="2"/>
        <v>1.7726172557500002</v>
      </c>
      <c r="F58">
        <f t="shared" si="3"/>
        <v>1.0842577760725363</v>
      </c>
      <c r="G58">
        <f t="shared" si="4"/>
        <v>11.578234640250001</v>
      </c>
      <c r="H58">
        <f t="shared" si="5"/>
        <v>12.075735133665633</v>
      </c>
      <c r="I58">
        <v>4.9065553309999999</v>
      </c>
      <c r="J58">
        <v>29.658054379999999</v>
      </c>
      <c r="K58">
        <v>5.1648984709999999</v>
      </c>
      <c r="L58">
        <v>6.5834303790000002</v>
      </c>
      <c r="T58">
        <v>2.9968483830000001</v>
      </c>
      <c r="U58">
        <v>0.49947471599999999</v>
      </c>
      <c r="V58">
        <v>1.346509519</v>
      </c>
      <c r="W58">
        <v>2.2476364050000002</v>
      </c>
      <c r="AE58">
        <v>0.43207662699999999</v>
      </c>
      <c r="AF58">
        <v>0.43202566999999997</v>
      </c>
      <c r="AG58">
        <v>0.43203154300000002</v>
      </c>
      <c r="AH58">
        <v>0.43206841899999998</v>
      </c>
    </row>
    <row r="59" spans="1:36" x14ac:dyDescent="0.2">
      <c r="A59" t="s">
        <v>53</v>
      </c>
      <c r="B59">
        <v>1</v>
      </c>
      <c r="C59">
        <f t="shared" si="0"/>
        <v>0.86506671474999997</v>
      </c>
      <c r="D59">
        <f t="shared" si="1"/>
        <v>2.5691430430860949E-5</v>
      </c>
      <c r="E59">
        <f t="shared" si="2"/>
        <v>4.0228049827500003</v>
      </c>
      <c r="F59">
        <f t="shared" si="3"/>
        <v>2.2626631655849958</v>
      </c>
      <c r="G59">
        <f t="shared" si="4"/>
        <v>10.864538927250001</v>
      </c>
      <c r="H59">
        <f t="shared" si="5"/>
        <v>3.0931482486477404</v>
      </c>
      <c r="I59">
        <v>8.0329404039999996</v>
      </c>
      <c r="J59">
        <v>13.1282364</v>
      </c>
      <c r="K59">
        <v>13.9233017</v>
      </c>
      <c r="L59">
        <v>8.3736772049999999</v>
      </c>
      <c r="T59">
        <v>4.0412485230000001</v>
      </c>
      <c r="U59">
        <v>2.0757815989999999</v>
      </c>
      <c r="V59">
        <v>2.7839172589999999</v>
      </c>
      <c r="W59">
        <v>7.1902725500000004</v>
      </c>
      <c r="AE59">
        <v>0.86509207700000001</v>
      </c>
      <c r="AF59">
        <v>0.86503976999999999</v>
      </c>
      <c r="AG59">
        <v>0.86505004699999999</v>
      </c>
      <c r="AH59">
        <v>0.86508496499999998</v>
      </c>
    </row>
    <row r="60" spans="1:36" x14ac:dyDescent="0.2">
      <c r="A60" t="s">
        <v>53</v>
      </c>
      <c r="B60">
        <v>1.5</v>
      </c>
      <c r="C60">
        <f t="shared" si="0"/>
        <v>1.2980828154999999</v>
      </c>
      <c r="D60">
        <f t="shared" si="1"/>
        <v>2.7890397565048938E-5</v>
      </c>
      <c r="E60">
        <f t="shared" si="2"/>
        <v>4.0075949560000002</v>
      </c>
      <c r="F60">
        <f t="shared" si="3"/>
        <v>1.936574752619453</v>
      </c>
      <c r="G60">
        <f t="shared" si="4"/>
        <v>17.70468254375</v>
      </c>
      <c r="H60">
        <f t="shared" si="5"/>
        <v>9.5116792839373137</v>
      </c>
      <c r="I60">
        <v>12.08452243</v>
      </c>
      <c r="J60">
        <v>18.698564040000001</v>
      </c>
      <c r="K60">
        <v>30.69819875</v>
      </c>
      <c r="L60">
        <v>9.3374449550000005</v>
      </c>
      <c r="T60">
        <v>4.1587535090000003</v>
      </c>
      <c r="U60">
        <v>2.5130052420000002</v>
      </c>
      <c r="V60">
        <v>2.6678540549999998</v>
      </c>
      <c r="W60">
        <v>6.6907670179999998</v>
      </c>
      <c r="AE60">
        <v>1.29810677</v>
      </c>
      <c r="AF60">
        <v>1.2980562389999999</v>
      </c>
      <c r="AG60">
        <v>1.298061213</v>
      </c>
      <c r="AH60">
        <v>1.2981070400000001</v>
      </c>
    </row>
    <row r="61" spans="1:36" x14ac:dyDescent="0.2">
      <c r="A61" t="s">
        <v>53</v>
      </c>
      <c r="B61">
        <v>2</v>
      </c>
      <c r="C61">
        <f t="shared" si="0"/>
        <v>1.7311021504999999</v>
      </c>
      <c r="D61">
        <f t="shared" si="1"/>
        <v>2.5935433246184582E-5</v>
      </c>
      <c r="E61">
        <f t="shared" si="2"/>
        <v>4.1663146365000001</v>
      </c>
      <c r="F61">
        <f t="shared" si="3"/>
        <v>1.8231834246488436</v>
      </c>
      <c r="G61">
        <f t="shared" si="4"/>
        <v>19.059377277250004</v>
      </c>
      <c r="H61">
        <f t="shared" si="5"/>
        <v>8.2896937316429007</v>
      </c>
      <c r="I61">
        <v>15.85101178</v>
      </c>
      <c r="J61">
        <v>23.76258485</v>
      </c>
      <c r="K61">
        <v>27.602435759999999</v>
      </c>
      <c r="L61">
        <v>9.0214767190000007</v>
      </c>
      <c r="T61">
        <v>4.1656768319999999</v>
      </c>
      <c r="U61">
        <v>2.7883301550000001</v>
      </c>
      <c r="V61">
        <v>2.9684516940000001</v>
      </c>
      <c r="W61">
        <v>6.7427998650000003</v>
      </c>
      <c r="AE61">
        <v>1.731126189</v>
      </c>
      <c r="AF61">
        <v>1.7310709959999999</v>
      </c>
      <c r="AG61">
        <v>1.7310908060000001</v>
      </c>
      <c r="AH61">
        <v>1.7311206109999999</v>
      </c>
    </row>
    <row r="62" spans="1:36" x14ac:dyDescent="0.2">
      <c r="A62" t="s">
        <v>53</v>
      </c>
      <c r="B62">
        <v>2.5</v>
      </c>
      <c r="C62">
        <f t="shared" si="0"/>
        <v>2.1641161867499998</v>
      </c>
      <c r="D62">
        <f t="shared" si="1"/>
        <v>2.3544031039218796E-5</v>
      </c>
      <c r="E62">
        <f t="shared" si="2"/>
        <v>4.8023091529999995</v>
      </c>
      <c r="F62">
        <f t="shared" si="3"/>
        <v>1.7568808383013621</v>
      </c>
      <c r="G62">
        <f t="shared" si="4"/>
        <v>23.377963900250002</v>
      </c>
      <c r="H62">
        <f t="shared" si="5"/>
        <v>10.049309865348986</v>
      </c>
      <c r="I62">
        <v>25.268832750000001</v>
      </c>
      <c r="J62">
        <v>30.252251380000001</v>
      </c>
      <c r="K62">
        <v>29.33271349</v>
      </c>
      <c r="L62">
        <v>8.6580579810000007</v>
      </c>
      <c r="T62">
        <v>3.8672046400000002</v>
      </c>
      <c r="U62">
        <v>5.4307869210000002</v>
      </c>
      <c r="V62">
        <v>2.9627005369999999</v>
      </c>
      <c r="W62">
        <v>6.9485445139999999</v>
      </c>
      <c r="AE62">
        <v>2.1641397339999999</v>
      </c>
      <c r="AF62">
        <v>2.1640901170000002</v>
      </c>
      <c r="AG62">
        <v>2.1641028590000002</v>
      </c>
      <c r="AH62">
        <v>2.1641320369999999</v>
      </c>
    </row>
    <row r="63" spans="1:36" x14ac:dyDescent="0.2">
      <c r="A63" t="s">
        <v>53</v>
      </c>
      <c r="B63">
        <v>3</v>
      </c>
      <c r="C63">
        <f t="shared" si="0"/>
        <v>2.59713319375</v>
      </c>
      <c r="D63">
        <f t="shared" si="1"/>
        <v>2.4146784359767924E-5</v>
      </c>
      <c r="E63">
        <f t="shared" si="2"/>
        <v>5.4421226305000001</v>
      </c>
      <c r="F63">
        <f t="shared" si="3"/>
        <v>1.8088719561494764</v>
      </c>
      <c r="G63">
        <f t="shared" si="4"/>
        <v>27.200569827500001</v>
      </c>
      <c r="H63">
        <f t="shared" si="5"/>
        <v>11.010466028857033</v>
      </c>
      <c r="I63">
        <v>32.540295569999998</v>
      </c>
      <c r="J63">
        <v>29.9052635</v>
      </c>
      <c r="K63">
        <v>35.333743820000002</v>
      </c>
      <c r="L63">
        <v>11.022976420000001</v>
      </c>
      <c r="T63">
        <v>6.1900661709999998</v>
      </c>
      <c r="U63">
        <v>5.5639162549999996</v>
      </c>
      <c r="V63">
        <v>2.9020725039999999</v>
      </c>
      <c r="W63">
        <v>7.1124355919999998</v>
      </c>
      <c r="AE63">
        <v>2.5971565490000001</v>
      </c>
      <c r="AF63">
        <v>2.5971056620000001</v>
      </c>
      <c r="AG63">
        <v>2.5971204999999999</v>
      </c>
      <c r="AH63">
        <v>2.597150064</v>
      </c>
    </row>
    <row r="64" spans="1:36" x14ac:dyDescent="0.2">
      <c r="A64" t="s">
        <v>53</v>
      </c>
      <c r="B64">
        <v>3.5</v>
      </c>
      <c r="C64">
        <f t="shared" si="0"/>
        <v>3.0301485825000003</v>
      </c>
      <c r="D64">
        <f t="shared" si="1"/>
        <v>2.5480525432757609E-5</v>
      </c>
      <c r="E64">
        <f t="shared" si="2"/>
        <v>5.4812889379999996</v>
      </c>
      <c r="F64">
        <f t="shared" si="3"/>
        <v>1.8515164814947989</v>
      </c>
      <c r="G64">
        <f t="shared" si="4"/>
        <v>30.3203551</v>
      </c>
      <c r="H64">
        <f t="shared" si="5"/>
        <v>11.607662533292782</v>
      </c>
      <c r="I64">
        <v>34.386204620000001</v>
      </c>
      <c r="J64">
        <v>31.68622195</v>
      </c>
      <c r="K64">
        <v>41.225528310000001</v>
      </c>
      <c r="L64">
        <v>13.983465519999999</v>
      </c>
      <c r="T64">
        <v>6.0008055730000001</v>
      </c>
      <c r="U64">
        <v>5.9968052199999997</v>
      </c>
      <c r="V64">
        <v>2.817492127</v>
      </c>
      <c r="W64">
        <v>7.110052832</v>
      </c>
      <c r="AE64">
        <v>3.030173311</v>
      </c>
      <c r="AF64">
        <v>3.0301181270000002</v>
      </c>
      <c r="AG64">
        <v>3.0301374399999998</v>
      </c>
      <c r="AH64">
        <v>3.0301654519999999</v>
      </c>
    </row>
    <row r="65" spans="1:34" x14ac:dyDescent="0.2">
      <c r="A65" t="s">
        <v>53</v>
      </c>
      <c r="B65">
        <v>4</v>
      </c>
      <c r="C65">
        <f t="shared" si="0"/>
        <v>3.4631652822499999</v>
      </c>
      <c r="D65">
        <f t="shared" si="1"/>
        <v>2.5129820099679019E-5</v>
      </c>
      <c r="E65">
        <f t="shared" si="2"/>
        <v>5.7781737767500001</v>
      </c>
      <c r="F65">
        <f t="shared" si="3"/>
        <v>2.0048288071910583</v>
      </c>
      <c r="G65">
        <f t="shared" si="4"/>
        <v>28.1028731175</v>
      </c>
      <c r="H65">
        <f t="shared" si="5"/>
        <v>12.626306794165954</v>
      </c>
      <c r="I65">
        <v>23.363284549999999</v>
      </c>
      <c r="J65">
        <v>26.146735629999998</v>
      </c>
      <c r="K65">
        <v>46.106184319999997</v>
      </c>
      <c r="L65">
        <v>16.79528797</v>
      </c>
      <c r="T65">
        <v>6.6729607560000002</v>
      </c>
      <c r="U65">
        <v>6.5487235689999999</v>
      </c>
      <c r="V65">
        <v>2.7917932890000001</v>
      </c>
      <c r="W65">
        <v>7.0992174930000003</v>
      </c>
      <c r="AE65">
        <v>3.4631896169999998</v>
      </c>
      <c r="AF65">
        <v>3.4631351640000001</v>
      </c>
      <c r="AG65">
        <v>3.4631544170000002</v>
      </c>
      <c r="AH65">
        <v>3.4631819309999998</v>
      </c>
    </row>
    <row r="66" spans="1:34" x14ac:dyDescent="0.2">
      <c r="A66" t="s">
        <v>53</v>
      </c>
      <c r="B66">
        <v>4.5</v>
      </c>
      <c r="C66">
        <f t="shared" si="0"/>
        <v>3.89618132925</v>
      </c>
      <c r="D66">
        <f t="shared" si="1"/>
        <v>2.6204547930631408E-5</v>
      </c>
      <c r="E66">
        <f t="shared" si="2"/>
        <v>5.950212337</v>
      </c>
      <c r="F66">
        <f t="shared" si="3"/>
        <v>1.892789743779933</v>
      </c>
      <c r="G66">
        <f t="shared" si="4"/>
        <v>29.844553192499998</v>
      </c>
      <c r="H66">
        <f t="shared" si="5"/>
        <v>14.591316707863664</v>
      </c>
      <c r="I66">
        <v>22.414775469999999</v>
      </c>
      <c r="J66">
        <v>26.453127599999998</v>
      </c>
      <c r="K66">
        <v>51.278060089999997</v>
      </c>
      <c r="L66">
        <v>19.23224961</v>
      </c>
      <c r="T66">
        <v>7.1808631280000004</v>
      </c>
      <c r="U66">
        <v>6.6804760229999998</v>
      </c>
      <c r="V66">
        <v>3.1288884779999999</v>
      </c>
      <c r="W66">
        <v>6.8106217190000002</v>
      </c>
      <c r="AE66">
        <v>3.896205959</v>
      </c>
      <c r="AF66">
        <v>3.8961501410000001</v>
      </c>
      <c r="AG66">
        <v>3.896169456</v>
      </c>
      <c r="AH66">
        <v>3.8961997610000001</v>
      </c>
    </row>
    <row r="67" spans="1:34" x14ac:dyDescent="0.2">
      <c r="A67" t="s">
        <v>53</v>
      </c>
      <c r="B67">
        <v>5</v>
      </c>
      <c r="C67">
        <f>AVERAGE(AE67:AO67)</f>
        <v>4.3291997860000002</v>
      </c>
      <c r="D67">
        <f t="shared" ref="D67" si="6">STDEV(AE67:AO67)</f>
        <v>2.7141671675533989E-5</v>
      </c>
      <c r="E67">
        <f t="shared" ref="E67" si="7">AVERAGE(T67:AD67)</f>
        <v>6.2194662047499998</v>
      </c>
      <c r="F67">
        <f>STDEV(T67:AD67)</f>
        <v>1.5668584170702033</v>
      </c>
      <c r="G67">
        <f t="shared" ref="G67" si="8">AVERAGE(I67:S67)</f>
        <v>31.051260654999997</v>
      </c>
      <c r="H67">
        <f t="shared" ref="H67" si="9">STDEV(I67:S67)</f>
        <v>15.793074751915777</v>
      </c>
      <c r="I67">
        <v>22.978952339999999</v>
      </c>
      <c r="J67">
        <v>25.782608669999998</v>
      </c>
      <c r="K67">
        <v>54.549577329999998</v>
      </c>
      <c r="L67">
        <v>20.893904280000001</v>
      </c>
      <c r="T67">
        <v>7.495015231</v>
      </c>
      <c r="U67">
        <v>6.622122525</v>
      </c>
      <c r="V67">
        <v>3.9367929799999999</v>
      </c>
      <c r="W67">
        <v>6.8239340830000002</v>
      </c>
      <c r="AE67">
        <v>4.3292204759999997</v>
      </c>
      <c r="AF67">
        <v>4.3291669519999996</v>
      </c>
      <c r="AG67">
        <v>4.3291881080000003</v>
      </c>
      <c r="AH67">
        <v>4.3292236080000004</v>
      </c>
    </row>
  </sheetData>
  <mergeCells count="3">
    <mergeCell ref="I1:S1"/>
    <mergeCell ref="T1:AD1"/>
    <mergeCell ref="AE1:A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Averages_By_Scarp_Type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Chiama, Kristen</dc:creator>
  <cp:lastModifiedBy>Chiama, Kristen</cp:lastModifiedBy>
  <dcterms:created xsi:type="dcterms:W3CDTF">2022-10-19T17:46:13Z</dcterms:created>
  <dcterms:modified xsi:type="dcterms:W3CDTF">2022-11-17T20:21:10Z</dcterms:modified>
</cp:coreProperties>
</file>