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New folder\Data_Analyst\Excel\"/>
    </mc:Choice>
  </mc:AlternateContent>
  <xr:revisionPtr revIDLastSave="0" documentId="10_ncr:0_{5A1675B9-4F08-47C8-8E7E-66AFAAB7C7D2}" xr6:coauthVersionLast="36" xr6:coauthVersionMax="36" xr10:uidLastSave="{00000000-0000-0000-0000-000000000000}"/>
  <bookViews>
    <workbookView xWindow="0" yWindow="0" windowWidth="17256" windowHeight="5640" xr2:uid="{8ADA0CC2-B051-4438-BA0E-9FD23EA1B5A9}"/>
  </bookViews>
  <sheets>
    <sheet name="Sheet1" sheetId="1" r:id="rId1"/>
    <sheet name="Sheet5" sheetId="10" r:id="rId2"/>
    <sheet name="Sheet4" sheetId="9" r:id="rId3"/>
    <sheet name="Sheet3" sheetId="8" r:id="rId4"/>
    <sheet name="Sheet2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Q6" i="1"/>
  <c r="Q7" i="1"/>
  <c r="Q8" i="1"/>
  <c r="Q9" i="1"/>
  <c r="Q10" i="1"/>
  <c r="Q11" i="1"/>
  <c r="Q12" i="1"/>
  <c r="Q13" i="1"/>
  <c r="Q5" i="1"/>
  <c r="P6" i="1"/>
  <c r="P7" i="1"/>
  <c r="P8" i="1"/>
  <c r="P9" i="1"/>
  <c r="P10" i="1"/>
  <c r="P11" i="1"/>
  <c r="P12" i="1"/>
  <c r="P13" i="1"/>
  <c r="P5" i="1"/>
  <c r="O6" i="1"/>
  <c r="O7" i="1"/>
  <c r="O8" i="1"/>
  <c r="O9" i="1"/>
  <c r="O10" i="1"/>
  <c r="O11" i="1"/>
  <c r="O12" i="1"/>
  <c r="O13" i="1"/>
  <c r="O5" i="1"/>
  <c r="N6" i="1"/>
  <c r="N7" i="1"/>
  <c r="N8" i="1"/>
  <c r="N9" i="1"/>
  <c r="N10" i="1"/>
  <c r="N11" i="1"/>
  <c r="N12" i="1"/>
  <c r="N13" i="1"/>
  <c r="N5" i="1"/>
  <c r="M7" i="1"/>
  <c r="M8" i="1"/>
  <c r="M6" i="1"/>
  <c r="M9" i="1"/>
  <c r="M10" i="1"/>
  <c r="M11" i="1"/>
  <c r="M12" i="1"/>
  <c r="M13" i="1"/>
  <c r="M5" i="1"/>
  <c r="K14" i="1"/>
  <c r="L14" i="1"/>
  <c r="J14" i="1"/>
  <c r="M14" i="1" l="1"/>
</calcChain>
</file>

<file path=xl/sharedStrings.xml><?xml version="1.0" encoding="utf-8"?>
<sst xmlns="http://schemas.openxmlformats.org/spreadsheetml/2006/main" count="73" uniqueCount="49">
  <si>
    <t>………..</t>
  </si>
  <si>
    <t>SR NO</t>
  </si>
  <si>
    <t>Name of the Employee</t>
  </si>
  <si>
    <t>Salary</t>
  </si>
  <si>
    <t>Age</t>
  </si>
  <si>
    <t>City</t>
  </si>
  <si>
    <t>Contact No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</si>
  <si>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</si>
  <si>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</si>
  <si>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</si>
  <si>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</si>
  <si>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</si>
  <si>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</si>
  <si>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</si>
  <si>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</si>
  <si>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</si>
  <si>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</si>
  <si>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</si>
  <si>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</si>
  <si>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</si>
  <si>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Joining Date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</si>
  <si>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</si>
  <si>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</si>
  <si>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</si>
  <si>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</si>
  <si>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</si>
  <si>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</si>
  <si>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</si>
  <si>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</si>
  <si>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</si>
  <si>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</si>
  <si>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</si>
  <si>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</si>
  <si>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EMP26</t>
  </si>
  <si>
    <t>EMP27</t>
  </si>
  <si>
    <t>EMP28</t>
  </si>
  <si>
    <t>SUB 1</t>
  </si>
  <si>
    <t>SUB 2</t>
  </si>
  <si>
    <t>SUB 3</t>
  </si>
  <si>
    <t>Total</t>
  </si>
  <si>
    <t>Max</t>
  </si>
  <si>
    <t>Min</t>
  </si>
  <si>
    <t>Average</t>
  </si>
  <si>
    <t>Count</t>
  </si>
  <si>
    <t>Department</t>
  </si>
  <si>
    <t>Sales</t>
  </si>
  <si>
    <t>Operations</t>
  </si>
  <si>
    <t>IT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</si>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</sst>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8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0" xfId="0" applyNumberFormat="1"/>
    <xf numFmtId="168" fontId="0" fillId="0" borderId="1" xfId="0" applyNumberFormat="1" applyBorder="1"/>
    <xf numFmtId="168" fontId="0" fillId="0" borderId="0" xfId="0" applyNumberFormat="1"/>
    <xf numFmtId="164" fontId="0" fillId="0" borderId="1" xfId="0" applyNumberFormat="1" applyFill="1" applyBorder="1"/>
    <xf numFmtId="164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2"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EB13-5886-4F03-BC27-B6EE038B81EA}">
  <dimension ref="A1:Q56"/>
  <sheetViews>
    <sheetView tabSelected="1" zoomScale="160" zoomScaleNormal="160" workbookViewId="0">
      <selection activeCell="G13" sqref="G13"/>
    </sheetView>
  </sheetViews>
  <sheetFormatPr defaultRowHeight="14.4" x14ac:dyDescent="0.3"/>
  <cols>
    <col min="2" max="2" width="10.77734375" bestFit="1" customWidth="1"/>
    <col min="3" max="3" width="19.88671875" bestFit="1" customWidth="1"/>
    <col min="4" max="4" width="16.6640625" style="4" customWidth="1"/>
    <col min="7" max="7" width="10.33203125" bestFit="1" customWidth="1"/>
    <col min="8" max="8" width="10.88671875" style="2" bestFit="1" customWidth="1"/>
  </cols>
  <sheetData>
    <row r="1" spans="1:17" x14ac:dyDescent="0.3">
      <c r="A1" s="1" t="s">
        <v>1</v>
      </c>
      <c r="B1" s="1" t="s">
        <v>44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5" t="s">
        <v>20</v>
      </c>
    </row>
    <row r="2" spans="1:17" x14ac:dyDescent="0.3">
      <c r="A2" s="1" t="s">
        <v>7</v>
      </c>
      <c r="B2" s="1" t="s">
        <v>45</v>
      </c>
      <c r="C2" s="1"/>
      <c r="D2" s="3">
        <v>93688</v>
      </c>
      <c r="E2" s="1"/>
      <c r="F2" s="1"/>
      <c r="G2" s="1"/>
      <c r="H2" s="6">
        <v>45669</v>
      </c>
    </row>
    <row r="3" spans="1:17" x14ac:dyDescent="0.3">
      <c r="A3" s="1" t="s">
        <v>8</v>
      </c>
      <c r="B3" s="1" t="s">
        <v>46</v>
      </c>
      <c r="C3" s="1"/>
      <c r="D3" s="3">
        <v>38596</v>
      </c>
      <c r="E3" s="1"/>
      <c r="F3" s="1"/>
      <c r="G3" s="1"/>
      <c r="H3" s="6">
        <v>45670</v>
      </c>
    </row>
    <row r="4" spans="1:17" x14ac:dyDescent="0.3">
      <c r="A4" s="1" t="s">
        <v>9</v>
      </c>
      <c r="B4" s="1" t="s">
        <v>47</v>
      </c>
      <c r="C4" s="1"/>
      <c r="D4" s="3">
        <v>63984</v>
      </c>
      <c r="E4" s="1"/>
      <c r="F4" s="1"/>
      <c r="G4" s="1"/>
      <c r="H4" s="6">
        <v>45671</v>
      </c>
      <c r="J4" s="1" t="s">
        <v>36</v>
      </c>
      <c r="K4" s="1" t="s">
        <v>37</v>
      </c>
      <c r="L4" s="1" t="s">
        <v>38</v>
      </c>
      <c r="M4" s="7" t="s">
        <v>39</v>
      </c>
      <c r="N4" s="7" t="s">
        <v>40</v>
      </c>
      <c r="O4" s="7" t="s">
        <v>41</v>
      </c>
      <c r="P4" s="7" t="s">
        <v>42</v>
      </c>
      <c r="Q4" s="7" t="s">
        <v>43</v>
      </c>
    </row>
    <row r="5" spans="1:17" x14ac:dyDescent="0.3">
      <c r="A5" s="1" t="s">
        <v>10</v>
      </c>
      <c r="B5" s="1" t="s">
        <v>48</v>
      </c>
      <c r="C5" s="1"/>
      <c r="D5" s="3">
        <v>49687</v>
      </c>
      <c r="E5" s="1"/>
      <c r="F5" s="1"/>
      <c r="G5" s="1"/>
      <c r="H5" s="6">
        <v>45672</v>
      </c>
      <c r="J5" s="1">
        <v>89</v>
      </c>
      <c r="K5" s="1">
        <v>86</v>
      </c>
      <c r="L5" s="1">
        <v>62</v>
      </c>
      <c r="M5" s="1">
        <f>SUM(J5:L5)+$K$17</f>
        <v>247</v>
      </c>
      <c r="N5" s="1">
        <f>MAX(J5:L5)</f>
        <v>89</v>
      </c>
      <c r="O5" s="1">
        <f>MIN(J5:L5)</f>
        <v>62</v>
      </c>
      <c r="P5" s="1">
        <f>AVERAGE(J5:L5)</f>
        <v>79</v>
      </c>
      <c r="Q5" s="1">
        <f>COUNT(J5:L5)</f>
        <v>3</v>
      </c>
    </row>
    <row r="6" spans="1:17" x14ac:dyDescent="0.3">
      <c r="A6" s="1" t="s">
        <v>11</v>
      </c>
      <c r="B6" s="1" t="s">
        <v>45</v>
      </c>
      <c r="C6" s="1"/>
      <c r="D6" s="3">
        <v>33074</v>
      </c>
      <c r="E6" s="1"/>
      <c r="F6" s="1"/>
      <c r="G6" s="1"/>
      <c r="H6" s="6">
        <v>45673</v>
      </c>
      <c r="J6" s="1">
        <v>56</v>
      </c>
      <c r="K6" s="1">
        <v>66</v>
      </c>
      <c r="L6" s="1">
        <v>64</v>
      </c>
      <c r="M6" s="1">
        <f>SUM(J6:L6)+$K$17</f>
        <v>196</v>
      </c>
      <c r="N6" s="1">
        <f t="shared" ref="N6:N13" si="0">MAX(J6:L6)</f>
        <v>66</v>
      </c>
      <c r="O6" s="1">
        <f t="shared" ref="O6:O13" si="1">MIN(J6:L6)</f>
        <v>56</v>
      </c>
      <c r="P6" s="1">
        <f t="shared" ref="P6:P13" si="2">AVERAGE(J6:L6)</f>
        <v>62</v>
      </c>
      <c r="Q6" s="1">
        <f t="shared" ref="Q6:Q13" si="3">COUNT(J6:L6)</f>
        <v>3</v>
      </c>
    </row>
    <row r="7" spans="1:17" x14ac:dyDescent="0.3">
      <c r="A7" s="1" t="s">
        <v>12</v>
      </c>
      <c r="B7" s="1" t="s">
        <v>46</v>
      </c>
      <c r="C7" s="1"/>
      <c r="D7" s="3">
        <v>67891</v>
      </c>
      <c r="E7" s="1"/>
      <c r="F7" s="1"/>
      <c r="G7" s="1"/>
      <c r="H7" s="6">
        <v>45674</v>
      </c>
      <c r="J7" s="1">
        <v>97</v>
      </c>
      <c r="K7" s="1">
        <v>66</v>
      </c>
      <c r="L7" s="1">
        <v>91</v>
      </c>
      <c r="M7" s="1">
        <f>SUM(J7:L7)+$K$17</f>
        <v>264</v>
      </c>
      <c r="N7" s="1">
        <f t="shared" si="0"/>
        <v>97</v>
      </c>
      <c r="O7" s="1">
        <f t="shared" si="1"/>
        <v>66</v>
      </c>
      <c r="P7" s="1">
        <f t="shared" si="2"/>
        <v>84.666666666666671</v>
      </c>
      <c r="Q7" s="1">
        <f t="shared" si="3"/>
        <v>3</v>
      </c>
    </row>
    <row r="8" spans="1:17" x14ac:dyDescent="0.3">
      <c r="A8" s="1" t="s">
        <v>13</v>
      </c>
      <c r="B8" s="1" t="s">
        <v>47</v>
      </c>
      <c r="C8" s="1"/>
      <c r="D8" s="3">
        <v>61310</v>
      </c>
      <c r="E8" s="1"/>
      <c r="F8" s="1"/>
      <c r="G8" s="1"/>
      <c r="H8" s="6">
        <v>45675</v>
      </c>
      <c r="J8" s="1">
        <v>66</v>
      </c>
      <c r="K8" s="1">
        <v>95</v>
      </c>
      <c r="L8" s="1">
        <v>73</v>
      </c>
      <c r="M8" s="1">
        <f>SUM(J8:L8)+$K$17</f>
        <v>244</v>
      </c>
      <c r="N8" s="1">
        <f t="shared" si="0"/>
        <v>95</v>
      </c>
      <c r="O8" s="1">
        <f t="shared" si="1"/>
        <v>66</v>
      </c>
      <c r="P8" s="1">
        <f t="shared" si="2"/>
        <v>78</v>
      </c>
      <c r="Q8" s="1">
        <f t="shared" si="3"/>
        <v>3</v>
      </c>
    </row>
    <row r="9" spans="1:17" x14ac:dyDescent="0.3">
      <c r="A9" s="1" t="s">
        <v>14</v>
      </c>
      <c r="B9" s="1" t="s">
        <v>48</v>
      </c>
      <c r="C9" s="1"/>
      <c r="D9" s="3">
        <v>92907</v>
      </c>
      <c r="E9" s="1"/>
      <c r="F9" s="1"/>
      <c r="G9" s="1"/>
      <c r="H9" s="6">
        <v>45676</v>
      </c>
      <c r="J9" s="1">
        <v>56</v>
      </c>
      <c r="K9" s="1">
        <v>56</v>
      </c>
      <c r="L9" s="1">
        <v>59</v>
      </c>
      <c r="M9" s="1">
        <f>SUM(J9:L9)+$K$17</f>
        <v>181</v>
      </c>
      <c r="N9" s="1">
        <f t="shared" si="0"/>
        <v>59</v>
      </c>
      <c r="O9" s="1">
        <f t="shared" si="1"/>
        <v>56</v>
      </c>
      <c r="P9" s="1">
        <f t="shared" si="2"/>
        <v>57</v>
      </c>
      <c r="Q9" s="1">
        <f t="shared" si="3"/>
        <v>3</v>
      </c>
    </row>
    <row r="10" spans="1:17" x14ac:dyDescent="0.3">
      <c r="A10" s="1" t="s">
        <v>15</v>
      </c>
      <c r="B10" s="1" t="s">
        <v>45</v>
      </c>
      <c r="C10" s="1"/>
      <c r="D10" s="3">
        <v>28017</v>
      </c>
      <c r="E10" s="1"/>
      <c r="F10" s="1"/>
      <c r="G10" s="1"/>
      <c r="H10" s="6">
        <v>45677</v>
      </c>
      <c r="J10" s="1">
        <v>70</v>
      </c>
      <c r="K10" s="1">
        <v>63</v>
      </c>
      <c r="L10" s="1">
        <v>85</v>
      </c>
      <c r="M10" s="1">
        <f>SUM(J10:L10)+$K$17</f>
        <v>228</v>
      </c>
      <c r="N10" s="1">
        <f t="shared" si="0"/>
        <v>85</v>
      </c>
      <c r="O10" s="1">
        <f t="shared" si="1"/>
        <v>63</v>
      </c>
      <c r="P10" s="1">
        <f t="shared" si="2"/>
        <v>72.666666666666671</v>
      </c>
      <c r="Q10" s="1">
        <f t="shared" si="3"/>
        <v>3</v>
      </c>
    </row>
    <row r="11" spans="1:17" x14ac:dyDescent="0.3">
      <c r="A11" s="1" t="s">
        <v>16</v>
      </c>
      <c r="B11" s="1" t="s">
        <v>46</v>
      </c>
      <c r="C11" s="1"/>
      <c r="D11" s="3">
        <v>31715</v>
      </c>
      <c r="E11" s="1"/>
      <c r="F11" s="1"/>
      <c r="G11" s="1"/>
      <c r="H11" s="6">
        <v>45678</v>
      </c>
      <c r="J11" s="1">
        <v>52</v>
      </c>
      <c r="K11" s="1">
        <v>89</v>
      </c>
      <c r="L11" s="1">
        <v>76</v>
      </c>
      <c r="M11" s="1">
        <f>SUM(J11:L11)+$K$17</f>
        <v>227</v>
      </c>
      <c r="N11" s="1">
        <f t="shared" si="0"/>
        <v>89</v>
      </c>
      <c r="O11" s="1">
        <f t="shared" si="1"/>
        <v>52</v>
      </c>
      <c r="P11" s="1">
        <f t="shared" si="2"/>
        <v>72.333333333333329</v>
      </c>
      <c r="Q11" s="1">
        <f t="shared" si="3"/>
        <v>3</v>
      </c>
    </row>
    <row r="12" spans="1:17" x14ac:dyDescent="0.3">
      <c r="A12" s="1" t="s">
        <v>17</v>
      </c>
      <c r="B12" s="1" t="s">
        <v>47</v>
      </c>
      <c r="C12" s="1"/>
      <c r="D12" s="3">
        <v>90332</v>
      </c>
      <c r="E12" s="1"/>
      <c r="F12" s="1"/>
      <c r="G12" s="1"/>
      <c r="H12" s="6">
        <v>45679</v>
      </c>
      <c r="J12" s="1">
        <v>76</v>
      </c>
      <c r="K12" s="1">
        <v>59</v>
      </c>
      <c r="L12" s="1">
        <v>62</v>
      </c>
      <c r="M12" s="1">
        <f>SUM(J12:L12)+$K$17</f>
        <v>207</v>
      </c>
      <c r="N12" s="1">
        <f t="shared" si="0"/>
        <v>76</v>
      </c>
      <c r="O12" s="1">
        <f t="shared" si="1"/>
        <v>59</v>
      </c>
      <c r="P12" s="1">
        <f t="shared" si="2"/>
        <v>65.666666666666671</v>
      </c>
      <c r="Q12" s="1">
        <f t="shared" si="3"/>
        <v>3</v>
      </c>
    </row>
    <row r="13" spans="1:17" x14ac:dyDescent="0.3">
      <c r="A13" s="1" t="s">
        <v>18</v>
      </c>
      <c r="B13" s="1" t="s">
        <v>48</v>
      </c>
      <c r="C13" s="1"/>
      <c r="D13" s="3">
        <v>99382</v>
      </c>
      <c r="E13" s="1"/>
      <c r="F13" s="1"/>
      <c r="G13" s="1"/>
      <c r="H13" s="6">
        <v>45680</v>
      </c>
      <c r="J13" s="1">
        <v>68</v>
      </c>
      <c r="K13" s="1">
        <v>89</v>
      </c>
      <c r="L13" s="1">
        <v>63</v>
      </c>
      <c r="M13" s="1">
        <f>SUM(J13:L13)+$K$17</f>
        <v>230</v>
      </c>
      <c r="N13" s="1">
        <f t="shared" si="0"/>
        <v>89</v>
      </c>
      <c r="O13" s="1">
        <f t="shared" si="1"/>
        <v>63</v>
      </c>
      <c r="P13" s="1">
        <f t="shared" si="2"/>
        <v>73.333333333333329</v>
      </c>
      <c r="Q13" s="1">
        <f t="shared" si="3"/>
        <v>3</v>
      </c>
    </row>
    <row r="14" spans="1:17" x14ac:dyDescent="0.3">
      <c r="A14" s="1" t="s">
        <v>19</v>
      </c>
      <c r="B14" s="1" t="s">
        <v>45</v>
      </c>
      <c r="C14" s="1"/>
      <c r="D14" s="3">
        <v>78994</v>
      </c>
      <c r="E14" s="1"/>
      <c r="F14" s="1"/>
      <c r="G14" s="1"/>
      <c r="H14" s="6">
        <v>45681</v>
      </c>
      <c r="J14" s="1">
        <f>SUM(J5:J13)</f>
        <v>630</v>
      </c>
      <c r="K14" s="1">
        <f t="shared" ref="K14:M14" si="4">SUM(K5:K13)</f>
        <v>669</v>
      </c>
      <c r="L14" s="1">
        <f t="shared" si="4"/>
        <v>635</v>
      </c>
      <c r="M14" s="1">
        <f t="shared" si="4"/>
        <v>2024</v>
      </c>
      <c r="N14" s="1"/>
      <c r="O14" s="1"/>
      <c r="P14" s="1"/>
      <c r="Q14" s="1"/>
    </row>
    <row r="15" spans="1:17" x14ac:dyDescent="0.3">
      <c r="A15" s="1" t="s">
        <v>21</v>
      </c>
      <c r="B15" s="1" t="s">
        <v>46</v>
      </c>
      <c r="C15" s="1"/>
      <c r="D15" s="3">
        <v>75083</v>
      </c>
      <c r="E15" s="1"/>
      <c r="F15" s="1"/>
      <c r="G15" s="1"/>
      <c r="H15" s="6">
        <v>45682</v>
      </c>
    </row>
    <row r="16" spans="1:17" x14ac:dyDescent="0.3">
      <c r="A16" s="1" t="s">
        <v>22</v>
      </c>
      <c r="B16" s="1" t="s">
        <v>47</v>
      </c>
      <c r="C16" s="1"/>
      <c r="D16" s="3">
        <v>92415</v>
      </c>
      <c r="E16" s="1"/>
      <c r="F16" s="1"/>
      <c r="G16" s="1"/>
      <c r="H16" s="6">
        <v>45683</v>
      </c>
    </row>
    <row r="17" spans="1:11" x14ac:dyDescent="0.3">
      <c r="A17" s="1" t="s">
        <v>23</v>
      </c>
      <c r="B17" s="1" t="s">
        <v>48</v>
      </c>
      <c r="C17" s="1"/>
      <c r="D17" s="3">
        <v>67075</v>
      </c>
      <c r="E17" s="1"/>
      <c r="F17" s="1"/>
      <c r="G17" s="1"/>
      <c r="H17" s="6">
        <v>45684</v>
      </c>
      <c r="K17" s="1">
        <v>10</v>
      </c>
    </row>
    <row r="18" spans="1:11" x14ac:dyDescent="0.3">
      <c r="A18" s="1" t="s">
        <v>24</v>
      </c>
      <c r="B18" s="1" t="s">
        <v>45</v>
      </c>
      <c r="C18" s="1"/>
      <c r="D18" s="3">
        <v>44304</v>
      </c>
      <c r="E18" s="1"/>
      <c r="F18" s="1"/>
      <c r="G18" s="1"/>
      <c r="H18" s="6">
        <v>45685</v>
      </c>
    </row>
    <row r="19" spans="1:11" x14ac:dyDescent="0.3">
      <c r="A19" s="1" t="s">
        <v>25</v>
      </c>
      <c r="B19" s="1" t="s">
        <v>46</v>
      </c>
      <c r="C19" s="1"/>
      <c r="D19" s="3">
        <v>91779</v>
      </c>
      <c r="E19" s="1"/>
      <c r="F19" s="1"/>
      <c r="G19" s="1"/>
      <c r="H19" s="6">
        <v>45686</v>
      </c>
    </row>
    <row r="20" spans="1:11" x14ac:dyDescent="0.3">
      <c r="A20" s="1" t="s">
        <v>26</v>
      </c>
      <c r="B20" s="1" t="s">
        <v>47</v>
      </c>
      <c r="C20" s="1"/>
      <c r="D20" s="3">
        <v>32379</v>
      </c>
      <c r="E20" s="1"/>
      <c r="F20" s="1"/>
      <c r="G20" s="1"/>
      <c r="H20" s="6">
        <v>45687</v>
      </c>
    </row>
    <row r="21" spans="1:11" x14ac:dyDescent="0.3">
      <c r="A21" s="1" t="s">
        <v>27</v>
      </c>
      <c r="B21" s="1" t="s">
        <v>48</v>
      </c>
      <c r="C21" s="1"/>
      <c r="D21" s="3">
        <v>52208</v>
      </c>
      <c r="E21" s="1"/>
      <c r="F21" s="1"/>
      <c r="G21" s="1"/>
      <c r="H21" s="6">
        <v>45688</v>
      </c>
    </row>
    <row r="22" spans="1:11" x14ac:dyDescent="0.3">
      <c r="A22" s="1" t="s">
        <v>28</v>
      </c>
      <c r="B22" s="1" t="s">
        <v>45</v>
      </c>
      <c r="C22" s="1"/>
      <c r="D22" s="3">
        <v>60768</v>
      </c>
      <c r="E22" s="1"/>
      <c r="F22" s="1"/>
      <c r="G22" s="1"/>
      <c r="H22" s="6">
        <v>45689</v>
      </c>
    </row>
    <row r="23" spans="1:11" x14ac:dyDescent="0.3">
      <c r="A23" s="1" t="s">
        <v>29</v>
      </c>
      <c r="B23" s="1" t="s">
        <v>46</v>
      </c>
      <c r="C23" s="1"/>
      <c r="D23" s="3">
        <v>34947</v>
      </c>
      <c r="E23" s="1"/>
      <c r="F23" s="1"/>
      <c r="G23" s="1"/>
      <c r="H23" s="6">
        <v>45690</v>
      </c>
    </row>
    <row r="24" spans="1:11" x14ac:dyDescent="0.3">
      <c r="A24" s="1" t="s">
        <v>30</v>
      </c>
      <c r="B24" s="1" t="s">
        <v>47</v>
      </c>
      <c r="C24" s="1"/>
      <c r="D24" s="3">
        <v>53948</v>
      </c>
      <c r="E24" s="1"/>
      <c r="F24" s="1"/>
      <c r="G24" s="1"/>
      <c r="H24" s="6">
        <v>45691</v>
      </c>
    </row>
    <row r="25" spans="1:11" x14ac:dyDescent="0.3">
      <c r="A25" s="1" t="s">
        <v>31</v>
      </c>
      <c r="B25" s="1" t="s">
        <v>48</v>
      </c>
      <c r="C25" s="1"/>
      <c r="D25" s="3">
        <v>42122</v>
      </c>
      <c r="E25" s="1"/>
      <c r="F25" s="1"/>
      <c r="G25" s="1"/>
      <c r="H25" s="6">
        <v>45692</v>
      </c>
    </row>
    <row r="26" spans="1:11" x14ac:dyDescent="0.3">
      <c r="A26" s="1" t="s">
        <v>32</v>
      </c>
      <c r="B26" s="1" t="s">
        <v>45</v>
      </c>
      <c r="C26" s="1"/>
      <c r="D26" s="3">
        <v>82504</v>
      </c>
      <c r="E26" s="1"/>
      <c r="F26" s="1"/>
      <c r="G26" s="1"/>
      <c r="H26" s="6">
        <v>45693</v>
      </c>
    </row>
    <row r="27" spans="1:11" x14ac:dyDescent="0.3">
      <c r="A27" s="1" t="s">
        <v>33</v>
      </c>
      <c r="B27" s="1" t="s">
        <v>46</v>
      </c>
      <c r="C27" s="1"/>
      <c r="D27" s="3">
        <v>29782</v>
      </c>
      <c r="E27" s="1"/>
      <c r="F27" s="1"/>
      <c r="G27" s="1"/>
      <c r="H27" s="6">
        <v>45694</v>
      </c>
    </row>
    <row r="28" spans="1:11" x14ac:dyDescent="0.3">
      <c r="A28" s="1" t="s">
        <v>34</v>
      </c>
      <c r="B28" s="1" t="s">
        <v>47</v>
      </c>
      <c r="C28" s="1"/>
      <c r="D28" s="3">
        <v>27768</v>
      </c>
      <c r="E28" s="1"/>
      <c r="F28" s="1"/>
      <c r="G28" s="1"/>
      <c r="H28" s="6">
        <v>45695</v>
      </c>
    </row>
    <row r="29" spans="1:11" x14ac:dyDescent="0.3">
      <c r="A29" s="1" t="s">
        <v>35</v>
      </c>
      <c r="B29" s="1" t="s">
        <v>48</v>
      </c>
      <c r="C29" s="1"/>
      <c r="D29" s="3">
        <v>42395</v>
      </c>
      <c r="E29" s="1"/>
      <c r="F29" s="1"/>
      <c r="G29" s="1"/>
      <c r="H29" s="6">
        <v>45696</v>
      </c>
    </row>
    <row r="30" spans="1:11" x14ac:dyDescent="0.3">
      <c r="D30" s="4">
        <f>SUM(D2:D29)</f>
        <v>1659054</v>
      </c>
    </row>
    <row r="56" spans="7:7" x14ac:dyDescent="0.3">
      <c r="G56" t="s">
        <v>0</v>
      </c>
    </row>
  </sheetData>
  <conditionalFormatting sqref="D1:D1048576">
    <cfRule type="cellIs" dxfId="1" priority="2" operator="greaterThan">
      <formula>75000</formula>
    </cfRule>
  </conditionalFormatting>
  <conditionalFormatting sqref="A2:H29">
    <cfRule type="expression" dxfId="0" priority="1">
      <formula>$B2="Sales"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3ABF-5FE7-4492-8B5F-3A1A1927746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68E7-B57F-48FF-8D66-76866354D24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CD8D-4B0B-4484-B148-40B793E5F38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D44B-2DB7-4DC0-BC9B-0207C004B1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2025-08-30T09:20:40Z</dcterms:created>
  <dcterms:modified xsi:type="dcterms:W3CDTF">2025-08-30T12:28:54Z</dcterms:modified>
</cp:coreProperties>
</file>