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11F80169-C635-42C6-93D8-42DB85C84816}" xr6:coauthVersionLast="47" xr6:coauthVersionMax="47" xr10:uidLastSave="{00000000-0000-0000-0000-000000000000}"/>
  <bookViews>
    <workbookView xWindow="28680" yWindow="-1113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30" i="16" a="1"/>
  <c r="F70" i="16" a="1"/>
  <c r="F106" i="16" a="1"/>
  <c r="F79" i="16" a="1"/>
  <c r="F48" i="16" a="1"/>
  <c r="F61" i="16" a="1"/>
  <c r="F37" i="16" a="1"/>
  <c r="F97" i="16" a="1"/>
  <c r="F52" i="16" a="1"/>
  <c r="F104" i="16" a="1"/>
  <c r="F92" i="16" a="1"/>
  <c r="F108" i="16" a="1"/>
  <c r="F51" i="16" a="1"/>
  <c r="F112" i="16" a="1"/>
  <c r="F109" i="16" a="1"/>
  <c r="F78" i="16" a="1"/>
  <c r="F77" i="16" a="1"/>
  <c r="F76" i="16" a="1"/>
  <c r="F117" i="16" a="1"/>
  <c r="F99" i="16" a="1"/>
  <c r="F101" i="16" a="1"/>
  <c r="F38" i="16" a="1"/>
  <c r="F89" i="16" a="1"/>
  <c r="F68" i="16" a="1"/>
  <c r="F69" i="16" a="1"/>
  <c r="F107" i="16" a="1"/>
  <c r="F84" i="16" a="1"/>
  <c r="F71" i="16" a="1"/>
  <c r="F60" i="16" a="1"/>
  <c r="F95" i="16" a="1"/>
  <c r="F86" i="16" a="1"/>
  <c r="F88" i="16" a="1"/>
  <c r="F87" i="16" a="1"/>
  <c r="F119" i="16" a="1"/>
  <c r="F49" i="16" a="1"/>
  <c r="F100" i="16" a="1"/>
  <c r="F31" i="16" a="1"/>
  <c r="F29" i="16" a="1"/>
  <c r="F113" i="16" a="1"/>
  <c r="F36" i="16" a="1"/>
  <c r="F83" i="16" a="1"/>
  <c r="F67" i="16" a="1"/>
  <c r="F53" i="16" a="1"/>
  <c r="F81" i="16" a="1"/>
  <c r="F82" i="16" a="1"/>
  <c r="F50" i="16" a="1"/>
  <c r="F93" i="16" a="1"/>
  <c r="F72" i="16" a="1"/>
  <c r="F109" i="16" l="1"/>
  <c r="E131" i="16" a="1"/>
  <c r="E13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2" i="16" a="1"/>
  <c r="E132" i="16" s="1"/>
  <c r="E121" i="16" a="1"/>
  <c r="E121" i="16" s="1"/>
  <c r="E133" i="16" a="1"/>
  <c r="E133" i="16" s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109" i="16" l="1"/>
  <c r="G92" i="16"/>
  <c r="G79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<sst xmlns="http://schemas.openxmlformats.org/spreadsheetml/2006/main" count="1677" uniqueCount="347">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</sst>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9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0" fontId="2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8" applyFont="1" applyAlignment="1">
      <alignment horizontal="center"/>
    </xf>
    <xf numFmtId="0" fontId="65" fillId="0" borderId="0" xfId="0" applyFont="1" applyAlignment="1">
      <alignment horizontal="left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</cellXfs>
  <cellStyles count="59">
    <cellStyle name="Normal" xfId="0" builtinId="0"/>
    <cellStyle name="Normal 2" xfId="1" xr:uid="{441ACF27-160B-4F68-B601-75E0F5333046}"/>
    <cellStyle name="Normal 2 2" xfId="4" xr:uid="{C1D30E0C-7C3D-4B1D-9133-FEEA7CD75A88}"/>
    <cellStyle name="Normal 2 2 2" xfId="34" xr:uid="{446D0569-6C9B-43DC-B621-E87A73E5A267}"/>
    <cellStyle name="Normal 2 2 2 2" xfId="56" xr:uid="{6758D0BA-A753-4236-9686-3DF7CE02DF57}"/>
    <cellStyle name="Normal 2 2 3" xfId="11" xr:uid="{96DFF2E4-33F1-4F11-B1E4-5338D82D6EC6}"/>
    <cellStyle name="Normal 2 2 4" xfId="39" xr:uid="{161E70A0-688D-447E-B855-9C677D4159A7}"/>
    <cellStyle name="Normal 2 3" xfId="6" xr:uid="{B53E3B6D-8252-4B0F-BB8A-4F69B2AB4309}"/>
    <cellStyle name="Normal 2 3 2" xfId="13" xr:uid="{EBE80F39-A4CE-4054-BDF8-108D00D07585}"/>
    <cellStyle name="Normal 2 3 3" xfId="41" xr:uid="{0DFACADF-AA8E-42DF-A085-597084018450}"/>
    <cellStyle name="Normal 2 4" xfId="9" xr:uid="{BACCB0B7-A572-48AE-91FA-21922F761519}"/>
    <cellStyle name="Normal 2 5" xfId="37" xr:uid="{8BD6AF56-31F2-4669-A595-3F141C08E792}"/>
    <cellStyle name="Normal 3" xfId="2" xr:uid="{E743A38D-16A7-497B-BF78-6D533003511F}"/>
    <cellStyle name="Normal 3 2" xfId="5" xr:uid="{2FBB15B9-17A9-4CFA-8BD1-0C9FAB04D83A}"/>
    <cellStyle name="Normal 3 2 2" xfId="31" xr:uid="{81EF09A3-30FE-435E-96BF-90EC3E8A772B}"/>
    <cellStyle name="Normal 3 2 2 2" xfId="53" xr:uid="{6AC32ACF-B96B-408A-80FF-B0D2FFB6994C}"/>
    <cellStyle name="Normal 3 2 3" xfId="12" xr:uid="{A3C5D101-55CE-4D75-8F9E-F609A276A5BE}"/>
    <cellStyle name="Normal 3 2 4" xfId="40" xr:uid="{922AE1B2-405E-4BD9-9A26-E2630580E11C}"/>
    <cellStyle name="Normal 3 3" xfId="7" xr:uid="{E7F3BA36-62F5-4014-9448-A14F8B1B99DD}"/>
    <cellStyle name="Normal 3 3 2" xfId="14" xr:uid="{E66FBB96-F49F-4960-8F60-12DC441A7DAA}"/>
    <cellStyle name="Normal 3 3 3" xfId="42" xr:uid="{1C2ACFBF-A730-4961-B2FF-7B4D6122C2E1}"/>
    <cellStyle name="Normal 3 4" xfId="10" xr:uid="{307518A2-4C72-4E41-AC01-593618544322}"/>
    <cellStyle name="Normal 3 5" xfId="38" xr:uid="{317316BD-981E-474D-8AC4-39701B2AE014}"/>
    <cellStyle name="Normal 4" xfId="20" xr:uid="{06BD363A-42B7-4F52-95CF-22B15997AFB4}"/>
    <cellStyle name="Normal 5" xfId="17" xr:uid="{DA3C2EE0-5C79-4D88-8562-0147800CD4FF}"/>
    <cellStyle name="Normal 5 2" xfId="32" xr:uid="{FC12552C-54F3-4012-A5A0-935AAA7641A1}"/>
    <cellStyle name="Normal 5 2 2" xfId="54" xr:uid="{1451323F-DCA2-45B7-BF2F-A1110411A426}"/>
    <cellStyle name="Normal 5 3" xfId="45" xr:uid="{54C3781F-C473-439F-8306-5AB3465F0312}"/>
    <cellStyle name="Normal 6" xfId="25" xr:uid="{09688FF4-6EE1-41DB-962B-02C6E67072DB}"/>
    <cellStyle name="Normal 6 2" xfId="49" xr:uid="{7C3C183C-E9A2-4176-899A-4BF345E7E243}"/>
    <cellStyle name="Percent" xfId="3" builtinId="5"/>
    <cellStyle name="Percent 2" xfId="22" xr:uid="{191D8434-737D-4FFF-983C-9372A50C7A8B}"/>
    <cellStyle name="Prozent 2" xfId="16" xr:uid="{05100065-C2B8-4D3D-B3A1-D1AAABC33868}"/>
    <cellStyle name="Prozent 2 2" xfId="30" xr:uid="{EEE8A602-04C8-4E93-B4CD-371618396E93}"/>
    <cellStyle name="Prozent 2 2 2" xfId="52" xr:uid="{B1B5236E-21B4-40EB-92DA-A904DBD9FD52}"/>
    <cellStyle name="Prozent 2 3" xfId="44" xr:uid="{71C08475-FD5F-4C47-A585-373E6CE0B628}"/>
    <cellStyle name="Prozent 3" xfId="19" xr:uid="{2046CA90-0253-4F38-A220-A704AFAFF731}"/>
    <cellStyle name="Prozent 4" xfId="28" xr:uid="{35B78A2B-B608-4CA3-A728-F358531E3212}"/>
    <cellStyle name="Standard 2" xfId="8" xr:uid="{01EB1CCF-760D-42B9-8631-D2AD57BA2130}"/>
    <cellStyle name="Standard 2 2" xfId="21" xr:uid="{765D04EC-D20E-4416-ABDD-8820063066F7}"/>
    <cellStyle name="Standard 2 2 2" xfId="33" xr:uid="{D097A259-3334-48E9-B385-11F58BED4F58}"/>
    <cellStyle name="Standard 2 2 2 2" xfId="55" xr:uid="{3B590AAF-F0E9-462D-B1D5-7683306A62BC}"/>
    <cellStyle name="Standard 2 2 3" xfId="46" xr:uid="{6723AF12-DF03-43F4-B347-F174129E065D}"/>
    <cellStyle name="Standard 2 3" xfId="29" xr:uid="{57858AA4-EC95-4832-9070-7276B024BF3F}"/>
    <cellStyle name="Standard 2 3 2" xfId="51" xr:uid="{BE6EA550-0A5B-40FA-859F-C5849C3A75E1}"/>
    <cellStyle name="Standard 2 4" xfId="15" xr:uid="{72EE9E62-CB2A-4B17-B6A8-697D089C6C5E}"/>
    <cellStyle name="Standard 2 5" xfId="43" xr:uid="{5D7C9FE1-45D8-414F-9639-E5F8DCC3C11E}"/>
    <cellStyle name="Standard 3" xfId="18" xr:uid="{686099F0-849D-49CC-B576-3FEDB1949AA9}"/>
    <cellStyle name="Standard 3 2" xfId="23" xr:uid="{76BA2E58-6209-4E06-BA2E-AB007B110A35}"/>
    <cellStyle name="Standard 3 2 2" xfId="35" xr:uid="{5B38811C-D869-4F50-9609-2FCA5702A4A1}"/>
    <cellStyle name="Standard 3 2 2 2" xfId="57" xr:uid="{DBD0236F-9AF9-4ACE-A805-0A4222038CF9}"/>
    <cellStyle name="Standard 3 2 3" xfId="47" xr:uid="{7674629A-D5B8-4E6B-AED0-D45783F3C23D}"/>
    <cellStyle name="Standard 4" xfId="24" xr:uid="{CD64D7B5-5A47-4531-ACD4-FFC72DA65093}"/>
    <cellStyle name="Standard 4 2" xfId="36" xr:uid="{1119FDFF-0846-4AC9-B275-D78221F828AF}"/>
    <cellStyle name="Standard 4 2 2" xfId="58" xr:uid="{5488ED15-4F5E-4839-9D5C-7E8E9E1DE50A}"/>
    <cellStyle name="Standard 4 3" xfId="48" xr:uid="{6F5E70BB-8CC8-49DC-8B34-3C14E32802C1}"/>
    <cellStyle name="Standard 5" xfId="26" xr:uid="{C21EFAAC-F5B3-40E8-B9C0-BC7A3382E5E4}"/>
    <cellStyle name="Standard 5 2" xfId="50" xr:uid="{7B8A7B0B-6742-4AC8-B74B-6F5015F11747}"/>
    <cellStyle name="Standard 6" xfId="27" xr:uid="{1EB04B19-69B0-4095-8A47-A22C4F0D0C9E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-258.16618980336955</c:v>
                </c:pt>
                <c:pt idx="1">
                  <c:v>-258.16618980336955</c:v>
                </c:pt>
                <c:pt idx="2">
                  <c:v>-258.16377749924141</c:v>
                </c:pt>
                <c:pt idx="3">
                  <c:v>-257.91278502539683</c:v>
                </c:pt>
                <c:pt idx="4">
                  <c:v>-257.24905545642764</c:v>
                </c:pt>
                <c:pt idx="5">
                  <c:v>-256.17258879233373</c:v>
                </c:pt>
                <c:pt idx="6">
                  <c:v>-254.68338503311512</c:v>
                </c:pt>
                <c:pt idx="7">
                  <c:v>-252.78144417877186</c:v>
                </c:pt>
                <c:pt idx="8">
                  <c:v>-250.46676622930394</c:v>
                </c:pt>
                <c:pt idx="9">
                  <c:v>-247.73935118471124</c:v>
                </c:pt>
                <c:pt idx="10">
                  <c:v>-244.59919904499392</c:v>
                </c:pt>
                <c:pt idx="11">
                  <c:v>-241.04630981015183</c:v>
                </c:pt>
                <c:pt idx="12">
                  <c:v>-237.08068348018512</c:v>
                </c:pt>
                <c:pt idx="13">
                  <c:v>-232.70232005509368</c:v>
                </c:pt>
                <c:pt idx="14">
                  <c:v>-227.91121953487752</c:v>
                </c:pt>
                <c:pt idx="15">
                  <c:v>-222.70738191953674</c:v>
                </c:pt>
                <c:pt idx="16">
                  <c:v>-217.09080720907122</c:v>
                </c:pt>
                <c:pt idx="17">
                  <c:v>-211.06149540348105</c:v>
                </c:pt>
                <c:pt idx="18">
                  <c:v>-204.61944650276615</c:v>
                </c:pt>
                <c:pt idx="19">
                  <c:v>-197.76466050692662</c:v>
                </c:pt>
                <c:pt idx="20">
                  <c:v>-190.49713741596236</c:v>
                </c:pt>
                <c:pt idx="21">
                  <c:v>-182.8168772298734</c:v>
                </c:pt>
                <c:pt idx="22">
                  <c:v>-174.72387994865977</c:v>
                </c:pt>
                <c:pt idx="23">
                  <c:v>-166.21814557232145</c:v>
                </c:pt>
                <c:pt idx="24">
                  <c:v>-157.29967410085843</c:v>
                </c:pt>
                <c:pt idx="25">
                  <c:v>-147.96846553427071</c:v>
                </c:pt>
                <c:pt idx="26">
                  <c:v>-138.22451987255829</c:v>
                </c:pt>
                <c:pt idx="27">
                  <c:v>-128.06783711572123</c:v>
                </c:pt>
                <c:pt idx="28">
                  <c:v>-117.49841726375945</c:v>
                </c:pt>
                <c:pt idx="29">
                  <c:v>-106.51626031667294</c:v>
                </c:pt>
                <c:pt idx="30">
                  <c:v>-95.12136627446182</c:v>
                </c:pt>
                <c:pt idx="31">
                  <c:v>-83.313735137125974</c:v>
                </c:pt>
                <c:pt idx="32">
                  <c:v>-71.093366904665416</c:v>
                </c:pt>
                <c:pt idx="33">
                  <c:v>-58.460261577080175</c:v>
                </c:pt>
                <c:pt idx="34">
                  <c:v>-45.41441915437025</c:v>
                </c:pt>
                <c:pt idx="35">
                  <c:v>-31.955839636535629</c:v>
                </c:pt>
                <c:pt idx="36">
                  <c:v>-18.08452302357631</c:v>
                </c:pt>
                <c:pt idx="37">
                  <c:v>-3.5953643982777095</c:v>
                </c:pt>
                <c:pt idx="38">
                  <c:v>12.030663593405112</c:v>
                </c:pt>
                <c:pt idx="39">
                  <c:v>28.81893258950317</c:v>
                </c:pt>
                <c:pt idx="40">
                  <c:v>46.76944259001646</c:v>
                </c:pt>
                <c:pt idx="41">
                  <c:v>65.882193594944994</c:v>
                </c:pt>
                <c:pt idx="42">
                  <c:v>86.157185604288756</c:v>
                </c:pt>
                <c:pt idx="43">
                  <c:v>107.59441861804775</c:v>
                </c:pt>
                <c:pt idx="44">
                  <c:v>130.19389263622185</c:v>
                </c:pt>
                <c:pt idx="45">
                  <c:v>153.95560765881132</c:v>
                </c:pt>
                <c:pt idx="46">
                  <c:v>178.87956368581598</c:v>
                </c:pt>
                <c:pt idx="47">
                  <c:v>204.96576071723598</c:v>
                </c:pt>
                <c:pt idx="48">
                  <c:v>232.21419875307112</c:v>
                </c:pt>
                <c:pt idx="49">
                  <c:v>260.62487779332156</c:v>
                </c:pt>
                <c:pt idx="50">
                  <c:v>290.1977978379872</c:v>
                </c:pt>
                <c:pt idx="51">
                  <c:v>320.93295888706808</c:v>
                </c:pt>
                <c:pt idx="52">
                  <c:v>352.83036094056422</c:v>
                </c:pt>
                <c:pt idx="53">
                  <c:v>385.89000399847538</c:v>
                </c:pt>
                <c:pt idx="54">
                  <c:v>420.1118880608019</c:v>
                </c:pt>
                <c:pt idx="55">
                  <c:v>455.49601312754373</c:v>
                </c:pt>
                <c:pt idx="56">
                  <c:v>492.04237919870081</c:v>
                </c:pt>
                <c:pt idx="57">
                  <c:v>529.75098627427315</c:v>
                </c:pt>
                <c:pt idx="58">
                  <c:v>568.62183435426073</c:v>
                </c:pt>
                <c:pt idx="59">
                  <c:v>608.65492343866356</c:v>
                </c:pt>
                <c:pt idx="60">
                  <c:v>649.85025352748119</c:v>
                </c:pt>
                <c:pt idx="61">
                  <c:v>692.20782462071475</c:v>
                </c:pt>
                <c:pt idx="62">
                  <c:v>735.72763671836299</c:v>
                </c:pt>
                <c:pt idx="63">
                  <c:v>780.40968982042693</c:v>
                </c:pt>
                <c:pt idx="64">
                  <c:v>826.25398392690568</c:v>
                </c:pt>
                <c:pt idx="65">
                  <c:v>873.26051903779944</c:v>
                </c:pt>
                <c:pt idx="66">
                  <c:v>921.42929515310914</c:v>
                </c:pt>
                <c:pt idx="67">
                  <c:v>970.76031227283352</c:v>
                </c:pt>
                <c:pt idx="68">
                  <c:v>1021.2535703969738</c:v>
                </c:pt>
                <c:pt idx="69">
                  <c:v>1072.9090695255286</c:v>
                </c:pt>
                <c:pt idx="70">
                  <c:v>1125.7268096584994</c:v>
                </c:pt>
                <c:pt idx="71">
                  <c:v>1179.7067907958844</c:v>
                </c:pt>
                <c:pt idx="72">
                  <c:v>1234.8490129376858</c:v>
                </c:pt>
                <c:pt idx="73">
                  <c:v>1291.1534760839013</c:v>
                </c:pt>
                <c:pt idx="74">
                  <c:v>1348.6201802345324</c:v>
                </c:pt>
                <c:pt idx="75">
                  <c:v>1407.2491253895794</c:v>
                </c:pt>
                <c:pt idx="76">
                  <c:v>1467.0403115490403</c:v>
                </c:pt>
                <c:pt idx="77">
                  <c:v>1527.993738712918</c:v>
                </c:pt>
                <c:pt idx="78">
                  <c:v>1590.1094068812099</c:v>
                </c:pt>
                <c:pt idx="79">
                  <c:v>1653.3873160539176</c:v>
                </c:pt>
                <c:pt idx="80">
                  <c:v>1717.8274662310403</c:v>
                </c:pt>
                <c:pt idx="81">
                  <c:v>1783.4298574125773</c:v>
                </c:pt>
                <c:pt idx="82">
                  <c:v>1850.1944895985309</c:v>
                </c:pt>
                <c:pt idx="83">
                  <c:v>1918.1213627888992</c:v>
                </c:pt>
                <c:pt idx="84">
                  <c:v>1987.2104769836833</c:v>
                </c:pt>
                <c:pt idx="85">
                  <c:v>2057.4618321828816</c:v>
                </c:pt>
                <c:pt idx="86">
                  <c:v>2128.8754283864964</c:v>
                </c:pt>
                <c:pt idx="87">
                  <c:v>2201.451265594525</c:v>
                </c:pt>
                <c:pt idx="88">
                  <c:v>2275.1893438069692</c:v>
                </c:pt>
                <c:pt idx="89">
                  <c:v>2350.0896630238294</c:v>
                </c:pt>
                <c:pt idx="90">
                  <c:v>2426.1522232451039</c:v>
                </c:pt>
                <c:pt idx="91">
                  <c:v>2503.3770244707948</c:v>
                </c:pt>
                <c:pt idx="92">
                  <c:v>2581.7640667008995</c:v>
                </c:pt>
                <c:pt idx="93">
                  <c:v>2661.3133499354208</c:v>
                </c:pt>
                <c:pt idx="94">
                  <c:v>2742.0248741743567</c:v>
                </c:pt>
                <c:pt idx="95">
                  <c:v>2823.8986394177086</c:v>
                </c:pt>
                <c:pt idx="96">
                  <c:v>2906.9346456654744</c:v>
                </c:pt>
                <c:pt idx="97">
                  <c:v>2991.1328929176557</c:v>
                </c:pt>
                <c:pt idx="98">
                  <c:v>3076.493381174253</c:v>
                </c:pt>
                <c:pt idx="99">
                  <c:v>3163.0161104352655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2820.651342648744</c:v>
                </c:pt>
                <c:pt idx="1">
                  <c:v>2820.651342648744</c:v>
                </c:pt>
                <c:pt idx="2">
                  <c:v>2820.6518903947072</c:v>
                </c:pt>
                <c:pt idx="3">
                  <c:v>2820.7088815977322</c:v>
                </c:pt>
                <c:pt idx="4">
                  <c:v>2820.8595902864813</c:v>
                </c:pt>
                <c:pt idx="5">
                  <c:v>2821.1040164609544</c:v>
                </c:pt>
                <c:pt idx="6">
                  <c:v>2821.4421601211502</c:v>
                </c:pt>
                <c:pt idx="7">
                  <c:v>2821.8740212670705</c:v>
                </c:pt>
                <c:pt idx="8">
                  <c:v>2822.3995998987148</c:v>
                </c:pt>
                <c:pt idx="9">
                  <c:v>2823.0188960160822</c:v>
                </c:pt>
                <c:pt idx="10">
                  <c:v>2823.7319096191736</c:v>
                </c:pt>
                <c:pt idx="11">
                  <c:v>2824.5386407079886</c:v>
                </c:pt>
                <c:pt idx="12">
                  <c:v>2825.4390892825277</c:v>
                </c:pt>
                <c:pt idx="13">
                  <c:v>2826.4332553427898</c:v>
                </c:pt>
                <c:pt idx="14">
                  <c:v>2827.5211388887765</c:v>
                </c:pt>
                <c:pt idx="15">
                  <c:v>2828.7027399204862</c:v>
                </c:pt>
                <c:pt idx="16">
                  <c:v>2829.97805843792</c:v>
                </c:pt>
                <c:pt idx="17">
                  <c:v>2831.3470944410778</c:v>
                </c:pt>
                <c:pt idx="18">
                  <c:v>2832.8098479299592</c:v>
                </c:pt>
                <c:pt idx="19">
                  <c:v>2834.3663189045642</c:v>
                </c:pt>
                <c:pt idx="20">
                  <c:v>2836.0165073648927</c:v>
                </c:pt>
                <c:pt idx="21">
                  <c:v>2837.7604133109453</c:v>
                </c:pt>
                <c:pt idx="22">
                  <c:v>2839.5980367427219</c:v>
                </c:pt>
                <c:pt idx="23">
                  <c:v>2841.5293776602216</c:v>
                </c:pt>
                <c:pt idx="24">
                  <c:v>2843.5544360634453</c:v>
                </c:pt>
                <c:pt idx="25">
                  <c:v>2845.6732119523926</c:v>
                </c:pt>
                <c:pt idx="26">
                  <c:v>2847.885705327064</c:v>
                </c:pt>
                <c:pt idx="27">
                  <c:v>2850.1919161874584</c:v>
                </c:pt>
                <c:pt idx="28">
                  <c:v>2852.5918445335769</c:v>
                </c:pt>
                <c:pt idx="29">
                  <c:v>2855.0854903654194</c:v>
                </c:pt>
                <c:pt idx="30">
                  <c:v>2857.6728536829855</c:v>
                </c:pt>
                <c:pt idx="31">
                  <c:v>2860.3539344862756</c:v>
                </c:pt>
                <c:pt idx="32">
                  <c:v>2863.1287327752889</c:v>
                </c:pt>
                <c:pt idx="33">
                  <c:v>2865.9972485500266</c:v>
                </c:pt>
                <c:pt idx="34">
                  <c:v>2868.9594818104879</c:v>
                </c:pt>
                <c:pt idx="35">
                  <c:v>2872.0154325566723</c:v>
                </c:pt>
                <c:pt idx="36">
                  <c:v>2875.1651007885807</c:v>
                </c:pt>
                <c:pt idx="37">
                  <c:v>2878.4849527777155</c:v>
                </c:pt>
                <c:pt idx="38">
                  <c:v>2882.1684899140496</c:v>
                </c:pt>
                <c:pt idx="39">
                  <c:v>2886.2251711349336</c:v>
                </c:pt>
                <c:pt idx="40">
                  <c:v>2890.6549964403666</c:v>
                </c:pt>
                <c:pt idx="41">
                  <c:v>2895.4579658303501</c:v>
                </c:pt>
                <c:pt idx="42">
                  <c:v>2900.6340793048835</c:v>
                </c:pt>
                <c:pt idx="43">
                  <c:v>2906.1833368639659</c:v>
                </c:pt>
                <c:pt idx="44">
                  <c:v>2912.1057385075987</c:v>
                </c:pt>
                <c:pt idx="45">
                  <c:v>2918.4012842357806</c:v>
                </c:pt>
                <c:pt idx="46">
                  <c:v>2925.0699740485124</c:v>
                </c:pt>
                <c:pt idx="47">
                  <c:v>2932.1118079457942</c:v>
                </c:pt>
                <c:pt idx="48">
                  <c:v>2939.526785927626</c:v>
                </c:pt>
                <c:pt idx="49">
                  <c:v>2947.3149079940072</c:v>
                </c:pt>
                <c:pt idx="50">
                  <c:v>2955.4761741449383</c:v>
                </c:pt>
                <c:pt idx="51">
                  <c:v>2964.0105843804185</c:v>
                </c:pt>
                <c:pt idx="52">
                  <c:v>2972.9181387004487</c:v>
                </c:pt>
                <c:pt idx="53">
                  <c:v>2982.1988371050293</c:v>
                </c:pt>
                <c:pt idx="54">
                  <c:v>2991.8526795941593</c:v>
                </c:pt>
                <c:pt idx="55">
                  <c:v>3001.8796661678389</c:v>
                </c:pt>
                <c:pt idx="56">
                  <c:v>3012.2797968260684</c:v>
                </c:pt>
                <c:pt idx="57">
                  <c:v>3023.0530715688474</c:v>
                </c:pt>
                <c:pt idx="58">
                  <c:v>3034.1994903961759</c:v>
                </c:pt>
                <c:pt idx="59">
                  <c:v>3045.7190533080548</c:v>
                </c:pt>
                <c:pt idx="60">
                  <c:v>3057.6117603044831</c:v>
                </c:pt>
                <c:pt idx="61">
                  <c:v>3069.8776113854615</c:v>
                </c:pt>
                <c:pt idx="62">
                  <c:v>3082.5166065509889</c:v>
                </c:pt>
                <c:pt idx="63">
                  <c:v>3095.5287458010666</c:v>
                </c:pt>
                <c:pt idx="64">
                  <c:v>3108.9140291356939</c:v>
                </c:pt>
                <c:pt idx="65">
                  <c:v>3122.6724565548707</c:v>
                </c:pt>
                <c:pt idx="66">
                  <c:v>3136.8040280585974</c:v>
                </c:pt>
                <c:pt idx="67">
                  <c:v>3151.3087436468741</c:v>
                </c:pt>
                <c:pt idx="68">
                  <c:v>3166.1866033197002</c:v>
                </c:pt>
                <c:pt idx="69">
                  <c:v>3181.4376070770759</c:v>
                </c:pt>
                <c:pt idx="70">
                  <c:v>3197.0617549190019</c:v>
                </c:pt>
                <c:pt idx="71">
                  <c:v>3213.0590468454775</c:v>
                </c:pt>
                <c:pt idx="72">
                  <c:v>3229.4294828565025</c:v>
                </c:pt>
                <c:pt idx="73">
                  <c:v>3246.1730629520775</c:v>
                </c:pt>
                <c:pt idx="74">
                  <c:v>3263.289787132202</c:v>
                </c:pt>
                <c:pt idx="75">
                  <c:v>3280.7796553968769</c:v>
                </c:pt>
                <c:pt idx="76">
                  <c:v>3298.6426677461004</c:v>
                </c:pt>
                <c:pt idx="77">
                  <c:v>3316.8788241798748</c:v>
                </c:pt>
                <c:pt idx="78">
                  <c:v>3335.4881246981986</c:v>
                </c:pt>
                <c:pt idx="79">
                  <c:v>3354.4705693010715</c:v>
                </c:pt>
                <c:pt idx="80">
                  <c:v>3373.8261579884947</c:v>
                </c:pt>
                <c:pt idx="81">
                  <c:v>3393.5548907604675</c:v>
                </c:pt>
                <c:pt idx="82">
                  <c:v>3413.6567676169902</c:v>
                </c:pt>
                <c:pt idx="83">
                  <c:v>3434.131788558062</c:v>
                </c:pt>
                <c:pt idx="84">
                  <c:v>3454.9799535836846</c:v>
                </c:pt>
                <c:pt idx="85">
                  <c:v>3476.2012626938563</c:v>
                </c:pt>
                <c:pt idx="86">
                  <c:v>3497.7957158885779</c:v>
                </c:pt>
                <c:pt idx="87">
                  <c:v>3519.763313167849</c:v>
                </c:pt>
                <c:pt idx="88">
                  <c:v>3542.10405453167</c:v>
                </c:pt>
                <c:pt idx="89">
                  <c:v>3564.8179399800406</c:v>
                </c:pt>
                <c:pt idx="90">
                  <c:v>3587.9049695129615</c:v>
                </c:pt>
                <c:pt idx="91">
                  <c:v>3611.365143130432</c:v>
                </c:pt>
                <c:pt idx="92">
                  <c:v>3635.1984608324515</c:v>
                </c:pt>
                <c:pt idx="93">
                  <c:v>3659.4049226190214</c:v>
                </c:pt>
                <c:pt idx="94">
                  <c:v>3683.9845284901407</c:v>
                </c:pt>
                <c:pt idx="95">
                  <c:v>3708.9372784458101</c:v>
                </c:pt>
                <c:pt idx="96">
                  <c:v>3734.2631724860289</c:v>
                </c:pt>
                <c:pt idx="97">
                  <c:v>3759.9622106107977</c:v>
                </c:pt>
                <c:pt idx="98">
                  <c:v>3786.034392820116</c:v>
                </c:pt>
                <c:pt idx="99">
                  <c:v>3812.4797191139842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-147.89990326468046</c:v>
                </c:pt>
                <c:pt idx="1">
                  <c:v>-147.89990326468046</c:v>
                </c:pt>
                <c:pt idx="2">
                  <c:v>-147.88320872411668</c:v>
                </c:pt>
                <c:pt idx="3">
                  <c:v>-147.63676121507456</c:v>
                </c:pt>
                <c:pt idx="4">
                  <c:v>-147.09576044184232</c:v>
                </c:pt>
                <c:pt idx="5">
                  <c:v>-146.26020640441993</c:v>
                </c:pt>
                <c:pt idx="6">
                  <c:v>-145.13009910280746</c:v>
                </c:pt>
                <c:pt idx="7">
                  <c:v>-143.70543853700482</c:v>
                </c:pt>
                <c:pt idx="8">
                  <c:v>-141.9862247070121</c:v>
                </c:pt>
                <c:pt idx="9">
                  <c:v>-139.97245761282926</c:v>
                </c:pt>
                <c:pt idx="10">
                  <c:v>-137.66413725445625</c:v>
                </c:pt>
                <c:pt idx="11">
                  <c:v>-135.06126363189315</c:v>
                </c:pt>
                <c:pt idx="12">
                  <c:v>-132.16383674513989</c:v>
                </c:pt>
                <c:pt idx="13">
                  <c:v>-128.97185659419654</c:v>
                </c:pt>
                <c:pt idx="14">
                  <c:v>-125.48532317906304</c:v>
                </c:pt>
                <c:pt idx="15">
                  <c:v>-121.70423649973944</c:v>
                </c:pt>
                <c:pt idx="16">
                  <c:v>-117.62859655622572</c:v>
                </c:pt>
                <c:pt idx="17">
                  <c:v>-113.25840334852182</c:v>
                </c:pt>
                <c:pt idx="18">
                  <c:v>-108.59365687662786</c:v>
                </c:pt>
                <c:pt idx="19">
                  <c:v>-103.63435714054376</c:v>
                </c:pt>
                <c:pt idx="20">
                  <c:v>-98.380504140269522</c:v>
                </c:pt>
                <c:pt idx="21">
                  <c:v>-92.832097875805147</c:v>
                </c:pt>
                <c:pt idx="22">
                  <c:v>-86.989138347150671</c:v>
                </c:pt>
                <c:pt idx="23">
                  <c:v>-80.85162555430604</c:v>
                </c:pt>
                <c:pt idx="24">
                  <c:v>-74.419559497271322</c:v>
                </c:pt>
                <c:pt idx="25">
                  <c:v>-67.692940176046463</c:v>
                </c:pt>
                <c:pt idx="26">
                  <c:v>-60.671767590631461</c:v>
                </c:pt>
                <c:pt idx="27">
                  <c:v>-53.356041741026388</c:v>
                </c:pt>
                <c:pt idx="28">
                  <c:v>-45.74576262723113</c:v>
                </c:pt>
                <c:pt idx="29">
                  <c:v>-37.840930249245773</c:v>
                </c:pt>
                <c:pt idx="30">
                  <c:v>-29.641544607070276</c:v>
                </c:pt>
                <c:pt idx="31">
                  <c:v>-21.038246710192357</c:v>
                </c:pt>
                <c:pt idx="32">
                  <c:v>-11.373985352262874</c:v>
                </c:pt>
                <c:pt idx="33">
                  <c:v>-0.53910231874326087</c:v>
                </c:pt>
                <c:pt idx="34">
                  <c:v>11.466402390366429</c:v>
                </c:pt>
                <c:pt idx="35">
                  <c:v>24.6425287750663</c:v>
                </c:pt>
                <c:pt idx="36">
                  <c:v>38.9892768353563</c:v>
                </c:pt>
                <c:pt idx="37">
                  <c:v>54.506646571236438</c:v>
                </c:pt>
                <c:pt idx="38">
                  <c:v>71.194637982706709</c:v>
                </c:pt>
                <c:pt idx="39">
                  <c:v>89.0532510697671</c:v>
                </c:pt>
                <c:pt idx="40">
                  <c:v>108.08248583241746</c:v>
                </c:pt>
                <c:pt idx="41">
                  <c:v>128.28234227065812</c:v>
                </c:pt>
                <c:pt idx="42">
                  <c:v>149.65282038448888</c:v>
                </c:pt>
                <c:pt idx="43">
                  <c:v>172.19392017390982</c:v>
                </c:pt>
                <c:pt idx="44">
                  <c:v>195.90564163892088</c:v>
                </c:pt>
                <c:pt idx="45">
                  <c:v>220.78798477952205</c:v>
                </c:pt>
                <c:pt idx="46">
                  <c:v>246.84094959571337</c:v>
                </c:pt>
                <c:pt idx="47">
                  <c:v>274.06453608749456</c:v>
                </c:pt>
                <c:pt idx="48">
                  <c:v>302.45874425486613</c:v>
                </c:pt>
                <c:pt idx="49">
                  <c:v>332.0235740978278</c:v>
                </c:pt>
                <c:pt idx="50">
                  <c:v>362.75902561637963</c:v>
                </c:pt>
                <c:pt idx="51">
                  <c:v>394.66509881052161</c:v>
                </c:pt>
                <c:pt idx="52">
                  <c:v>427.74179368025369</c:v>
                </c:pt>
                <c:pt idx="53">
                  <c:v>461.98911022557587</c:v>
                </c:pt>
                <c:pt idx="54">
                  <c:v>497.40704844648792</c:v>
                </c:pt>
                <c:pt idx="55">
                  <c:v>533.99560834299052</c:v>
                </c:pt>
                <c:pt idx="56">
                  <c:v>571.75478991508305</c:v>
                </c:pt>
                <c:pt idx="57">
                  <c:v>610.68459316276574</c:v>
                </c:pt>
                <c:pt idx="58">
                  <c:v>650.78501808603869</c:v>
                </c:pt>
                <c:pt idx="59">
                  <c:v>692.05606468490168</c:v>
                </c:pt>
                <c:pt idx="60">
                  <c:v>734.49773295935472</c:v>
                </c:pt>
                <c:pt idx="61">
                  <c:v>778.11002290939768</c:v>
                </c:pt>
                <c:pt idx="62">
                  <c:v>822.89293453503115</c:v>
                </c:pt>
                <c:pt idx="63">
                  <c:v>868.84646783625465</c:v>
                </c:pt>
                <c:pt idx="64">
                  <c:v>915.9706228130683</c:v>
                </c:pt>
                <c:pt idx="65">
                  <c:v>964.265399465472</c:v>
                </c:pt>
                <c:pt idx="66">
                  <c:v>1013.730797793466</c:v>
                </c:pt>
                <c:pt idx="67">
                  <c:v>1064.3668177970501</c:v>
                </c:pt>
                <c:pt idx="68">
                  <c:v>1116.1734594762238</c:v>
                </c:pt>
                <c:pt idx="69">
                  <c:v>1169.1507228309879</c:v>
                </c:pt>
                <c:pt idx="70">
                  <c:v>1223.2986078613426</c:v>
                </c:pt>
                <c:pt idx="71">
                  <c:v>1278.617114567287</c:v>
                </c:pt>
                <c:pt idx="72">
                  <c:v>1335.1062429488218</c:v>
                </c:pt>
                <c:pt idx="73">
                  <c:v>1392.7659930059467</c:v>
                </c:pt>
                <c:pt idx="74">
                  <c:v>1451.5963647386618</c:v>
                </c:pt>
                <c:pt idx="75">
                  <c:v>1511.5973581469659</c:v>
                </c:pt>
                <c:pt idx="76">
                  <c:v>1572.768973230862</c:v>
                </c:pt>
                <c:pt idx="77">
                  <c:v>1635.1112099903476</c:v>
                </c:pt>
                <c:pt idx="78">
                  <c:v>1698.6240684254228</c:v>
                </c:pt>
                <c:pt idx="79">
                  <c:v>1763.3075485360876</c:v>
                </c:pt>
                <c:pt idx="80">
                  <c:v>1829.1616503223433</c:v>
                </c:pt>
                <c:pt idx="81">
                  <c:v>1896.1863737841891</c:v>
                </c:pt>
                <c:pt idx="82">
                  <c:v>1964.3817189216254</c:v>
                </c:pt>
                <c:pt idx="83">
                  <c:v>2033.7476857346512</c:v>
                </c:pt>
                <c:pt idx="84">
                  <c:v>2104.2842742232679</c:v>
                </c:pt>
                <c:pt idx="85">
                  <c:v>2175.991484387474</c:v>
                </c:pt>
                <c:pt idx="86">
                  <c:v>2248.8693162272707</c:v>
                </c:pt>
                <c:pt idx="87">
                  <c:v>2322.9177697426571</c:v>
                </c:pt>
                <c:pt idx="88">
                  <c:v>2398.1368449336342</c:v>
                </c:pt>
                <c:pt idx="89">
                  <c:v>2474.5265418002009</c:v>
                </c:pt>
                <c:pt idx="90">
                  <c:v>2552.0868603423582</c:v>
                </c:pt>
                <c:pt idx="91">
                  <c:v>2630.8178005601048</c:v>
                </c:pt>
                <c:pt idx="92">
                  <c:v>2710.7193624534425</c:v>
                </c:pt>
                <c:pt idx="93">
                  <c:v>2791.7915460223689</c:v>
                </c:pt>
                <c:pt idx="94">
                  <c:v>2874.034351266886</c:v>
                </c:pt>
                <c:pt idx="95">
                  <c:v>2957.4477781869941</c:v>
                </c:pt>
                <c:pt idx="96">
                  <c:v>3042.0318267826915</c:v>
                </c:pt>
                <c:pt idx="97">
                  <c:v>3127.7864970539799</c:v>
                </c:pt>
                <c:pt idx="98">
                  <c:v>3214.7117890008576</c:v>
                </c:pt>
                <c:pt idx="99">
                  <c:v>3302.807702623325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2863.2554786177725</c:v>
                </c:pt>
                <c:pt idx="1">
                  <c:v>2863.2554786177725</c:v>
                </c:pt>
                <c:pt idx="2">
                  <c:v>2863.2572158716266</c:v>
                </c:pt>
                <c:pt idx="3">
                  <c:v>2863.2828614941104</c:v>
                </c:pt>
                <c:pt idx="4">
                  <c:v>2863.3391586814823</c:v>
                </c:pt>
                <c:pt idx="5">
                  <c:v>2863.4261074337423</c:v>
                </c:pt>
                <c:pt idx="6">
                  <c:v>2863.5437077508905</c:v>
                </c:pt>
                <c:pt idx="7">
                  <c:v>2863.6919596329262</c:v>
                </c:pt>
                <c:pt idx="8">
                  <c:v>2863.8708630798501</c:v>
                </c:pt>
                <c:pt idx="9">
                  <c:v>2864.0804180916616</c:v>
                </c:pt>
                <c:pt idx="10">
                  <c:v>2864.3206246683617</c:v>
                </c:pt>
                <c:pt idx="11">
                  <c:v>2864.5914828099494</c:v>
                </c:pt>
                <c:pt idx="12">
                  <c:v>2864.8929925164248</c:v>
                </c:pt>
                <c:pt idx="13">
                  <c:v>2865.2251537877883</c:v>
                </c:pt>
                <c:pt idx="14">
                  <c:v>2865.5879666240403</c:v>
                </c:pt>
                <c:pt idx="15">
                  <c:v>2865.9814310251795</c:v>
                </c:pt>
                <c:pt idx="16">
                  <c:v>2866.4055469912073</c:v>
                </c:pt>
                <c:pt idx="17">
                  <c:v>2866.8603145221223</c:v>
                </c:pt>
                <c:pt idx="18">
                  <c:v>2867.3457336179258</c:v>
                </c:pt>
                <c:pt idx="19">
                  <c:v>2867.8618042786175</c:v>
                </c:pt>
                <c:pt idx="20">
                  <c:v>2868.4085265041963</c:v>
                </c:pt>
                <c:pt idx="21">
                  <c:v>2868.9859002946632</c:v>
                </c:pt>
                <c:pt idx="22">
                  <c:v>2869.5939256500187</c:v>
                </c:pt>
                <c:pt idx="23">
                  <c:v>2870.2326025702619</c:v>
                </c:pt>
                <c:pt idx="24">
                  <c:v>2870.9019310553931</c:v>
                </c:pt>
                <c:pt idx="25">
                  <c:v>2871.601911105412</c:v>
                </c:pt>
                <c:pt idx="26">
                  <c:v>2872.332542720319</c:v>
                </c:pt>
                <c:pt idx="27">
                  <c:v>2873.0938259001136</c:v>
                </c:pt>
                <c:pt idx="28">
                  <c:v>2873.8857606447964</c:v>
                </c:pt>
                <c:pt idx="29">
                  <c:v>2874.7083469543672</c:v>
                </c:pt>
                <c:pt idx="30">
                  <c:v>2875.5615848288262</c:v>
                </c:pt>
                <c:pt idx="31">
                  <c:v>2876.4885632368114</c:v>
                </c:pt>
                <c:pt idx="32">
                  <c:v>2877.7481695244091</c:v>
                </c:pt>
                <c:pt idx="33">
                  <c:v>2879.383610558702</c:v>
                </c:pt>
                <c:pt idx="34">
                  <c:v>2881.394886339689</c:v>
                </c:pt>
                <c:pt idx="35">
                  <c:v>2883.7819968673703</c:v>
                </c:pt>
                <c:pt idx="36">
                  <c:v>2886.5449421417457</c:v>
                </c:pt>
                <c:pt idx="37">
                  <c:v>2889.6837221628157</c:v>
                </c:pt>
                <c:pt idx="38">
                  <c:v>2893.1983369305799</c:v>
                </c:pt>
                <c:pt idx="39">
                  <c:v>2897.0887864450383</c:v>
                </c:pt>
                <c:pt idx="40">
                  <c:v>2901.3550707061913</c:v>
                </c:pt>
                <c:pt idx="41">
                  <c:v>2905.9971897140381</c:v>
                </c:pt>
                <c:pt idx="42">
                  <c:v>2911.0151434685804</c:v>
                </c:pt>
                <c:pt idx="43">
                  <c:v>2916.408931969816</c:v>
                </c:pt>
                <c:pt idx="44">
                  <c:v>2922.1785552177462</c:v>
                </c:pt>
                <c:pt idx="45">
                  <c:v>2928.3240132123706</c:v>
                </c:pt>
                <c:pt idx="46">
                  <c:v>2934.8453059536896</c:v>
                </c:pt>
                <c:pt idx="47">
                  <c:v>2941.7424334417028</c:v>
                </c:pt>
                <c:pt idx="48">
                  <c:v>2949.0153956764102</c:v>
                </c:pt>
                <c:pt idx="49">
                  <c:v>2956.6641926578122</c:v>
                </c:pt>
                <c:pt idx="50">
                  <c:v>2964.688824385908</c:v>
                </c:pt>
                <c:pt idx="51">
                  <c:v>2973.0892908606984</c:v>
                </c:pt>
                <c:pt idx="52">
                  <c:v>2981.8655920821834</c:v>
                </c:pt>
                <c:pt idx="53">
                  <c:v>2991.0177280503626</c:v>
                </c:pt>
                <c:pt idx="54">
                  <c:v>3000.545698765236</c:v>
                </c:pt>
                <c:pt idx="55">
                  <c:v>3010.4495042268036</c:v>
                </c:pt>
                <c:pt idx="56">
                  <c:v>3020.7291444350658</c:v>
                </c:pt>
                <c:pt idx="57">
                  <c:v>3031.3846193900226</c:v>
                </c:pt>
                <c:pt idx="58">
                  <c:v>3042.4159290916732</c:v>
                </c:pt>
                <c:pt idx="59">
                  <c:v>3053.8230735400184</c:v>
                </c:pt>
                <c:pt idx="60">
                  <c:v>3065.6060527350578</c:v>
                </c:pt>
                <c:pt idx="61">
                  <c:v>3077.7648666767914</c:v>
                </c:pt>
                <c:pt idx="62">
                  <c:v>3090.2995153652196</c:v>
                </c:pt>
                <c:pt idx="63">
                  <c:v>3103.209998800342</c:v>
                </c:pt>
                <c:pt idx="64">
                  <c:v>3116.496316982159</c:v>
                </c:pt>
                <c:pt idx="65">
                  <c:v>3130.1584699106702</c:v>
                </c:pt>
                <c:pt idx="66">
                  <c:v>3144.1964575858756</c:v>
                </c:pt>
                <c:pt idx="67">
                  <c:v>3158.6102800077751</c:v>
                </c:pt>
                <c:pt idx="68">
                  <c:v>3173.3999371763693</c:v>
                </c:pt>
                <c:pt idx="69">
                  <c:v>3188.5654290916577</c:v>
                </c:pt>
                <c:pt idx="70">
                  <c:v>3204.1067557536403</c:v>
                </c:pt>
                <c:pt idx="71">
                  <c:v>3220.0239171623175</c:v>
                </c:pt>
                <c:pt idx="72">
                  <c:v>3236.3169133176889</c:v>
                </c:pt>
                <c:pt idx="73">
                  <c:v>3252.9857442197545</c:v>
                </c:pt>
                <c:pt idx="74">
                  <c:v>3270.0304098685147</c:v>
                </c:pt>
                <c:pt idx="75">
                  <c:v>3287.4509102639686</c:v>
                </c:pt>
                <c:pt idx="76">
                  <c:v>3305.2472454061176</c:v>
                </c:pt>
                <c:pt idx="77">
                  <c:v>3323.4194152949608</c:v>
                </c:pt>
                <c:pt idx="78">
                  <c:v>3341.9674199304982</c:v>
                </c:pt>
                <c:pt idx="79">
                  <c:v>3360.8912593127293</c:v>
                </c:pt>
                <c:pt idx="80">
                  <c:v>3380.1909334416555</c:v>
                </c:pt>
                <c:pt idx="81">
                  <c:v>3399.8664423172759</c:v>
                </c:pt>
                <c:pt idx="82">
                  <c:v>3419.9177859395904</c:v>
                </c:pt>
                <c:pt idx="83">
                  <c:v>3440.3449643085996</c:v>
                </c:pt>
                <c:pt idx="84">
                  <c:v>3461.147977424303</c:v>
                </c:pt>
                <c:pt idx="85">
                  <c:v>3482.3268252867006</c:v>
                </c:pt>
                <c:pt idx="86">
                  <c:v>3503.8815078957928</c:v>
                </c:pt>
                <c:pt idx="87">
                  <c:v>3525.8120252515791</c:v>
                </c:pt>
                <c:pt idx="88">
                  <c:v>3548.1183773540592</c:v>
                </c:pt>
                <c:pt idx="89">
                  <c:v>3570.8005642032344</c:v>
                </c:pt>
                <c:pt idx="90">
                  <c:v>3593.8585857991038</c:v>
                </c:pt>
                <c:pt idx="91">
                  <c:v>3617.2924421416674</c:v>
                </c:pt>
                <c:pt idx="92">
                  <c:v>3641.1021332309256</c:v>
                </c:pt>
                <c:pt idx="93">
                  <c:v>3665.2876590668775</c:v>
                </c:pt>
                <c:pt idx="94">
                  <c:v>3689.8490196495241</c:v>
                </c:pt>
                <c:pt idx="95">
                  <c:v>3714.7862149788648</c:v>
                </c:pt>
                <c:pt idx="96">
                  <c:v>3740.0992450549006</c:v>
                </c:pt>
                <c:pt idx="97">
                  <c:v>3765.7881098776297</c:v>
                </c:pt>
                <c:pt idx="98">
                  <c:v>3791.8528094470539</c:v>
                </c:pt>
                <c:pt idx="99">
                  <c:v>3818.2933437631718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-129.52262395457151</c:v>
                </c:pt>
                <c:pt idx="1">
                  <c:v>-129.52262395457151</c:v>
                </c:pt>
                <c:pt idx="2">
                  <c:v>-129.50347511519041</c:v>
                </c:pt>
                <c:pt idx="3">
                  <c:v>-129.27098376653944</c:v>
                </c:pt>
                <c:pt idx="4">
                  <c:v>-128.77457941430055</c:v>
                </c:pt>
                <c:pt idx="5">
                  <c:v>-128.01426205847375</c:v>
                </c:pt>
                <c:pt idx="6">
                  <c:v>-126.99003169905897</c:v>
                </c:pt>
                <c:pt idx="7">
                  <c:v>-125.70188833605631</c:v>
                </c:pt>
                <c:pt idx="8">
                  <c:v>-124.14983196946575</c:v>
                </c:pt>
                <c:pt idx="9">
                  <c:v>-122.33386259928723</c:v>
                </c:pt>
                <c:pt idx="10">
                  <c:v>-120.25398022552083</c:v>
                </c:pt>
                <c:pt idx="11">
                  <c:v>-117.91018484816647</c:v>
                </c:pt>
                <c:pt idx="12">
                  <c:v>-115.3024764672242</c:v>
                </c:pt>
                <c:pt idx="13">
                  <c:v>-112.43085508269402</c:v>
                </c:pt>
                <c:pt idx="14">
                  <c:v>-109.29532069457592</c:v>
                </c:pt>
                <c:pt idx="15">
                  <c:v>-105.89587330286989</c:v>
                </c:pt>
                <c:pt idx="16">
                  <c:v>-102.23251290757594</c:v>
                </c:pt>
                <c:pt idx="17">
                  <c:v>-98.305239508694058</c:v>
                </c:pt>
                <c:pt idx="18">
                  <c:v>-94.114053106224276</c:v>
                </c:pt>
                <c:pt idx="19">
                  <c:v>-89.658953700166578</c:v>
                </c:pt>
                <c:pt idx="20">
                  <c:v>-84.939941290520949</c:v>
                </c:pt>
                <c:pt idx="21">
                  <c:v>-79.957015877287375</c:v>
                </c:pt>
                <c:pt idx="22">
                  <c:v>-74.710177460465914</c:v>
                </c:pt>
                <c:pt idx="23">
                  <c:v>-69.199426040056508</c:v>
                </c:pt>
                <c:pt idx="24">
                  <c:v>-63.424761616059186</c:v>
                </c:pt>
                <c:pt idx="25">
                  <c:v>-57.386184188473976</c:v>
                </c:pt>
                <c:pt idx="26">
                  <c:v>-51.083693757300807</c:v>
                </c:pt>
                <c:pt idx="27">
                  <c:v>-44.517290322539736</c:v>
                </c:pt>
                <c:pt idx="28">
                  <c:v>-37.686973884190721</c:v>
                </c:pt>
                <c:pt idx="29">
                  <c:v>-30.592744442253828</c:v>
                </c:pt>
                <c:pt idx="30">
                  <c:v>-22.957001180691655</c:v>
                </c:pt>
                <c:pt idx="31">
                  <c:v>-14.170774068053149</c:v>
                </c:pt>
                <c:pt idx="32">
                  <c:v>-4.2124595231752231</c:v>
                </c:pt>
                <c:pt idx="33">
                  <c:v>6.9179424539420857</c:v>
                </c:pt>
                <c:pt idx="34">
                  <c:v>19.220431863298717</c:v>
                </c:pt>
                <c:pt idx="35">
                  <c:v>32.695008704894789</c:v>
                </c:pt>
                <c:pt idx="36">
                  <c:v>47.341672978730173</c:v>
                </c:pt>
                <c:pt idx="37">
                  <c:v>63.160424684805001</c:v>
                </c:pt>
                <c:pt idx="38">
                  <c:v>80.151263823119109</c:v>
                </c:pt>
                <c:pt idx="39">
                  <c:v>98.314190393672703</c:v>
                </c:pt>
                <c:pt idx="40">
                  <c:v>117.64920439646559</c:v>
                </c:pt>
                <c:pt idx="41">
                  <c:v>138.15630583149803</c:v>
                </c:pt>
                <c:pt idx="42">
                  <c:v>159.83549469876968</c:v>
                </c:pt>
                <c:pt idx="43">
                  <c:v>182.68677099828068</c:v>
                </c:pt>
                <c:pt idx="44">
                  <c:v>206.71013473003106</c:v>
                </c:pt>
                <c:pt idx="45">
                  <c:v>231.90558589402102</c:v>
                </c:pt>
                <c:pt idx="46">
                  <c:v>258.27312449025015</c:v>
                </c:pt>
                <c:pt idx="47">
                  <c:v>285.81275051871864</c:v>
                </c:pt>
                <c:pt idx="48">
                  <c:v>314.52446397942674</c:v>
                </c:pt>
                <c:pt idx="49">
                  <c:v>344.40826487237405</c:v>
                </c:pt>
                <c:pt idx="50">
                  <c:v>375.46415319756068</c:v>
                </c:pt>
                <c:pt idx="51">
                  <c:v>407.69212895498674</c:v>
                </c:pt>
                <c:pt idx="52">
                  <c:v>441.09219214465236</c:v>
                </c:pt>
                <c:pt idx="53">
                  <c:v>475.66434276655718</c:v>
                </c:pt>
                <c:pt idx="54">
                  <c:v>511.40858082070122</c:v>
                </c:pt>
                <c:pt idx="55">
                  <c:v>548.3249063070848</c:v>
                </c:pt>
                <c:pt idx="56">
                  <c:v>586.41331922570805</c:v>
                </c:pt>
                <c:pt idx="57">
                  <c:v>625.67381957657017</c:v>
                </c:pt>
                <c:pt idx="58">
                  <c:v>666.10640735967195</c:v>
                </c:pt>
                <c:pt idx="59">
                  <c:v>707.71108257501328</c:v>
                </c:pt>
                <c:pt idx="60">
                  <c:v>750.48784522259359</c:v>
                </c:pt>
                <c:pt idx="61">
                  <c:v>794.43669530241334</c:v>
                </c:pt>
                <c:pt idx="62">
                  <c:v>839.55763281447241</c:v>
                </c:pt>
                <c:pt idx="63">
                  <c:v>885.85065775877138</c:v>
                </c:pt>
                <c:pt idx="64">
                  <c:v>933.31577013530932</c:v>
                </c:pt>
                <c:pt idx="65">
                  <c:v>981.95296994408648</c:v>
                </c:pt>
                <c:pt idx="66">
                  <c:v>1031.7622571851036</c:v>
                </c:pt>
                <c:pt idx="67">
                  <c:v>1082.7436318583593</c:v>
                </c:pt>
                <c:pt idx="68">
                  <c:v>1134.8970939638548</c:v>
                </c:pt>
                <c:pt idx="69">
                  <c:v>1188.2226435015893</c:v>
                </c:pt>
                <c:pt idx="70">
                  <c:v>1242.7202804715641</c:v>
                </c:pt>
                <c:pt idx="71">
                  <c:v>1298.3900048737778</c:v>
                </c:pt>
                <c:pt idx="72">
                  <c:v>1355.2318167082306</c:v>
                </c:pt>
                <c:pt idx="73">
                  <c:v>1413.2457159749233</c:v>
                </c:pt>
                <c:pt idx="74">
                  <c:v>1472.4317026738549</c:v>
                </c:pt>
                <c:pt idx="75">
                  <c:v>1532.7897768050257</c:v>
                </c:pt>
                <c:pt idx="76">
                  <c:v>1594.3199383684359</c:v>
                </c:pt>
                <c:pt idx="77">
                  <c:v>1657.0221873640867</c:v>
                </c:pt>
                <c:pt idx="78">
                  <c:v>1720.8965237919758</c:v>
                </c:pt>
                <c:pt idx="79">
                  <c:v>1785.9429476521045</c:v>
                </c:pt>
                <c:pt idx="80">
                  <c:v>1852.1614589444723</c:v>
                </c:pt>
                <c:pt idx="81">
                  <c:v>1919.5520576690797</c:v>
                </c:pt>
                <c:pt idx="82">
                  <c:v>1988.1147438259275</c:v>
                </c:pt>
                <c:pt idx="83">
                  <c:v>2057.8495174150135</c:v>
                </c:pt>
                <c:pt idx="84">
                  <c:v>2128.7563784363392</c:v>
                </c:pt>
                <c:pt idx="85">
                  <c:v>2200.8353268899041</c:v>
                </c:pt>
                <c:pt idx="86">
                  <c:v>2274.086362775708</c:v>
                </c:pt>
                <c:pt idx="87">
                  <c:v>2348.5094860937515</c:v>
                </c:pt>
                <c:pt idx="88">
                  <c:v>2424.1046968440346</c:v>
                </c:pt>
                <c:pt idx="89">
                  <c:v>2500.8719950265581</c:v>
                </c:pt>
                <c:pt idx="90">
                  <c:v>2578.8113806413198</c:v>
                </c:pt>
                <c:pt idx="91">
                  <c:v>2657.9228536883206</c:v>
                </c:pt>
                <c:pt idx="92">
                  <c:v>2738.206414167561</c:v>
                </c:pt>
                <c:pt idx="93">
                  <c:v>2819.6620620790404</c:v>
                </c:pt>
                <c:pt idx="94">
                  <c:v>2902.2897974227599</c:v>
                </c:pt>
                <c:pt idx="95">
                  <c:v>2986.089620198718</c:v>
                </c:pt>
                <c:pt idx="96">
                  <c:v>3071.0615304069174</c:v>
                </c:pt>
                <c:pt idx="97">
                  <c:v>3157.2055280473551</c:v>
                </c:pt>
                <c:pt idx="98">
                  <c:v>3244.5216131200314</c:v>
                </c:pt>
                <c:pt idx="99">
                  <c:v>3333.0097856249477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2870.6064767675753</c:v>
                </c:pt>
                <c:pt idx="1">
                  <c:v>2870.6064767675753</c:v>
                </c:pt>
                <c:pt idx="2">
                  <c:v>2870.6075043003689</c:v>
                </c:pt>
                <c:pt idx="3">
                  <c:v>2870.6199798598668</c:v>
                </c:pt>
                <c:pt idx="4">
                  <c:v>2870.6466170748304</c:v>
                </c:pt>
                <c:pt idx="5">
                  <c:v>2870.68741594526</c:v>
                </c:pt>
                <c:pt idx="6">
                  <c:v>2870.7423764711557</c:v>
                </c:pt>
                <c:pt idx="7">
                  <c:v>2870.8114986525179</c:v>
                </c:pt>
                <c:pt idx="8">
                  <c:v>2870.8947824893457</c:v>
                </c:pt>
                <c:pt idx="9">
                  <c:v>2870.9922279816396</c:v>
                </c:pt>
                <c:pt idx="10">
                  <c:v>2871.1038351293996</c:v>
                </c:pt>
                <c:pt idx="11">
                  <c:v>2871.2296039326261</c:v>
                </c:pt>
                <c:pt idx="12">
                  <c:v>2871.3695343913187</c:v>
                </c:pt>
                <c:pt idx="13">
                  <c:v>2871.5236265054768</c:v>
                </c:pt>
                <c:pt idx="14">
                  <c:v>2871.6918802751011</c:v>
                </c:pt>
                <c:pt idx="15">
                  <c:v>2871.8742957001914</c:v>
                </c:pt>
                <c:pt idx="16">
                  <c:v>2872.0708727807482</c:v>
                </c:pt>
                <c:pt idx="17">
                  <c:v>2872.2816115167707</c:v>
                </c:pt>
                <c:pt idx="18">
                  <c:v>2872.5065119082597</c:v>
                </c:pt>
                <c:pt idx="19">
                  <c:v>2872.7455739552147</c:v>
                </c:pt>
                <c:pt idx="20">
                  <c:v>2872.9987976576354</c:v>
                </c:pt>
                <c:pt idx="21">
                  <c:v>2873.2661830155225</c:v>
                </c:pt>
                <c:pt idx="22">
                  <c:v>2873.5477300288758</c:v>
                </c:pt>
                <c:pt idx="23">
                  <c:v>2873.8434386976946</c:v>
                </c:pt>
                <c:pt idx="24">
                  <c:v>2874.15330902198</c:v>
                </c:pt>
                <c:pt idx="25">
                  <c:v>2874.4773410017315</c:v>
                </c:pt>
                <c:pt idx="26">
                  <c:v>2874.8155346369485</c:v>
                </c:pt>
                <c:pt idx="27">
                  <c:v>2875.1678899276321</c:v>
                </c:pt>
                <c:pt idx="28">
                  <c:v>2875.5344068737818</c:v>
                </c:pt>
                <c:pt idx="29">
                  <c:v>2875.9150854753975</c:v>
                </c:pt>
                <c:pt idx="30">
                  <c:v>2876.4206218478107</c:v>
                </c:pt>
                <c:pt idx="31">
                  <c:v>2877.293848911318</c:v>
                </c:pt>
                <c:pt idx="32">
                  <c:v>2878.543381311029</c:v>
                </c:pt>
                <c:pt idx="33">
                  <c:v>2880.1692190469425</c:v>
                </c:pt>
                <c:pt idx="34">
                  <c:v>2882.1713621190588</c:v>
                </c:pt>
                <c:pt idx="35">
                  <c:v>2884.5498105273778</c:v>
                </c:pt>
                <c:pt idx="36">
                  <c:v>2887.3045642718998</c:v>
                </c:pt>
                <c:pt idx="37">
                  <c:v>2890.4356233526246</c:v>
                </c:pt>
                <c:pt idx="38">
                  <c:v>2893.9429877695525</c:v>
                </c:pt>
                <c:pt idx="39">
                  <c:v>2897.826657522683</c:v>
                </c:pt>
                <c:pt idx="40">
                  <c:v>2902.0866326120167</c:v>
                </c:pt>
                <c:pt idx="41">
                  <c:v>2906.7229130375531</c:v>
                </c:pt>
                <c:pt idx="42">
                  <c:v>2911.7354987992917</c:v>
                </c:pt>
                <c:pt idx="43">
                  <c:v>2917.1243898972339</c:v>
                </c:pt>
                <c:pt idx="44">
                  <c:v>2922.8895863313787</c:v>
                </c:pt>
                <c:pt idx="45">
                  <c:v>2929.0310881017267</c:v>
                </c:pt>
                <c:pt idx="46">
                  <c:v>2935.5488952082774</c:v>
                </c:pt>
                <c:pt idx="47">
                  <c:v>2942.4430076510307</c:v>
                </c:pt>
                <c:pt idx="48">
                  <c:v>2949.7134254299867</c:v>
                </c:pt>
                <c:pt idx="49">
                  <c:v>2957.3601485451459</c:v>
                </c:pt>
                <c:pt idx="50">
                  <c:v>2965.3831769965077</c:v>
                </c:pt>
                <c:pt idx="51">
                  <c:v>2973.7825107840727</c:v>
                </c:pt>
                <c:pt idx="52">
                  <c:v>2982.5581499078403</c:v>
                </c:pt>
                <c:pt idx="53">
                  <c:v>2991.7100943678111</c:v>
                </c:pt>
                <c:pt idx="54">
                  <c:v>3001.2383441639845</c:v>
                </c:pt>
                <c:pt idx="55">
                  <c:v>3011.1428992963606</c:v>
                </c:pt>
                <c:pt idx="56">
                  <c:v>3021.4237597649394</c:v>
                </c:pt>
                <c:pt idx="57">
                  <c:v>3032.0809255697213</c:v>
                </c:pt>
                <c:pt idx="58">
                  <c:v>3043.1143967107064</c:v>
                </c:pt>
                <c:pt idx="59">
                  <c:v>3054.5241731878941</c:v>
                </c:pt>
                <c:pt idx="60">
                  <c:v>3066.3102550012845</c:v>
                </c:pt>
                <c:pt idx="61">
                  <c:v>3078.4726421508781</c:v>
                </c:pt>
                <c:pt idx="62">
                  <c:v>3091.0113346366743</c:v>
                </c:pt>
                <c:pt idx="63">
                  <c:v>3103.9263324586736</c:v>
                </c:pt>
                <c:pt idx="64">
                  <c:v>3117.2176356168752</c:v>
                </c:pt>
                <c:pt idx="65">
                  <c:v>3130.8852441112799</c:v>
                </c:pt>
                <c:pt idx="66">
                  <c:v>3144.9291579418882</c:v>
                </c:pt>
                <c:pt idx="67">
                  <c:v>3159.3493771086983</c:v>
                </c:pt>
                <c:pt idx="68">
                  <c:v>3174.1459016117119</c:v>
                </c:pt>
                <c:pt idx="69">
                  <c:v>3189.3187314509278</c:v>
                </c:pt>
                <c:pt idx="70">
                  <c:v>3204.8678666263468</c:v>
                </c:pt>
                <c:pt idx="71">
                  <c:v>3220.7933071379689</c:v>
                </c:pt>
                <c:pt idx="72">
                  <c:v>3237.0950529857937</c:v>
                </c:pt>
                <c:pt idx="73">
                  <c:v>3253.7731041698212</c:v>
                </c:pt>
                <c:pt idx="74">
                  <c:v>3270.8274606900518</c:v>
                </c:pt>
                <c:pt idx="75">
                  <c:v>3288.2581225464851</c:v>
                </c:pt>
                <c:pt idx="76">
                  <c:v>3306.0650897391215</c:v>
                </c:pt>
                <c:pt idx="77">
                  <c:v>3324.2483622679606</c:v>
                </c:pt>
                <c:pt idx="78">
                  <c:v>3342.8079401330024</c:v>
                </c:pt>
                <c:pt idx="79">
                  <c:v>3361.7438233342473</c:v>
                </c:pt>
                <c:pt idx="80">
                  <c:v>3381.0560118716944</c:v>
                </c:pt>
                <c:pt idx="81">
                  <c:v>3400.7445057453451</c:v>
                </c:pt>
                <c:pt idx="82">
                  <c:v>3420.809304955199</c:v>
                </c:pt>
                <c:pt idx="83">
                  <c:v>3441.250409501255</c:v>
                </c:pt>
                <c:pt idx="84">
                  <c:v>3462.0678193835142</c:v>
                </c:pt>
                <c:pt idx="85">
                  <c:v>3483.2615346019757</c:v>
                </c:pt>
                <c:pt idx="86">
                  <c:v>3504.8315551566407</c:v>
                </c:pt>
                <c:pt idx="87">
                  <c:v>3526.7778810475079</c:v>
                </c:pt>
                <c:pt idx="88">
                  <c:v>3549.1005122745783</c:v>
                </c:pt>
                <c:pt idx="89">
                  <c:v>3571.7994488378522</c:v>
                </c:pt>
                <c:pt idx="90">
                  <c:v>3594.8746907373284</c:v>
                </c:pt>
                <c:pt idx="91">
                  <c:v>3618.3262379730072</c:v>
                </c:pt>
                <c:pt idx="92">
                  <c:v>3642.1540905448887</c:v>
                </c:pt>
                <c:pt idx="93">
                  <c:v>3666.3582484529734</c:v>
                </c:pt>
                <c:pt idx="94">
                  <c:v>3690.9387116972612</c:v>
                </c:pt>
                <c:pt idx="95">
                  <c:v>3715.8954802777516</c:v>
                </c:pt>
                <c:pt idx="96">
                  <c:v>3741.2285541944452</c:v>
                </c:pt>
                <c:pt idx="97">
                  <c:v>3766.9379334473415</c:v>
                </c:pt>
                <c:pt idx="98">
                  <c:v>3793.0236180364404</c:v>
                </c:pt>
                <c:pt idx="99">
                  <c:v>3819.4856079617421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-123.93452288766902</c:v>
                </c:pt>
                <c:pt idx="1">
                  <c:v>-123.93452288766902</c:v>
                </c:pt>
                <c:pt idx="2">
                  <c:v>-123.91634352177276</c:v>
                </c:pt>
                <c:pt idx="3">
                  <c:v>-123.69706762385231</c:v>
                </c:pt>
                <c:pt idx="4">
                  <c:v>-123.22933148080854</c:v>
                </c:pt>
                <c:pt idx="5">
                  <c:v>-122.51313509264135</c:v>
                </c:pt>
                <c:pt idx="6">
                  <c:v>-121.54847845935086</c:v>
                </c:pt>
                <c:pt idx="7">
                  <c:v>-120.33536158093698</c:v>
                </c:pt>
                <c:pt idx="8">
                  <c:v>-118.87378445739975</c:v>
                </c:pt>
                <c:pt idx="9">
                  <c:v>-117.16374708873914</c:v>
                </c:pt>
                <c:pt idx="10">
                  <c:v>-115.2052494749552</c:v>
                </c:pt>
                <c:pt idx="11">
                  <c:v>-112.99829161604789</c:v>
                </c:pt>
                <c:pt idx="12">
                  <c:v>-110.54287351201724</c:v>
                </c:pt>
                <c:pt idx="13">
                  <c:v>-107.8389951628632</c:v>
                </c:pt>
                <c:pt idx="14">
                  <c:v>-104.88665656858582</c:v>
                </c:pt>
                <c:pt idx="15">
                  <c:v>-101.68585772918509</c:v>
                </c:pt>
                <c:pt idx="16">
                  <c:v>-98.236598644660987</c:v>
                </c:pt>
                <c:pt idx="17">
                  <c:v>-94.538879315013531</c:v>
                </c:pt>
                <c:pt idx="18">
                  <c:v>-90.592699740242708</c:v>
                </c:pt>
                <c:pt idx="19">
                  <c:v>-86.398059920348544</c:v>
                </c:pt>
                <c:pt idx="20">
                  <c:v>-81.954959855331012</c:v>
                </c:pt>
                <c:pt idx="21">
                  <c:v>-77.263399545190111</c:v>
                </c:pt>
                <c:pt idx="22">
                  <c:v>-72.323378989925857</c:v>
                </c:pt>
                <c:pt idx="23">
                  <c:v>-67.134898189538262</c:v>
                </c:pt>
                <c:pt idx="24">
                  <c:v>-61.697957144027292</c:v>
                </c:pt>
                <c:pt idx="25">
                  <c:v>-56.012555853392982</c:v>
                </c:pt>
                <c:pt idx="26">
                  <c:v>-50.078694317635289</c:v>
                </c:pt>
                <c:pt idx="27">
                  <c:v>-43.896372536754257</c:v>
                </c:pt>
                <c:pt idx="28">
                  <c:v>-37.465590510749848</c:v>
                </c:pt>
                <c:pt idx="29">
                  <c:v>-30.7863482396221</c:v>
                </c:pt>
                <c:pt idx="30">
                  <c:v>-23.401905433796681</c:v>
                </c:pt>
                <c:pt idx="31">
                  <c:v>-14.834539293994656</c:v>
                </c:pt>
                <c:pt idx="32">
                  <c:v>-5.0841899180793426</c:v>
                </c:pt>
                <c:pt idx="33">
                  <c:v>5.8491426939492168</c:v>
                </c:pt>
                <c:pt idx="34">
                  <c:v>17.96545854209096</c:v>
                </c:pt>
                <c:pt idx="35">
                  <c:v>31.264757626346007</c:v>
                </c:pt>
                <c:pt idx="36">
                  <c:v>45.747039946714224</c:v>
                </c:pt>
                <c:pt idx="37">
                  <c:v>61.412305503195768</c:v>
                </c:pt>
                <c:pt idx="38">
                  <c:v>78.260554295790456</c:v>
                </c:pt>
                <c:pt idx="39">
                  <c:v>96.291786324498474</c:v>
                </c:pt>
                <c:pt idx="40">
                  <c:v>115.50600158931965</c:v>
                </c:pt>
                <c:pt idx="41">
                  <c:v>135.90320009025416</c:v>
                </c:pt>
                <c:pt idx="42">
                  <c:v>157.48338182730183</c:v>
                </c:pt>
                <c:pt idx="43">
                  <c:v>180.24654680046271</c:v>
                </c:pt>
                <c:pt idx="44">
                  <c:v>204.19269500973704</c:v>
                </c:pt>
                <c:pt idx="45">
                  <c:v>229.32182645512441</c:v>
                </c:pt>
                <c:pt idx="46">
                  <c:v>255.63394113662503</c:v>
                </c:pt>
                <c:pt idx="47">
                  <c:v>283.12903905423883</c:v>
                </c:pt>
                <c:pt idx="48">
                  <c:v>311.80712020796619</c:v>
                </c:pt>
                <c:pt idx="49">
                  <c:v>341.66818459780649</c:v>
                </c:pt>
                <c:pt idx="50">
                  <c:v>372.71223222376005</c:v>
                </c:pt>
                <c:pt idx="51">
                  <c:v>404.93926308582712</c:v>
                </c:pt>
                <c:pt idx="52">
                  <c:v>438.34927718400724</c:v>
                </c:pt>
                <c:pt idx="53">
                  <c:v>472.94227451830045</c:v>
                </c:pt>
                <c:pt idx="54">
                  <c:v>508.718255088707</c:v>
                </c:pt>
                <c:pt idx="55">
                  <c:v>545.67721889522704</c:v>
                </c:pt>
                <c:pt idx="56">
                  <c:v>583.81916593786013</c:v>
                </c:pt>
                <c:pt idx="57">
                  <c:v>623.14409621660639</c:v>
                </c:pt>
                <c:pt idx="58">
                  <c:v>663.6520097314658</c:v>
                </c:pt>
                <c:pt idx="59">
                  <c:v>705.34290648243893</c:v>
                </c:pt>
                <c:pt idx="60">
                  <c:v>748.21678646952489</c:v>
                </c:pt>
                <c:pt idx="61">
                  <c:v>792.27364969272401</c:v>
                </c:pt>
                <c:pt idx="62">
                  <c:v>837.5134961520364</c:v>
                </c:pt>
                <c:pt idx="63">
                  <c:v>883.9363258474624</c:v>
                </c:pt>
                <c:pt idx="64">
                  <c:v>931.54213877900145</c:v>
                </c:pt>
                <c:pt idx="65">
                  <c:v>980.33093494665366</c:v>
                </c:pt>
                <c:pt idx="66">
                  <c:v>1030.3027143504194</c:v>
                </c:pt>
                <c:pt idx="67">
                  <c:v>1081.4574769902981</c:v>
                </c:pt>
                <c:pt idx="68">
                  <c:v>1133.7952228662898</c:v>
                </c:pt>
                <c:pt idx="69">
                  <c:v>1187.3159519783949</c:v>
                </c:pt>
                <c:pt idx="70">
                  <c:v>1242.0196643266138</c:v>
                </c:pt>
                <c:pt idx="71">
                  <c:v>1297.9063599109452</c:v>
                </c:pt>
                <c:pt idx="72">
                  <c:v>1354.9760387313902</c:v>
                </c:pt>
                <c:pt idx="73">
                  <c:v>1413.2287007879481</c:v>
                </c:pt>
                <c:pt idx="74">
                  <c:v>1472.6643460806199</c:v>
                </c:pt>
                <c:pt idx="75">
                  <c:v>1533.2829746094046</c:v>
                </c:pt>
                <c:pt idx="76">
                  <c:v>1595.0845863743023</c:v>
                </c:pt>
                <c:pt idx="77">
                  <c:v>1658.0691813753128</c:v>
                </c:pt>
                <c:pt idx="78">
                  <c:v>1722.2367596124379</c:v>
                </c:pt>
                <c:pt idx="79">
                  <c:v>1787.587321085676</c:v>
                </c:pt>
                <c:pt idx="80">
                  <c:v>1854.1208657950258</c:v>
                </c:pt>
                <c:pt idx="81">
                  <c:v>1921.8373937404904</c:v>
                </c:pt>
                <c:pt idx="82">
                  <c:v>1990.7369049220683</c:v>
                </c:pt>
                <c:pt idx="83">
                  <c:v>2060.8193993397581</c:v>
                </c:pt>
                <c:pt idx="84">
                  <c:v>2132.0848769935619</c:v>
                </c:pt>
                <c:pt idx="85">
                  <c:v>2204.5333378834798</c:v>
                </c:pt>
                <c:pt idx="86">
                  <c:v>2278.1647820095095</c:v>
                </c:pt>
                <c:pt idx="87">
                  <c:v>2352.9792093716533</c:v>
                </c:pt>
                <c:pt idx="88">
                  <c:v>2428.9766199699102</c:v>
                </c:pt>
                <c:pt idx="89">
                  <c:v>2506.1570138042798</c:v>
                </c:pt>
                <c:pt idx="90">
                  <c:v>2584.5203908747635</c:v>
                </c:pt>
                <c:pt idx="91">
                  <c:v>2664.0667511813608</c:v>
                </c:pt>
                <c:pt idx="92">
                  <c:v>2744.796094724069</c:v>
                </c:pt>
                <c:pt idx="93">
                  <c:v>2826.7084215028931</c:v>
                </c:pt>
                <c:pt idx="94">
                  <c:v>2909.8037315178285</c:v>
                </c:pt>
                <c:pt idx="95">
                  <c:v>2994.0820247688785</c:v>
                </c:pt>
                <c:pt idx="96">
                  <c:v>3079.5433012560416</c:v>
                </c:pt>
                <c:pt idx="97">
                  <c:v>3166.1875609793165</c:v>
                </c:pt>
                <c:pt idx="98">
                  <c:v>3254.0148039387063</c:v>
                </c:pt>
                <c:pt idx="99">
                  <c:v>3343.0250301342085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2873.3215369021318</c:v>
                </c:pt>
                <c:pt idx="1">
                  <c:v>2873.3215369021318</c:v>
                </c:pt>
                <c:pt idx="2">
                  <c:v>2873.3220592152925</c:v>
                </c:pt>
                <c:pt idx="3">
                  <c:v>2873.3283592528137</c:v>
                </c:pt>
                <c:pt idx="4">
                  <c:v>2873.3417978262237</c:v>
                </c:pt>
                <c:pt idx="5">
                  <c:v>2873.362374935522</c:v>
                </c:pt>
                <c:pt idx="6">
                  <c:v>2873.3900905807091</c:v>
                </c:pt>
                <c:pt idx="7">
                  <c:v>2873.4249447617854</c:v>
                </c:pt>
                <c:pt idx="8">
                  <c:v>2873.46693747875</c:v>
                </c:pt>
                <c:pt idx="9">
                  <c:v>2873.5160687316034</c:v>
                </c:pt>
                <c:pt idx="10">
                  <c:v>2873.5723385203451</c:v>
                </c:pt>
                <c:pt idx="11">
                  <c:v>2873.6357468449755</c:v>
                </c:pt>
                <c:pt idx="12">
                  <c:v>2873.7062937054952</c:v>
                </c:pt>
                <c:pt idx="13">
                  <c:v>2873.7839791019032</c:v>
                </c:pt>
                <c:pt idx="14">
                  <c:v>2873.8688030342</c:v>
                </c:pt>
                <c:pt idx="15">
                  <c:v>2873.9607655023851</c:v>
                </c:pt>
                <c:pt idx="16">
                  <c:v>2874.059866506459</c:v>
                </c:pt>
                <c:pt idx="17">
                  <c:v>2874.1661060464221</c:v>
                </c:pt>
                <c:pt idx="18">
                  <c:v>2874.2794841222731</c:v>
                </c:pt>
                <c:pt idx="19">
                  <c:v>2874.4000007340132</c:v>
                </c:pt>
                <c:pt idx="20">
                  <c:v>2874.5276558816417</c:v>
                </c:pt>
                <c:pt idx="21">
                  <c:v>2874.662449565159</c:v>
                </c:pt>
                <c:pt idx="22">
                  <c:v>2874.8043817845651</c:v>
                </c:pt>
                <c:pt idx="23">
                  <c:v>2874.9534525398599</c:v>
                </c:pt>
                <c:pt idx="24">
                  <c:v>2875.109661831043</c:v>
                </c:pt>
                <c:pt idx="25">
                  <c:v>2875.2730096581154</c:v>
                </c:pt>
                <c:pt idx="26">
                  <c:v>2875.443496021076</c:v>
                </c:pt>
                <c:pt idx="27">
                  <c:v>2875.621120919925</c:v>
                </c:pt>
                <c:pt idx="28">
                  <c:v>2875.8058843546637</c:v>
                </c:pt>
                <c:pt idx="29">
                  <c:v>2875.9977863252898</c:v>
                </c:pt>
                <c:pt idx="30">
                  <c:v>2876.3789637117311</c:v>
                </c:pt>
                <c:pt idx="31">
                  <c:v>2877.139920706667</c:v>
                </c:pt>
                <c:pt idx="32">
                  <c:v>2878.2806811976079</c:v>
                </c:pt>
                <c:pt idx="33">
                  <c:v>2879.8012451845539</c:v>
                </c:pt>
                <c:pt idx="34">
                  <c:v>2881.7016126675044</c:v>
                </c:pt>
                <c:pt idx="35">
                  <c:v>2883.9817836464599</c:v>
                </c:pt>
                <c:pt idx="36">
                  <c:v>2886.64175812142</c:v>
                </c:pt>
                <c:pt idx="37">
                  <c:v>2889.6815360923856</c:v>
                </c:pt>
                <c:pt idx="38">
                  <c:v>2893.1011175593558</c:v>
                </c:pt>
                <c:pt idx="39">
                  <c:v>2896.900502522331</c:v>
                </c:pt>
                <c:pt idx="40">
                  <c:v>2901.0796909813107</c:v>
                </c:pt>
                <c:pt idx="41">
                  <c:v>2905.6386829362959</c:v>
                </c:pt>
                <c:pt idx="42">
                  <c:v>2910.5774783872853</c:v>
                </c:pt>
                <c:pt idx="43">
                  <c:v>2915.8960773342806</c:v>
                </c:pt>
                <c:pt idx="44">
                  <c:v>2921.5944797772804</c:v>
                </c:pt>
                <c:pt idx="45">
                  <c:v>2927.6726857162848</c:v>
                </c:pt>
                <c:pt idx="46">
                  <c:v>2934.1306951512943</c:v>
                </c:pt>
                <c:pt idx="47">
                  <c:v>2940.9685080823087</c:v>
                </c:pt>
                <c:pt idx="48">
                  <c:v>2948.1861245093282</c:v>
                </c:pt>
                <c:pt idx="49">
                  <c:v>2955.7835444323523</c:v>
                </c:pt>
                <c:pt idx="50">
                  <c:v>2963.7607678513814</c:v>
                </c:pt>
                <c:pt idx="51">
                  <c:v>2972.1177947664155</c:v>
                </c:pt>
                <c:pt idx="52">
                  <c:v>2980.8546251774546</c:v>
                </c:pt>
                <c:pt idx="53">
                  <c:v>2989.9712590844983</c:v>
                </c:pt>
                <c:pt idx="54">
                  <c:v>2999.4676964875471</c:v>
                </c:pt>
                <c:pt idx="55">
                  <c:v>3009.3439373866008</c:v>
                </c:pt>
                <c:pt idx="56">
                  <c:v>3019.5999817816596</c:v>
                </c:pt>
                <c:pt idx="57">
                  <c:v>3030.235829672723</c:v>
                </c:pt>
                <c:pt idx="58">
                  <c:v>3041.2514810597913</c:v>
                </c:pt>
                <c:pt idx="59">
                  <c:v>3052.6469359428652</c:v>
                </c:pt>
                <c:pt idx="60">
                  <c:v>3064.4221943219432</c:v>
                </c:pt>
                <c:pt idx="61">
                  <c:v>3076.5772561970261</c:v>
                </c:pt>
                <c:pt idx="62">
                  <c:v>3089.1121215681142</c:v>
                </c:pt>
                <c:pt idx="63">
                  <c:v>3102.0267904352072</c:v>
                </c:pt>
                <c:pt idx="64">
                  <c:v>3115.3212627983053</c:v>
                </c:pt>
                <c:pt idx="65">
                  <c:v>3128.9955386574079</c:v>
                </c:pt>
                <c:pt idx="66">
                  <c:v>3143.049618012516</c:v>
                </c:pt>
                <c:pt idx="67">
                  <c:v>3157.4835008636278</c:v>
                </c:pt>
                <c:pt idx="68">
                  <c:v>3172.2971872107455</c:v>
                </c:pt>
                <c:pt idx="69">
                  <c:v>3187.4906770538678</c:v>
                </c:pt>
                <c:pt idx="70">
                  <c:v>3203.0639703929955</c:v>
                </c:pt>
                <c:pt idx="71">
                  <c:v>3219.0170672281279</c:v>
                </c:pt>
                <c:pt idx="72">
                  <c:v>3235.3499675592648</c:v>
                </c:pt>
                <c:pt idx="73">
                  <c:v>3252.0626713864067</c:v>
                </c:pt>
                <c:pt idx="74">
                  <c:v>3269.1551787095541</c:v>
                </c:pt>
                <c:pt idx="75">
                  <c:v>3286.6274895287056</c:v>
                </c:pt>
                <c:pt idx="76">
                  <c:v>3304.4796038438626</c:v>
                </c:pt>
                <c:pt idx="77">
                  <c:v>3322.7115216550242</c:v>
                </c:pt>
                <c:pt idx="78">
                  <c:v>3341.3232429621908</c:v>
                </c:pt>
                <c:pt idx="79">
                  <c:v>3360.3147677653628</c:v>
                </c:pt>
                <c:pt idx="80">
                  <c:v>3379.6860960645386</c:v>
                </c:pt>
                <c:pt idx="81">
                  <c:v>3399.4372278597202</c:v>
                </c:pt>
                <c:pt idx="82">
                  <c:v>3419.5681631509065</c:v>
                </c:pt>
                <c:pt idx="83">
                  <c:v>3440.0789019380977</c:v>
                </c:pt>
                <c:pt idx="84">
                  <c:v>3460.9694442212935</c:v>
                </c:pt>
                <c:pt idx="85">
                  <c:v>3482.2397900004948</c:v>
                </c:pt>
                <c:pt idx="86">
                  <c:v>3503.8899392757007</c:v>
                </c:pt>
                <c:pt idx="87">
                  <c:v>3525.9198920469116</c:v>
                </c:pt>
                <c:pt idx="88">
                  <c:v>3548.3296483141271</c:v>
                </c:pt>
                <c:pt idx="89">
                  <c:v>3571.119208077348</c:v>
                </c:pt>
                <c:pt idx="90">
                  <c:v>3594.2885713365736</c:v>
                </c:pt>
                <c:pt idx="91">
                  <c:v>3617.8377380918041</c:v>
                </c:pt>
                <c:pt idx="92">
                  <c:v>3641.7667083430392</c:v>
                </c:pt>
                <c:pt idx="93">
                  <c:v>3666.0754820902794</c:v>
                </c:pt>
                <c:pt idx="94">
                  <c:v>3690.7640593335245</c:v>
                </c:pt>
                <c:pt idx="95">
                  <c:v>3715.8324400727747</c:v>
                </c:pt>
                <c:pt idx="96">
                  <c:v>3741.2806243080295</c:v>
                </c:pt>
                <c:pt idx="97">
                  <c:v>3767.1086120392893</c:v>
                </c:pt>
                <c:pt idx="98">
                  <c:v>3793.3164032665545</c:v>
                </c:pt>
                <c:pt idx="99">
                  <c:v>3819.9039979898239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N85" sqref="N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">
        <v>101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">
        <v>103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">
        <v>102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30°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4"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2820.651342648744</v>
      </c>
      <c r="P67" s="71">
        <v>2820.651342648744</v>
      </c>
      <c r="Q67" s="71">
        <v>2820.6518903947072</v>
      </c>
      <c r="R67" s="71">
        <v>2820.7088815977322</v>
      </c>
      <c r="S67" s="71">
        <v>2820.8595902864813</v>
      </c>
      <c r="T67" s="71">
        <v>2821.1040164609544</v>
      </c>
      <c r="U67" s="71">
        <v>2821.4421601211502</v>
      </c>
      <c r="V67" s="71">
        <v>2821.8740212670705</v>
      </c>
      <c r="W67" s="71">
        <v>2822.3995998987148</v>
      </c>
      <c r="X67" s="71">
        <v>2823.0188960160822</v>
      </c>
      <c r="Y67" s="71">
        <v>2823.7319096191736</v>
      </c>
      <c r="Z67" s="71">
        <v>2824.5386407079886</v>
      </c>
      <c r="AA67" s="71">
        <v>2825.4390892825277</v>
      </c>
      <c r="AB67" s="71">
        <v>2826.4332553427898</v>
      </c>
      <c r="AC67" s="71">
        <v>2827.5211388887765</v>
      </c>
      <c r="AD67" s="71">
        <v>2828.7027399204862</v>
      </c>
      <c r="AE67" s="71">
        <v>2829.97805843792</v>
      </c>
      <c r="AF67" s="71">
        <v>2831.3470944410778</v>
      </c>
      <c r="AG67" s="71">
        <v>2832.8098479299592</v>
      </c>
      <c r="AH67" s="71">
        <v>2834.3663189045642</v>
      </c>
      <c r="AI67" s="71">
        <v>2836.0165073648927</v>
      </c>
      <c r="AJ67" s="71">
        <v>2837.7604133109453</v>
      </c>
      <c r="AK67" s="71">
        <v>2839.5980367427219</v>
      </c>
      <c r="AL67" s="71">
        <v>2841.5293776602216</v>
      </c>
      <c r="AM67" s="71">
        <v>2843.5544360634453</v>
      </c>
      <c r="AN67" s="71">
        <v>2845.6732119523926</v>
      </c>
      <c r="AO67" s="71">
        <v>2847.885705327064</v>
      </c>
      <c r="AP67" s="71">
        <v>2850.1919161874584</v>
      </c>
      <c r="AQ67" s="71">
        <v>2852.5918445335769</v>
      </c>
      <c r="AR67" s="71">
        <v>2855.0854903654194</v>
      </c>
      <c r="AS67" s="71">
        <v>2857.6728536829855</v>
      </c>
      <c r="AT67" s="71">
        <v>2860.3539344862756</v>
      </c>
      <c r="AU67" s="71">
        <v>2863.1287327752889</v>
      </c>
      <c r="AV67" s="71">
        <v>2865.9972485500266</v>
      </c>
      <c r="AW67" s="71">
        <v>2868.9594818104879</v>
      </c>
      <c r="AX67" s="71">
        <v>2872.0154325566723</v>
      </c>
      <c r="AY67" s="71">
        <v>2875.1651007885807</v>
      </c>
      <c r="AZ67" s="71">
        <v>2878.4849527777155</v>
      </c>
      <c r="BA67" s="71">
        <v>2882.1684899140496</v>
      </c>
      <c r="BB67" s="71">
        <v>2886.2251711349336</v>
      </c>
      <c r="BC67" s="71">
        <v>2890.6549964403666</v>
      </c>
      <c r="BD67" s="71">
        <v>2895.4579658303501</v>
      </c>
      <c r="BE67" s="71">
        <v>2900.6340793048835</v>
      </c>
      <c r="BF67" s="71">
        <v>2906.1833368639659</v>
      </c>
      <c r="BG67" s="71">
        <v>2912.1057385075987</v>
      </c>
      <c r="BH67" s="71">
        <v>2918.4012842357806</v>
      </c>
      <c r="BI67" s="71">
        <v>2925.0699740485124</v>
      </c>
      <c r="BJ67" s="71">
        <v>2932.1118079457942</v>
      </c>
      <c r="BK67" s="71">
        <v>2939.526785927626</v>
      </c>
      <c r="BL67" s="71">
        <v>2947.3149079940072</v>
      </c>
      <c r="BM67" s="71">
        <v>2955.4761741449383</v>
      </c>
      <c r="BN67" s="71">
        <v>2964.0105843804185</v>
      </c>
      <c r="BO67" s="71">
        <v>2972.9181387004487</v>
      </c>
      <c r="BP67" s="71">
        <v>2982.1988371050293</v>
      </c>
      <c r="BQ67" s="71">
        <v>2991.8526795941593</v>
      </c>
      <c r="BR67" s="71">
        <v>3001.8796661678389</v>
      </c>
      <c r="BS67" s="71">
        <v>3012.2797968260684</v>
      </c>
      <c r="BT67" s="71">
        <v>3023.0530715688474</v>
      </c>
      <c r="BU67" s="71">
        <v>3034.1994903961759</v>
      </c>
      <c r="BV67" s="71">
        <v>3045.7190533080548</v>
      </c>
      <c r="BW67" s="71">
        <v>3057.6117603044831</v>
      </c>
      <c r="BX67" s="71">
        <v>3069.8776113854615</v>
      </c>
      <c r="BY67" s="71">
        <v>3082.5166065509889</v>
      </c>
      <c r="BZ67" s="71">
        <v>3095.5287458010666</v>
      </c>
      <c r="CA67" s="71">
        <v>3108.9140291356939</v>
      </c>
      <c r="CB67" s="71">
        <v>3122.6724565548707</v>
      </c>
      <c r="CC67" s="71">
        <v>3136.8040280585974</v>
      </c>
      <c r="CD67" s="71">
        <v>3151.3087436468741</v>
      </c>
      <c r="CE67" s="71">
        <v>3166.1866033197002</v>
      </c>
      <c r="CF67" s="71">
        <v>3181.4376070770759</v>
      </c>
      <c r="CG67" s="71">
        <v>3197.0617549190019</v>
      </c>
      <c r="CH67" s="71">
        <v>3213.0590468454775</v>
      </c>
      <c r="CI67" s="71">
        <v>3229.4294828565025</v>
      </c>
      <c r="CJ67" s="71">
        <v>3246.1730629520775</v>
      </c>
      <c r="CK67" s="71">
        <v>3263.289787132202</v>
      </c>
      <c r="CL67" s="71">
        <v>3280.7796553968769</v>
      </c>
      <c r="CM67" s="71">
        <v>3298.6426677461004</v>
      </c>
      <c r="CN67" s="71">
        <v>3316.8788241798748</v>
      </c>
      <c r="CO67" s="71">
        <v>3335.4881246981986</v>
      </c>
      <c r="CP67" s="71">
        <v>3354.4705693010715</v>
      </c>
      <c r="CQ67" s="71">
        <v>3373.8261579884947</v>
      </c>
      <c r="CR67" s="71">
        <v>3393.5548907604675</v>
      </c>
      <c r="CS67" s="71">
        <v>3413.6567676169902</v>
      </c>
      <c r="CT67" s="71">
        <v>3434.131788558062</v>
      </c>
      <c r="CU67" s="71">
        <v>3454.9799535836846</v>
      </c>
      <c r="CV67" s="71">
        <v>3476.2012626938563</v>
      </c>
      <c r="CW67" s="71">
        <v>3497.7957158885779</v>
      </c>
      <c r="CX67" s="71">
        <v>3519.763313167849</v>
      </c>
      <c r="CY67" s="71">
        <v>3542.10405453167</v>
      </c>
      <c r="CZ67" s="71">
        <v>3564.8179399800406</v>
      </c>
      <c r="DA67" s="71">
        <v>3587.9049695129615</v>
      </c>
      <c r="DB67" s="71">
        <v>3611.365143130432</v>
      </c>
      <c r="DC67" s="71">
        <v>3635.1984608324515</v>
      </c>
      <c r="DD67" s="71">
        <v>3659.4049226190214</v>
      </c>
      <c r="DE67" s="71">
        <v>3683.9845284901407</v>
      </c>
      <c r="DF67" s="71">
        <v>3708.9372784458101</v>
      </c>
      <c r="DG67" s="71">
        <v>3734.2631724860289</v>
      </c>
      <c r="DH67" s="71">
        <v>3759.9622106107977</v>
      </c>
      <c r="DI67" s="71">
        <v>3786.034392820116</v>
      </c>
      <c r="DJ67" s="71">
        <v>3812.4797191139842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-258.16618980336955</v>
      </c>
      <c r="P68" s="71">
        <v>-258.16618980336955</v>
      </c>
      <c r="Q68" s="71">
        <v>-258.16377749924141</v>
      </c>
      <c r="R68" s="71">
        <v>-257.91278502539683</v>
      </c>
      <c r="S68" s="71">
        <v>-257.24905545642764</v>
      </c>
      <c r="T68" s="71">
        <v>-256.17258879233373</v>
      </c>
      <c r="U68" s="71">
        <v>-254.68338503311512</v>
      </c>
      <c r="V68" s="71">
        <v>-252.78144417877186</v>
      </c>
      <c r="W68" s="71">
        <v>-250.46676622930394</v>
      </c>
      <c r="X68" s="71">
        <v>-247.73935118471124</v>
      </c>
      <c r="Y68" s="71">
        <v>-244.59919904499392</v>
      </c>
      <c r="Z68" s="71">
        <v>-241.04630981015183</v>
      </c>
      <c r="AA68" s="71">
        <v>-237.08068348018512</v>
      </c>
      <c r="AB68" s="71">
        <v>-232.70232005509368</v>
      </c>
      <c r="AC68" s="71">
        <v>-227.91121953487752</v>
      </c>
      <c r="AD68" s="71">
        <v>-222.70738191953674</v>
      </c>
      <c r="AE68" s="71">
        <v>-217.09080720907122</v>
      </c>
      <c r="AF68" s="71">
        <v>-211.06149540348105</v>
      </c>
      <c r="AG68" s="71">
        <v>-204.61944650276615</v>
      </c>
      <c r="AH68" s="71">
        <v>-197.76466050692662</v>
      </c>
      <c r="AI68" s="71">
        <v>-190.49713741596236</v>
      </c>
      <c r="AJ68" s="71">
        <v>-182.8168772298734</v>
      </c>
      <c r="AK68" s="71">
        <v>-174.72387994865977</v>
      </c>
      <c r="AL68" s="71">
        <v>-166.21814557232145</v>
      </c>
      <c r="AM68" s="71">
        <v>-157.29967410085843</v>
      </c>
      <c r="AN68" s="71">
        <v>-147.96846553427071</v>
      </c>
      <c r="AO68" s="71">
        <v>-138.22451987255829</v>
      </c>
      <c r="AP68" s="71">
        <v>-128.06783711572123</v>
      </c>
      <c r="AQ68" s="71">
        <v>-117.49841726375945</v>
      </c>
      <c r="AR68" s="71">
        <v>-106.51626031667294</v>
      </c>
      <c r="AS68" s="71">
        <v>-95.12136627446182</v>
      </c>
      <c r="AT68" s="71">
        <v>-83.313735137125974</v>
      </c>
      <c r="AU68" s="71">
        <v>-71.093366904665416</v>
      </c>
      <c r="AV68" s="71">
        <v>-58.460261577080175</v>
      </c>
      <c r="AW68" s="71">
        <v>-45.41441915437025</v>
      </c>
      <c r="AX68" s="71">
        <v>-31.955839636535629</v>
      </c>
      <c r="AY68" s="71">
        <v>-18.08452302357631</v>
      </c>
      <c r="AZ68" s="71">
        <v>-3.5953643982777095</v>
      </c>
      <c r="BA68" s="71">
        <v>12.030663593405112</v>
      </c>
      <c r="BB68" s="71">
        <v>28.81893258950317</v>
      </c>
      <c r="BC68" s="71">
        <v>46.76944259001646</v>
      </c>
      <c r="BD68" s="71">
        <v>65.882193594944994</v>
      </c>
      <c r="BE68" s="71">
        <v>86.157185604288756</v>
      </c>
      <c r="BF68" s="71">
        <v>107.59441861804775</v>
      </c>
      <c r="BG68" s="71">
        <v>130.19389263622185</v>
      </c>
      <c r="BH68" s="71">
        <v>153.95560765881132</v>
      </c>
      <c r="BI68" s="71">
        <v>178.87956368581598</v>
      </c>
      <c r="BJ68" s="71">
        <v>204.96576071723598</v>
      </c>
      <c r="BK68" s="71">
        <v>232.21419875307112</v>
      </c>
      <c r="BL68" s="71">
        <v>260.62487779332156</v>
      </c>
      <c r="BM68" s="71">
        <v>290.1977978379872</v>
      </c>
      <c r="BN68" s="71">
        <v>320.93295888706808</v>
      </c>
      <c r="BO68" s="71">
        <v>352.83036094056422</v>
      </c>
      <c r="BP68" s="71">
        <v>385.89000399847538</v>
      </c>
      <c r="BQ68" s="71">
        <v>420.1118880608019</v>
      </c>
      <c r="BR68" s="71">
        <v>455.49601312754373</v>
      </c>
      <c r="BS68" s="71">
        <v>492.04237919870081</v>
      </c>
      <c r="BT68" s="71">
        <v>529.75098627427315</v>
      </c>
      <c r="BU68" s="71">
        <v>568.62183435426073</v>
      </c>
      <c r="BV68" s="71">
        <v>608.65492343866356</v>
      </c>
      <c r="BW68" s="71">
        <v>649.85025352748119</v>
      </c>
      <c r="BX68" s="71">
        <v>692.20782462071475</v>
      </c>
      <c r="BY68" s="71">
        <v>735.72763671836299</v>
      </c>
      <c r="BZ68" s="71">
        <v>780.40968982042693</v>
      </c>
      <c r="CA68" s="71">
        <v>826.25398392690568</v>
      </c>
      <c r="CB68" s="71">
        <v>873.26051903779944</v>
      </c>
      <c r="CC68" s="71">
        <v>921.42929515310914</v>
      </c>
      <c r="CD68" s="71">
        <v>970.76031227283352</v>
      </c>
      <c r="CE68" s="71">
        <v>1021.2535703969738</v>
      </c>
      <c r="CF68" s="71">
        <v>1072.9090695255286</v>
      </c>
      <c r="CG68" s="71">
        <v>1125.7268096584994</v>
      </c>
      <c r="CH68" s="71">
        <v>1179.7067907958844</v>
      </c>
      <c r="CI68" s="71">
        <v>1234.8490129376858</v>
      </c>
      <c r="CJ68" s="71">
        <v>1291.1534760839013</v>
      </c>
      <c r="CK68" s="71">
        <v>1348.6201802345324</v>
      </c>
      <c r="CL68" s="71">
        <v>1407.2491253895794</v>
      </c>
      <c r="CM68" s="71">
        <v>1467.0403115490403</v>
      </c>
      <c r="CN68" s="71">
        <v>1527.993738712918</v>
      </c>
      <c r="CO68" s="71">
        <v>1590.1094068812099</v>
      </c>
      <c r="CP68" s="71">
        <v>1653.3873160539176</v>
      </c>
      <c r="CQ68" s="71">
        <v>1717.8274662310403</v>
      </c>
      <c r="CR68" s="71">
        <v>1783.4298574125773</v>
      </c>
      <c r="CS68" s="71">
        <v>1850.1944895985309</v>
      </c>
      <c r="CT68" s="71">
        <v>1918.1213627888992</v>
      </c>
      <c r="CU68" s="71">
        <v>1987.2104769836833</v>
      </c>
      <c r="CV68" s="71">
        <v>2057.4618321828816</v>
      </c>
      <c r="CW68" s="71">
        <v>2128.8754283864964</v>
      </c>
      <c r="CX68" s="71">
        <v>2201.451265594525</v>
      </c>
      <c r="CY68" s="71">
        <v>2275.1893438069692</v>
      </c>
      <c r="CZ68" s="71">
        <v>2350.0896630238294</v>
      </c>
      <c r="DA68" s="71">
        <v>2426.1522232451039</v>
      </c>
      <c r="DB68" s="71">
        <v>2503.3770244707948</v>
      </c>
      <c r="DC68" s="71">
        <v>2581.7640667008995</v>
      </c>
      <c r="DD68" s="71">
        <v>2661.3133499354208</v>
      </c>
      <c r="DE68" s="71">
        <v>2742.0248741743567</v>
      </c>
      <c r="DF68" s="71">
        <v>2823.8986394177086</v>
      </c>
      <c r="DG68" s="71">
        <v>2906.9346456654744</v>
      </c>
      <c r="DH68" s="71">
        <v>2991.1328929176557</v>
      </c>
      <c r="DI68" s="71">
        <v>3076.493381174253</v>
      </c>
      <c r="DJ68" s="71">
        <v>3163.0161104352655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2929.4085416655112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2820.651342648744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2889420.0998067567</v>
      </c>
      <c r="J89" s="80">
        <v>0.12706249202174882</v>
      </c>
      <c r="K89" s="80">
        <v>1.4773179204732154E-7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2887738.4614823111</v>
      </c>
      <c r="J90" s="80">
        <v>9.9783465467714161E-2</v>
      </c>
      <c r="K90" s="80">
        <v>3.7103769523355349E-8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2820651.3426487441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1.8422051404021314E-4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0.49542570842041589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2921.8031433728916</v>
      </c>
      <c r="L114" s="3"/>
      <c r="Q114" s="70" t="s">
        <v>300</v>
      </c>
      <c r="R114" s="1">
        <f>point1.Ms-R113*J113-R112*J113^2</f>
        <v>43.873975862930251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194.97747724112693</v>
      </c>
      <c r="L115" s="3"/>
      <c r="Q115" s="1" t="s">
        <v>301</v>
      </c>
      <c r="R115" s="1">
        <f>R114+R113*J116+R112*J116^2</f>
        <v>-289.21410860291388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-258.16618980336955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41.799913021743762</v>
      </c>
      <c r="J119" s="80">
        <v>5.1262234432587685E-4</v>
      </c>
      <c r="K119" s="80">
        <v>4.6014382508656549E-10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37.289266921908364</v>
      </c>
      <c r="J120" s="80">
        <v>4.3945201218931082E-4</v>
      </c>
      <c r="K120" s="80">
        <v>1.6340709455638887E-10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-258.16618980336955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-1221.362350291158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0.14503566798043266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9.0634294299413456E-2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0.39915854612328122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57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60° gap size ans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2863.2554786177725</v>
      </c>
      <c r="P67" s="71">
        <v>2863.2554786177725</v>
      </c>
      <c r="Q67" s="71">
        <v>2863.2572158716266</v>
      </c>
      <c r="R67" s="71">
        <v>2863.2828614941104</v>
      </c>
      <c r="S67" s="71">
        <v>2863.3391586814823</v>
      </c>
      <c r="T67" s="71">
        <v>2863.4261074337423</v>
      </c>
      <c r="U67" s="71">
        <v>2863.5437077508905</v>
      </c>
      <c r="V67" s="71">
        <v>2863.6919596329262</v>
      </c>
      <c r="W67" s="71">
        <v>2863.8708630798501</v>
      </c>
      <c r="X67" s="71">
        <v>2864.0804180916616</v>
      </c>
      <c r="Y67" s="71">
        <v>2864.3206246683617</v>
      </c>
      <c r="Z67" s="71">
        <v>2864.5914828099494</v>
      </c>
      <c r="AA67" s="71">
        <v>2864.8929925164248</v>
      </c>
      <c r="AB67" s="71">
        <v>2865.2251537877883</v>
      </c>
      <c r="AC67" s="71">
        <v>2865.5879666240403</v>
      </c>
      <c r="AD67" s="71">
        <v>2865.9814310251795</v>
      </c>
      <c r="AE67" s="71">
        <v>2866.4055469912073</v>
      </c>
      <c r="AF67" s="71">
        <v>2866.8603145221223</v>
      </c>
      <c r="AG67" s="71">
        <v>2867.3457336179258</v>
      </c>
      <c r="AH67" s="71">
        <v>2867.8618042786175</v>
      </c>
      <c r="AI67" s="71">
        <v>2868.4085265041963</v>
      </c>
      <c r="AJ67" s="71">
        <v>2868.9859002946632</v>
      </c>
      <c r="AK67" s="71">
        <v>2869.5939256500187</v>
      </c>
      <c r="AL67" s="71">
        <v>2870.2326025702619</v>
      </c>
      <c r="AM67" s="71">
        <v>2870.9019310553931</v>
      </c>
      <c r="AN67" s="71">
        <v>2871.601911105412</v>
      </c>
      <c r="AO67" s="71">
        <v>2872.332542720319</v>
      </c>
      <c r="AP67" s="71">
        <v>2873.0938259001136</v>
      </c>
      <c r="AQ67" s="71">
        <v>2873.8857606447964</v>
      </c>
      <c r="AR67" s="71">
        <v>2874.7083469543672</v>
      </c>
      <c r="AS67" s="71">
        <v>2875.5615848288262</v>
      </c>
      <c r="AT67" s="71">
        <v>2876.4885632368114</v>
      </c>
      <c r="AU67" s="71">
        <v>2877.7481695244091</v>
      </c>
      <c r="AV67" s="71">
        <v>2879.383610558702</v>
      </c>
      <c r="AW67" s="71">
        <v>2881.394886339689</v>
      </c>
      <c r="AX67" s="71">
        <v>2883.7819968673703</v>
      </c>
      <c r="AY67" s="71">
        <v>2886.5449421417457</v>
      </c>
      <c r="AZ67" s="71">
        <v>2889.6837221628157</v>
      </c>
      <c r="BA67" s="71">
        <v>2893.1983369305799</v>
      </c>
      <c r="BB67" s="71">
        <v>2897.0887864450383</v>
      </c>
      <c r="BC67" s="71">
        <v>2901.3550707061913</v>
      </c>
      <c r="BD67" s="71">
        <v>2905.9971897140381</v>
      </c>
      <c r="BE67" s="71">
        <v>2911.0151434685804</v>
      </c>
      <c r="BF67" s="71">
        <v>2916.408931969816</v>
      </c>
      <c r="BG67" s="71">
        <v>2922.1785552177462</v>
      </c>
      <c r="BH67" s="71">
        <v>2928.3240132123706</v>
      </c>
      <c r="BI67" s="71">
        <v>2934.8453059536896</v>
      </c>
      <c r="BJ67" s="71">
        <v>2941.7424334417028</v>
      </c>
      <c r="BK67" s="71">
        <v>2949.0153956764102</v>
      </c>
      <c r="BL67" s="71">
        <v>2956.6641926578122</v>
      </c>
      <c r="BM67" s="71">
        <v>2964.688824385908</v>
      </c>
      <c r="BN67" s="71">
        <v>2973.0892908606984</v>
      </c>
      <c r="BO67" s="71">
        <v>2981.8655920821834</v>
      </c>
      <c r="BP67" s="71">
        <v>2991.0177280503626</v>
      </c>
      <c r="BQ67" s="71">
        <v>3000.545698765236</v>
      </c>
      <c r="BR67" s="71">
        <v>3010.4495042268036</v>
      </c>
      <c r="BS67" s="71">
        <v>3020.7291444350658</v>
      </c>
      <c r="BT67" s="71">
        <v>3031.3846193900226</v>
      </c>
      <c r="BU67" s="71">
        <v>3042.4159290916732</v>
      </c>
      <c r="BV67" s="71">
        <v>3053.8230735400184</v>
      </c>
      <c r="BW67" s="71">
        <v>3065.6060527350578</v>
      </c>
      <c r="BX67" s="71">
        <v>3077.7648666767914</v>
      </c>
      <c r="BY67" s="71">
        <v>3090.2995153652196</v>
      </c>
      <c r="BZ67" s="71">
        <v>3103.209998800342</v>
      </c>
      <c r="CA67" s="71">
        <v>3116.496316982159</v>
      </c>
      <c r="CB67" s="71">
        <v>3130.1584699106702</v>
      </c>
      <c r="CC67" s="71">
        <v>3144.1964575858756</v>
      </c>
      <c r="CD67" s="71">
        <v>3158.6102800077751</v>
      </c>
      <c r="CE67" s="71">
        <v>3173.3999371763693</v>
      </c>
      <c r="CF67" s="71">
        <v>3188.5654290916577</v>
      </c>
      <c r="CG67" s="71">
        <v>3204.1067557536403</v>
      </c>
      <c r="CH67" s="71">
        <v>3220.0239171623175</v>
      </c>
      <c r="CI67" s="71">
        <v>3236.3169133176889</v>
      </c>
      <c r="CJ67" s="71">
        <v>3252.9857442197545</v>
      </c>
      <c r="CK67" s="71">
        <v>3270.0304098685147</v>
      </c>
      <c r="CL67" s="71">
        <v>3287.4509102639686</v>
      </c>
      <c r="CM67" s="71">
        <v>3305.2472454061176</v>
      </c>
      <c r="CN67" s="71">
        <v>3323.4194152949608</v>
      </c>
      <c r="CO67" s="71">
        <v>3341.9674199304982</v>
      </c>
      <c r="CP67" s="71">
        <v>3360.8912593127293</v>
      </c>
      <c r="CQ67" s="71">
        <v>3380.1909334416555</v>
      </c>
      <c r="CR67" s="71">
        <v>3399.8664423172759</v>
      </c>
      <c r="CS67" s="71">
        <v>3419.9177859395904</v>
      </c>
      <c r="CT67" s="71">
        <v>3440.3449643085996</v>
      </c>
      <c r="CU67" s="71">
        <v>3461.147977424303</v>
      </c>
      <c r="CV67" s="71">
        <v>3482.3268252867006</v>
      </c>
      <c r="CW67" s="71">
        <v>3503.8815078957928</v>
      </c>
      <c r="CX67" s="71">
        <v>3525.8120252515791</v>
      </c>
      <c r="CY67" s="71">
        <v>3548.1183773540592</v>
      </c>
      <c r="CZ67" s="71">
        <v>3570.8005642032344</v>
      </c>
      <c r="DA67" s="71">
        <v>3593.8585857991038</v>
      </c>
      <c r="DB67" s="71">
        <v>3617.2924421416674</v>
      </c>
      <c r="DC67" s="71">
        <v>3641.1021332309256</v>
      </c>
      <c r="DD67" s="71">
        <v>3665.2876590668775</v>
      </c>
      <c r="DE67" s="71">
        <v>3689.8490196495241</v>
      </c>
      <c r="DF67" s="71">
        <v>3714.7862149788648</v>
      </c>
      <c r="DG67" s="71">
        <v>3740.0992450549006</v>
      </c>
      <c r="DH67" s="71">
        <v>3765.7881098776297</v>
      </c>
      <c r="DI67" s="71">
        <v>3791.8528094470539</v>
      </c>
      <c r="DJ67" s="71">
        <v>3818.2933437631718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-147.89990326468046</v>
      </c>
      <c r="P68" s="71">
        <v>-147.89990326468046</v>
      </c>
      <c r="Q68" s="71">
        <v>-147.88320872411668</v>
      </c>
      <c r="R68" s="71">
        <v>-147.63676121507456</v>
      </c>
      <c r="S68" s="71">
        <v>-147.09576044184232</v>
      </c>
      <c r="T68" s="71">
        <v>-146.26020640441993</v>
      </c>
      <c r="U68" s="71">
        <v>-145.13009910280746</v>
      </c>
      <c r="V68" s="71">
        <v>-143.70543853700482</v>
      </c>
      <c r="W68" s="71">
        <v>-141.9862247070121</v>
      </c>
      <c r="X68" s="71">
        <v>-139.97245761282926</v>
      </c>
      <c r="Y68" s="71">
        <v>-137.66413725445625</v>
      </c>
      <c r="Z68" s="71">
        <v>-135.06126363189315</v>
      </c>
      <c r="AA68" s="71">
        <v>-132.16383674513989</v>
      </c>
      <c r="AB68" s="71">
        <v>-128.97185659419654</v>
      </c>
      <c r="AC68" s="71">
        <v>-125.48532317906304</v>
      </c>
      <c r="AD68" s="71">
        <v>-121.70423649973944</v>
      </c>
      <c r="AE68" s="71">
        <v>-117.62859655622572</v>
      </c>
      <c r="AF68" s="71">
        <v>-113.25840334852182</v>
      </c>
      <c r="AG68" s="71">
        <v>-108.59365687662786</v>
      </c>
      <c r="AH68" s="71">
        <v>-103.63435714054376</v>
      </c>
      <c r="AI68" s="71">
        <v>-98.380504140269522</v>
      </c>
      <c r="AJ68" s="71">
        <v>-92.832097875805147</v>
      </c>
      <c r="AK68" s="71">
        <v>-86.989138347150671</v>
      </c>
      <c r="AL68" s="71">
        <v>-80.85162555430604</v>
      </c>
      <c r="AM68" s="71">
        <v>-74.419559497271322</v>
      </c>
      <c r="AN68" s="71">
        <v>-67.692940176046463</v>
      </c>
      <c r="AO68" s="71">
        <v>-60.671767590631461</v>
      </c>
      <c r="AP68" s="71">
        <v>-53.356041741026388</v>
      </c>
      <c r="AQ68" s="71">
        <v>-45.74576262723113</v>
      </c>
      <c r="AR68" s="71">
        <v>-37.840930249245773</v>
      </c>
      <c r="AS68" s="71">
        <v>-29.641544607070276</v>
      </c>
      <c r="AT68" s="71">
        <v>-21.038246710192357</v>
      </c>
      <c r="AU68" s="71">
        <v>-11.373985352262874</v>
      </c>
      <c r="AV68" s="71">
        <v>-0.53910231874326087</v>
      </c>
      <c r="AW68" s="71">
        <v>11.466402390366429</v>
      </c>
      <c r="AX68" s="71">
        <v>24.6425287750663</v>
      </c>
      <c r="AY68" s="71">
        <v>38.9892768353563</v>
      </c>
      <c r="AZ68" s="71">
        <v>54.506646571236438</v>
      </c>
      <c r="BA68" s="71">
        <v>71.194637982706709</v>
      </c>
      <c r="BB68" s="71">
        <v>89.0532510697671</v>
      </c>
      <c r="BC68" s="71">
        <v>108.08248583241746</v>
      </c>
      <c r="BD68" s="71">
        <v>128.28234227065812</v>
      </c>
      <c r="BE68" s="71">
        <v>149.65282038448888</v>
      </c>
      <c r="BF68" s="71">
        <v>172.19392017390982</v>
      </c>
      <c r="BG68" s="71">
        <v>195.90564163892088</v>
      </c>
      <c r="BH68" s="71">
        <v>220.78798477952205</v>
      </c>
      <c r="BI68" s="71">
        <v>246.84094959571337</v>
      </c>
      <c r="BJ68" s="71">
        <v>274.06453608749456</v>
      </c>
      <c r="BK68" s="71">
        <v>302.45874425486613</v>
      </c>
      <c r="BL68" s="71">
        <v>332.0235740978278</v>
      </c>
      <c r="BM68" s="71">
        <v>362.75902561637963</v>
      </c>
      <c r="BN68" s="71">
        <v>394.66509881052161</v>
      </c>
      <c r="BO68" s="71">
        <v>427.74179368025369</v>
      </c>
      <c r="BP68" s="71">
        <v>461.98911022557587</v>
      </c>
      <c r="BQ68" s="71">
        <v>497.40704844648792</v>
      </c>
      <c r="BR68" s="71">
        <v>533.99560834299052</v>
      </c>
      <c r="BS68" s="71">
        <v>571.75478991508305</v>
      </c>
      <c r="BT68" s="71">
        <v>610.68459316276574</v>
      </c>
      <c r="BU68" s="71">
        <v>650.78501808603869</v>
      </c>
      <c r="BV68" s="71">
        <v>692.05606468490168</v>
      </c>
      <c r="BW68" s="71">
        <v>734.49773295935472</v>
      </c>
      <c r="BX68" s="71">
        <v>778.11002290939768</v>
      </c>
      <c r="BY68" s="71">
        <v>822.89293453503115</v>
      </c>
      <c r="BZ68" s="71">
        <v>868.84646783625465</v>
      </c>
      <c r="CA68" s="71">
        <v>915.9706228130683</v>
      </c>
      <c r="CB68" s="71">
        <v>964.265399465472</v>
      </c>
      <c r="CC68" s="71">
        <v>1013.730797793466</v>
      </c>
      <c r="CD68" s="71">
        <v>1064.3668177970501</v>
      </c>
      <c r="CE68" s="71">
        <v>1116.1734594762238</v>
      </c>
      <c r="CF68" s="71">
        <v>1169.1507228309879</v>
      </c>
      <c r="CG68" s="71">
        <v>1223.2986078613426</v>
      </c>
      <c r="CH68" s="71">
        <v>1278.617114567287</v>
      </c>
      <c r="CI68" s="71">
        <v>1335.1062429488218</v>
      </c>
      <c r="CJ68" s="71">
        <v>1392.7659930059467</v>
      </c>
      <c r="CK68" s="71">
        <v>1451.5963647386618</v>
      </c>
      <c r="CL68" s="71">
        <v>1511.5973581469659</v>
      </c>
      <c r="CM68" s="71">
        <v>1572.768973230862</v>
      </c>
      <c r="CN68" s="71">
        <v>1635.1112099903476</v>
      </c>
      <c r="CO68" s="71">
        <v>1698.6240684254228</v>
      </c>
      <c r="CP68" s="71">
        <v>1763.3075485360876</v>
      </c>
      <c r="CQ68" s="71">
        <v>1829.1616503223433</v>
      </c>
      <c r="CR68" s="71">
        <v>1896.1863737841891</v>
      </c>
      <c r="CS68" s="71">
        <v>1964.3817189216254</v>
      </c>
      <c r="CT68" s="71">
        <v>2033.7476857346512</v>
      </c>
      <c r="CU68" s="71">
        <v>2104.2842742232679</v>
      </c>
      <c r="CV68" s="71">
        <v>2175.991484387474</v>
      </c>
      <c r="CW68" s="71">
        <v>2248.8693162272707</v>
      </c>
      <c r="CX68" s="71">
        <v>2322.9177697426571</v>
      </c>
      <c r="CY68" s="71">
        <v>2398.1368449336342</v>
      </c>
      <c r="CZ68" s="71">
        <v>2474.5265418002009</v>
      </c>
      <c r="DA68" s="71">
        <v>2552.0868603423582</v>
      </c>
      <c r="DB68" s="71">
        <v>2630.8178005601048</v>
      </c>
      <c r="DC68" s="71">
        <v>2710.7193624534425</v>
      </c>
      <c r="DD68" s="71">
        <v>2791.7915460223689</v>
      </c>
      <c r="DE68" s="71">
        <v>2874.034351266886</v>
      </c>
      <c r="DF68" s="71">
        <v>2957.4477781869941</v>
      </c>
      <c r="DG68" s="71">
        <v>3042.0318267826915</v>
      </c>
      <c r="DH68" s="71">
        <v>3127.7864970539799</v>
      </c>
      <c r="DI68" s="71">
        <v>3214.7117890008576</v>
      </c>
      <c r="DJ68" s="71">
        <v>3302.807702623325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2900.9810095720882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2863.2554786177725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2883601.8278063852</v>
      </c>
      <c r="J89" s="80">
        <v>9.1559890586263348E-2</v>
      </c>
      <c r="K89" s="80">
        <v>2.425356032724503E-7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2880215.7600375591</v>
      </c>
      <c r="J90" s="80">
        <v>3.6632126847274307E-2</v>
      </c>
      <c r="K90" s="80">
        <v>1.9780224810852316E-8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2863255.4786177725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3037.692432264475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106.43354790837597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-147.89990326468046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23.677598951477218</v>
      </c>
      <c r="J119" s="80">
        <v>4.9143047957528384E-4</v>
      </c>
      <c r="K119" s="80">
        <v>7.5543157409012173E-10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15.08382275529954</v>
      </c>
      <c r="J120" s="80">
        <v>3.520248501678731E-4</v>
      </c>
      <c r="K120" s="80">
        <v>1.9008262076503592E-10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-147.89990326468046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-802.68685980529438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9.5318334369177235E-2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3.1754653079331639E-2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0.30515364393089467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90°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2870.6064767675753</v>
      </c>
      <c r="P67" s="71">
        <v>2870.6064767675753</v>
      </c>
      <c r="Q67" s="71">
        <v>2870.6075043003689</v>
      </c>
      <c r="R67" s="71">
        <v>2870.6199798598668</v>
      </c>
      <c r="S67" s="71">
        <v>2870.6466170748304</v>
      </c>
      <c r="T67" s="71">
        <v>2870.68741594526</v>
      </c>
      <c r="U67" s="71">
        <v>2870.7423764711557</v>
      </c>
      <c r="V67" s="71">
        <v>2870.8114986525179</v>
      </c>
      <c r="W67" s="71">
        <v>2870.8947824893457</v>
      </c>
      <c r="X67" s="71">
        <v>2870.9922279816396</v>
      </c>
      <c r="Y67" s="71">
        <v>2871.1038351293996</v>
      </c>
      <c r="Z67" s="71">
        <v>2871.2296039326261</v>
      </c>
      <c r="AA67" s="71">
        <v>2871.3695343913187</v>
      </c>
      <c r="AB67" s="71">
        <v>2871.5236265054768</v>
      </c>
      <c r="AC67" s="71">
        <v>2871.6918802751011</v>
      </c>
      <c r="AD67" s="71">
        <v>2871.8742957001914</v>
      </c>
      <c r="AE67" s="71">
        <v>2872.0708727807482</v>
      </c>
      <c r="AF67" s="71">
        <v>2872.2816115167707</v>
      </c>
      <c r="AG67" s="71">
        <v>2872.5065119082597</v>
      </c>
      <c r="AH67" s="71">
        <v>2872.7455739552147</v>
      </c>
      <c r="AI67" s="71">
        <v>2872.9987976576354</v>
      </c>
      <c r="AJ67" s="71">
        <v>2873.2661830155225</v>
      </c>
      <c r="AK67" s="71">
        <v>2873.5477300288758</v>
      </c>
      <c r="AL67" s="71">
        <v>2873.8434386976946</v>
      </c>
      <c r="AM67" s="71">
        <v>2874.15330902198</v>
      </c>
      <c r="AN67" s="71">
        <v>2874.4773410017315</v>
      </c>
      <c r="AO67" s="71">
        <v>2874.8155346369485</v>
      </c>
      <c r="AP67" s="71">
        <v>2875.1678899276321</v>
      </c>
      <c r="AQ67" s="71">
        <v>2875.5344068737818</v>
      </c>
      <c r="AR67" s="71">
        <v>2875.9150854753975</v>
      </c>
      <c r="AS67" s="71">
        <v>2876.4206218478107</v>
      </c>
      <c r="AT67" s="71">
        <v>2877.293848911318</v>
      </c>
      <c r="AU67" s="71">
        <v>2878.543381311029</v>
      </c>
      <c r="AV67" s="71">
        <v>2880.1692190469425</v>
      </c>
      <c r="AW67" s="71">
        <v>2882.1713621190588</v>
      </c>
      <c r="AX67" s="71">
        <v>2884.5498105273778</v>
      </c>
      <c r="AY67" s="71">
        <v>2887.3045642718998</v>
      </c>
      <c r="AZ67" s="71">
        <v>2890.4356233526246</v>
      </c>
      <c r="BA67" s="71">
        <v>2893.9429877695525</v>
      </c>
      <c r="BB67" s="71">
        <v>2897.826657522683</v>
      </c>
      <c r="BC67" s="71">
        <v>2902.0866326120167</v>
      </c>
      <c r="BD67" s="71">
        <v>2906.7229130375531</v>
      </c>
      <c r="BE67" s="71">
        <v>2911.7354987992917</v>
      </c>
      <c r="BF67" s="71">
        <v>2917.1243898972339</v>
      </c>
      <c r="BG67" s="71">
        <v>2922.8895863313787</v>
      </c>
      <c r="BH67" s="71">
        <v>2929.0310881017267</v>
      </c>
      <c r="BI67" s="71">
        <v>2935.5488952082774</v>
      </c>
      <c r="BJ67" s="71">
        <v>2942.4430076510307</v>
      </c>
      <c r="BK67" s="71">
        <v>2949.7134254299867</v>
      </c>
      <c r="BL67" s="71">
        <v>2957.3601485451459</v>
      </c>
      <c r="BM67" s="71">
        <v>2965.3831769965077</v>
      </c>
      <c r="BN67" s="71">
        <v>2973.7825107840727</v>
      </c>
      <c r="BO67" s="71">
        <v>2982.5581499078403</v>
      </c>
      <c r="BP67" s="71">
        <v>2991.7100943678111</v>
      </c>
      <c r="BQ67" s="71">
        <v>3001.2383441639845</v>
      </c>
      <c r="BR67" s="71">
        <v>3011.1428992963606</v>
      </c>
      <c r="BS67" s="71">
        <v>3021.4237597649394</v>
      </c>
      <c r="BT67" s="71">
        <v>3032.0809255697213</v>
      </c>
      <c r="BU67" s="71">
        <v>3043.1143967107064</v>
      </c>
      <c r="BV67" s="71">
        <v>3054.5241731878941</v>
      </c>
      <c r="BW67" s="71">
        <v>3066.3102550012845</v>
      </c>
      <c r="BX67" s="71">
        <v>3078.4726421508781</v>
      </c>
      <c r="BY67" s="71">
        <v>3091.0113346366743</v>
      </c>
      <c r="BZ67" s="71">
        <v>3103.9263324586736</v>
      </c>
      <c r="CA67" s="71">
        <v>3117.2176356168752</v>
      </c>
      <c r="CB67" s="71">
        <v>3130.8852441112799</v>
      </c>
      <c r="CC67" s="71">
        <v>3144.9291579418882</v>
      </c>
      <c r="CD67" s="71">
        <v>3159.3493771086983</v>
      </c>
      <c r="CE67" s="71">
        <v>3174.1459016117119</v>
      </c>
      <c r="CF67" s="71">
        <v>3189.3187314509278</v>
      </c>
      <c r="CG67" s="71">
        <v>3204.8678666263468</v>
      </c>
      <c r="CH67" s="71">
        <v>3220.7933071379689</v>
      </c>
      <c r="CI67" s="71">
        <v>3237.0950529857937</v>
      </c>
      <c r="CJ67" s="71">
        <v>3253.7731041698212</v>
      </c>
      <c r="CK67" s="71">
        <v>3270.8274606900518</v>
      </c>
      <c r="CL67" s="71">
        <v>3288.2581225464851</v>
      </c>
      <c r="CM67" s="71">
        <v>3306.0650897391215</v>
      </c>
      <c r="CN67" s="71">
        <v>3324.2483622679606</v>
      </c>
      <c r="CO67" s="71">
        <v>3342.8079401330024</v>
      </c>
      <c r="CP67" s="71">
        <v>3361.7438233342473</v>
      </c>
      <c r="CQ67" s="71">
        <v>3381.0560118716944</v>
      </c>
      <c r="CR67" s="71">
        <v>3400.7445057453451</v>
      </c>
      <c r="CS67" s="71">
        <v>3420.809304955199</v>
      </c>
      <c r="CT67" s="71">
        <v>3441.250409501255</v>
      </c>
      <c r="CU67" s="71">
        <v>3462.0678193835142</v>
      </c>
      <c r="CV67" s="71">
        <v>3483.2615346019757</v>
      </c>
      <c r="CW67" s="71">
        <v>3504.8315551566407</v>
      </c>
      <c r="CX67" s="71">
        <v>3526.7778810475079</v>
      </c>
      <c r="CY67" s="71">
        <v>3549.1005122745783</v>
      </c>
      <c r="CZ67" s="71">
        <v>3571.7994488378522</v>
      </c>
      <c r="DA67" s="71">
        <v>3594.8746907373284</v>
      </c>
      <c r="DB67" s="71">
        <v>3618.3262379730072</v>
      </c>
      <c r="DC67" s="71">
        <v>3642.1540905448887</v>
      </c>
      <c r="DD67" s="71">
        <v>3666.3582484529734</v>
      </c>
      <c r="DE67" s="71">
        <v>3690.9387116972612</v>
      </c>
      <c r="DF67" s="71">
        <v>3715.8954802777516</v>
      </c>
      <c r="DG67" s="71">
        <v>3741.2285541944452</v>
      </c>
      <c r="DH67" s="71">
        <v>3766.9379334473415</v>
      </c>
      <c r="DI67" s="71">
        <v>3793.0236180364404</v>
      </c>
      <c r="DJ67" s="71">
        <v>3819.4856079617421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-129.52262395457151</v>
      </c>
      <c r="P68" s="71">
        <v>-129.52262395457151</v>
      </c>
      <c r="Q68" s="71">
        <v>-129.50347511519041</v>
      </c>
      <c r="R68" s="71">
        <v>-129.27098376653944</v>
      </c>
      <c r="S68" s="71">
        <v>-128.77457941430055</v>
      </c>
      <c r="T68" s="71">
        <v>-128.01426205847375</v>
      </c>
      <c r="U68" s="71">
        <v>-126.99003169905897</v>
      </c>
      <c r="V68" s="71">
        <v>-125.70188833605631</v>
      </c>
      <c r="W68" s="71">
        <v>-124.14983196946575</v>
      </c>
      <c r="X68" s="71">
        <v>-122.33386259928723</v>
      </c>
      <c r="Y68" s="71">
        <v>-120.25398022552083</v>
      </c>
      <c r="Z68" s="71">
        <v>-117.91018484816647</v>
      </c>
      <c r="AA68" s="71">
        <v>-115.3024764672242</v>
      </c>
      <c r="AB68" s="71">
        <v>-112.43085508269402</v>
      </c>
      <c r="AC68" s="71">
        <v>-109.29532069457592</v>
      </c>
      <c r="AD68" s="71">
        <v>-105.89587330286989</v>
      </c>
      <c r="AE68" s="71">
        <v>-102.23251290757594</v>
      </c>
      <c r="AF68" s="71">
        <v>-98.305239508694058</v>
      </c>
      <c r="AG68" s="71">
        <v>-94.114053106224276</v>
      </c>
      <c r="AH68" s="71">
        <v>-89.658953700166578</v>
      </c>
      <c r="AI68" s="71">
        <v>-84.939941290520949</v>
      </c>
      <c r="AJ68" s="71">
        <v>-79.957015877287375</v>
      </c>
      <c r="AK68" s="71">
        <v>-74.710177460465914</v>
      </c>
      <c r="AL68" s="71">
        <v>-69.199426040056508</v>
      </c>
      <c r="AM68" s="71">
        <v>-63.424761616059186</v>
      </c>
      <c r="AN68" s="71">
        <v>-57.386184188473976</v>
      </c>
      <c r="AO68" s="71">
        <v>-51.083693757300807</v>
      </c>
      <c r="AP68" s="71">
        <v>-44.517290322539736</v>
      </c>
      <c r="AQ68" s="71">
        <v>-37.686973884190721</v>
      </c>
      <c r="AR68" s="71">
        <v>-30.592744442253828</v>
      </c>
      <c r="AS68" s="71">
        <v>-22.957001180691655</v>
      </c>
      <c r="AT68" s="71">
        <v>-14.170774068053149</v>
      </c>
      <c r="AU68" s="71">
        <v>-4.2124595231752231</v>
      </c>
      <c r="AV68" s="71">
        <v>6.9179424539420857</v>
      </c>
      <c r="AW68" s="71">
        <v>19.220431863298717</v>
      </c>
      <c r="AX68" s="71">
        <v>32.695008704894789</v>
      </c>
      <c r="AY68" s="71">
        <v>47.341672978730173</v>
      </c>
      <c r="AZ68" s="71">
        <v>63.160424684805001</v>
      </c>
      <c r="BA68" s="71">
        <v>80.151263823119109</v>
      </c>
      <c r="BB68" s="71">
        <v>98.314190393672703</v>
      </c>
      <c r="BC68" s="71">
        <v>117.64920439646559</v>
      </c>
      <c r="BD68" s="71">
        <v>138.15630583149803</v>
      </c>
      <c r="BE68" s="71">
        <v>159.83549469876968</v>
      </c>
      <c r="BF68" s="71">
        <v>182.68677099828068</v>
      </c>
      <c r="BG68" s="71">
        <v>206.71013473003106</v>
      </c>
      <c r="BH68" s="71">
        <v>231.90558589402102</v>
      </c>
      <c r="BI68" s="71">
        <v>258.27312449025015</v>
      </c>
      <c r="BJ68" s="71">
        <v>285.81275051871864</v>
      </c>
      <c r="BK68" s="71">
        <v>314.52446397942674</v>
      </c>
      <c r="BL68" s="71">
        <v>344.40826487237405</v>
      </c>
      <c r="BM68" s="71">
        <v>375.46415319756068</v>
      </c>
      <c r="BN68" s="71">
        <v>407.69212895498674</v>
      </c>
      <c r="BO68" s="71">
        <v>441.09219214465236</v>
      </c>
      <c r="BP68" s="71">
        <v>475.66434276655718</v>
      </c>
      <c r="BQ68" s="71">
        <v>511.40858082070122</v>
      </c>
      <c r="BR68" s="71">
        <v>548.3249063070848</v>
      </c>
      <c r="BS68" s="71">
        <v>586.41331922570805</v>
      </c>
      <c r="BT68" s="71">
        <v>625.67381957657017</v>
      </c>
      <c r="BU68" s="71">
        <v>666.10640735967195</v>
      </c>
      <c r="BV68" s="71">
        <v>707.71108257501328</v>
      </c>
      <c r="BW68" s="71">
        <v>750.48784522259359</v>
      </c>
      <c r="BX68" s="71">
        <v>794.43669530241334</v>
      </c>
      <c r="BY68" s="71">
        <v>839.55763281447241</v>
      </c>
      <c r="BZ68" s="71">
        <v>885.85065775877138</v>
      </c>
      <c r="CA68" s="71">
        <v>933.31577013530932</v>
      </c>
      <c r="CB68" s="71">
        <v>981.95296994408648</v>
      </c>
      <c r="CC68" s="71">
        <v>1031.7622571851036</v>
      </c>
      <c r="CD68" s="71">
        <v>1082.7436318583593</v>
      </c>
      <c r="CE68" s="71">
        <v>1134.8970939638548</v>
      </c>
      <c r="CF68" s="71">
        <v>1188.2226435015893</v>
      </c>
      <c r="CG68" s="71">
        <v>1242.7202804715641</v>
      </c>
      <c r="CH68" s="71">
        <v>1298.3900048737778</v>
      </c>
      <c r="CI68" s="71">
        <v>1355.2318167082306</v>
      </c>
      <c r="CJ68" s="71">
        <v>1413.2457159749233</v>
      </c>
      <c r="CK68" s="71">
        <v>1472.4317026738549</v>
      </c>
      <c r="CL68" s="71">
        <v>1532.7897768050257</v>
      </c>
      <c r="CM68" s="71">
        <v>1594.3199383684359</v>
      </c>
      <c r="CN68" s="71">
        <v>1657.0221873640867</v>
      </c>
      <c r="CO68" s="71">
        <v>1720.8965237919758</v>
      </c>
      <c r="CP68" s="71">
        <v>1785.9429476521045</v>
      </c>
      <c r="CQ68" s="71">
        <v>1852.1614589444723</v>
      </c>
      <c r="CR68" s="71">
        <v>1919.5520576690797</v>
      </c>
      <c r="CS68" s="71">
        <v>1988.1147438259275</v>
      </c>
      <c r="CT68" s="71">
        <v>2057.8495174150135</v>
      </c>
      <c r="CU68" s="71">
        <v>2128.7563784363392</v>
      </c>
      <c r="CV68" s="71">
        <v>2200.8353268899041</v>
      </c>
      <c r="CW68" s="71">
        <v>2274.086362775708</v>
      </c>
      <c r="CX68" s="71">
        <v>2348.5094860937515</v>
      </c>
      <c r="CY68" s="71">
        <v>2424.1046968440346</v>
      </c>
      <c r="CZ68" s="71">
        <v>2500.8719950265581</v>
      </c>
      <c r="DA68" s="71">
        <v>2578.8113806413198</v>
      </c>
      <c r="DB68" s="71">
        <v>2657.9228536883206</v>
      </c>
      <c r="DC68" s="71">
        <v>2738.206414167561</v>
      </c>
      <c r="DD68" s="71">
        <v>2819.6620620790404</v>
      </c>
      <c r="DE68" s="71">
        <v>2902.2897974227599</v>
      </c>
      <c r="DF68" s="71">
        <v>2986.089620198718</v>
      </c>
      <c r="DG68" s="71">
        <v>3071.0615304069174</v>
      </c>
      <c r="DH68" s="71">
        <v>3157.2055280473551</v>
      </c>
      <c r="DI68" s="71">
        <v>3244.5216131200314</v>
      </c>
      <c r="DJ68" s="71">
        <v>3333.0097856249477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2896.6967233082041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2870.6064767675753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2882171.9617143446</v>
      </c>
      <c r="J89" s="80">
        <v>8.4959724790428237E-2</v>
      </c>
      <c r="K89" s="80">
        <v>2.8306762983419461E-7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2878031.0288463379</v>
      </c>
      <c r="J90" s="80">
        <v>1.7786768499674636E-2</v>
      </c>
      <c r="K90" s="80">
        <v>1.0652802024447016E-8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2870606.4767675754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3062.9195832631594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93.089176721177793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-129.52262395457151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19.223960070942525</v>
      </c>
      <c r="J119" s="80">
        <v>4.9992426537597587E-4</v>
      </c>
      <c r="K119" s="80">
        <v>8.8167766832728525E-10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8.8394371825813884</v>
      </c>
      <c r="J120" s="80">
        <v>3.3146968658539317E-4</v>
      </c>
      <c r="K120" s="80">
        <v>1.985229047291129E-10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-129.52262395457151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-711.5482401886353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8.4495706201733203E-2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1.5159965067146411E-2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0.28251724699427277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66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120°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2873.3215369021318</v>
      </c>
      <c r="P67" s="71">
        <v>2873.3215369021318</v>
      </c>
      <c r="Q67" s="71">
        <v>2873.3220592152925</v>
      </c>
      <c r="R67" s="71">
        <v>2873.3283592528137</v>
      </c>
      <c r="S67" s="71">
        <v>2873.3417978262237</v>
      </c>
      <c r="T67" s="71">
        <v>2873.362374935522</v>
      </c>
      <c r="U67" s="71">
        <v>2873.3900905807091</v>
      </c>
      <c r="V67" s="71">
        <v>2873.4249447617854</v>
      </c>
      <c r="W67" s="71">
        <v>2873.46693747875</v>
      </c>
      <c r="X67" s="71">
        <v>2873.5160687316034</v>
      </c>
      <c r="Y67" s="71">
        <v>2873.5723385203451</v>
      </c>
      <c r="Z67" s="71">
        <v>2873.6357468449755</v>
      </c>
      <c r="AA67" s="71">
        <v>2873.7062937054952</v>
      </c>
      <c r="AB67" s="71">
        <v>2873.7839791019032</v>
      </c>
      <c r="AC67" s="71">
        <v>2873.8688030342</v>
      </c>
      <c r="AD67" s="71">
        <v>2873.9607655023851</v>
      </c>
      <c r="AE67" s="71">
        <v>2874.059866506459</v>
      </c>
      <c r="AF67" s="71">
        <v>2874.1661060464221</v>
      </c>
      <c r="AG67" s="71">
        <v>2874.2794841222731</v>
      </c>
      <c r="AH67" s="71">
        <v>2874.4000007340132</v>
      </c>
      <c r="AI67" s="71">
        <v>2874.5276558816417</v>
      </c>
      <c r="AJ67" s="71">
        <v>2874.662449565159</v>
      </c>
      <c r="AK67" s="71">
        <v>2874.8043817845651</v>
      </c>
      <c r="AL67" s="71">
        <v>2874.9534525398599</v>
      </c>
      <c r="AM67" s="71">
        <v>2875.109661831043</v>
      </c>
      <c r="AN67" s="71">
        <v>2875.2730096581154</v>
      </c>
      <c r="AO67" s="71">
        <v>2875.443496021076</v>
      </c>
      <c r="AP67" s="71">
        <v>2875.621120919925</v>
      </c>
      <c r="AQ67" s="71">
        <v>2875.8058843546637</v>
      </c>
      <c r="AR67" s="71">
        <v>2875.9977863252898</v>
      </c>
      <c r="AS67" s="71">
        <v>2876.3789637117311</v>
      </c>
      <c r="AT67" s="71">
        <v>2877.139920706667</v>
      </c>
      <c r="AU67" s="71">
        <v>2878.2806811976079</v>
      </c>
      <c r="AV67" s="71">
        <v>2879.8012451845539</v>
      </c>
      <c r="AW67" s="71">
        <v>2881.7016126675044</v>
      </c>
      <c r="AX67" s="71">
        <v>2883.9817836464599</v>
      </c>
      <c r="AY67" s="71">
        <v>2886.64175812142</v>
      </c>
      <c r="AZ67" s="71">
        <v>2889.6815360923856</v>
      </c>
      <c r="BA67" s="71">
        <v>2893.1011175593558</v>
      </c>
      <c r="BB67" s="71">
        <v>2896.900502522331</v>
      </c>
      <c r="BC67" s="71">
        <v>2901.0796909813107</v>
      </c>
      <c r="BD67" s="71">
        <v>2905.6386829362959</v>
      </c>
      <c r="BE67" s="71">
        <v>2910.5774783872853</v>
      </c>
      <c r="BF67" s="71">
        <v>2915.8960773342806</v>
      </c>
      <c r="BG67" s="71">
        <v>2921.5944797772804</v>
      </c>
      <c r="BH67" s="71">
        <v>2927.6726857162848</v>
      </c>
      <c r="BI67" s="71">
        <v>2934.1306951512943</v>
      </c>
      <c r="BJ67" s="71">
        <v>2940.9685080823087</v>
      </c>
      <c r="BK67" s="71">
        <v>2948.1861245093282</v>
      </c>
      <c r="BL67" s="71">
        <v>2955.7835444323523</v>
      </c>
      <c r="BM67" s="71">
        <v>2963.7607678513814</v>
      </c>
      <c r="BN67" s="71">
        <v>2972.1177947664155</v>
      </c>
      <c r="BO67" s="71">
        <v>2980.8546251774546</v>
      </c>
      <c r="BP67" s="71">
        <v>2989.9712590844983</v>
      </c>
      <c r="BQ67" s="71">
        <v>2999.4676964875471</v>
      </c>
      <c r="BR67" s="71">
        <v>3009.3439373866008</v>
      </c>
      <c r="BS67" s="71">
        <v>3019.5999817816596</v>
      </c>
      <c r="BT67" s="71">
        <v>3030.235829672723</v>
      </c>
      <c r="BU67" s="71">
        <v>3041.2514810597913</v>
      </c>
      <c r="BV67" s="71">
        <v>3052.6469359428652</v>
      </c>
      <c r="BW67" s="71">
        <v>3064.4221943219432</v>
      </c>
      <c r="BX67" s="71">
        <v>3076.5772561970261</v>
      </c>
      <c r="BY67" s="71">
        <v>3089.1121215681142</v>
      </c>
      <c r="BZ67" s="71">
        <v>3102.0267904352072</v>
      </c>
      <c r="CA67" s="71">
        <v>3115.3212627983053</v>
      </c>
      <c r="CB67" s="71">
        <v>3128.9955386574079</v>
      </c>
      <c r="CC67" s="71">
        <v>3143.049618012516</v>
      </c>
      <c r="CD67" s="71">
        <v>3157.4835008636278</v>
      </c>
      <c r="CE67" s="71">
        <v>3172.2971872107455</v>
      </c>
      <c r="CF67" s="71">
        <v>3187.4906770538678</v>
      </c>
      <c r="CG67" s="71">
        <v>3203.0639703929955</v>
      </c>
      <c r="CH67" s="71">
        <v>3219.0170672281279</v>
      </c>
      <c r="CI67" s="71">
        <v>3235.3499675592648</v>
      </c>
      <c r="CJ67" s="71">
        <v>3252.0626713864067</v>
      </c>
      <c r="CK67" s="71">
        <v>3269.1551787095541</v>
      </c>
      <c r="CL67" s="71">
        <v>3286.6274895287056</v>
      </c>
      <c r="CM67" s="71">
        <v>3304.4796038438626</v>
      </c>
      <c r="CN67" s="71">
        <v>3322.7115216550242</v>
      </c>
      <c r="CO67" s="71">
        <v>3341.3232429621908</v>
      </c>
      <c r="CP67" s="71">
        <v>3360.3147677653628</v>
      </c>
      <c r="CQ67" s="71">
        <v>3379.6860960645386</v>
      </c>
      <c r="CR67" s="71">
        <v>3399.4372278597202</v>
      </c>
      <c r="CS67" s="71">
        <v>3419.5681631509065</v>
      </c>
      <c r="CT67" s="71">
        <v>3440.0789019380977</v>
      </c>
      <c r="CU67" s="71">
        <v>3460.9694442212935</v>
      </c>
      <c r="CV67" s="71">
        <v>3482.2397900004948</v>
      </c>
      <c r="CW67" s="71">
        <v>3503.8899392757007</v>
      </c>
      <c r="CX67" s="71">
        <v>3525.9198920469116</v>
      </c>
      <c r="CY67" s="71">
        <v>3548.3296483141271</v>
      </c>
      <c r="CZ67" s="71">
        <v>3571.119208077348</v>
      </c>
      <c r="DA67" s="71">
        <v>3594.2885713365736</v>
      </c>
      <c r="DB67" s="71">
        <v>3617.8377380918041</v>
      </c>
      <c r="DC67" s="71">
        <v>3641.7667083430392</v>
      </c>
      <c r="DD67" s="71">
        <v>3666.0754820902794</v>
      </c>
      <c r="DE67" s="71">
        <v>3690.7640593335245</v>
      </c>
      <c r="DF67" s="71">
        <v>3715.8324400727747</v>
      </c>
      <c r="DG67" s="71">
        <v>3741.2806243080295</v>
      </c>
      <c r="DH67" s="71">
        <v>3767.1086120392893</v>
      </c>
      <c r="DI67" s="71">
        <v>3793.3164032665545</v>
      </c>
      <c r="DJ67" s="71">
        <v>3819.9039979898239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-123.93452288766902</v>
      </c>
      <c r="P68" s="71">
        <v>-123.93452288766902</v>
      </c>
      <c r="Q68" s="71">
        <v>-123.91634352177276</v>
      </c>
      <c r="R68" s="71">
        <v>-123.69706762385231</v>
      </c>
      <c r="S68" s="71">
        <v>-123.22933148080854</v>
      </c>
      <c r="T68" s="71">
        <v>-122.51313509264135</v>
      </c>
      <c r="U68" s="71">
        <v>-121.54847845935086</v>
      </c>
      <c r="V68" s="71">
        <v>-120.33536158093698</v>
      </c>
      <c r="W68" s="71">
        <v>-118.87378445739975</v>
      </c>
      <c r="X68" s="71">
        <v>-117.16374708873914</v>
      </c>
      <c r="Y68" s="71">
        <v>-115.2052494749552</v>
      </c>
      <c r="Z68" s="71">
        <v>-112.99829161604789</v>
      </c>
      <c r="AA68" s="71">
        <v>-110.54287351201724</v>
      </c>
      <c r="AB68" s="71">
        <v>-107.8389951628632</v>
      </c>
      <c r="AC68" s="71">
        <v>-104.88665656858582</v>
      </c>
      <c r="AD68" s="71">
        <v>-101.68585772918509</v>
      </c>
      <c r="AE68" s="71">
        <v>-98.236598644660987</v>
      </c>
      <c r="AF68" s="71">
        <v>-94.538879315013531</v>
      </c>
      <c r="AG68" s="71">
        <v>-90.592699740242708</v>
      </c>
      <c r="AH68" s="71">
        <v>-86.398059920348544</v>
      </c>
      <c r="AI68" s="71">
        <v>-81.954959855331012</v>
      </c>
      <c r="AJ68" s="71">
        <v>-77.263399545190111</v>
      </c>
      <c r="AK68" s="71">
        <v>-72.323378989925857</v>
      </c>
      <c r="AL68" s="71">
        <v>-67.134898189538262</v>
      </c>
      <c r="AM68" s="71">
        <v>-61.697957144027292</v>
      </c>
      <c r="AN68" s="71">
        <v>-56.012555853392982</v>
      </c>
      <c r="AO68" s="71">
        <v>-50.078694317635289</v>
      </c>
      <c r="AP68" s="71">
        <v>-43.896372536754257</v>
      </c>
      <c r="AQ68" s="71">
        <v>-37.465590510749848</v>
      </c>
      <c r="AR68" s="71">
        <v>-30.7863482396221</v>
      </c>
      <c r="AS68" s="71">
        <v>-23.401905433796681</v>
      </c>
      <c r="AT68" s="71">
        <v>-14.834539293994656</v>
      </c>
      <c r="AU68" s="71">
        <v>-5.0841899180793426</v>
      </c>
      <c r="AV68" s="71">
        <v>5.8491426939492168</v>
      </c>
      <c r="AW68" s="71">
        <v>17.96545854209096</v>
      </c>
      <c r="AX68" s="71">
        <v>31.264757626346007</v>
      </c>
      <c r="AY68" s="71">
        <v>45.747039946714224</v>
      </c>
      <c r="AZ68" s="71">
        <v>61.412305503195768</v>
      </c>
      <c r="BA68" s="71">
        <v>78.260554295790456</v>
      </c>
      <c r="BB68" s="71">
        <v>96.291786324498474</v>
      </c>
      <c r="BC68" s="71">
        <v>115.50600158931965</v>
      </c>
      <c r="BD68" s="71">
        <v>135.90320009025416</v>
      </c>
      <c r="BE68" s="71">
        <v>157.48338182730183</v>
      </c>
      <c r="BF68" s="71">
        <v>180.24654680046271</v>
      </c>
      <c r="BG68" s="71">
        <v>204.19269500973704</v>
      </c>
      <c r="BH68" s="71">
        <v>229.32182645512441</v>
      </c>
      <c r="BI68" s="71">
        <v>255.63394113662503</v>
      </c>
      <c r="BJ68" s="71">
        <v>283.12903905423883</v>
      </c>
      <c r="BK68" s="71">
        <v>311.80712020796619</v>
      </c>
      <c r="BL68" s="71">
        <v>341.66818459780649</v>
      </c>
      <c r="BM68" s="71">
        <v>372.71223222376005</v>
      </c>
      <c r="BN68" s="71">
        <v>404.93926308582712</v>
      </c>
      <c r="BO68" s="71">
        <v>438.34927718400724</v>
      </c>
      <c r="BP68" s="71">
        <v>472.94227451830045</v>
      </c>
      <c r="BQ68" s="71">
        <v>508.718255088707</v>
      </c>
      <c r="BR68" s="71">
        <v>545.67721889522704</v>
      </c>
      <c r="BS68" s="71">
        <v>583.81916593786013</v>
      </c>
      <c r="BT68" s="71">
        <v>623.14409621660639</v>
      </c>
      <c r="BU68" s="71">
        <v>663.6520097314658</v>
      </c>
      <c r="BV68" s="71">
        <v>705.34290648243893</v>
      </c>
      <c r="BW68" s="71">
        <v>748.21678646952489</v>
      </c>
      <c r="BX68" s="71">
        <v>792.27364969272401</v>
      </c>
      <c r="BY68" s="71">
        <v>837.5134961520364</v>
      </c>
      <c r="BZ68" s="71">
        <v>883.9363258474624</v>
      </c>
      <c r="CA68" s="71">
        <v>931.54213877900145</v>
      </c>
      <c r="CB68" s="71">
        <v>980.33093494665366</v>
      </c>
      <c r="CC68" s="71">
        <v>1030.3027143504194</v>
      </c>
      <c r="CD68" s="71">
        <v>1081.4574769902981</v>
      </c>
      <c r="CE68" s="71">
        <v>1133.7952228662898</v>
      </c>
      <c r="CF68" s="71">
        <v>1187.3159519783949</v>
      </c>
      <c r="CG68" s="71">
        <v>1242.0196643266138</v>
      </c>
      <c r="CH68" s="71">
        <v>1297.9063599109452</v>
      </c>
      <c r="CI68" s="71">
        <v>1354.9760387313902</v>
      </c>
      <c r="CJ68" s="71">
        <v>1413.2287007879481</v>
      </c>
      <c r="CK68" s="71">
        <v>1472.6643460806199</v>
      </c>
      <c r="CL68" s="71">
        <v>1533.2829746094046</v>
      </c>
      <c r="CM68" s="71">
        <v>1595.0845863743023</v>
      </c>
      <c r="CN68" s="71">
        <v>1658.0691813753128</v>
      </c>
      <c r="CO68" s="71">
        <v>1722.2367596124379</v>
      </c>
      <c r="CP68" s="71">
        <v>1787.587321085676</v>
      </c>
      <c r="CQ68" s="71">
        <v>1854.1208657950258</v>
      </c>
      <c r="CR68" s="71">
        <v>1921.8373937404904</v>
      </c>
      <c r="CS68" s="71">
        <v>1990.7369049220683</v>
      </c>
      <c r="CT68" s="71">
        <v>2060.8193993397581</v>
      </c>
      <c r="CU68" s="71">
        <v>2132.0848769935619</v>
      </c>
      <c r="CV68" s="71">
        <v>2204.5333378834798</v>
      </c>
      <c r="CW68" s="71">
        <v>2278.1647820095095</v>
      </c>
      <c r="CX68" s="71">
        <v>2352.9792093716533</v>
      </c>
      <c r="CY68" s="71">
        <v>2428.9766199699102</v>
      </c>
      <c r="CZ68" s="71">
        <v>2506.1570138042798</v>
      </c>
      <c r="DA68" s="71">
        <v>2584.5203908747635</v>
      </c>
      <c r="DB68" s="71">
        <v>2664.0667511813608</v>
      </c>
      <c r="DC68" s="71">
        <v>2744.796094724069</v>
      </c>
      <c r="DD68" s="71">
        <v>2826.7084215028931</v>
      </c>
      <c r="DE68" s="71">
        <v>2909.8037315178285</v>
      </c>
      <c r="DF68" s="71">
        <v>2994.0820247688785</v>
      </c>
      <c r="DG68" s="71">
        <v>3079.5433012560416</v>
      </c>
      <c r="DH68" s="71">
        <v>3166.1875609793165</v>
      </c>
      <c r="DI68" s="71">
        <v>3254.0148039387063</v>
      </c>
      <c r="DJ68" s="71">
        <v>3343.0250301342085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2895.2800919499296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2873.3215369021318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2881632.170493817</v>
      </c>
      <c r="J89" s="80">
        <v>8.350370599862067E-2</v>
      </c>
      <c r="K89" s="80">
        <v>3.0676871173807579E-7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2877056.6752156974</v>
      </c>
      <c r="J90" s="80">
        <v>9.2814101724187914E-3</v>
      </c>
      <c r="K90" s="80">
        <v>5.7658222773044236E-9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2873321.536902132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3071.2167974137719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88.676760389523835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-123.93452288766902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17.542659157173336</v>
      </c>
      <c r="J119" s="80">
        <v>5.0916950905866367E-4</v>
      </c>
      <c r="K119" s="147">
        <v>9.5550000768162461E-10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6.0687992825167303</v>
      </c>
      <c r="J120" s="80">
        <v>3.2304403626937095E-4</v>
      </c>
      <c r="K120" s="80">
        <v>2.0068227416641243E-10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-123.93452288766902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-681.57273306973468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8.0936142001145586E-2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7.8596544958734749E-3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0.27355913216450306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6" zoomScaleNormal="100" workbookViewId="0">
      <pane xSplit="1" ySplit="21" topLeftCell="B27" activePane="bottomRight" state="frozen"/>
      <selection activeCell="A6" sqref="A6"/>
      <selection pane="topRight" activeCell="B6" sqref="B6"/>
      <selection pane="bottomLeft" activeCell="A27" sqref="A27"/>
      <selection pane="bottomRight" activeCell="H17" sqref="H17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313</v>
      </c>
      <c r="M69" s="103" t="s">
        <v>127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2929.4096341509371</v>
      </c>
      <c r="F72" s="107" cm="1">
        <f t="array" aca="1" ref="F72" ca="1">INDIRECT(sheet_name&amp;"!Point3.Fs")</f>
        <v>2929.4085416655112</v>
      </c>
      <c r="G72" s="118">
        <f t="shared" ca="1" si="4"/>
        <v>-3.729370632248622E-7</v>
      </c>
      <c r="K72" s="106"/>
      <c r="L72" s="103" t="s">
        <v>310</v>
      </c>
      <c r="M72" s="103" t="s">
        <v>127</v>
      </c>
      <c r="N72" s="109">
        <v>2929.4096341509371</v>
      </c>
      <c r="O72" s="109">
        <v>2900.9817597314391</v>
      </c>
      <c r="P72" s="109">
        <v>2896.6973875621416</v>
      </c>
      <c r="Q72" s="109">
        <v>2895.2807275311129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1380791102.7342598</v>
      </c>
      <c r="F73" s="110" t="s">
        <v>85</v>
      </c>
      <c r="G73" s="110"/>
      <c r="K73" s="106"/>
      <c r="L73" s="103" t="s">
        <v>309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203993.11241085827</v>
      </c>
      <c r="F74" s="111" t="s">
        <v>85</v>
      </c>
      <c r="G74" s="111"/>
      <c r="K74" s="106"/>
      <c r="L74" s="103" t="s">
        <v>308</v>
      </c>
      <c r="M74" s="103"/>
      <c r="N74" s="111">
        <v>203993.11241085827</v>
      </c>
      <c r="O74" s="111">
        <v>180610.43989879353</v>
      </c>
      <c r="P74" s="111">
        <v>175752.59680961052</v>
      </c>
      <c r="Q74" s="111">
        <v>173441.53259801748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175453890.51960349</v>
      </c>
      <c r="F75" s="111" t="s">
        <v>85</v>
      </c>
      <c r="G75" s="111"/>
      <c r="K75" s="106"/>
      <c r="L75" s="103" t="s">
        <v>307</v>
      </c>
      <c r="M75" s="103"/>
      <c r="N75" s="111">
        <v>175453890.51960349</v>
      </c>
      <c r="O75" s="111">
        <v>68184425.844646752</v>
      </c>
      <c r="P75" s="111">
        <v>52752000.46785488</v>
      </c>
      <c r="Q75" s="111">
        <v>47213122.514237635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1.4773640415766625E-4</v>
      </c>
      <c r="F76" s="146" cm="1">
        <f t="array" aca="1" ref="F76" ca="1">INDIRECT(sheet_name&amp;"!Fs_coeff.tens.2")*1000</f>
        <v>1.4773179204732154E-4</v>
      </c>
      <c r="G76" s="118">
        <f t="shared" ref="G76:G78" ca="1" si="5">(F76-E76)/E76</f>
        <v>-3.1218509554245672E-5</v>
      </c>
      <c r="K76" s="106"/>
      <c r="L76" s="105" t="s">
        <v>306</v>
      </c>
      <c r="M76" s="103"/>
      <c r="N76" s="154">
        <v>1.4773640415766625E-4</v>
      </c>
      <c r="O76" s="154">
        <v>2.4253796562617613E-4</v>
      </c>
      <c r="P76" s="154">
        <v>2.8306861276350848E-4</v>
      </c>
      <c r="Q76" s="154">
        <v>3.0676886807312593E-4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0.12706765720909374</v>
      </c>
      <c r="F77" s="146" cm="1">
        <f t="array" aca="1" ref="F77" ca="1">INDIRECT(sheet_name&amp;"!Fs_coeff.tens.1")</f>
        <v>0.12706249202174882</v>
      </c>
      <c r="G77" s="118">
        <f t="shared" ca="1" si="5"/>
        <v>-4.0649111334596344E-5</v>
      </c>
      <c r="K77" s="106"/>
      <c r="L77" s="105" t="s">
        <v>305</v>
      </c>
      <c r="M77" s="103"/>
      <c r="N77" s="154">
        <v>0.12706765720909374</v>
      </c>
      <c r="O77" s="154">
        <v>9.1563433105064707E-2</v>
      </c>
      <c r="P77" s="154">
        <v>8.4962816276971748E-2</v>
      </c>
      <c r="Q77" s="154">
        <v>8.3506619982762126E-2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2889.4206665233846</v>
      </c>
      <c r="F78" s="107" cm="1">
        <f t="array" aca="1" ref="F78" ca="1">INDIRECT(sheet_name&amp;"!Fs_coeff.tens.0")/1000</f>
        <v>2889.4200998067568</v>
      </c>
      <c r="G78" s="118">
        <f t="shared" ca="1" si="5"/>
        <v>-1.9613503649316371E-7</v>
      </c>
      <c r="K78" s="106"/>
      <c r="L78" s="112" t="s">
        <v>304</v>
      </c>
      <c r="M78" s="103"/>
      <c r="N78" s="108">
        <v>2889.4206665233846</v>
      </c>
      <c r="O78" s="108">
        <v>2883.6022286596831</v>
      </c>
      <c r="P78" s="108">
        <v>2882.172327927527</v>
      </c>
      <c r="Q78" s="108">
        <v>2881.6325273873549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3">
        <v>129398710.7428596</v>
      </c>
      <c r="O81" s="153">
        <v>129398710.7428596</v>
      </c>
      <c r="P81" s="153">
        <v>129398710.7428596</v>
      </c>
      <c r="Q81" s="153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3">
        <v>290000000</v>
      </c>
      <c r="O83" s="153">
        <v>290000000</v>
      </c>
      <c r="P83" s="153">
        <v>290000000</v>
      </c>
      <c r="Q83" s="153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4747.6491403977416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550.90080499035628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426.11545542928133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0.41567671207598361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9.065309586276786E-2</v>
      </c>
      <c r="F107" s="113" cm="1">
        <f t="array" aca="1" ref="F107" ca="1">INDIRECT(sheet_name&amp;"!true_force_initial_slope")</f>
        <v>9.0634294299413456E-2</v>
      </c>
      <c r="G107" s="118">
        <f ca="1">(F107-E107)/E107</f>
        <v>-2.0740122745356378E-4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9.065309586276786E-2</v>
      </c>
      <c r="O107" s="109">
        <v>3.1781866873645398E-2</v>
      </c>
      <c r="P107" s="109">
        <v>1.5191121042335862E-2</v>
      </c>
      <c r="Q107" s="109">
        <v>7.8932068117869621E-3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2820.6398754053871</v>
      </c>
      <c r="F108" s="108" cm="1">
        <f t="array" aca="1" ref="F108" ca="1">INDIRECT(sheet_name&amp;"!point4.Fs")</f>
        <v>2820.651342648744</v>
      </c>
      <c r="G108" s="118">
        <f ca="1">(F108-E108)/E108</f>
        <v>4.0654758719592374E-6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2820.6398754053871</v>
      </c>
      <c r="O108" s="108">
        <v>2863.2445567128379</v>
      </c>
      <c r="P108" s="108">
        <v>2870.5953922900276</v>
      </c>
      <c r="Q108" s="108">
        <v>2873.3101027319904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0.1450406415449905</v>
      </c>
      <c r="F109" s="110" cm="1">
        <f t="array" aca="1" ref="F109" ca="1">INDIRECT(sheet_name&amp;"!polynomial_initial_slope")</f>
        <v>0.14503566798043266</v>
      </c>
      <c r="G109" s="118">
        <f ca="1">(F109-E109)/E109</f>
        <v>-3.4290833968033797E-5</v>
      </c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0.1450406415449905</v>
      </c>
      <c r="O109" s="113">
        <v>9.5321626733284245E-2</v>
      </c>
      <c r="P109" s="113">
        <v>8.4498625698602059E-2</v>
      </c>
      <c r="Q109" s="113">
        <v>8.0938938638492219E-2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0.1450406415449905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0.1450406415449905</v>
      </c>
      <c r="O110" s="113">
        <v>9.5321626733284245E-2</v>
      </c>
      <c r="P110" s="113">
        <v>8.4498625698602059E-2</v>
      </c>
      <c r="Q110" s="113">
        <v>8.0938938638492219E-2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0.39923954409453227</v>
      </c>
      <c r="F117" s="113" cm="1">
        <f t="array" aca="1" ref="F117" ca="1">INDIRECT(sheet_name&amp;"!true_moment_initial_slope")</f>
        <v>0.39915854612328122</v>
      </c>
      <c r="G117" s="118">
        <f ca="1">(F117-E117)/E117</f>
        <v>-2.0288063256547644E-4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0.39923954409453227</v>
      </c>
      <c r="O117" s="109">
        <v>0.30526017021619684</v>
      </c>
      <c r="P117" s="109">
        <v>0.28263576272637364</v>
      </c>
      <c r="Q117" s="109">
        <v>0.27368497967790395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0.24867156308940955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0.24867156308940955</v>
      </c>
      <c r="O118" s="114">
        <v>0.17891343818957089</v>
      </c>
      <c r="P118" s="114">
        <v>0.15639812475964909</v>
      </c>
      <c r="Q118" s="114">
        <v>0.14764973613876137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-258.21702205683982</v>
      </c>
      <c r="F119" s="108" cm="1">
        <f t="array" aca="1" ref="F119" ca="1">INDIRECT(sheet_name&amp;"!point4.Ms")</f>
        <v>-258.16618980336955</v>
      </c>
      <c r="G119" s="118">
        <f ca="1">(F119-E119)/E119</f>
        <v>-1.9685864651899763E-4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-258.21702205683982</v>
      </c>
      <c r="O119" s="108">
        <v>-147.9448707371663</v>
      </c>
      <c r="P119" s="108">
        <v>-129.56721252123472</v>
      </c>
      <c r="Q119" s="108">
        <v>-123.97992500178142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-177.46506708584585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-177.46506708584585</v>
      </c>
      <c r="O120" s="108">
        <v>-94.258911259528404</v>
      </c>
      <c r="P120" s="108">
        <v>-77.143193655495082</v>
      </c>
      <c r="Q120" s="108">
        <v>-71.573212705236273</v>
      </c>
      <c r="R120" t="str">
        <f t="shared" si="6"/>
        <v>(valid in case T-Flange is calculated)</v>
      </c>
    </row>
    <row r="121" spans="2:18" ht="15.6">
      <c r="C121" s="105" t="s">
        <v>330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330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331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340</v>
      </c>
      <c r="L122" s="151" t="s">
        <v>331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340</v>
      </c>
    </row>
    <row r="123" spans="2:18" ht="16.2">
      <c r="C123" s="151" t="s">
        <v>332</v>
      </c>
      <c r="D123" s="103" t="s">
        <v>120</v>
      </c>
      <c r="E123" s="108" cm="1">
        <f t="array" ref="E123">INDEX(N123:Q123,case_number)</f>
        <v>-71.552154055834237</v>
      </c>
      <c r="F123" s="109" t="s">
        <v>85</v>
      </c>
      <c r="G123" s="109" t="s">
        <v>85</v>
      </c>
      <c r="H123" s="152" t="s">
        <v>340</v>
      </c>
      <c r="L123" s="151" t="s">
        <v>332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340</v>
      </c>
    </row>
    <row r="124" spans="2:18" ht="16.2">
      <c r="C124" s="151" t="s">
        <v>333</v>
      </c>
      <c r="D124" s="103" t="s">
        <v>120</v>
      </c>
      <c r="E124" s="108" cm="1">
        <f t="array" ref="E124">INDEX(N124:Q124,case_number)</f>
        <v>-25.606064536096081</v>
      </c>
      <c r="F124" s="109" t="s">
        <v>85</v>
      </c>
      <c r="G124" s="109" t="s">
        <v>85</v>
      </c>
      <c r="H124" s="152" t="s">
        <v>340</v>
      </c>
      <c r="L124" s="151" t="s">
        <v>333</v>
      </c>
      <c r="M124" s="103" t="s">
        <v>120</v>
      </c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R124" s="152" t="s">
        <v>340</v>
      </c>
    </row>
    <row r="125" spans="2:18" ht="16.2">
      <c r="C125" s="151" t="s">
        <v>331</v>
      </c>
      <c r="D125" s="103" t="s">
        <v>120</v>
      </c>
      <c r="E125" s="108" cm="1">
        <f t="array" ref="E125">INDEX(N125:Q125,case_number)</f>
        <v>9.6452807643820759E-3</v>
      </c>
      <c r="F125" s="109" t="s">
        <v>85</v>
      </c>
      <c r="G125" s="109" t="s">
        <v>85</v>
      </c>
      <c r="H125" s="152" t="s">
        <v>341</v>
      </c>
      <c r="L125" s="151" t="s">
        <v>331</v>
      </c>
      <c r="M125" s="103" t="s">
        <v>120</v>
      </c>
      <c r="N125" s="113">
        <v>9.6452807643820759E-3</v>
      </c>
      <c r="O125" s="113">
        <v>3.3815174903301338E-3</v>
      </c>
      <c r="P125" s="113">
        <v>1.6163003169891762E-3</v>
      </c>
      <c r="Q125" s="113">
        <v>8.3981903879232667E-4</v>
      </c>
      <c r="R125" s="152" t="s">
        <v>341</v>
      </c>
    </row>
    <row r="126" spans="2:18" ht="16.2">
      <c r="C126" s="151" t="s">
        <v>332</v>
      </c>
      <c r="D126" s="103" t="s">
        <v>120</v>
      </c>
      <c r="E126" s="108" cm="1">
        <f t="array" ref="E126">INDEX(N126:Q126,case_number)</f>
        <v>-71.494119189415173</v>
      </c>
      <c r="F126" s="109" t="s">
        <v>85</v>
      </c>
      <c r="G126" s="109" t="s">
        <v>85</v>
      </c>
      <c r="H126" s="152" t="s">
        <v>341</v>
      </c>
      <c r="L126" s="151" t="s">
        <v>332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341</v>
      </c>
    </row>
    <row r="127" spans="2:18" ht="16.2">
      <c r="C127" s="151" t="s">
        <v>333</v>
      </c>
      <c r="D127" s="103" t="s">
        <v>120</v>
      </c>
      <c r="E127" s="108" cm="1">
        <f t="array" ref="E127">INDEX(N127:Q127,case_number)</f>
        <v>-25.581197379787142</v>
      </c>
      <c r="F127" s="109" t="s">
        <v>85</v>
      </c>
      <c r="G127" s="109" t="s">
        <v>85</v>
      </c>
      <c r="H127" s="152" t="s">
        <v>341</v>
      </c>
      <c r="L127" s="151" t="s">
        <v>333</v>
      </c>
      <c r="M127" s="103" t="s">
        <v>120</v>
      </c>
      <c r="N127" s="113">
        <v>-25.581197379787142</v>
      </c>
      <c r="O127" s="113">
        <v>-22.435287948760205</v>
      </c>
      <c r="P127" s="113">
        <v>-21.485148746936371</v>
      </c>
      <c r="Q127" s="113">
        <v>-21.24143066462717</v>
      </c>
      <c r="R127" s="152" t="s">
        <v>341</v>
      </c>
    </row>
    <row r="128" spans="2:18" ht="16.2">
      <c r="C128" s="151" t="s">
        <v>334</v>
      </c>
      <c r="D128" s="103" t="s">
        <v>120</v>
      </c>
      <c r="E128" s="108" cm="1">
        <f t="array" ref="E128">INDEX(N128:Q128,case_number)</f>
        <v>-14.409012039973653</v>
      </c>
      <c r="F128" s="109" t="s">
        <v>85</v>
      </c>
      <c r="G128" s="109" t="s">
        <v>85</v>
      </c>
      <c r="L128" s="151" t="s">
        <v>334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335</v>
      </c>
      <c r="D129" s="103" t="s">
        <v>120</v>
      </c>
      <c r="E129" s="108" cm="1">
        <f t="array" ref="E129">INDEX(N129:Q129,case_number)</f>
        <v>2921.9246347006133</v>
      </c>
      <c r="F129" s="109" t="s">
        <v>85</v>
      </c>
      <c r="G129" s="109" t="s">
        <v>85</v>
      </c>
      <c r="L129" s="151" t="s">
        <v>335</v>
      </c>
      <c r="M129" s="103" t="s">
        <v>120</v>
      </c>
      <c r="N129" s="108">
        <v>2921.9246347006133</v>
      </c>
      <c r="O129" s="108">
        <v>3037.8229476595893</v>
      </c>
      <c r="P129" s="108">
        <v>3063.0520791261606</v>
      </c>
      <c r="Q129" s="108">
        <v>3071.349945173808</v>
      </c>
    </row>
    <row r="130" spans="3:18" ht="16.2">
      <c r="C130" s="151" t="s">
        <v>336</v>
      </c>
      <c r="D130" s="103" t="s">
        <v>120</v>
      </c>
      <c r="E130" s="108" cm="1">
        <f t="array" ref="E130">INDEX(N130:Q130,case_number)</f>
        <v>194.98950459871116</v>
      </c>
      <c r="F130" s="109" t="s">
        <v>85</v>
      </c>
      <c r="G130" s="109" t="s">
        <v>85</v>
      </c>
      <c r="L130" s="151" t="s">
        <v>336</v>
      </c>
      <c r="M130" s="103" t="s">
        <v>120</v>
      </c>
      <c r="N130" s="108">
        <v>194.98950459871116</v>
      </c>
      <c r="O130" s="108">
        <v>106.44111613147737</v>
      </c>
      <c r="P130" s="108">
        <v>93.095966030316205</v>
      </c>
      <c r="Q130" s="108">
        <v>88.683291311747411</v>
      </c>
    </row>
    <row r="131" spans="3:18" ht="15.6">
      <c r="C131" s="112" t="s">
        <v>337</v>
      </c>
      <c r="E131" s="108" cm="1">
        <f t="array" ref="E131">INDEX(N131:Q131,case_number)</f>
        <v>4.6017582296384259E-4</v>
      </c>
      <c r="F131" s="109" t="s">
        <v>85</v>
      </c>
      <c r="G131" s="109" t="s">
        <v>85</v>
      </c>
      <c r="H131" t="s">
        <v>342</v>
      </c>
      <c r="L131" s="112" t="s">
        <v>337</v>
      </c>
      <c r="N131" s="153">
        <v>4.6017582296384259E-4</v>
      </c>
      <c r="O131" s="153">
        <v>7.5546787921607918E-4</v>
      </c>
      <c r="P131" s="153">
        <v>8.8171451428223618E-4</v>
      </c>
      <c r="Q131" s="153">
        <v>9.5553710766224805E-4</v>
      </c>
      <c r="R131" t="s">
        <v>342</v>
      </c>
    </row>
    <row r="132" spans="3:18" ht="15.6">
      <c r="C132" s="112" t="s">
        <v>338</v>
      </c>
      <c r="E132" s="108" cm="1">
        <f t="array" ref="E132">INDEX(N132:Q132,case_number)</f>
        <v>0.51266521484210426</v>
      </c>
      <c r="F132" s="109" t="s">
        <v>85</v>
      </c>
      <c r="G132" s="109" t="s">
        <v>85</v>
      </c>
      <c r="H132" t="s">
        <v>343</v>
      </c>
      <c r="L132" s="112" t="s">
        <v>338</v>
      </c>
      <c r="N132" s="153">
        <v>0.51266521484210426</v>
      </c>
      <c r="O132" s="153">
        <v>0.4914704113240943</v>
      </c>
      <c r="P132" s="153">
        <v>0.499963695250836</v>
      </c>
      <c r="Q132" s="153">
        <v>0.5092089511151171</v>
      </c>
      <c r="R132" t="s">
        <v>343</v>
      </c>
    </row>
    <row r="133" spans="3:18" ht="15.6">
      <c r="C133" s="112" t="s">
        <v>339</v>
      </c>
      <c r="E133" s="108" cm="1">
        <f t="array" ref="E133">INDEX(N133:Q133,case_number)</f>
        <v>41.803279952114735</v>
      </c>
      <c r="F133" s="109" t="s">
        <v>85</v>
      </c>
      <c r="G133" s="109" t="s">
        <v>85</v>
      </c>
      <c r="H133" t="s">
        <v>344</v>
      </c>
      <c r="L133" s="112" t="s">
        <v>339</v>
      </c>
      <c r="N133" s="153">
        <v>41.803279952114735</v>
      </c>
      <c r="O133" s="153">
        <v>23.679754829388798</v>
      </c>
      <c r="P133" s="153">
        <v>19.225837394967471</v>
      </c>
      <c r="Q133" s="153">
        <v>17.544443027570992</v>
      </c>
      <c r="R133" t="s">
        <v>344</v>
      </c>
    </row>
    <row r="134" spans="3:18">
      <c r="N134" s="112"/>
      <c r="O134" s="112"/>
      <c r="P134" s="112"/>
      <c r="Q134" s="112"/>
    </row>
    <row r="135" spans="3:18">
      <c r="N135" s="109">
        <v>1.3851703865814915</v>
      </c>
      <c r="O135" s="109">
        <v>3.3665035071317746</v>
      </c>
      <c r="P135" s="109">
        <v>4.9326761741143894</v>
      </c>
      <c r="Q135" s="109">
        <v>6.1227031146042687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9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2024-09-06T14:32:36Z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