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7BE8358B-CF0E-4354-9BAF-A8171C2F7EB2}" xr6:coauthVersionLast="47" xr6:coauthVersionMax="47" xr10:uidLastSave="{00000000-0000-0000-0000-000000000000}"/>
  <bookViews>
    <workbookView xWindow="-21480" yWindow="-9045" windowWidth="21600" windowHeight="12585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82" i="16" a="1"/>
  <c r="F38" i="16" a="1"/>
  <c r="F61" i="16" a="1"/>
  <c r="F92" i="16" a="1"/>
  <c r="F70" i="16" a="1"/>
  <c r="F52" i="16" a="1"/>
  <c r="F87" i="16" a="1"/>
  <c r="F76" i="16" a="1"/>
  <c r="F71" i="16" a="1"/>
  <c r="F100" i="16" a="1"/>
  <c r="F113" i="16" a="1"/>
  <c r="F60" i="16" a="1"/>
  <c r="F107" i="16" a="1"/>
  <c r="F89" i="16" a="1"/>
  <c r="F101" i="16" a="1"/>
  <c r="F48" i="16" a="1"/>
  <c r="F78" i="16" a="1"/>
  <c r="F50" i="16" a="1"/>
  <c r="F93" i="16" a="1"/>
  <c r="F108" i="16" a="1"/>
  <c r="F99" i="16" a="1"/>
  <c r="F117" i="16" a="1"/>
  <c r="F106" i="16" a="1"/>
  <c r="F119" i="16" a="1"/>
  <c r="F31" i="16" a="1"/>
  <c r="F67" i="16" a="1"/>
  <c r="F36" i="16" a="1"/>
  <c r="F51" i="16" a="1"/>
  <c r="F97" i="16" a="1"/>
  <c r="F30" i="16" a="1"/>
  <c r="F104" i="16" a="1"/>
  <c r="F69" i="16" a="1"/>
  <c r="F88" i="16" a="1"/>
  <c r="F49" i="16" a="1"/>
  <c r="F81" i="16" a="1"/>
  <c r="F37" i="16" a="1"/>
  <c r="F53" i="16" a="1"/>
  <c r="F95" i="16" a="1"/>
  <c r="F86" i="16" a="1"/>
  <c r="F84" i="16" a="1"/>
  <c r="F112" i="16" a="1"/>
  <c r="F29" i="16" a="1"/>
  <c r="F83" i="16" a="1"/>
  <c r="F72" i="16" a="1"/>
  <c r="F77" i="16" a="1"/>
  <c r="F68" i="16" a="1"/>
  <c r="F100" i="16" l="1"/>
  <c r="F93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<sst xmlns="http://schemas.openxmlformats.org/spreadsheetml/2006/main" count="1662" uniqueCount="347">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</sst>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i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rgb="FFC6E0B4"/>
        <bgColor rgb="FF000000"/>
      </patternFill>
    </fill>
    <fill>
      <patternFill patternType="lightUp">
        <fgColor rgb="FF000000"/>
        <bgColor rgb="FFC6E0B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4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7" fillId="3" borderId="5" xfId="1" applyNumberFormat="1" applyFont="1" applyFill="1" applyBorder="1" applyAlignment="1">
      <alignment horizontal="center" vertical="center"/>
    </xf>
    <xf numFmtId="11" fontId="7" fillId="3" borderId="1" xfId="1" applyNumberFormat="1" applyFont="1" applyFill="1" applyBorder="1" applyAlignment="1">
      <alignment horizontal="center" vertical="center"/>
    </xf>
    <xf numFmtId="0" fontId="60" fillId="0" borderId="0" xfId="6" applyFont="1" applyAlignment="1">
      <alignment horizontal="center"/>
    </xf>
    <xf numFmtId="0" fontId="62" fillId="0" borderId="0" xfId="0" applyFont="1" applyAlignment="1">
      <alignment horizontal="left"/>
    </xf>
    <xf numFmtId="0" fontId="9" fillId="10" borderId="0" xfId="0" applyFont="1" applyFill="1"/>
    <xf numFmtId="0" fontId="9" fillId="10" borderId="0" xfId="0" applyFont="1" applyFill="1" applyAlignment="1">
      <alignment horizontal="center"/>
    </xf>
    <xf numFmtId="0" fontId="63" fillId="10" borderId="0" xfId="0" applyFont="1" applyFill="1" applyAlignment="1">
      <alignment horizontal="center"/>
    </xf>
    <xf numFmtId="11" fontId="9" fillId="10" borderId="0" xfId="0" applyNumberFormat="1" applyFont="1" applyFill="1" applyAlignment="1">
      <alignment horizontal="center"/>
    </xf>
    <xf numFmtId="0" fontId="9" fillId="11" borderId="0" xfId="0" applyFont="1" applyFill="1"/>
    <xf numFmtId="164" fontId="0" fillId="0" borderId="0" xfId="0" applyNumberFormat="1"/>
    <xf numFmtId="164" fontId="55" fillId="0" borderId="0" xfId="0" applyNumberFormat="1" applyFont="1" applyAlignment="1">
      <alignment horizontal="center"/>
    </xf>
    <xf numFmtId="172" fontId="55" fillId="0" borderId="0" xfId="0" applyNumberFormat="1" applyFont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9" fillId="3" borderId="1" xfId="2" quotePrefix="1" applyFont="1" applyFill="1" applyBorder="1" applyAlignment="1">
      <alignment horizontal="left" vertical="center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441ACF27-160B-4F68-B601-75E0F5333046}"/>
    <cellStyle name="Normal 2 2" xfId="4" xr:uid="{73595FDE-9A85-44B0-BF82-CCF5ECF88F87}"/>
    <cellStyle name="Normal 3" xfId="2" xr:uid="{E743A38D-16A7-497B-BF78-6D533003511F}"/>
    <cellStyle name="Normal 3 2" xfId="5" xr:uid="{7436F5BC-B597-4B54-B9E8-526A3F1DA0AD}"/>
    <cellStyle name="Percent" xfId="3" builtinId="5"/>
    <cellStyle name="Standard 2" xfId="6" xr:uid="{1E596DDC-8F13-466B-97B0-04A813B5CC29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-424.31901881226185</c:v>
                </c:pt>
                <c:pt idx="2">
                  <c:v>-374.70726096249308</c:v>
                </c:pt>
                <c:pt idx="3">
                  <c:v>-325.09550311272426</c:v>
                </c:pt>
                <c:pt idx="4">
                  <c:v>-275.48374526295544</c:v>
                </c:pt>
                <c:pt idx="5">
                  <c:v>-225.87198741318662</c:v>
                </c:pt>
                <c:pt idx="6">
                  <c:v>-176.26022956341779</c:v>
                </c:pt>
                <c:pt idx="7">
                  <c:v>-126.64847171364899</c:v>
                </c:pt>
                <c:pt idx="8">
                  <c:v>-77.036713863880138</c:v>
                </c:pt>
                <c:pt idx="9">
                  <c:v>-27.424956014111288</c:v>
                </c:pt>
                <c:pt idx="10">
                  <c:v>22.186801835657505</c:v>
                </c:pt>
                <c:pt idx="11">
                  <c:v>71.798559685426298</c:v>
                </c:pt>
                <c:pt idx="12">
                  <c:v>121.41031753519515</c:v>
                </c:pt>
                <c:pt idx="13">
                  <c:v>171.02207538496401</c:v>
                </c:pt>
                <c:pt idx="14">
                  <c:v>220.63383323473275</c:v>
                </c:pt>
                <c:pt idx="15">
                  <c:v>270.2455910845016</c:v>
                </c:pt>
                <c:pt idx="16">
                  <c:v>319.85734893427042</c:v>
                </c:pt>
                <c:pt idx="17">
                  <c:v>369.4691067840393</c:v>
                </c:pt>
                <c:pt idx="18">
                  <c:v>419.08086463380812</c:v>
                </c:pt>
                <c:pt idx="19">
                  <c:v>468.69262248357688</c:v>
                </c:pt>
                <c:pt idx="20">
                  <c:v>518.30438033334576</c:v>
                </c:pt>
                <c:pt idx="21">
                  <c:v>567.91613818311464</c:v>
                </c:pt>
                <c:pt idx="22">
                  <c:v>617.52789603288329</c:v>
                </c:pt>
                <c:pt idx="23">
                  <c:v>667.13965388265228</c:v>
                </c:pt>
                <c:pt idx="24">
                  <c:v>716.75141173242105</c:v>
                </c:pt>
                <c:pt idx="25">
                  <c:v>766.36316958218981</c:v>
                </c:pt>
                <c:pt idx="26">
                  <c:v>815.97492743195869</c:v>
                </c:pt>
                <c:pt idx="27">
                  <c:v>865.58668528172745</c:v>
                </c:pt>
                <c:pt idx="28">
                  <c:v>915.19844313149622</c:v>
                </c:pt>
                <c:pt idx="29">
                  <c:v>964.81020098126521</c:v>
                </c:pt>
                <c:pt idx="30">
                  <c:v>1014.4219588310339</c:v>
                </c:pt>
                <c:pt idx="31">
                  <c:v>1064.0337166808029</c:v>
                </c:pt>
                <c:pt idx="32">
                  <c:v>1113.6454745305716</c:v>
                </c:pt>
                <c:pt idx="33">
                  <c:v>1163.2572323803404</c:v>
                </c:pt>
                <c:pt idx="34">
                  <c:v>1212.8689902301094</c:v>
                </c:pt>
                <c:pt idx="35">
                  <c:v>1262.4807480798781</c:v>
                </c:pt>
                <c:pt idx="36">
                  <c:v>1312.0925059296469</c:v>
                </c:pt>
                <c:pt idx="37">
                  <c:v>1361.7042637794157</c:v>
                </c:pt>
                <c:pt idx="38">
                  <c:v>1411.3160216291844</c:v>
                </c:pt>
                <c:pt idx="39">
                  <c:v>1460.9277794789534</c:v>
                </c:pt>
                <c:pt idx="40">
                  <c:v>1510.5395373287222</c:v>
                </c:pt>
                <c:pt idx="41">
                  <c:v>1560.151295178491</c:v>
                </c:pt>
                <c:pt idx="42">
                  <c:v>1609.7630530282599</c:v>
                </c:pt>
                <c:pt idx="43">
                  <c:v>1659.3748108780287</c:v>
                </c:pt>
                <c:pt idx="44">
                  <c:v>1708.9865687277975</c:v>
                </c:pt>
                <c:pt idx="45">
                  <c:v>1758.598326577566</c:v>
                </c:pt>
                <c:pt idx="46">
                  <c:v>1808.2100844273352</c:v>
                </c:pt>
                <c:pt idx="47">
                  <c:v>1857.821842277104</c:v>
                </c:pt>
                <c:pt idx="48">
                  <c:v>1907.4336001268728</c:v>
                </c:pt>
                <c:pt idx="49">
                  <c:v>1957.0453579766415</c:v>
                </c:pt>
                <c:pt idx="50">
                  <c:v>2006.6571158264103</c:v>
                </c:pt>
                <c:pt idx="51">
                  <c:v>2056.2688736761793</c:v>
                </c:pt>
                <c:pt idx="52">
                  <c:v>2105.880631525948</c:v>
                </c:pt>
                <c:pt idx="53">
                  <c:v>2155.4923893757168</c:v>
                </c:pt>
                <c:pt idx="54">
                  <c:v>2205.1041472254856</c:v>
                </c:pt>
                <c:pt idx="55">
                  <c:v>2254.7159050752543</c:v>
                </c:pt>
                <c:pt idx="56">
                  <c:v>2304.3276629250231</c:v>
                </c:pt>
                <c:pt idx="57">
                  <c:v>2353.9394207747923</c:v>
                </c:pt>
                <c:pt idx="58">
                  <c:v>2403.5511786245611</c:v>
                </c:pt>
                <c:pt idx="59">
                  <c:v>2453.1629364743299</c:v>
                </c:pt>
                <c:pt idx="60">
                  <c:v>2502.7746943240986</c:v>
                </c:pt>
                <c:pt idx="61">
                  <c:v>2552.3864521738674</c:v>
                </c:pt>
                <c:pt idx="62">
                  <c:v>2601.9982100236366</c:v>
                </c:pt>
                <c:pt idx="63">
                  <c:v>2651.6099678734054</c:v>
                </c:pt>
                <c:pt idx="64">
                  <c:v>2701.2217257231741</c:v>
                </c:pt>
                <c:pt idx="65">
                  <c:v>2750.8334835729429</c:v>
                </c:pt>
                <c:pt idx="66">
                  <c:v>2800.4452414227112</c:v>
                </c:pt>
                <c:pt idx="67">
                  <c:v>2850.0569992724804</c:v>
                </c:pt>
                <c:pt idx="68">
                  <c:v>2899.6687571222492</c:v>
                </c:pt>
                <c:pt idx="69">
                  <c:v>2949.280514972018</c:v>
                </c:pt>
                <c:pt idx="70">
                  <c:v>2998.8922728217867</c:v>
                </c:pt>
                <c:pt idx="71">
                  <c:v>3048.5040306715555</c:v>
                </c:pt>
                <c:pt idx="72">
                  <c:v>3098.1157885213247</c:v>
                </c:pt>
                <c:pt idx="73">
                  <c:v>3147.7275463710935</c:v>
                </c:pt>
                <c:pt idx="74">
                  <c:v>3197.3393042208622</c:v>
                </c:pt>
                <c:pt idx="75">
                  <c:v>3246.951062070631</c:v>
                </c:pt>
                <c:pt idx="76">
                  <c:v>3296.5628199203998</c:v>
                </c:pt>
                <c:pt idx="77">
                  <c:v>3346.1745777701685</c:v>
                </c:pt>
                <c:pt idx="78">
                  <c:v>3395.7863356199377</c:v>
                </c:pt>
                <c:pt idx="79">
                  <c:v>3445.3980934697065</c:v>
                </c:pt>
                <c:pt idx="80">
                  <c:v>3495.0098513194753</c:v>
                </c:pt>
                <c:pt idx="81">
                  <c:v>3544.621609169244</c:v>
                </c:pt>
                <c:pt idx="82">
                  <c:v>3594.2333670190123</c:v>
                </c:pt>
                <c:pt idx="83">
                  <c:v>3643.8451248687816</c:v>
                </c:pt>
                <c:pt idx="84">
                  <c:v>3693.4568827185503</c:v>
                </c:pt>
                <c:pt idx="85">
                  <c:v>3743.0686405683191</c:v>
                </c:pt>
                <c:pt idx="86">
                  <c:v>3792.6803984180879</c:v>
                </c:pt>
                <c:pt idx="87">
                  <c:v>3842.2921562678566</c:v>
                </c:pt>
                <c:pt idx="88">
                  <c:v>3891.9039141176254</c:v>
                </c:pt>
                <c:pt idx="89">
                  <c:v>3941.5156719673942</c:v>
                </c:pt>
                <c:pt idx="90">
                  <c:v>3991.1274298171629</c:v>
                </c:pt>
                <c:pt idx="91">
                  <c:v>4040.7391876669326</c:v>
                </c:pt>
                <c:pt idx="92">
                  <c:v>4090.3509455167014</c:v>
                </c:pt>
                <c:pt idx="93">
                  <c:v>4139.9627033664701</c:v>
                </c:pt>
                <c:pt idx="94">
                  <c:v>4189.5744612162389</c:v>
                </c:pt>
                <c:pt idx="95">
                  <c:v>4239.1862190660067</c:v>
                </c:pt>
                <c:pt idx="96">
                  <c:v>4288.7979769157764</c:v>
                </c:pt>
                <c:pt idx="97">
                  <c:v>4338.4097347655443</c:v>
                </c:pt>
                <c:pt idx="98">
                  <c:v>4388.0214926153139</c:v>
                </c:pt>
                <c:pt idx="99">
                  <c:v>4437.6332504650827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-52.143701471005222</c:v>
                </c:pt>
                <c:pt idx="1">
                  <c:v>-51.889157174143413</c:v>
                </c:pt>
                <c:pt idx="2">
                  <c:v>-50.09858116111419</c:v>
                </c:pt>
                <c:pt idx="3">
                  <c:v>-46.594707705101634</c:v>
                </c:pt>
                <c:pt idx="4">
                  <c:v>-41.377536806105766</c:v>
                </c:pt>
                <c:pt idx="5">
                  <c:v>-34.447068464126566</c:v>
                </c:pt>
                <c:pt idx="6">
                  <c:v>-25.803302679164048</c:v>
                </c:pt>
                <c:pt idx="7">
                  <c:v>-15.446239451218197</c:v>
                </c:pt>
                <c:pt idx="8">
                  <c:v>-3.9210146858587507</c:v>
                </c:pt>
                <c:pt idx="9">
                  <c:v>8.0661186935579003</c:v>
                </c:pt>
                <c:pt idx="10">
                  <c:v>20.512289638441928</c:v>
                </c:pt>
                <c:pt idx="11">
                  <c:v>33.417498148793356</c:v>
                </c:pt>
                <c:pt idx="12">
                  <c:v>46.781744224612183</c:v>
                </c:pt>
                <c:pt idx="13">
                  <c:v>60.605027865898414</c:v>
                </c:pt>
                <c:pt idx="14">
                  <c:v>74.887349072652</c:v>
                </c:pt>
                <c:pt idx="15">
                  <c:v>89.62870784487302</c:v>
                </c:pt>
                <c:pt idx="16">
                  <c:v>104.82910418256142</c:v>
                </c:pt>
                <c:pt idx="17">
                  <c:v>120.48853808571724</c:v>
                </c:pt>
                <c:pt idx="18">
                  <c:v>136.60700955434044</c:v>
                </c:pt>
                <c:pt idx="19">
                  <c:v>153.18451858843102</c:v>
                </c:pt>
                <c:pt idx="20">
                  <c:v>170.22106518798898</c:v>
                </c:pt>
                <c:pt idx="21">
                  <c:v>187.71664935301439</c:v>
                </c:pt>
                <c:pt idx="22">
                  <c:v>205.67127108350712</c:v>
                </c:pt>
                <c:pt idx="23">
                  <c:v>224.08493037946732</c:v>
                </c:pt>
                <c:pt idx="24">
                  <c:v>242.95762724089485</c:v>
                </c:pt>
                <c:pt idx="25">
                  <c:v>262.28936166778982</c:v>
                </c:pt>
                <c:pt idx="26">
                  <c:v>282.08013366015223</c:v>
                </c:pt>
                <c:pt idx="27">
                  <c:v>302.32994321798191</c:v>
                </c:pt>
                <c:pt idx="28">
                  <c:v>323.03879034127903</c:v>
                </c:pt>
                <c:pt idx="29">
                  <c:v>344.20667503004364</c:v>
                </c:pt>
                <c:pt idx="30">
                  <c:v>365.83359728427547</c:v>
                </c:pt>
                <c:pt idx="31">
                  <c:v>387.91955710397491</c:v>
                </c:pt>
                <c:pt idx="32">
                  <c:v>410.46455448914156</c:v>
                </c:pt>
                <c:pt idx="33">
                  <c:v>433.46858943977566</c:v>
                </c:pt>
                <c:pt idx="34">
                  <c:v>456.93166195587719</c:v>
                </c:pt>
                <c:pt idx="35">
                  <c:v>480.85377203744599</c:v>
                </c:pt>
                <c:pt idx="36">
                  <c:v>505.23491968448241</c:v>
                </c:pt>
                <c:pt idx="37">
                  <c:v>530.07510489698609</c:v>
                </c:pt>
                <c:pt idx="38">
                  <c:v>555.37432767495716</c:v>
                </c:pt>
                <c:pt idx="39">
                  <c:v>581.13258801839561</c:v>
                </c:pt>
                <c:pt idx="40">
                  <c:v>607.34988592730144</c:v>
                </c:pt>
                <c:pt idx="41">
                  <c:v>634.02622140167477</c:v>
                </c:pt>
                <c:pt idx="42">
                  <c:v>661.16159444151538</c:v>
                </c:pt>
                <c:pt idx="43">
                  <c:v>688.75600504682336</c:v>
                </c:pt>
                <c:pt idx="44">
                  <c:v>716.80945321759873</c:v>
                </c:pt>
                <c:pt idx="45">
                  <c:v>745.3219389538416</c:v>
                </c:pt>
                <c:pt idx="46">
                  <c:v>774.29346225555207</c:v>
                </c:pt>
                <c:pt idx="47">
                  <c:v>803.72402312272959</c:v>
                </c:pt>
                <c:pt idx="48">
                  <c:v>833.61362155537461</c:v>
                </c:pt>
                <c:pt idx="49">
                  <c:v>863.96225755348701</c:v>
                </c:pt>
                <c:pt idx="50">
                  <c:v>894.76993111706679</c:v>
                </c:pt>
                <c:pt idx="51">
                  <c:v>926.03664224611407</c:v>
                </c:pt>
                <c:pt idx="52">
                  <c:v>957.76239094062873</c:v>
                </c:pt>
                <c:pt idx="53">
                  <c:v>989.94717720061078</c:v>
                </c:pt>
                <c:pt idx="54">
                  <c:v>1022.5910010260601</c:v>
                </c:pt>
                <c:pt idx="55">
                  <c:v>1055.6938624169766</c:v>
                </c:pt>
                <c:pt idx="56">
                  <c:v>1089.2557613733607</c:v>
                </c:pt>
                <c:pt idx="57">
                  <c:v>1123.2766978952127</c:v>
                </c:pt>
                <c:pt idx="58">
                  <c:v>1157.7566719825315</c:v>
                </c:pt>
                <c:pt idx="59">
                  <c:v>1192.6956836353177</c:v>
                </c:pt>
                <c:pt idx="60">
                  <c:v>1228.0937328535715</c:v>
                </c:pt>
                <c:pt idx="61">
                  <c:v>1263.9508196372926</c:v>
                </c:pt>
                <c:pt idx="62">
                  <c:v>1300.2669439864815</c:v>
                </c:pt>
                <c:pt idx="63">
                  <c:v>1337.0421059011371</c:v>
                </c:pt>
                <c:pt idx="64">
                  <c:v>1374.2763053812605</c:v>
                </c:pt>
                <c:pt idx="65">
                  <c:v>1411.9695424268511</c:v>
                </c:pt>
                <c:pt idx="66">
                  <c:v>1450.1218170379091</c:v>
                </c:pt>
                <c:pt idx="67">
                  <c:v>1488.7331292144354</c:v>
                </c:pt>
                <c:pt idx="68">
                  <c:v>1527.8034789564281</c:v>
                </c:pt>
                <c:pt idx="69">
                  <c:v>1567.3328662638883</c:v>
                </c:pt>
                <c:pt idx="70">
                  <c:v>1607.3212911368159</c:v>
                </c:pt>
                <c:pt idx="71">
                  <c:v>1647.7687535752109</c:v>
                </c:pt>
                <c:pt idx="72">
                  <c:v>1688.6752535790736</c:v>
                </c:pt>
                <c:pt idx="73">
                  <c:v>1730.0407911484033</c:v>
                </c:pt>
                <c:pt idx="74">
                  <c:v>1771.8653662832007</c:v>
                </c:pt>
                <c:pt idx="75">
                  <c:v>1814.1489789834652</c:v>
                </c:pt>
                <c:pt idx="76">
                  <c:v>1856.8916292491972</c:v>
                </c:pt>
                <c:pt idx="77">
                  <c:v>1900.0933170803969</c:v>
                </c:pt>
                <c:pt idx="78">
                  <c:v>1943.7540424770639</c:v>
                </c:pt>
                <c:pt idx="79">
                  <c:v>1987.8738054391979</c:v>
                </c:pt>
                <c:pt idx="80">
                  <c:v>2032.4526059667994</c:v>
                </c:pt>
                <c:pt idx="81">
                  <c:v>2077.4904440598684</c:v>
                </c:pt>
                <c:pt idx="82">
                  <c:v>2122.9873197184047</c:v>
                </c:pt>
                <c:pt idx="83">
                  <c:v>2168.9432329424089</c:v>
                </c:pt>
                <c:pt idx="84">
                  <c:v>2215.3581837318807</c:v>
                </c:pt>
                <c:pt idx="85">
                  <c:v>2262.232172086819</c:v>
                </c:pt>
                <c:pt idx="86">
                  <c:v>2309.5651980072248</c:v>
                </c:pt>
                <c:pt idx="87">
                  <c:v>2357.3572614930981</c:v>
                </c:pt>
                <c:pt idx="88">
                  <c:v>2405.6083625444385</c:v>
                </c:pt>
                <c:pt idx="89">
                  <c:v>2454.3185011612468</c:v>
                </c:pt>
                <c:pt idx="90">
                  <c:v>2503.4876773435221</c:v>
                </c:pt>
                <c:pt idx="91">
                  <c:v>2553.1158910912663</c:v>
                </c:pt>
                <c:pt idx="92">
                  <c:v>2603.2031424044767</c:v>
                </c:pt>
                <c:pt idx="93">
                  <c:v>2653.7494312831541</c:v>
                </c:pt>
                <c:pt idx="94">
                  <c:v>2704.7547577272994</c:v>
                </c:pt>
                <c:pt idx="95">
                  <c:v>2756.2191217369113</c:v>
                </c:pt>
                <c:pt idx="96">
                  <c:v>2808.1425233119917</c:v>
                </c:pt>
                <c:pt idx="97">
                  <c:v>2860.5249624525381</c:v>
                </c:pt>
                <c:pt idx="98">
                  <c:v>2913.3664391585539</c:v>
                </c:pt>
                <c:pt idx="99">
                  <c:v>2966.6669534300358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-424.31901881226185</c:v>
                </c:pt>
                <c:pt idx="2">
                  <c:v>-374.70726096249308</c:v>
                </c:pt>
                <c:pt idx="3">
                  <c:v>-325.09550311272426</c:v>
                </c:pt>
                <c:pt idx="4">
                  <c:v>-275.48374526295544</c:v>
                </c:pt>
                <c:pt idx="5">
                  <c:v>-225.87198741318662</c:v>
                </c:pt>
                <c:pt idx="6">
                  <c:v>-176.26022956341779</c:v>
                </c:pt>
                <c:pt idx="7">
                  <c:v>-126.64847171364899</c:v>
                </c:pt>
                <c:pt idx="8">
                  <c:v>-77.036713863880138</c:v>
                </c:pt>
                <c:pt idx="9">
                  <c:v>-27.424956014111288</c:v>
                </c:pt>
                <c:pt idx="10">
                  <c:v>22.186801835657505</c:v>
                </c:pt>
                <c:pt idx="11">
                  <c:v>71.798559685426298</c:v>
                </c:pt>
                <c:pt idx="12">
                  <c:v>121.41031753519515</c:v>
                </c:pt>
                <c:pt idx="13">
                  <c:v>171.02207538496401</c:v>
                </c:pt>
                <c:pt idx="14">
                  <c:v>220.63383323473275</c:v>
                </c:pt>
                <c:pt idx="15">
                  <c:v>270.2455910845016</c:v>
                </c:pt>
                <c:pt idx="16">
                  <c:v>319.85734893427042</c:v>
                </c:pt>
                <c:pt idx="17">
                  <c:v>369.4691067840393</c:v>
                </c:pt>
                <c:pt idx="18">
                  <c:v>419.08086463380812</c:v>
                </c:pt>
                <c:pt idx="19">
                  <c:v>468.69262248357688</c:v>
                </c:pt>
                <c:pt idx="20">
                  <c:v>518.30438033334576</c:v>
                </c:pt>
                <c:pt idx="21">
                  <c:v>567.91613818311464</c:v>
                </c:pt>
                <c:pt idx="22">
                  <c:v>617.52789603288329</c:v>
                </c:pt>
                <c:pt idx="23">
                  <c:v>667.13965388265228</c:v>
                </c:pt>
                <c:pt idx="24">
                  <c:v>716.75141173242105</c:v>
                </c:pt>
                <c:pt idx="25">
                  <c:v>766.36316958218981</c:v>
                </c:pt>
                <c:pt idx="26">
                  <c:v>815.97492743195869</c:v>
                </c:pt>
                <c:pt idx="27">
                  <c:v>865.58668528172745</c:v>
                </c:pt>
                <c:pt idx="28">
                  <c:v>915.19844313149622</c:v>
                </c:pt>
                <c:pt idx="29">
                  <c:v>964.81020098126521</c:v>
                </c:pt>
                <c:pt idx="30">
                  <c:v>1014.4219588310339</c:v>
                </c:pt>
                <c:pt idx="31">
                  <c:v>1064.0337166808029</c:v>
                </c:pt>
                <c:pt idx="32">
                  <c:v>1113.6454745305716</c:v>
                </c:pt>
                <c:pt idx="33">
                  <c:v>1163.2572323803404</c:v>
                </c:pt>
                <c:pt idx="34">
                  <c:v>1212.8689902301094</c:v>
                </c:pt>
                <c:pt idx="35">
                  <c:v>1262.4807480798781</c:v>
                </c:pt>
                <c:pt idx="36">
                  <c:v>1312.0925059296469</c:v>
                </c:pt>
                <c:pt idx="37">
                  <c:v>1361.7042637794157</c:v>
                </c:pt>
                <c:pt idx="38">
                  <c:v>1411.3160216291844</c:v>
                </c:pt>
                <c:pt idx="39">
                  <c:v>1460.9277794789534</c:v>
                </c:pt>
                <c:pt idx="40">
                  <c:v>1510.5395373287222</c:v>
                </c:pt>
                <c:pt idx="41">
                  <c:v>1560.151295178491</c:v>
                </c:pt>
                <c:pt idx="42">
                  <c:v>1609.7630530282599</c:v>
                </c:pt>
                <c:pt idx="43">
                  <c:v>1659.3748108780287</c:v>
                </c:pt>
                <c:pt idx="44">
                  <c:v>1708.9865687277975</c:v>
                </c:pt>
                <c:pt idx="45">
                  <c:v>1758.598326577566</c:v>
                </c:pt>
                <c:pt idx="46">
                  <c:v>1808.2100844273352</c:v>
                </c:pt>
                <c:pt idx="47">
                  <c:v>1857.821842277104</c:v>
                </c:pt>
                <c:pt idx="48">
                  <c:v>1907.4336001268728</c:v>
                </c:pt>
                <c:pt idx="49">
                  <c:v>1957.0453579766415</c:v>
                </c:pt>
                <c:pt idx="50">
                  <c:v>2006.6571158264103</c:v>
                </c:pt>
                <c:pt idx="51">
                  <c:v>2056.2688736761793</c:v>
                </c:pt>
                <c:pt idx="52">
                  <c:v>2105.880631525948</c:v>
                </c:pt>
                <c:pt idx="53">
                  <c:v>2155.4923893757168</c:v>
                </c:pt>
                <c:pt idx="54">
                  <c:v>2205.1041472254856</c:v>
                </c:pt>
                <c:pt idx="55">
                  <c:v>2254.7159050752543</c:v>
                </c:pt>
                <c:pt idx="56">
                  <c:v>2304.3276629250231</c:v>
                </c:pt>
                <c:pt idx="57">
                  <c:v>2353.9394207747923</c:v>
                </c:pt>
                <c:pt idx="58">
                  <c:v>2403.5511786245611</c:v>
                </c:pt>
                <c:pt idx="59">
                  <c:v>2453.1629364743299</c:v>
                </c:pt>
                <c:pt idx="60">
                  <c:v>2502.7746943240986</c:v>
                </c:pt>
                <c:pt idx="61">
                  <c:v>2552.3864521738674</c:v>
                </c:pt>
                <c:pt idx="62">
                  <c:v>2601.9982100236366</c:v>
                </c:pt>
                <c:pt idx="63">
                  <c:v>2651.6099678734054</c:v>
                </c:pt>
                <c:pt idx="64">
                  <c:v>2701.2217257231741</c:v>
                </c:pt>
                <c:pt idx="65">
                  <c:v>2750.8334835729429</c:v>
                </c:pt>
                <c:pt idx="66">
                  <c:v>2800.4452414227112</c:v>
                </c:pt>
                <c:pt idx="67">
                  <c:v>2850.0569992724804</c:v>
                </c:pt>
                <c:pt idx="68">
                  <c:v>2899.6687571222492</c:v>
                </c:pt>
                <c:pt idx="69">
                  <c:v>2949.280514972018</c:v>
                </c:pt>
                <c:pt idx="70">
                  <c:v>2998.8922728217867</c:v>
                </c:pt>
                <c:pt idx="71">
                  <c:v>3048.5040306715555</c:v>
                </c:pt>
                <c:pt idx="72">
                  <c:v>3098.1157885213247</c:v>
                </c:pt>
                <c:pt idx="73">
                  <c:v>3147.7275463710935</c:v>
                </c:pt>
                <c:pt idx="74">
                  <c:v>3197.3393042208622</c:v>
                </c:pt>
                <c:pt idx="75">
                  <c:v>3246.951062070631</c:v>
                </c:pt>
                <c:pt idx="76">
                  <c:v>3296.5628199203998</c:v>
                </c:pt>
                <c:pt idx="77">
                  <c:v>3346.1745777701685</c:v>
                </c:pt>
                <c:pt idx="78">
                  <c:v>3395.7863356199377</c:v>
                </c:pt>
                <c:pt idx="79">
                  <c:v>3445.3980934697065</c:v>
                </c:pt>
                <c:pt idx="80">
                  <c:v>3495.0098513194753</c:v>
                </c:pt>
                <c:pt idx="81">
                  <c:v>3544.621609169244</c:v>
                </c:pt>
                <c:pt idx="82">
                  <c:v>3594.2333670190123</c:v>
                </c:pt>
                <c:pt idx="83">
                  <c:v>3643.8451248687816</c:v>
                </c:pt>
                <c:pt idx="84">
                  <c:v>3693.4568827185503</c:v>
                </c:pt>
                <c:pt idx="85">
                  <c:v>3743.0686405683191</c:v>
                </c:pt>
                <c:pt idx="86">
                  <c:v>3792.6803984180879</c:v>
                </c:pt>
                <c:pt idx="87">
                  <c:v>3842.2921562678566</c:v>
                </c:pt>
                <c:pt idx="88">
                  <c:v>3891.9039141176254</c:v>
                </c:pt>
                <c:pt idx="89">
                  <c:v>3941.5156719673942</c:v>
                </c:pt>
                <c:pt idx="90">
                  <c:v>3991.1274298171629</c:v>
                </c:pt>
                <c:pt idx="91">
                  <c:v>4040.7391876669326</c:v>
                </c:pt>
                <c:pt idx="92">
                  <c:v>4090.3509455167014</c:v>
                </c:pt>
                <c:pt idx="93">
                  <c:v>4139.9627033664701</c:v>
                </c:pt>
                <c:pt idx="94">
                  <c:v>4189.5744612162389</c:v>
                </c:pt>
                <c:pt idx="95">
                  <c:v>4239.1862190660067</c:v>
                </c:pt>
                <c:pt idx="96">
                  <c:v>4288.7979769157764</c:v>
                </c:pt>
                <c:pt idx="97">
                  <c:v>4338.4097347655443</c:v>
                </c:pt>
                <c:pt idx="98">
                  <c:v>4388.0214926153139</c:v>
                </c:pt>
                <c:pt idx="99">
                  <c:v>4437.6332504650827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2870.2453656111943</c:v>
                </c:pt>
                <c:pt idx="1">
                  <c:v>2870.2844687789575</c:v>
                </c:pt>
                <c:pt idx="2">
                  <c:v>2870.5595375787475</c:v>
                </c:pt>
                <c:pt idx="3">
                  <c:v>2871.0978036222705</c:v>
                </c:pt>
                <c:pt idx="4">
                  <c:v>2871.8992669095269</c:v>
                </c:pt>
                <c:pt idx="5">
                  <c:v>2872.9639274405158</c:v>
                </c:pt>
                <c:pt idx="6">
                  <c:v>2874.2917852152386</c:v>
                </c:pt>
                <c:pt idx="7">
                  <c:v>2875.8828402336944</c:v>
                </c:pt>
                <c:pt idx="8">
                  <c:v>2877.6867536616978</c:v>
                </c:pt>
                <c:pt idx="9">
                  <c:v>2879.6383088286184</c:v>
                </c:pt>
                <c:pt idx="10">
                  <c:v>2881.7372406166442</c:v>
                </c:pt>
                <c:pt idx="11">
                  <c:v>2883.9835490257747</c:v>
                </c:pt>
                <c:pt idx="12">
                  <c:v>2886.3772340560104</c:v>
                </c:pt>
                <c:pt idx="13">
                  <c:v>2888.9182957073508</c:v>
                </c:pt>
                <c:pt idx="14">
                  <c:v>2891.606733979796</c:v>
                </c:pt>
                <c:pt idx="15">
                  <c:v>2894.4425488733459</c:v>
                </c:pt>
                <c:pt idx="16">
                  <c:v>2897.425740388001</c:v>
                </c:pt>
                <c:pt idx="17">
                  <c:v>2900.5563085237609</c:v>
                </c:pt>
                <c:pt idx="18">
                  <c:v>2903.8342532806255</c:v>
                </c:pt>
                <c:pt idx="19">
                  <c:v>2907.2595746585953</c:v>
                </c:pt>
                <c:pt idx="20">
                  <c:v>2910.8322726576703</c:v>
                </c:pt>
                <c:pt idx="21">
                  <c:v>2914.55234727785</c:v>
                </c:pt>
                <c:pt idx="22">
                  <c:v>2918.419798519134</c:v>
                </c:pt>
                <c:pt idx="23">
                  <c:v>2922.4346263815232</c:v>
                </c:pt>
                <c:pt idx="24">
                  <c:v>2926.5968308650176</c:v>
                </c:pt>
                <c:pt idx="25">
                  <c:v>2930.9064119696163</c:v>
                </c:pt>
                <c:pt idx="26">
                  <c:v>2935.3633696953207</c:v>
                </c:pt>
                <c:pt idx="27">
                  <c:v>2939.9677040421293</c:v>
                </c:pt>
                <c:pt idx="28">
                  <c:v>2944.7194150100431</c:v>
                </c:pt>
                <c:pt idx="29">
                  <c:v>2949.6185025990621</c:v>
                </c:pt>
                <c:pt idx="30">
                  <c:v>2954.6649668091854</c:v>
                </c:pt>
                <c:pt idx="31">
                  <c:v>2959.8588076404139</c:v>
                </c:pt>
                <c:pt idx="32">
                  <c:v>2965.2000250927472</c:v>
                </c:pt>
                <c:pt idx="33">
                  <c:v>2970.6886191661852</c:v>
                </c:pt>
                <c:pt idx="34">
                  <c:v>2976.3245898607283</c:v>
                </c:pt>
                <c:pt idx="35">
                  <c:v>2982.1079371763763</c:v>
                </c:pt>
                <c:pt idx="36">
                  <c:v>2988.0386611131289</c:v>
                </c:pt>
                <c:pt idx="37">
                  <c:v>2994.1167616709872</c:v>
                </c:pt>
                <c:pt idx="38">
                  <c:v>3000.3422388499494</c:v>
                </c:pt>
                <c:pt idx="39">
                  <c:v>3006.7150926500171</c:v>
                </c:pt>
                <c:pt idx="40">
                  <c:v>3013.2353230711897</c:v>
                </c:pt>
                <c:pt idx="41">
                  <c:v>3019.9029301134669</c:v>
                </c:pt>
                <c:pt idx="42">
                  <c:v>3026.7179137768494</c:v>
                </c:pt>
                <c:pt idx="43">
                  <c:v>3033.6802740613361</c:v>
                </c:pt>
                <c:pt idx="44">
                  <c:v>3040.7900109669281</c:v>
                </c:pt>
                <c:pt idx="45">
                  <c:v>3048.0471244936252</c:v>
                </c:pt>
                <c:pt idx="46">
                  <c:v>3055.4516146414271</c:v>
                </c:pt>
                <c:pt idx="47">
                  <c:v>3063.0034814103333</c:v>
                </c:pt>
                <c:pt idx="48">
                  <c:v>3070.7027248003451</c:v>
                </c:pt>
                <c:pt idx="49">
                  <c:v>3078.5493448114612</c:v>
                </c:pt>
                <c:pt idx="50">
                  <c:v>3086.5433414436829</c:v>
                </c:pt>
                <c:pt idx="51">
                  <c:v>3094.6847146970094</c:v>
                </c:pt>
                <c:pt idx="52">
                  <c:v>3102.9734645714402</c:v>
                </c:pt>
                <c:pt idx="53">
                  <c:v>3111.4095910669762</c:v>
                </c:pt>
                <c:pt idx="54">
                  <c:v>3119.9930941836174</c:v>
                </c:pt>
                <c:pt idx="55">
                  <c:v>3128.7239739213633</c:v>
                </c:pt>
                <c:pt idx="56">
                  <c:v>3137.6022302802135</c:v>
                </c:pt>
                <c:pt idx="57">
                  <c:v>3146.6278632601693</c:v>
                </c:pt>
                <c:pt idx="58">
                  <c:v>3155.8008728612299</c:v>
                </c:pt>
                <c:pt idx="59">
                  <c:v>3165.1212590833948</c:v>
                </c:pt>
                <c:pt idx="60">
                  <c:v>3174.5890219266653</c:v>
                </c:pt>
                <c:pt idx="61">
                  <c:v>3184.2041613910401</c:v>
                </c:pt>
                <c:pt idx="62">
                  <c:v>3193.9666774765205</c:v>
                </c:pt>
                <c:pt idx="63">
                  <c:v>3203.8765701831053</c:v>
                </c:pt>
                <c:pt idx="64">
                  <c:v>3213.9338395107952</c:v>
                </c:pt>
                <c:pt idx="65">
                  <c:v>3224.1384854595899</c:v>
                </c:pt>
                <c:pt idx="66">
                  <c:v>3234.4905080294898</c:v>
                </c:pt>
                <c:pt idx="67">
                  <c:v>3244.9899072204939</c:v>
                </c:pt>
                <c:pt idx="68">
                  <c:v>3255.6366830326033</c:v>
                </c:pt>
                <c:pt idx="69">
                  <c:v>3266.4308354658178</c:v>
                </c:pt>
                <c:pt idx="70">
                  <c:v>3277.3723645201367</c:v>
                </c:pt>
                <c:pt idx="71">
                  <c:v>3288.4612701955612</c:v>
                </c:pt>
                <c:pt idx="72">
                  <c:v>3299.6975524920899</c:v>
                </c:pt>
                <c:pt idx="73">
                  <c:v>3311.0812114097239</c:v>
                </c:pt>
                <c:pt idx="74">
                  <c:v>3322.6122469484626</c:v>
                </c:pt>
                <c:pt idx="75">
                  <c:v>3334.2906591083065</c:v>
                </c:pt>
                <c:pt idx="76">
                  <c:v>3346.1164478892542</c:v>
                </c:pt>
                <c:pt idx="77">
                  <c:v>3358.0896132913076</c:v>
                </c:pt>
                <c:pt idx="78">
                  <c:v>3370.2101553144666</c:v>
                </c:pt>
                <c:pt idx="79">
                  <c:v>3382.4780739587295</c:v>
                </c:pt>
                <c:pt idx="80">
                  <c:v>3394.8933692240976</c:v>
                </c:pt>
                <c:pt idx="81">
                  <c:v>3407.4560411105704</c:v>
                </c:pt>
                <c:pt idx="82">
                  <c:v>3420.1660896181484</c:v>
                </c:pt>
                <c:pt idx="83">
                  <c:v>3433.0235147468311</c:v>
                </c:pt>
                <c:pt idx="84">
                  <c:v>3446.028316496619</c:v>
                </c:pt>
                <c:pt idx="85">
                  <c:v>3459.1804948675112</c:v>
                </c:pt>
                <c:pt idx="86">
                  <c:v>3472.4800498595087</c:v>
                </c:pt>
                <c:pt idx="87">
                  <c:v>3485.9269814726108</c:v>
                </c:pt>
                <c:pt idx="88">
                  <c:v>3499.5212897068177</c:v>
                </c:pt>
                <c:pt idx="89">
                  <c:v>3513.2629745621298</c:v>
                </c:pt>
                <c:pt idx="90">
                  <c:v>3527.1520360385471</c:v>
                </c:pt>
                <c:pt idx="91">
                  <c:v>3541.1884741360695</c:v>
                </c:pt>
                <c:pt idx="92">
                  <c:v>3555.3722888546959</c:v>
                </c:pt>
                <c:pt idx="93">
                  <c:v>3569.7034801944274</c:v>
                </c:pt>
                <c:pt idx="94">
                  <c:v>3584.1820481552641</c:v>
                </c:pt>
                <c:pt idx="95">
                  <c:v>3598.807992737205</c:v>
                </c:pt>
                <c:pt idx="96">
                  <c:v>3613.5813139402521</c:v>
                </c:pt>
                <c:pt idx="97">
                  <c:v>3628.5020117644031</c:v>
                </c:pt>
                <c:pt idx="98">
                  <c:v>3643.5700862096596</c:v>
                </c:pt>
                <c:pt idx="99">
                  <c:v>3658.7855372760205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16.903736298444251</c:v>
                </c:pt>
                <c:pt idx="2">
                  <c:v>48.108362240811609</c:v>
                </c:pt>
                <c:pt idx="3">
                  <c:v>79.312988183178959</c:v>
                </c:pt>
                <c:pt idx="4">
                  <c:v>110.5176141255463</c:v>
                </c:pt>
                <c:pt idx="5">
                  <c:v>141.72224006791367</c:v>
                </c:pt>
                <c:pt idx="6">
                  <c:v>172.92686601028103</c:v>
                </c:pt>
                <c:pt idx="7">
                  <c:v>204.13149195264836</c:v>
                </c:pt>
                <c:pt idx="8">
                  <c:v>235.33611789501572</c:v>
                </c:pt>
                <c:pt idx="9">
                  <c:v>266.54074383738305</c:v>
                </c:pt>
                <c:pt idx="10">
                  <c:v>297.74536977975043</c:v>
                </c:pt>
                <c:pt idx="11">
                  <c:v>328.94999572211776</c:v>
                </c:pt>
                <c:pt idx="12">
                  <c:v>360.15462166448515</c:v>
                </c:pt>
                <c:pt idx="13">
                  <c:v>391.35924760685248</c:v>
                </c:pt>
                <c:pt idx="14">
                  <c:v>422.56387354921981</c:v>
                </c:pt>
                <c:pt idx="15">
                  <c:v>453.76849949158719</c:v>
                </c:pt>
                <c:pt idx="16">
                  <c:v>484.97312543395452</c:v>
                </c:pt>
                <c:pt idx="17">
                  <c:v>516.17775137632179</c:v>
                </c:pt>
                <c:pt idx="18">
                  <c:v>547.38237731868912</c:v>
                </c:pt>
                <c:pt idx="19">
                  <c:v>578.58700326105645</c:v>
                </c:pt>
                <c:pt idx="20">
                  <c:v>609.79162920342389</c:v>
                </c:pt>
                <c:pt idx="21">
                  <c:v>640.99625514579122</c:v>
                </c:pt>
                <c:pt idx="22">
                  <c:v>672.20088108815855</c:v>
                </c:pt>
                <c:pt idx="23">
                  <c:v>703.405507030526</c:v>
                </c:pt>
                <c:pt idx="24">
                  <c:v>734.61013297289333</c:v>
                </c:pt>
                <c:pt idx="25">
                  <c:v>765.81475891526065</c:v>
                </c:pt>
                <c:pt idx="26">
                  <c:v>797.01938485762798</c:v>
                </c:pt>
                <c:pt idx="27">
                  <c:v>828.22401079999531</c:v>
                </c:pt>
                <c:pt idx="28">
                  <c:v>859.42863674236264</c:v>
                </c:pt>
                <c:pt idx="29">
                  <c:v>890.63326268472997</c:v>
                </c:pt>
                <c:pt idx="30">
                  <c:v>921.83788862709741</c:v>
                </c:pt>
                <c:pt idx="31">
                  <c:v>953.04251456946474</c:v>
                </c:pt>
                <c:pt idx="32">
                  <c:v>984.24714051183207</c:v>
                </c:pt>
                <c:pt idx="33">
                  <c:v>1015.4517664541994</c:v>
                </c:pt>
                <c:pt idx="34">
                  <c:v>1046.6563923965666</c:v>
                </c:pt>
                <c:pt idx="35">
                  <c:v>1077.8610183389339</c:v>
                </c:pt>
                <c:pt idx="36">
                  <c:v>1109.0656442813015</c:v>
                </c:pt>
                <c:pt idx="37">
                  <c:v>1140.2702702236688</c:v>
                </c:pt>
                <c:pt idx="38">
                  <c:v>1171.4748961660362</c:v>
                </c:pt>
                <c:pt idx="39">
                  <c:v>1202.6795221084035</c:v>
                </c:pt>
                <c:pt idx="40">
                  <c:v>1233.8841480507708</c:v>
                </c:pt>
                <c:pt idx="41">
                  <c:v>1265.0887739931381</c:v>
                </c:pt>
                <c:pt idx="42">
                  <c:v>1296.2933999355055</c:v>
                </c:pt>
                <c:pt idx="43">
                  <c:v>1327.498025877873</c:v>
                </c:pt>
                <c:pt idx="44">
                  <c:v>1358.7026518202404</c:v>
                </c:pt>
                <c:pt idx="45">
                  <c:v>1389.9072777626077</c:v>
                </c:pt>
                <c:pt idx="46">
                  <c:v>1421.111903704975</c:v>
                </c:pt>
                <c:pt idx="47">
                  <c:v>1452.3165296473423</c:v>
                </c:pt>
                <c:pt idx="48">
                  <c:v>1483.5211555897097</c:v>
                </c:pt>
                <c:pt idx="49">
                  <c:v>1514.725781532077</c:v>
                </c:pt>
                <c:pt idx="50">
                  <c:v>1545.9304074744446</c:v>
                </c:pt>
                <c:pt idx="51">
                  <c:v>1577.1350334168119</c:v>
                </c:pt>
                <c:pt idx="52">
                  <c:v>1608.3396593591792</c:v>
                </c:pt>
                <c:pt idx="53">
                  <c:v>1639.5442853015466</c:v>
                </c:pt>
                <c:pt idx="54">
                  <c:v>1670.7489112439137</c:v>
                </c:pt>
                <c:pt idx="55">
                  <c:v>1701.953537186281</c:v>
                </c:pt>
                <c:pt idx="56">
                  <c:v>1733.1581631286483</c:v>
                </c:pt>
                <c:pt idx="57">
                  <c:v>1764.3627890710159</c:v>
                </c:pt>
                <c:pt idx="58">
                  <c:v>1795.5674150133832</c:v>
                </c:pt>
                <c:pt idx="59">
                  <c:v>1826.7720409557505</c:v>
                </c:pt>
                <c:pt idx="60">
                  <c:v>1857.9766668981179</c:v>
                </c:pt>
                <c:pt idx="61">
                  <c:v>1889.1812928404852</c:v>
                </c:pt>
                <c:pt idx="62">
                  <c:v>1920.3859187828525</c:v>
                </c:pt>
                <c:pt idx="63">
                  <c:v>1951.5905447252198</c:v>
                </c:pt>
                <c:pt idx="64">
                  <c:v>1982.7951706675874</c:v>
                </c:pt>
                <c:pt idx="65">
                  <c:v>2013.9997966099547</c:v>
                </c:pt>
                <c:pt idx="66">
                  <c:v>2045.2044225523221</c:v>
                </c:pt>
                <c:pt idx="67">
                  <c:v>2076.4090484946896</c:v>
                </c:pt>
                <c:pt idx="68">
                  <c:v>2107.6136744370569</c:v>
                </c:pt>
                <c:pt idx="69">
                  <c:v>2138.8183003794243</c:v>
                </c:pt>
                <c:pt idx="70">
                  <c:v>2170.0229263217916</c:v>
                </c:pt>
                <c:pt idx="71">
                  <c:v>2201.2275522641589</c:v>
                </c:pt>
                <c:pt idx="72">
                  <c:v>2232.4321782065263</c:v>
                </c:pt>
                <c:pt idx="73">
                  <c:v>2263.6368041488936</c:v>
                </c:pt>
                <c:pt idx="74">
                  <c:v>2294.8414300912609</c:v>
                </c:pt>
                <c:pt idx="75">
                  <c:v>2326.0460560336287</c:v>
                </c:pt>
                <c:pt idx="76">
                  <c:v>2357.2506819759956</c:v>
                </c:pt>
                <c:pt idx="77">
                  <c:v>2388.4553079183634</c:v>
                </c:pt>
                <c:pt idx="78">
                  <c:v>2419.6599338607302</c:v>
                </c:pt>
                <c:pt idx="79">
                  <c:v>2450.864559803098</c:v>
                </c:pt>
                <c:pt idx="80">
                  <c:v>2482.0691857454649</c:v>
                </c:pt>
                <c:pt idx="81">
                  <c:v>2513.2738116878327</c:v>
                </c:pt>
                <c:pt idx="82">
                  <c:v>2544.4784376302</c:v>
                </c:pt>
                <c:pt idx="83">
                  <c:v>2575.6830635725673</c:v>
                </c:pt>
                <c:pt idx="84">
                  <c:v>2606.8876895149347</c:v>
                </c:pt>
                <c:pt idx="85">
                  <c:v>2638.092315457302</c:v>
                </c:pt>
                <c:pt idx="86">
                  <c:v>2669.2969413996693</c:v>
                </c:pt>
                <c:pt idx="87">
                  <c:v>2700.5015673420362</c:v>
                </c:pt>
                <c:pt idx="88">
                  <c:v>2731.706193284404</c:v>
                </c:pt>
                <c:pt idx="89">
                  <c:v>2762.9108192267713</c:v>
                </c:pt>
                <c:pt idx="90">
                  <c:v>2794.1154451691386</c:v>
                </c:pt>
                <c:pt idx="91">
                  <c:v>2825.320071111506</c:v>
                </c:pt>
                <c:pt idx="92">
                  <c:v>2856.5246970538733</c:v>
                </c:pt>
                <c:pt idx="93">
                  <c:v>2887.7293229962406</c:v>
                </c:pt>
                <c:pt idx="94">
                  <c:v>2918.933948938608</c:v>
                </c:pt>
                <c:pt idx="95">
                  <c:v>2950.1385748809753</c:v>
                </c:pt>
                <c:pt idx="96">
                  <c:v>2981.3432008233431</c:v>
                </c:pt>
                <c:pt idx="97">
                  <c:v>3012.5478267657099</c:v>
                </c:pt>
                <c:pt idx="98">
                  <c:v>3043.7524527080777</c:v>
                </c:pt>
                <c:pt idx="99">
                  <c:v>3074.9570786504446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-23.163715486159674</c:v>
                </c:pt>
                <c:pt idx="1">
                  <c:v>1.4890890052677253</c:v>
                </c:pt>
                <c:pt idx="2">
                  <c:v>9.0997100966997895</c:v>
                </c:pt>
                <c:pt idx="3">
                  <c:v>17.211393745055858</c:v>
                </c:pt>
                <c:pt idx="4">
                  <c:v>25.82413995033593</c:v>
                </c:pt>
                <c:pt idx="5">
                  <c:v>34.937948712540006</c:v>
                </c:pt>
                <c:pt idx="6">
                  <c:v>44.552820031668091</c:v>
                </c:pt>
                <c:pt idx="7">
                  <c:v>54.668753907720159</c:v>
                </c:pt>
                <c:pt idx="8">
                  <c:v>65.285750340696254</c:v>
                </c:pt>
                <c:pt idx="9">
                  <c:v>76.403809330596346</c:v>
                </c:pt>
                <c:pt idx="10">
                  <c:v>88.022930877420436</c:v>
                </c:pt>
                <c:pt idx="11">
                  <c:v>100.14311498116854</c:v>
                </c:pt>
                <c:pt idx="12">
                  <c:v>112.76436164184064</c:v>
                </c:pt>
                <c:pt idx="13">
                  <c:v>125.88667085943675</c:v>
                </c:pt>
                <c:pt idx="14">
                  <c:v>139.51004263395683</c:v>
                </c:pt>
                <c:pt idx="15">
                  <c:v>153.63447696540095</c:v>
                </c:pt>
                <c:pt idx="16">
                  <c:v>168.25997385376908</c:v>
                </c:pt>
                <c:pt idx="17">
                  <c:v>183.3865332990612</c:v>
                </c:pt>
                <c:pt idx="18">
                  <c:v>199.01415530127727</c:v>
                </c:pt>
                <c:pt idx="19">
                  <c:v>215.14283986041741</c:v>
                </c:pt>
                <c:pt idx="20">
                  <c:v>231.77258697648156</c:v>
                </c:pt>
                <c:pt idx="21">
                  <c:v>248.90339664946967</c:v>
                </c:pt>
                <c:pt idx="22">
                  <c:v>266.53526887938182</c:v>
                </c:pt>
                <c:pt idx="23">
                  <c:v>284.66820366621795</c:v>
                </c:pt>
                <c:pt idx="24">
                  <c:v>303.30220100997809</c:v>
                </c:pt>
                <c:pt idx="25">
                  <c:v>322.4372609106623</c:v>
                </c:pt>
                <c:pt idx="26">
                  <c:v>342.07338336827041</c:v>
                </c:pt>
                <c:pt idx="27">
                  <c:v>362.21056838280248</c:v>
                </c:pt>
                <c:pt idx="28">
                  <c:v>382.84881595425873</c:v>
                </c:pt>
                <c:pt idx="29">
                  <c:v>403.98812608263887</c:v>
                </c:pt>
                <c:pt idx="30">
                  <c:v>425.62849876794303</c:v>
                </c:pt>
                <c:pt idx="31">
                  <c:v>447.7699340101712</c:v>
                </c:pt>
                <c:pt idx="32">
                  <c:v>470.41243180932338</c:v>
                </c:pt>
                <c:pt idx="33">
                  <c:v>493.55599216539963</c:v>
                </c:pt>
                <c:pt idx="34">
                  <c:v>517.20061507839966</c:v>
                </c:pt>
                <c:pt idx="35">
                  <c:v>541.34630054832382</c:v>
                </c:pt>
                <c:pt idx="36">
                  <c:v>565.99304857517211</c:v>
                </c:pt>
                <c:pt idx="37">
                  <c:v>591.14085915894429</c:v>
                </c:pt>
                <c:pt idx="38">
                  <c:v>616.78973229964038</c:v>
                </c:pt>
                <c:pt idx="39">
                  <c:v>642.9396679972607</c:v>
                </c:pt>
                <c:pt idx="40">
                  <c:v>669.59066625180481</c:v>
                </c:pt>
                <c:pt idx="41">
                  <c:v>696.74272706327304</c:v>
                </c:pt>
                <c:pt idx="42">
                  <c:v>724.39585043166528</c:v>
                </c:pt>
                <c:pt idx="43">
                  <c:v>752.55003635698165</c:v>
                </c:pt>
                <c:pt idx="44">
                  <c:v>781.20528483922169</c:v>
                </c:pt>
                <c:pt idx="45">
                  <c:v>810.36159587838597</c:v>
                </c:pt>
                <c:pt idx="46">
                  <c:v>840.01896947447426</c:v>
                </c:pt>
                <c:pt idx="47">
                  <c:v>870.17740562748645</c:v>
                </c:pt>
                <c:pt idx="48">
                  <c:v>900.83690433742265</c:v>
                </c:pt>
                <c:pt idx="49">
                  <c:v>931.99746560428298</c:v>
                </c:pt>
                <c:pt idx="50">
                  <c:v>963.6590894280672</c:v>
                </c:pt>
                <c:pt idx="51">
                  <c:v>995.82177580877533</c:v>
                </c:pt>
                <c:pt idx="52">
                  <c:v>1028.4855247464077</c:v>
                </c:pt>
                <c:pt idx="53">
                  <c:v>1061.6503362409642</c:v>
                </c:pt>
                <c:pt idx="54">
                  <c:v>1095.3162102924439</c:v>
                </c:pt>
                <c:pt idx="55">
                  <c:v>1129.4831469008484</c:v>
                </c:pt>
                <c:pt idx="56">
                  <c:v>1164.1511460661766</c:v>
                </c:pt>
                <c:pt idx="57">
                  <c:v>1199.3202077884287</c:v>
                </c:pt>
                <c:pt idx="58">
                  <c:v>1234.9903320676051</c:v>
                </c:pt>
                <c:pt idx="59">
                  <c:v>1271.1615189037054</c:v>
                </c:pt>
                <c:pt idx="60">
                  <c:v>1307.8337682967294</c:v>
                </c:pt>
                <c:pt idx="61">
                  <c:v>1345.007080246678</c:v>
                </c:pt>
                <c:pt idx="62">
                  <c:v>1382.6814547535503</c:v>
                </c:pt>
                <c:pt idx="63">
                  <c:v>1420.8568918173464</c:v>
                </c:pt>
                <c:pt idx="64">
                  <c:v>1459.5333914380667</c:v>
                </c:pt>
                <c:pt idx="65">
                  <c:v>1498.7109536157113</c:v>
                </c:pt>
                <c:pt idx="66">
                  <c:v>1538.3895783502792</c:v>
                </c:pt>
                <c:pt idx="67">
                  <c:v>1578.5692656417716</c:v>
                </c:pt>
                <c:pt idx="68">
                  <c:v>1619.2500154901882</c:v>
                </c:pt>
                <c:pt idx="69">
                  <c:v>1660.4318278955288</c:v>
                </c:pt>
                <c:pt idx="70">
                  <c:v>1702.1147028577925</c:v>
                </c:pt>
                <c:pt idx="71">
                  <c:v>1744.2986403769812</c:v>
                </c:pt>
                <c:pt idx="72">
                  <c:v>1786.9836404530936</c:v>
                </c:pt>
                <c:pt idx="73">
                  <c:v>1830.1697030861303</c:v>
                </c:pt>
                <c:pt idx="74">
                  <c:v>1873.85682827609</c:v>
                </c:pt>
                <c:pt idx="75">
                  <c:v>1918.0450160229748</c:v>
                </c:pt>
                <c:pt idx="76">
                  <c:v>1962.7342663267825</c:v>
                </c:pt>
                <c:pt idx="77">
                  <c:v>2007.9245791875153</c:v>
                </c:pt>
                <c:pt idx="78">
                  <c:v>2053.6159546051717</c:v>
                </c:pt>
                <c:pt idx="79">
                  <c:v>2099.8083925797523</c:v>
                </c:pt>
                <c:pt idx="80">
                  <c:v>2146.5018931112563</c:v>
                </c:pt>
                <c:pt idx="81">
                  <c:v>2193.6964561996851</c:v>
                </c:pt>
                <c:pt idx="82">
                  <c:v>2241.3920818450374</c:v>
                </c:pt>
                <c:pt idx="83">
                  <c:v>2289.588770047314</c:v>
                </c:pt>
                <c:pt idx="84">
                  <c:v>2338.2865208065141</c:v>
                </c:pt>
                <c:pt idx="85">
                  <c:v>2387.4853341226385</c:v>
                </c:pt>
                <c:pt idx="86">
                  <c:v>2437.1852099956864</c:v>
                </c:pt>
                <c:pt idx="87">
                  <c:v>2487.386148425659</c:v>
                </c:pt>
                <c:pt idx="88">
                  <c:v>2538.0881494125556</c:v>
                </c:pt>
                <c:pt idx="89">
                  <c:v>2589.2912129563756</c:v>
                </c:pt>
                <c:pt idx="90">
                  <c:v>2640.9953390571204</c:v>
                </c:pt>
                <c:pt idx="91">
                  <c:v>2693.2005277147887</c:v>
                </c:pt>
                <c:pt idx="92">
                  <c:v>2745.9067789293813</c:v>
                </c:pt>
                <c:pt idx="93">
                  <c:v>2799.1140927008973</c:v>
                </c:pt>
                <c:pt idx="94">
                  <c:v>2852.8224690293382</c:v>
                </c:pt>
                <c:pt idx="95">
                  <c:v>2907.0319079147016</c:v>
                </c:pt>
                <c:pt idx="96">
                  <c:v>2961.7424093569907</c:v>
                </c:pt>
                <c:pt idx="97">
                  <c:v>3016.9539733562028</c:v>
                </c:pt>
                <c:pt idx="98">
                  <c:v>3072.6665999123397</c:v>
                </c:pt>
                <c:pt idx="99">
                  <c:v>3128.8802890253996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-14.300889643923099</c:v>
                </c:pt>
                <c:pt idx="1">
                  <c:v>16.903736298444251</c:v>
                </c:pt>
                <c:pt idx="2">
                  <c:v>48.108362240811609</c:v>
                </c:pt>
                <c:pt idx="3">
                  <c:v>79.312988183178959</c:v>
                </c:pt>
                <c:pt idx="4">
                  <c:v>110.5176141255463</c:v>
                </c:pt>
                <c:pt idx="5">
                  <c:v>141.72224006791367</c:v>
                </c:pt>
                <c:pt idx="6">
                  <c:v>172.92686601028103</c:v>
                </c:pt>
                <c:pt idx="7">
                  <c:v>204.13149195264836</c:v>
                </c:pt>
                <c:pt idx="8">
                  <c:v>235.33611789501572</c:v>
                </c:pt>
                <c:pt idx="9">
                  <c:v>266.54074383738305</c:v>
                </c:pt>
                <c:pt idx="10">
                  <c:v>297.74536977975043</c:v>
                </c:pt>
                <c:pt idx="11">
                  <c:v>328.94999572211776</c:v>
                </c:pt>
                <c:pt idx="12">
                  <c:v>360.15462166448515</c:v>
                </c:pt>
                <c:pt idx="13">
                  <c:v>391.35924760685248</c:v>
                </c:pt>
                <c:pt idx="14">
                  <c:v>422.56387354921981</c:v>
                </c:pt>
                <c:pt idx="15">
                  <c:v>453.76849949158719</c:v>
                </c:pt>
                <c:pt idx="16">
                  <c:v>484.97312543395452</c:v>
                </c:pt>
                <c:pt idx="17">
                  <c:v>516.17775137632179</c:v>
                </c:pt>
                <c:pt idx="18">
                  <c:v>547.38237731868912</c:v>
                </c:pt>
                <c:pt idx="19">
                  <c:v>578.58700326105645</c:v>
                </c:pt>
                <c:pt idx="20">
                  <c:v>609.79162920342389</c:v>
                </c:pt>
                <c:pt idx="21">
                  <c:v>640.99625514579122</c:v>
                </c:pt>
                <c:pt idx="22">
                  <c:v>672.20088108815855</c:v>
                </c:pt>
                <c:pt idx="23">
                  <c:v>703.405507030526</c:v>
                </c:pt>
                <c:pt idx="24">
                  <c:v>734.61013297289333</c:v>
                </c:pt>
                <c:pt idx="25">
                  <c:v>765.81475891526065</c:v>
                </c:pt>
                <c:pt idx="26">
                  <c:v>797.01938485762798</c:v>
                </c:pt>
                <c:pt idx="27">
                  <c:v>828.22401079999531</c:v>
                </c:pt>
                <c:pt idx="28">
                  <c:v>859.42863674236264</c:v>
                </c:pt>
                <c:pt idx="29">
                  <c:v>890.63326268472997</c:v>
                </c:pt>
                <c:pt idx="30">
                  <c:v>921.83788862709741</c:v>
                </c:pt>
                <c:pt idx="31">
                  <c:v>953.04251456946474</c:v>
                </c:pt>
                <c:pt idx="32">
                  <c:v>984.24714051183207</c:v>
                </c:pt>
                <c:pt idx="33">
                  <c:v>1015.4517664541994</c:v>
                </c:pt>
                <c:pt idx="34">
                  <c:v>1046.6563923965666</c:v>
                </c:pt>
                <c:pt idx="35">
                  <c:v>1077.8610183389339</c:v>
                </c:pt>
                <c:pt idx="36">
                  <c:v>1109.0656442813015</c:v>
                </c:pt>
                <c:pt idx="37">
                  <c:v>1140.2702702236688</c:v>
                </c:pt>
                <c:pt idx="38">
                  <c:v>1171.4748961660362</c:v>
                </c:pt>
                <c:pt idx="39">
                  <c:v>1202.6795221084035</c:v>
                </c:pt>
                <c:pt idx="40">
                  <c:v>1233.8841480507708</c:v>
                </c:pt>
                <c:pt idx="41">
                  <c:v>1265.0887739931381</c:v>
                </c:pt>
                <c:pt idx="42">
                  <c:v>1296.2933999355055</c:v>
                </c:pt>
                <c:pt idx="43">
                  <c:v>1327.498025877873</c:v>
                </c:pt>
                <c:pt idx="44">
                  <c:v>1358.7026518202404</c:v>
                </c:pt>
                <c:pt idx="45">
                  <c:v>1389.9072777626077</c:v>
                </c:pt>
                <c:pt idx="46">
                  <c:v>1421.111903704975</c:v>
                </c:pt>
                <c:pt idx="47">
                  <c:v>1452.3165296473423</c:v>
                </c:pt>
                <c:pt idx="48">
                  <c:v>1483.5211555897097</c:v>
                </c:pt>
                <c:pt idx="49">
                  <c:v>1514.725781532077</c:v>
                </c:pt>
                <c:pt idx="50">
                  <c:v>1545.9304074744446</c:v>
                </c:pt>
                <c:pt idx="51">
                  <c:v>1577.1350334168119</c:v>
                </c:pt>
                <c:pt idx="52">
                  <c:v>1608.3396593591792</c:v>
                </c:pt>
                <c:pt idx="53">
                  <c:v>1639.5442853015466</c:v>
                </c:pt>
                <c:pt idx="54">
                  <c:v>1670.7489112439137</c:v>
                </c:pt>
                <c:pt idx="55">
                  <c:v>1701.953537186281</c:v>
                </c:pt>
                <c:pt idx="56">
                  <c:v>1733.1581631286483</c:v>
                </c:pt>
                <c:pt idx="57">
                  <c:v>1764.3627890710159</c:v>
                </c:pt>
                <c:pt idx="58">
                  <c:v>1795.5674150133832</c:v>
                </c:pt>
                <c:pt idx="59">
                  <c:v>1826.7720409557505</c:v>
                </c:pt>
                <c:pt idx="60">
                  <c:v>1857.9766668981179</c:v>
                </c:pt>
                <c:pt idx="61">
                  <c:v>1889.1812928404852</c:v>
                </c:pt>
                <c:pt idx="62">
                  <c:v>1920.3859187828525</c:v>
                </c:pt>
                <c:pt idx="63">
                  <c:v>1951.5905447252198</c:v>
                </c:pt>
                <c:pt idx="64">
                  <c:v>1982.7951706675874</c:v>
                </c:pt>
                <c:pt idx="65">
                  <c:v>2013.9997966099547</c:v>
                </c:pt>
                <c:pt idx="66">
                  <c:v>2045.2044225523221</c:v>
                </c:pt>
                <c:pt idx="67">
                  <c:v>2076.4090484946896</c:v>
                </c:pt>
                <c:pt idx="68">
                  <c:v>2107.6136744370569</c:v>
                </c:pt>
                <c:pt idx="69">
                  <c:v>2138.8183003794243</c:v>
                </c:pt>
                <c:pt idx="70">
                  <c:v>2170.0229263217916</c:v>
                </c:pt>
                <c:pt idx="71">
                  <c:v>2201.2275522641589</c:v>
                </c:pt>
                <c:pt idx="72">
                  <c:v>2232.4321782065263</c:v>
                </c:pt>
                <c:pt idx="73">
                  <c:v>2263.6368041488936</c:v>
                </c:pt>
                <c:pt idx="74">
                  <c:v>2294.8414300912609</c:v>
                </c:pt>
                <c:pt idx="75">
                  <c:v>2326.0460560336287</c:v>
                </c:pt>
                <c:pt idx="76">
                  <c:v>2357.2506819759956</c:v>
                </c:pt>
                <c:pt idx="77">
                  <c:v>2388.4553079183634</c:v>
                </c:pt>
                <c:pt idx="78">
                  <c:v>2419.6599338607302</c:v>
                </c:pt>
                <c:pt idx="79">
                  <c:v>2450.864559803098</c:v>
                </c:pt>
                <c:pt idx="80">
                  <c:v>2482.0691857454649</c:v>
                </c:pt>
                <c:pt idx="81">
                  <c:v>2513.2738116878327</c:v>
                </c:pt>
                <c:pt idx="82">
                  <c:v>2544.4784376302</c:v>
                </c:pt>
                <c:pt idx="83">
                  <c:v>2575.6830635725673</c:v>
                </c:pt>
                <c:pt idx="84">
                  <c:v>2606.8876895149347</c:v>
                </c:pt>
                <c:pt idx="85">
                  <c:v>2638.092315457302</c:v>
                </c:pt>
                <c:pt idx="86">
                  <c:v>2669.2969413996693</c:v>
                </c:pt>
                <c:pt idx="87">
                  <c:v>2700.5015673420362</c:v>
                </c:pt>
                <c:pt idx="88">
                  <c:v>2731.706193284404</c:v>
                </c:pt>
                <c:pt idx="89">
                  <c:v>2762.9108192267713</c:v>
                </c:pt>
                <c:pt idx="90">
                  <c:v>2794.1154451691386</c:v>
                </c:pt>
                <c:pt idx="91">
                  <c:v>2825.320071111506</c:v>
                </c:pt>
                <c:pt idx="92">
                  <c:v>2856.5246970538733</c:v>
                </c:pt>
                <c:pt idx="93">
                  <c:v>2887.7293229962406</c:v>
                </c:pt>
                <c:pt idx="94">
                  <c:v>2918.933948938608</c:v>
                </c:pt>
                <c:pt idx="95">
                  <c:v>2950.1385748809753</c:v>
                </c:pt>
                <c:pt idx="96">
                  <c:v>2981.3432008233431</c:v>
                </c:pt>
                <c:pt idx="97">
                  <c:v>3012.5478267657099</c:v>
                </c:pt>
                <c:pt idx="98">
                  <c:v>3043.7524527080777</c:v>
                </c:pt>
                <c:pt idx="99">
                  <c:v>3074.9570786504446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5750.2784996219725</c:v>
                </c:pt>
                <c:pt idx="1">
                  <c:v>2875.3106744441943</c:v>
                </c:pt>
                <c:pt idx="2">
                  <c:v>2875.5990533586319</c:v>
                </c:pt>
                <c:pt idx="3">
                  <c:v>2876.048301256692</c:v>
                </c:pt>
                <c:pt idx="4">
                  <c:v>2876.658418138376</c:v>
                </c:pt>
                <c:pt idx="5">
                  <c:v>2877.429404003683</c:v>
                </c:pt>
                <c:pt idx="6">
                  <c:v>2878.361258852613</c:v>
                </c:pt>
                <c:pt idx="7">
                  <c:v>2879.4539826851669</c:v>
                </c:pt>
                <c:pt idx="8">
                  <c:v>2880.7075755013439</c:v>
                </c:pt>
                <c:pt idx="9">
                  <c:v>2882.1220373011442</c:v>
                </c:pt>
                <c:pt idx="10">
                  <c:v>2883.6973680845672</c:v>
                </c:pt>
                <c:pt idx="11">
                  <c:v>2885.4335678516136</c:v>
                </c:pt>
                <c:pt idx="12">
                  <c:v>2887.3306366022839</c:v>
                </c:pt>
                <c:pt idx="13">
                  <c:v>2889.3885743365772</c:v>
                </c:pt>
                <c:pt idx="14">
                  <c:v>2891.6073810544935</c:v>
                </c:pt>
                <c:pt idx="15">
                  <c:v>2893.9870567560329</c:v>
                </c:pt>
                <c:pt idx="16">
                  <c:v>2896.5276014411961</c:v>
                </c:pt>
                <c:pt idx="17">
                  <c:v>2899.2290151099824</c:v>
                </c:pt>
                <c:pt idx="18">
                  <c:v>2902.0912977623916</c:v>
                </c:pt>
                <c:pt idx="19">
                  <c:v>2905.1144493984243</c:v>
                </c:pt>
                <c:pt idx="20">
                  <c:v>2908.2984700180805</c:v>
                </c:pt>
                <c:pt idx="21">
                  <c:v>2911.6433596213601</c:v>
                </c:pt>
                <c:pt idx="22">
                  <c:v>2915.1491182082627</c:v>
                </c:pt>
                <c:pt idx="23">
                  <c:v>2918.8157457787884</c:v>
                </c:pt>
                <c:pt idx="24">
                  <c:v>2922.643242332937</c:v>
                </c:pt>
                <c:pt idx="25">
                  <c:v>2926.6316078707096</c:v>
                </c:pt>
                <c:pt idx="26">
                  <c:v>2930.7808423921051</c:v>
                </c:pt>
                <c:pt idx="27">
                  <c:v>2935.0909458971241</c:v>
                </c:pt>
                <c:pt idx="28">
                  <c:v>2939.5619183857661</c:v>
                </c:pt>
                <c:pt idx="29">
                  <c:v>2944.1937598580312</c:v>
                </c:pt>
                <c:pt idx="30">
                  <c:v>2948.9864703139201</c:v>
                </c:pt>
                <c:pt idx="31">
                  <c:v>2953.940049753432</c:v>
                </c:pt>
                <c:pt idx="32">
                  <c:v>2959.0544981765674</c:v>
                </c:pt>
                <c:pt idx="33">
                  <c:v>2964.3298155833254</c:v>
                </c:pt>
                <c:pt idx="34">
                  <c:v>2969.7660019737073</c:v>
                </c:pt>
                <c:pt idx="35">
                  <c:v>2975.3630573477121</c:v>
                </c:pt>
                <c:pt idx="36">
                  <c:v>2981.1209817053405</c:v>
                </c:pt>
                <c:pt idx="37">
                  <c:v>2987.0397750465922</c:v>
                </c:pt>
                <c:pt idx="38">
                  <c:v>2993.1194373714666</c:v>
                </c:pt>
                <c:pt idx="39">
                  <c:v>2999.3599686799644</c:v>
                </c:pt>
                <c:pt idx="40">
                  <c:v>3005.7613689720861</c:v>
                </c:pt>
                <c:pt idx="41">
                  <c:v>3012.3236382478308</c:v>
                </c:pt>
                <c:pt idx="42">
                  <c:v>3019.0467765071985</c:v>
                </c:pt>
                <c:pt idx="43">
                  <c:v>3025.9307837501897</c:v>
                </c:pt>
                <c:pt idx="44">
                  <c:v>3032.9756599768039</c:v>
                </c:pt>
                <c:pt idx="45">
                  <c:v>3040.1814051870415</c:v>
                </c:pt>
                <c:pt idx="46">
                  <c:v>3047.5480193809026</c:v>
                </c:pt>
                <c:pt idx="47">
                  <c:v>3055.0755025583862</c:v>
                </c:pt>
                <c:pt idx="48">
                  <c:v>3062.7638547194933</c:v>
                </c:pt>
                <c:pt idx="49">
                  <c:v>3070.6130758642244</c:v>
                </c:pt>
                <c:pt idx="50">
                  <c:v>3078.6231659925779</c:v>
                </c:pt>
                <c:pt idx="51">
                  <c:v>3086.7941251045554</c:v>
                </c:pt>
                <c:pt idx="52">
                  <c:v>3095.1259532001559</c:v>
                </c:pt>
                <c:pt idx="53">
                  <c:v>3103.6186502793794</c:v>
                </c:pt>
                <c:pt idx="54">
                  <c:v>3112.2722163422268</c:v>
                </c:pt>
                <c:pt idx="55">
                  <c:v>3121.0866513886963</c:v>
                </c:pt>
                <c:pt idx="56">
                  <c:v>3130.0619554187901</c:v>
                </c:pt>
                <c:pt idx="57">
                  <c:v>3139.1981284325066</c:v>
                </c:pt>
                <c:pt idx="58">
                  <c:v>3148.4951704298469</c:v>
                </c:pt>
                <c:pt idx="59">
                  <c:v>3157.9530814108098</c:v>
                </c:pt>
                <c:pt idx="60">
                  <c:v>3167.5718613753966</c:v>
                </c:pt>
                <c:pt idx="61">
                  <c:v>3177.3515103236064</c:v>
                </c:pt>
                <c:pt idx="62">
                  <c:v>3187.2920282554392</c:v>
                </c:pt>
                <c:pt idx="63">
                  <c:v>3197.3934151708959</c:v>
                </c:pt>
                <c:pt idx="64">
                  <c:v>3207.6556710699756</c:v>
                </c:pt>
                <c:pt idx="65">
                  <c:v>3218.0787959526783</c:v>
                </c:pt>
                <c:pt idx="66">
                  <c:v>3228.6627898190045</c:v>
                </c:pt>
                <c:pt idx="67">
                  <c:v>3239.4076526689537</c:v>
                </c:pt>
                <c:pt idx="68">
                  <c:v>3250.3133845025263</c:v>
                </c:pt>
                <c:pt idx="69">
                  <c:v>3261.3799853197224</c:v>
                </c:pt>
                <c:pt idx="70">
                  <c:v>3272.6074551205415</c:v>
                </c:pt>
                <c:pt idx="71">
                  <c:v>3283.9957939049841</c:v>
                </c:pt>
                <c:pt idx="72">
                  <c:v>3295.5450016730492</c:v>
                </c:pt>
                <c:pt idx="73">
                  <c:v>3307.2550784247387</c:v>
                </c:pt>
                <c:pt idx="74">
                  <c:v>3319.1260241600507</c:v>
                </c:pt>
                <c:pt idx="75">
                  <c:v>3331.1578388789862</c:v>
                </c:pt>
                <c:pt idx="76">
                  <c:v>3343.3505225815447</c:v>
                </c:pt>
                <c:pt idx="77">
                  <c:v>3355.7040752677271</c:v>
                </c:pt>
                <c:pt idx="78">
                  <c:v>3368.2184969375321</c:v>
                </c:pt>
                <c:pt idx="79">
                  <c:v>3380.893787590961</c:v>
                </c:pt>
                <c:pt idx="80">
                  <c:v>3393.7299472280124</c:v>
                </c:pt>
                <c:pt idx="81">
                  <c:v>3406.7269758486877</c:v>
                </c:pt>
                <c:pt idx="82">
                  <c:v>3419.8848734529856</c:v>
                </c:pt>
                <c:pt idx="83">
                  <c:v>3433.2036400409074</c:v>
                </c:pt>
                <c:pt idx="84">
                  <c:v>3446.6832756124522</c:v>
                </c:pt>
                <c:pt idx="85">
                  <c:v>3460.3237801676205</c:v>
                </c:pt>
                <c:pt idx="86">
                  <c:v>3474.1251537064118</c:v>
                </c:pt>
                <c:pt idx="87">
                  <c:v>3488.087396228826</c:v>
                </c:pt>
                <c:pt idx="88">
                  <c:v>3502.2105077348647</c:v>
                </c:pt>
                <c:pt idx="89">
                  <c:v>3516.4944882245254</c:v>
                </c:pt>
                <c:pt idx="90">
                  <c:v>3530.9393376978101</c:v>
                </c:pt>
                <c:pt idx="91">
                  <c:v>3545.5450561547177</c:v>
                </c:pt>
                <c:pt idx="92">
                  <c:v>3560.3116435952484</c:v>
                </c:pt>
                <c:pt idx="93">
                  <c:v>3575.2391000194029</c:v>
                </c:pt>
                <c:pt idx="94">
                  <c:v>3590.3274254271801</c:v>
                </c:pt>
                <c:pt idx="95">
                  <c:v>3605.5766198185806</c:v>
                </c:pt>
                <c:pt idx="96">
                  <c:v>3620.9866831936051</c:v>
                </c:pt>
                <c:pt idx="97">
                  <c:v>3636.5576155522522</c:v>
                </c:pt>
                <c:pt idx="98">
                  <c:v>3652.2894168945231</c:v>
                </c:pt>
                <c:pt idx="99">
                  <c:v>3668.1820872204162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111.84355967612632</c:v>
                </c:pt>
                <c:pt idx="2">
                  <c:v>139.34675648783269</c:v>
                </c:pt>
                <c:pt idx="3">
                  <c:v>166.84995329953904</c:v>
                </c:pt>
                <c:pt idx="4">
                  <c:v>194.35315011124544</c:v>
                </c:pt>
                <c:pt idx="5">
                  <c:v>221.85634692295181</c:v>
                </c:pt>
                <c:pt idx="6">
                  <c:v>249.35954373465816</c:v>
                </c:pt>
                <c:pt idx="7">
                  <c:v>276.86274054636459</c:v>
                </c:pt>
                <c:pt idx="8">
                  <c:v>304.36593735807094</c:v>
                </c:pt>
                <c:pt idx="9">
                  <c:v>331.86913416977728</c:v>
                </c:pt>
                <c:pt idx="10">
                  <c:v>359.37233098148369</c:v>
                </c:pt>
                <c:pt idx="11">
                  <c:v>386.87552779319003</c:v>
                </c:pt>
                <c:pt idx="12">
                  <c:v>414.37872460489638</c:v>
                </c:pt>
                <c:pt idx="13">
                  <c:v>441.88192141660278</c:v>
                </c:pt>
                <c:pt idx="14">
                  <c:v>469.38511822830912</c:v>
                </c:pt>
                <c:pt idx="15">
                  <c:v>496.88831504001558</c:v>
                </c:pt>
                <c:pt idx="16">
                  <c:v>524.39151185172193</c:v>
                </c:pt>
                <c:pt idx="17">
                  <c:v>551.89470866342822</c:v>
                </c:pt>
                <c:pt idx="18">
                  <c:v>579.39790547513473</c:v>
                </c:pt>
                <c:pt idx="19">
                  <c:v>606.90110228684102</c:v>
                </c:pt>
                <c:pt idx="20">
                  <c:v>634.40429909854743</c:v>
                </c:pt>
                <c:pt idx="21">
                  <c:v>661.90749591025372</c:v>
                </c:pt>
                <c:pt idx="22">
                  <c:v>689.41069272196012</c:v>
                </c:pt>
                <c:pt idx="23">
                  <c:v>716.91388953366652</c:v>
                </c:pt>
                <c:pt idx="24">
                  <c:v>744.41708634537281</c:v>
                </c:pt>
                <c:pt idx="25">
                  <c:v>771.92028315707921</c:v>
                </c:pt>
                <c:pt idx="26">
                  <c:v>799.42347996878561</c:v>
                </c:pt>
                <c:pt idx="27">
                  <c:v>826.92667678049202</c:v>
                </c:pt>
                <c:pt idx="28">
                  <c:v>854.42987359219831</c:v>
                </c:pt>
                <c:pt idx="29">
                  <c:v>881.93307040390482</c:v>
                </c:pt>
                <c:pt idx="30">
                  <c:v>909.43626721561122</c:v>
                </c:pt>
                <c:pt idx="31">
                  <c:v>936.93946402731751</c:v>
                </c:pt>
                <c:pt idx="32">
                  <c:v>964.44266083902392</c:v>
                </c:pt>
                <c:pt idx="33">
                  <c:v>991.94585765073032</c:v>
                </c:pt>
                <c:pt idx="34">
                  <c:v>1019.4490544624366</c:v>
                </c:pt>
                <c:pt idx="35">
                  <c:v>1046.952251274143</c:v>
                </c:pt>
                <c:pt idx="36">
                  <c:v>1074.4554480858494</c:v>
                </c:pt>
                <c:pt idx="37">
                  <c:v>1101.9586448975556</c:v>
                </c:pt>
                <c:pt idx="38">
                  <c:v>1129.4618417092622</c:v>
                </c:pt>
                <c:pt idx="39">
                  <c:v>1156.9650385209686</c:v>
                </c:pt>
                <c:pt idx="40">
                  <c:v>1184.4682353326748</c:v>
                </c:pt>
                <c:pt idx="41">
                  <c:v>1211.9714321443812</c:v>
                </c:pt>
                <c:pt idx="42">
                  <c:v>1239.4746289560874</c:v>
                </c:pt>
                <c:pt idx="43">
                  <c:v>1266.9778257677942</c:v>
                </c:pt>
                <c:pt idx="44">
                  <c:v>1294.4810225795004</c:v>
                </c:pt>
                <c:pt idx="45">
                  <c:v>1321.9842193912068</c:v>
                </c:pt>
                <c:pt idx="46">
                  <c:v>1349.487416202913</c:v>
                </c:pt>
                <c:pt idx="47">
                  <c:v>1376.9906130146194</c:v>
                </c:pt>
                <c:pt idx="48">
                  <c:v>1404.4938098263256</c:v>
                </c:pt>
                <c:pt idx="49">
                  <c:v>1431.9970066380324</c:v>
                </c:pt>
                <c:pt idx="50">
                  <c:v>1459.5002034497386</c:v>
                </c:pt>
                <c:pt idx="51">
                  <c:v>1487.003400261445</c:v>
                </c:pt>
                <c:pt idx="52">
                  <c:v>1514.5065970731512</c:v>
                </c:pt>
                <c:pt idx="53">
                  <c:v>1542.0097938848576</c:v>
                </c:pt>
                <c:pt idx="54">
                  <c:v>1569.5129906965644</c:v>
                </c:pt>
                <c:pt idx="55">
                  <c:v>1597.0161875082706</c:v>
                </c:pt>
                <c:pt idx="56">
                  <c:v>1624.519384319977</c:v>
                </c:pt>
                <c:pt idx="57">
                  <c:v>1652.0225811316832</c:v>
                </c:pt>
                <c:pt idx="58">
                  <c:v>1679.5257779433896</c:v>
                </c:pt>
                <c:pt idx="59">
                  <c:v>1707.0289747550958</c:v>
                </c:pt>
                <c:pt idx="60">
                  <c:v>1734.5321715668026</c:v>
                </c:pt>
                <c:pt idx="61">
                  <c:v>1762.0353683785088</c:v>
                </c:pt>
                <c:pt idx="62">
                  <c:v>1789.5385651902152</c:v>
                </c:pt>
                <c:pt idx="63">
                  <c:v>1817.0417620019214</c:v>
                </c:pt>
                <c:pt idx="64">
                  <c:v>1844.5449588136278</c:v>
                </c:pt>
                <c:pt idx="65">
                  <c:v>1872.0481556253339</c:v>
                </c:pt>
                <c:pt idx="66">
                  <c:v>1899.5513524370408</c:v>
                </c:pt>
                <c:pt idx="67">
                  <c:v>1927.054549248747</c:v>
                </c:pt>
                <c:pt idx="68">
                  <c:v>1954.5577460604534</c:v>
                </c:pt>
                <c:pt idx="69">
                  <c:v>1982.0609428721596</c:v>
                </c:pt>
                <c:pt idx="70">
                  <c:v>2009.564139683866</c:v>
                </c:pt>
                <c:pt idx="71">
                  <c:v>2037.0673364955721</c:v>
                </c:pt>
                <c:pt idx="72">
                  <c:v>2064.5705333072792</c:v>
                </c:pt>
                <c:pt idx="73">
                  <c:v>2092.0737301189852</c:v>
                </c:pt>
                <c:pt idx="74">
                  <c:v>2119.5769269306916</c:v>
                </c:pt>
                <c:pt idx="75">
                  <c:v>2147.080123742398</c:v>
                </c:pt>
                <c:pt idx="76">
                  <c:v>2174.5833205541044</c:v>
                </c:pt>
                <c:pt idx="77">
                  <c:v>2202.0865173658103</c:v>
                </c:pt>
                <c:pt idx="78">
                  <c:v>2229.5897141775167</c:v>
                </c:pt>
                <c:pt idx="79">
                  <c:v>2257.0929109892236</c:v>
                </c:pt>
                <c:pt idx="80">
                  <c:v>2284.59610780093</c:v>
                </c:pt>
                <c:pt idx="81">
                  <c:v>2312.0993046126359</c:v>
                </c:pt>
                <c:pt idx="82">
                  <c:v>2339.6025014243423</c:v>
                </c:pt>
                <c:pt idx="83">
                  <c:v>2367.1056982360487</c:v>
                </c:pt>
                <c:pt idx="84">
                  <c:v>2394.6088950477551</c:v>
                </c:pt>
                <c:pt idx="85">
                  <c:v>2422.1120918594615</c:v>
                </c:pt>
                <c:pt idx="86">
                  <c:v>2449.6152886711679</c:v>
                </c:pt>
                <c:pt idx="87">
                  <c:v>2477.1184854828743</c:v>
                </c:pt>
                <c:pt idx="88">
                  <c:v>2504.6216822945808</c:v>
                </c:pt>
                <c:pt idx="89">
                  <c:v>2532.1248791062867</c:v>
                </c:pt>
                <c:pt idx="90">
                  <c:v>2559.6280759179931</c:v>
                </c:pt>
                <c:pt idx="91">
                  <c:v>2587.1312727297</c:v>
                </c:pt>
                <c:pt idx="92">
                  <c:v>2614.6344695414064</c:v>
                </c:pt>
                <c:pt idx="93">
                  <c:v>2642.1376663531128</c:v>
                </c:pt>
                <c:pt idx="94">
                  <c:v>2669.6408631648187</c:v>
                </c:pt>
                <c:pt idx="95">
                  <c:v>2697.1440599765251</c:v>
                </c:pt>
                <c:pt idx="96">
                  <c:v>2724.6472567882315</c:v>
                </c:pt>
                <c:pt idx="97">
                  <c:v>2752.1504535999384</c:v>
                </c:pt>
                <c:pt idx="98">
                  <c:v>2779.6536504116443</c:v>
                </c:pt>
                <c:pt idx="99">
                  <c:v>2807.1568472233507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29.997535984370614</c:v>
                </c:pt>
                <c:pt idx="1">
                  <c:v>39.873749960107418</c:v>
                </c:pt>
                <c:pt idx="2">
                  <c:v>50.191761616363912</c:v>
                </c:pt>
                <c:pt idx="3">
                  <c:v>60.951570953140084</c:v>
                </c:pt>
                <c:pt idx="4">
                  <c:v>72.153177970435962</c:v>
                </c:pt>
                <c:pt idx="5">
                  <c:v>83.796582668251531</c:v>
                </c:pt>
                <c:pt idx="6">
                  <c:v>95.881785046586799</c:v>
                </c:pt>
                <c:pt idx="7">
                  <c:v>108.40878510544178</c:v>
                </c:pt>
                <c:pt idx="8">
                  <c:v>121.37758284481642</c:v>
                </c:pt>
                <c:pt idx="9">
                  <c:v>134.78817826471075</c:v>
                </c:pt>
                <c:pt idx="10">
                  <c:v>148.6405713651248</c:v>
                </c:pt>
                <c:pt idx="11">
                  <c:v>162.93476214605852</c:v>
                </c:pt>
                <c:pt idx="12">
                  <c:v>177.67075060751191</c:v>
                </c:pt>
                <c:pt idx="13">
                  <c:v>192.84853674948505</c:v>
                </c:pt>
                <c:pt idx="14">
                  <c:v>208.46812057197786</c:v>
                </c:pt>
                <c:pt idx="15">
                  <c:v>224.52950207499038</c:v>
                </c:pt>
                <c:pt idx="16">
                  <c:v>241.03268125852253</c:v>
                </c:pt>
                <c:pt idx="17">
                  <c:v>257.97765812257438</c:v>
                </c:pt>
                <c:pt idx="18">
                  <c:v>275.36443266714605</c:v>
                </c:pt>
                <c:pt idx="19">
                  <c:v>293.1930048922373</c:v>
                </c:pt>
                <c:pt idx="20">
                  <c:v>311.46337479784825</c:v>
                </c:pt>
                <c:pt idx="21">
                  <c:v>330.17554238397889</c:v>
                </c:pt>
                <c:pt idx="22">
                  <c:v>349.3295076506293</c:v>
                </c:pt>
                <c:pt idx="23">
                  <c:v>368.92527059779928</c:v>
                </c:pt>
                <c:pt idx="24">
                  <c:v>388.96283122548897</c:v>
                </c:pt>
                <c:pt idx="25">
                  <c:v>409.44218953369847</c:v>
                </c:pt>
                <c:pt idx="26">
                  <c:v>430.36334552242755</c:v>
                </c:pt>
                <c:pt idx="27">
                  <c:v>451.7262991916765</c:v>
                </c:pt>
                <c:pt idx="28">
                  <c:v>473.53105054144487</c:v>
                </c:pt>
                <c:pt idx="29">
                  <c:v>495.77759957173311</c:v>
                </c:pt>
                <c:pt idx="30">
                  <c:v>518.46594628254104</c:v>
                </c:pt>
                <c:pt idx="31">
                  <c:v>541.5960906738685</c:v>
                </c:pt>
                <c:pt idx="32">
                  <c:v>565.16803274571589</c:v>
                </c:pt>
                <c:pt idx="33">
                  <c:v>589.18177249808286</c:v>
                </c:pt>
                <c:pt idx="34">
                  <c:v>613.63730993096942</c:v>
                </c:pt>
                <c:pt idx="35">
                  <c:v>638.53464504437579</c:v>
                </c:pt>
                <c:pt idx="36">
                  <c:v>663.87377783830186</c:v>
                </c:pt>
                <c:pt idx="37">
                  <c:v>689.65470831274752</c:v>
                </c:pt>
                <c:pt idx="38">
                  <c:v>715.87743646771321</c:v>
                </c:pt>
                <c:pt idx="39">
                  <c:v>742.54196230319815</c:v>
                </c:pt>
                <c:pt idx="40">
                  <c:v>769.6482858192029</c:v>
                </c:pt>
                <c:pt idx="41">
                  <c:v>797.19640701572735</c:v>
                </c:pt>
                <c:pt idx="42">
                  <c:v>825.18632589277149</c:v>
                </c:pt>
                <c:pt idx="43">
                  <c:v>853.61804245033591</c:v>
                </c:pt>
                <c:pt idx="44">
                  <c:v>882.49155668841934</c:v>
                </c:pt>
                <c:pt idx="45">
                  <c:v>911.80686860702247</c:v>
                </c:pt>
                <c:pt idx="46">
                  <c:v>941.56397820614541</c:v>
                </c:pt>
                <c:pt idx="47">
                  <c:v>971.76288548578805</c:v>
                </c:pt>
                <c:pt idx="48">
                  <c:v>1002.4035904459503</c:v>
                </c:pt>
                <c:pt idx="49">
                  <c:v>1033.4860930866328</c:v>
                </c:pt>
                <c:pt idx="50">
                  <c:v>1065.0103934078343</c:v>
                </c:pt>
                <c:pt idx="51">
                  <c:v>1096.9764914095558</c:v>
                </c:pt>
                <c:pt idx="52">
                  <c:v>1129.384387091797</c:v>
                </c:pt>
                <c:pt idx="53">
                  <c:v>1162.2340804545574</c:v>
                </c:pt>
                <c:pt idx="54">
                  <c:v>1195.5255714978387</c:v>
                </c:pt>
                <c:pt idx="55">
                  <c:v>1229.2588602216385</c:v>
                </c:pt>
                <c:pt idx="56">
                  <c:v>1263.4339466259582</c:v>
                </c:pt>
                <c:pt idx="57">
                  <c:v>1298.050830710798</c:v>
                </c:pt>
                <c:pt idx="58">
                  <c:v>1333.1095124761571</c:v>
                </c:pt>
                <c:pt idx="59">
                  <c:v>1368.609991922036</c:v>
                </c:pt>
                <c:pt idx="60">
                  <c:v>1404.5522690484352</c:v>
                </c:pt>
                <c:pt idx="61">
                  <c:v>1440.9363438553532</c:v>
                </c:pt>
                <c:pt idx="62">
                  <c:v>1477.7622163427914</c:v>
                </c:pt>
                <c:pt idx="63">
                  <c:v>1515.0298865107491</c:v>
                </c:pt>
                <c:pt idx="64">
                  <c:v>1552.7393543592264</c:v>
                </c:pt>
                <c:pt idx="65">
                  <c:v>1590.8906198882235</c:v>
                </c:pt>
                <c:pt idx="66">
                  <c:v>1629.4836830977406</c:v>
                </c:pt>
                <c:pt idx="67">
                  <c:v>1668.5185439877771</c:v>
                </c:pt>
                <c:pt idx="68">
                  <c:v>1707.9952025583332</c:v>
                </c:pt>
                <c:pt idx="69">
                  <c:v>1747.9136588094091</c:v>
                </c:pt>
                <c:pt idx="70">
                  <c:v>1788.2739127410046</c:v>
                </c:pt>
                <c:pt idx="71">
                  <c:v>1829.0759643531198</c:v>
                </c:pt>
                <c:pt idx="72">
                  <c:v>1870.3198136457554</c:v>
                </c:pt>
                <c:pt idx="73">
                  <c:v>1912.0054606189099</c:v>
                </c:pt>
                <c:pt idx="74">
                  <c:v>1954.1329052725841</c:v>
                </c:pt>
                <c:pt idx="75">
                  <c:v>1996.702147606778</c:v>
                </c:pt>
                <c:pt idx="76">
                  <c:v>2039.7131876214917</c:v>
                </c:pt>
                <c:pt idx="77">
                  <c:v>2083.1660253167252</c:v>
                </c:pt>
                <c:pt idx="78">
                  <c:v>2127.060660692478</c:v>
                </c:pt>
                <c:pt idx="79">
                  <c:v>2171.3970937487516</c:v>
                </c:pt>
                <c:pt idx="80">
                  <c:v>2216.175324485544</c:v>
                </c:pt>
                <c:pt idx="81">
                  <c:v>2261.3953529028558</c:v>
                </c:pt>
                <c:pt idx="82">
                  <c:v>2307.0571790006875</c:v>
                </c:pt>
                <c:pt idx="83">
                  <c:v>2353.1608027790394</c:v>
                </c:pt>
                <c:pt idx="84">
                  <c:v>2399.7062242379102</c:v>
                </c:pt>
                <c:pt idx="85">
                  <c:v>2446.6934433773022</c:v>
                </c:pt>
                <c:pt idx="86">
                  <c:v>2494.1224601972126</c:v>
                </c:pt>
                <c:pt idx="87">
                  <c:v>2541.9932746976424</c:v>
                </c:pt>
                <c:pt idx="88">
                  <c:v>2590.3058868785924</c:v>
                </c:pt>
                <c:pt idx="89">
                  <c:v>2639.0602967400623</c:v>
                </c:pt>
                <c:pt idx="90">
                  <c:v>2688.2565042820515</c:v>
                </c:pt>
                <c:pt idx="91">
                  <c:v>2737.8945095045615</c:v>
                </c:pt>
                <c:pt idx="92">
                  <c:v>2787.9743124075899</c:v>
                </c:pt>
                <c:pt idx="93">
                  <c:v>2838.4959129911381</c:v>
                </c:pt>
                <c:pt idx="94">
                  <c:v>2889.4593112552066</c:v>
                </c:pt>
                <c:pt idx="95">
                  <c:v>2940.8645071997944</c:v>
                </c:pt>
                <c:pt idx="96">
                  <c:v>2992.7115008249025</c:v>
                </c:pt>
                <c:pt idx="97">
                  <c:v>3045.0002921305299</c:v>
                </c:pt>
                <c:pt idx="98">
                  <c:v>3097.7308811166763</c:v>
                </c:pt>
                <c:pt idx="99">
                  <c:v>3150.9032677833434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84.34036286441993</c:v>
                </c:pt>
                <c:pt idx="1">
                  <c:v>111.84355967612632</c:v>
                </c:pt>
                <c:pt idx="2">
                  <c:v>139.34675648783269</c:v>
                </c:pt>
                <c:pt idx="3">
                  <c:v>166.84995329953904</c:v>
                </c:pt>
                <c:pt idx="4">
                  <c:v>194.35315011124544</c:v>
                </c:pt>
                <c:pt idx="5">
                  <c:v>221.85634692295181</c:v>
                </c:pt>
                <c:pt idx="6">
                  <c:v>249.35954373465816</c:v>
                </c:pt>
                <c:pt idx="7">
                  <c:v>276.86274054636459</c:v>
                </c:pt>
                <c:pt idx="8">
                  <c:v>304.36593735807094</c:v>
                </c:pt>
                <c:pt idx="9">
                  <c:v>331.86913416977728</c:v>
                </c:pt>
                <c:pt idx="10">
                  <c:v>359.37233098148369</c:v>
                </c:pt>
                <c:pt idx="11">
                  <c:v>386.87552779319003</c:v>
                </c:pt>
                <c:pt idx="12">
                  <c:v>414.37872460489638</c:v>
                </c:pt>
                <c:pt idx="13">
                  <c:v>441.88192141660278</c:v>
                </c:pt>
                <c:pt idx="14">
                  <c:v>469.38511822830912</c:v>
                </c:pt>
                <c:pt idx="15">
                  <c:v>496.88831504001558</c:v>
                </c:pt>
                <c:pt idx="16">
                  <c:v>524.39151185172193</c:v>
                </c:pt>
                <c:pt idx="17">
                  <c:v>551.89470866342822</c:v>
                </c:pt>
                <c:pt idx="18">
                  <c:v>579.39790547513473</c:v>
                </c:pt>
                <c:pt idx="19">
                  <c:v>606.90110228684102</c:v>
                </c:pt>
                <c:pt idx="20">
                  <c:v>634.40429909854743</c:v>
                </c:pt>
                <c:pt idx="21">
                  <c:v>661.90749591025372</c:v>
                </c:pt>
                <c:pt idx="22">
                  <c:v>689.41069272196012</c:v>
                </c:pt>
                <c:pt idx="23">
                  <c:v>716.91388953366652</c:v>
                </c:pt>
                <c:pt idx="24">
                  <c:v>744.41708634537281</c:v>
                </c:pt>
                <c:pt idx="25">
                  <c:v>771.92028315707921</c:v>
                </c:pt>
                <c:pt idx="26">
                  <c:v>799.42347996878561</c:v>
                </c:pt>
                <c:pt idx="27">
                  <c:v>826.92667678049202</c:v>
                </c:pt>
                <c:pt idx="28">
                  <c:v>854.42987359219831</c:v>
                </c:pt>
                <c:pt idx="29">
                  <c:v>881.93307040390482</c:v>
                </c:pt>
                <c:pt idx="30">
                  <c:v>909.43626721561122</c:v>
                </c:pt>
                <c:pt idx="31">
                  <c:v>936.93946402731751</c:v>
                </c:pt>
                <c:pt idx="32">
                  <c:v>964.44266083902392</c:v>
                </c:pt>
                <c:pt idx="33">
                  <c:v>991.94585765073032</c:v>
                </c:pt>
                <c:pt idx="34">
                  <c:v>1019.4490544624366</c:v>
                </c:pt>
                <c:pt idx="35">
                  <c:v>1046.952251274143</c:v>
                </c:pt>
                <c:pt idx="36">
                  <c:v>1074.4554480858494</c:v>
                </c:pt>
                <c:pt idx="37">
                  <c:v>1101.9586448975556</c:v>
                </c:pt>
                <c:pt idx="38">
                  <c:v>1129.4618417092622</c:v>
                </c:pt>
                <c:pt idx="39">
                  <c:v>1156.9650385209686</c:v>
                </c:pt>
                <c:pt idx="40">
                  <c:v>1184.4682353326748</c:v>
                </c:pt>
                <c:pt idx="41">
                  <c:v>1211.9714321443812</c:v>
                </c:pt>
                <c:pt idx="42">
                  <c:v>1239.4746289560874</c:v>
                </c:pt>
                <c:pt idx="43">
                  <c:v>1266.9778257677942</c:v>
                </c:pt>
                <c:pt idx="44">
                  <c:v>1294.4810225795004</c:v>
                </c:pt>
                <c:pt idx="45">
                  <c:v>1321.9842193912068</c:v>
                </c:pt>
                <c:pt idx="46">
                  <c:v>1349.487416202913</c:v>
                </c:pt>
                <c:pt idx="47">
                  <c:v>1376.9906130146194</c:v>
                </c:pt>
                <c:pt idx="48">
                  <c:v>1404.4938098263256</c:v>
                </c:pt>
                <c:pt idx="49">
                  <c:v>1431.9970066380324</c:v>
                </c:pt>
                <c:pt idx="50">
                  <c:v>1459.5002034497386</c:v>
                </c:pt>
                <c:pt idx="51">
                  <c:v>1487.003400261445</c:v>
                </c:pt>
                <c:pt idx="52">
                  <c:v>1514.5065970731512</c:v>
                </c:pt>
                <c:pt idx="53">
                  <c:v>1542.0097938848576</c:v>
                </c:pt>
                <c:pt idx="54">
                  <c:v>1569.5129906965644</c:v>
                </c:pt>
                <c:pt idx="55">
                  <c:v>1597.0161875082706</c:v>
                </c:pt>
                <c:pt idx="56">
                  <c:v>1624.519384319977</c:v>
                </c:pt>
                <c:pt idx="57">
                  <c:v>1652.0225811316832</c:v>
                </c:pt>
                <c:pt idx="58">
                  <c:v>1679.5257779433896</c:v>
                </c:pt>
                <c:pt idx="59">
                  <c:v>1707.0289747550958</c:v>
                </c:pt>
                <c:pt idx="60">
                  <c:v>1734.5321715668026</c:v>
                </c:pt>
                <c:pt idx="61">
                  <c:v>1762.0353683785088</c:v>
                </c:pt>
                <c:pt idx="62">
                  <c:v>1789.5385651902152</c:v>
                </c:pt>
                <c:pt idx="63">
                  <c:v>1817.0417620019214</c:v>
                </c:pt>
                <c:pt idx="64">
                  <c:v>1844.5449588136278</c:v>
                </c:pt>
                <c:pt idx="65">
                  <c:v>1872.0481556253339</c:v>
                </c:pt>
                <c:pt idx="66">
                  <c:v>1899.5513524370408</c:v>
                </c:pt>
                <c:pt idx="67">
                  <c:v>1927.054549248747</c:v>
                </c:pt>
                <c:pt idx="68">
                  <c:v>1954.5577460604534</c:v>
                </c:pt>
                <c:pt idx="69">
                  <c:v>1982.0609428721596</c:v>
                </c:pt>
                <c:pt idx="70">
                  <c:v>2009.564139683866</c:v>
                </c:pt>
                <c:pt idx="71">
                  <c:v>2037.0673364955721</c:v>
                </c:pt>
                <c:pt idx="72">
                  <c:v>2064.5705333072792</c:v>
                </c:pt>
                <c:pt idx="73">
                  <c:v>2092.0737301189852</c:v>
                </c:pt>
                <c:pt idx="74">
                  <c:v>2119.5769269306916</c:v>
                </c:pt>
                <c:pt idx="75">
                  <c:v>2147.080123742398</c:v>
                </c:pt>
                <c:pt idx="76">
                  <c:v>2174.5833205541044</c:v>
                </c:pt>
                <c:pt idx="77">
                  <c:v>2202.0865173658103</c:v>
                </c:pt>
                <c:pt idx="78">
                  <c:v>2229.5897141775167</c:v>
                </c:pt>
                <c:pt idx="79">
                  <c:v>2257.0929109892236</c:v>
                </c:pt>
                <c:pt idx="80">
                  <c:v>2284.59610780093</c:v>
                </c:pt>
                <c:pt idx="81">
                  <c:v>2312.0993046126359</c:v>
                </c:pt>
                <c:pt idx="82">
                  <c:v>2339.6025014243423</c:v>
                </c:pt>
                <c:pt idx="83">
                  <c:v>2367.1056982360487</c:v>
                </c:pt>
                <c:pt idx="84">
                  <c:v>2394.6088950477551</c:v>
                </c:pt>
                <c:pt idx="85">
                  <c:v>2422.1120918594615</c:v>
                </c:pt>
                <c:pt idx="86">
                  <c:v>2449.6152886711679</c:v>
                </c:pt>
                <c:pt idx="87">
                  <c:v>2477.1184854828743</c:v>
                </c:pt>
                <c:pt idx="88">
                  <c:v>2504.6216822945808</c:v>
                </c:pt>
                <c:pt idx="89">
                  <c:v>2532.1248791062867</c:v>
                </c:pt>
                <c:pt idx="90">
                  <c:v>2559.6280759179931</c:v>
                </c:pt>
                <c:pt idx="91">
                  <c:v>2587.1312727297</c:v>
                </c:pt>
                <c:pt idx="92">
                  <c:v>2614.6344695414064</c:v>
                </c:pt>
                <c:pt idx="93">
                  <c:v>2642.1376663531128</c:v>
                </c:pt>
                <c:pt idx="94">
                  <c:v>2669.6408631648187</c:v>
                </c:pt>
                <c:pt idx="95">
                  <c:v>2697.1440599765251</c:v>
                </c:pt>
                <c:pt idx="96">
                  <c:v>2724.6472567882315</c:v>
                </c:pt>
                <c:pt idx="97">
                  <c:v>2752.1504535999384</c:v>
                </c:pt>
                <c:pt idx="98">
                  <c:v>2779.6536504116443</c:v>
                </c:pt>
                <c:pt idx="99">
                  <c:v>2807.1568472233507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2878.9752757537644</c:v>
                </c:pt>
                <c:pt idx="1">
                  <c:v>2879.9757134564029</c:v>
                </c:pt>
                <c:pt idx="2">
                  <c:v>2881.1179928170345</c:v>
                </c:pt>
                <c:pt idx="3">
                  <c:v>2882.4021138356593</c:v>
                </c:pt>
                <c:pt idx="4">
                  <c:v>2883.8280765122772</c:v>
                </c:pt>
                <c:pt idx="5">
                  <c:v>2885.3958808468878</c:v>
                </c:pt>
                <c:pt idx="6">
                  <c:v>2887.1055268394916</c:v>
                </c:pt>
                <c:pt idx="7">
                  <c:v>2888.9570144900881</c:v>
                </c:pt>
                <c:pt idx="8">
                  <c:v>2890.9503437986773</c:v>
                </c:pt>
                <c:pt idx="9">
                  <c:v>2893.0855147652601</c:v>
                </c:pt>
                <c:pt idx="10">
                  <c:v>2895.362527389836</c:v>
                </c:pt>
                <c:pt idx="11">
                  <c:v>2897.7813816724047</c:v>
                </c:pt>
                <c:pt idx="12">
                  <c:v>2900.3420776129669</c:v>
                </c:pt>
                <c:pt idx="13">
                  <c:v>2903.0446152115214</c:v>
                </c:pt>
                <c:pt idx="14">
                  <c:v>2905.8889944680691</c:v>
                </c:pt>
                <c:pt idx="15">
                  <c:v>2908.8752153826099</c:v>
                </c:pt>
                <c:pt idx="16">
                  <c:v>2912.0032779551439</c:v>
                </c:pt>
                <c:pt idx="17">
                  <c:v>2915.2731821856705</c:v>
                </c:pt>
                <c:pt idx="18">
                  <c:v>2918.6849280741903</c:v>
                </c:pt>
                <c:pt idx="19">
                  <c:v>2922.2385156207029</c:v>
                </c:pt>
                <c:pt idx="20">
                  <c:v>2925.9339448252085</c:v>
                </c:pt>
                <c:pt idx="21">
                  <c:v>2929.7712156877074</c:v>
                </c:pt>
                <c:pt idx="22">
                  <c:v>2933.7503282081993</c:v>
                </c:pt>
                <c:pt idx="23">
                  <c:v>2937.8712823866845</c:v>
                </c:pt>
                <c:pt idx="24">
                  <c:v>2942.1340782231623</c:v>
                </c:pt>
                <c:pt idx="25">
                  <c:v>2946.5387157176333</c:v>
                </c:pt>
                <c:pt idx="26">
                  <c:v>2951.085194870097</c:v>
                </c:pt>
                <c:pt idx="27">
                  <c:v>2955.7735156805538</c:v>
                </c:pt>
                <c:pt idx="28">
                  <c:v>2960.6036781490034</c:v>
                </c:pt>
                <c:pt idx="29">
                  <c:v>2965.5756822754465</c:v>
                </c:pt>
                <c:pt idx="30">
                  <c:v>2970.6895280598824</c:v>
                </c:pt>
                <c:pt idx="31">
                  <c:v>2975.9452155023114</c:v>
                </c:pt>
                <c:pt idx="32">
                  <c:v>2981.3427446027331</c:v>
                </c:pt>
                <c:pt idx="33">
                  <c:v>2986.8821153611484</c:v>
                </c:pt>
                <c:pt idx="34">
                  <c:v>2992.563327777556</c:v>
                </c:pt>
                <c:pt idx="35">
                  <c:v>2998.3863818519571</c:v>
                </c:pt>
                <c:pt idx="36">
                  <c:v>3004.351277584351</c:v>
                </c:pt>
                <c:pt idx="37">
                  <c:v>3010.4580149747385</c:v>
                </c:pt>
                <c:pt idx="38">
                  <c:v>3016.7065940231182</c:v>
                </c:pt>
                <c:pt idx="39">
                  <c:v>3023.0970147294915</c:v>
                </c:pt>
                <c:pt idx="40">
                  <c:v>3029.6292770938576</c:v>
                </c:pt>
                <c:pt idx="41">
                  <c:v>3036.3033811162159</c:v>
                </c:pt>
                <c:pt idx="42">
                  <c:v>3043.1193267965687</c:v>
                </c:pt>
                <c:pt idx="43">
                  <c:v>3050.0771141349132</c:v>
                </c:pt>
                <c:pt idx="44">
                  <c:v>3057.1767431312514</c:v>
                </c:pt>
                <c:pt idx="45">
                  <c:v>3064.4182137855828</c:v>
                </c:pt>
                <c:pt idx="46">
                  <c:v>3071.8015260979068</c:v>
                </c:pt>
                <c:pt idx="47">
                  <c:v>3079.3266800682236</c:v>
                </c:pt>
                <c:pt idx="48">
                  <c:v>3086.9936756965335</c:v>
                </c:pt>
                <c:pt idx="49">
                  <c:v>3094.802512982837</c:v>
                </c:pt>
                <c:pt idx="50">
                  <c:v>3102.7531919271332</c:v>
                </c:pt>
                <c:pt idx="51">
                  <c:v>3110.8457125294221</c:v>
                </c:pt>
                <c:pt idx="52">
                  <c:v>3119.0800747897042</c:v>
                </c:pt>
                <c:pt idx="53">
                  <c:v>3127.4562787079799</c:v>
                </c:pt>
                <c:pt idx="54">
                  <c:v>3135.9743242842478</c:v>
                </c:pt>
                <c:pt idx="55">
                  <c:v>3144.6342115185089</c:v>
                </c:pt>
                <c:pt idx="56">
                  <c:v>3153.4359404107631</c:v>
                </c:pt>
                <c:pt idx="57">
                  <c:v>3162.3795109610101</c:v>
                </c:pt>
                <c:pt idx="58">
                  <c:v>3171.4649231692506</c:v>
                </c:pt>
                <c:pt idx="59">
                  <c:v>3180.6921770354834</c:v>
                </c:pt>
                <c:pt idx="60">
                  <c:v>3190.0612725597098</c:v>
                </c:pt>
                <c:pt idx="61">
                  <c:v>3199.5722097419289</c:v>
                </c:pt>
                <c:pt idx="62">
                  <c:v>3209.2249885821411</c:v>
                </c:pt>
                <c:pt idx="63">
                  <c:v>3219.019609080347</c:v>
                </c:pt>
                <c:pt idx="64">
                  <c:v>3228.9560712365446</c:v>
                </c:pt>
                <c:pt idx="65">
                  <c:v>3239.0343750507363</c:v>
                </c:pt>
                <c:pt idx="66">
                  <c:v>3249.2545205229203</c:v>
                </c:pt>
                <c:pt idx="67">
                  <c:v>3259.6165076530974</c:v>
                </c:pt>
                <c:pt idx="68">
                  <c:v>3270.1203364412681</c:v>
                </c:pt>
                <c:pt idx="69">
                  <c:v>3280.7660068874311</c:v>
                </c:pt>
                <c:pt idx="70">
                  <c:v>3291.5535189915877</c:v>
                </c:pt>
                <c:pt idx="71">
                  <c:v>3302.482872753737</c:v>
                </c:pt>
                <c:pt idx="72">
                  <c:v>3313.5540681738798</c:v>
                </c:pt>
                <c:pt idx="73">
                  <c:v>3324.767105252015</c:v>
                </c:pt>
                <c:pt idx="74">
                  <c:v>3336.1219839881433</c:v>
                </c:pt>
                <c:pt idx="75">
                  <c:v>3347.6187043822647</c:v>
                </c:pt>
                <c:pt idx="76">
                  <c:v>3359.2572664343788</c:v>
                </c:pt>
                <c:pt idx="77">
                  <c:v>3371.0376701444861</c:v>
                </c:pt>
                <c:pt idx="78">
                  <c:v>3382.9599155125866</c:v>
                </c:pt>
                <c:pt idx="79">
                  <c:v>3395.0240025386802</c:v>
                </c:pt>
                <c:pt idx="80">
                  <c:v>3407.2299312227665</c:v>
                </c:pt>
                <c:pt idx="81">
                  <c:v>3419.5777015648459</c:v>
                </c:pt>
                <c:pt idx="82">
                  <c:v>3432.0673135649185</c:v>
                </c:pt>
                <c:pt idx="83">
                  <c:v>3444.6987672229839</c:v>
                </c:pt>
                <c:pt idx="84">
                  <c:v>3457.4720625390423</c:v>
                </c:pt>
                <c:pt idx="85">
                  <c:v>3470.3871995130939</c:v>
                </c:pt>
                <c:pt idx="86">
                  <c:v>3483.4441781451387</c:v>
                </c:pt>
                <c:pt idx="87">
                  <c:v>3496.6429984351762</c:v>
                </c:pt>
                <c:pt idx="88">
                  <c:v>3509.9836603832064</c:v>
                </c:pt>
                <c:pt idx="89">
                  <c:v>3523.4661639892302</c:v>
                </c:pt>
                <c:pt idx="90">
                  <c:v>3537.0905092532462</c:v>
                </c:pt>
                <c:pt idx="91">
                  <c:v>3550.8566961752563</c:v>
                </c:pt>
                <c:pt idx="92">
                  <c:v>3564.7647247552586</c:v>
                </c:pt>
                <c:pt idx="93">
                  <c:v>3578.8145949932541</c:v>
                </c:pt>
                <c:pt idx="94">
                  <c:v>3593.0063068892423</c:v>
                </c:pt>
                <c:pt idx="95">
                  <c:v>3607.3398604432241</c:v>
                </c:pt>
                <c:pt idx="96">
                  <c:v>3621.8152556551986</c:v>
                </c:pt>
                <c:pt idx="97">
                  <c:v>3636.4324925251663</c:v>
                </c:pt>
                <c:pt idx="98">
                  <c:v>3651.1915710531266</c:v>
                </c:pt>
                <c:pt idx="99">
                  <c:v>3666.0924912390806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143.21455107948674</c:v>
                </c:pt>
                <c:pt idx="2">
                  <c:v>169.17554543802285</c:v>
                </c:pt>
                <c:pt idx="3">
                  <c:v>195.13653979655896</c:v>
                </c:pt>
                <c:pt idx="4">
                  <c:v>221.09753415509505</c:v>
                </c:pt>
                <c:pt idx="5">
                  <c:v>247.05852851363119</c:v>
                </c:pt>
                <c:pt idx="6">
                  <c:v>273.01952287216727</c:v>
                </c:pt>
                <c:pt idx="7">
                  <c:v>298.98051723070336</c:v>
                </c:pt>
                <c:pt idx="8">
                  <c:v>324.94151158923955</c:v>
                </c:pt>
                <c:pt idx="9">
                  <c:v>350.90250594777569</c:v>
                </c:pt>
                <c:pt idx="10">
                  <c:v>376.86350030631178</c:v>
                </c:pt>
                <c:pt idx="11">
                  <c:v>402.82449466484786</c:v>
                </c:pt>
                <c:pt idx="12">
                  <c:v>428.78548902338395</c:v>
                </c:pt>
                <c:pt idx="13">
                  <c:v>454.74648338192014</c:v>
                </c:pt>
                <c:pt idx="14">
                  <c:v>480.70747774045623</c:v>
                </c:pt>
                <c:pt idx="15">
                  <c:v>506.66847209899231</c:v>
                </c:pt>
                <c:pt idx="16">
                  <c:v>532.62946645752845</c:v>
                </c:pt>
                <c:pt idx="17">
                  <c:v>558.59046081606448</c:v>
                </c:pt>
                <c:pt idx="18">
                  <c:v>584.55145517460073</c:v>
                </c:pt>
                <c:pt idx="19">
                  <c:v>610.51244953313676</c:v>
                </c:pt>
                <c:pt idx="20">
                  <c:v>636.4734438916729</c:v>
                </c:pt>
                <c:pt idx="21">
                  <c:v>662.43443825020904</c:v>
                </c:pt>
                <c:pt idx="22">
                  <c:v>688.39543260874518</c:v>
                </c:pt>
                <c:pt idx="23">
                  <c:v>714.35642696728132</c:v>
                </c:pt>
                <c:pt idx="24">
                  <c:v>740.31742132581735</c:v>
                </c:pt>
                <c:pt idx="25">
                  <c:v>766.27841568435349</c:v>
                </c:pt>
                <c:pt idx="26">
                  <c:v>792.23941004288963</c:v>
                </c:pt>
                <c:pt idx="27">
                  <c:v>818.20040440142577</c:v>
                </c:pt>
                <c:pt idx="28">
                  <c:v>844.1613987599618</c:v>
                </c:pt>
                <c:pt idx="29">
                  <c:v>870.12239311849794</c:v>
                </c:pt>
                <c:pt idx="30">
                  <c:v>896.08338747703408</c:v>
                </c:pt>
                <c:pt idx="31">
                  <c:v>922.04438183557022</c:v>
                </c:pt>
                <c:pt idx="32">
                  <c:v>948.00537619410625</c:v>
                </c:pt>
                <c:pt idx="33">
                  <c:v>973.96637055264239</c:v>
                </c:pt>
                <c:pt idx="34">
                  <c:v>999.92736491117853</c:v>
                </c:pt>
                <c:pt idx="35">
                  <c:v>1025.8883592697148</c:v>
                </c:pt>
                <c:pt idx="36">
                  <c:v>1051.8493536282508</c:v>
                </c:pt>
                <c:pt idx="37">
                  <c:v>1077.8103479867868</c:v>
                </c:pt>
                <c:pt idx="38">
                  <c:v>1103.7713423453229</c:v>
                </c:pt>
                <c:pt idx="39">
                  <c:v>1129.7323367038591</c:v>
                </c:pt>
                <c:pt idx="40">
                  <c:v>1155.6933310623951</c:v>
                </c:pt>
                <c:pt idx="41">
                  <c:v>1181.6543254209312</c:v>
                </c:pt>
                <c:pt idx="42">
                  <c:v>1207.6153197794674</c:v>
                </c:pt>
                <c:pt idx="43">
                  <c:v>1233.5763141380037</c:v>
                </c:pt>
                <c:pt idx="44">
                  <c:v>1259.5373084965397</c:v>
                </c:pt>
                <c:pt idx="45">
                  <c:v>1285.4983028550757</c:v>
                </c:pt>
                <c:pt idx="46">
                  <c:v>1311.459297213612</c:v>
                </c:pt>
                <c:pt idx="47">
                  <c:v>1337.420291572148</c:v>
                </c:pt>
                <c:pt idx="48">
                  <c:v>1363.381285930684</c:v>
                </c:pt>
                <c:pt idx="49">
                  <c:v>1389.3422802892201</c:v>
                </c:pt>
                <c:pt idx="50">
                  <c:v>1415.3032746477563</c:v>
                </c:pt>
                <c:pt idx="51">
                  <c:v>1441.2642690062926</c:v>
                </c:pt>
                <c:pt idx="52">
                  <c:v>1467.2252633648286</c:v>
                </c:pt>
                <c:pt idx="53">
                  <c:v>1493.1862577233646</c:v>
                </c:pt>
                <c:pt idx="54">
                  <c:v>1519.1472520819009</c:v>
                </c:pt>
                <c:pt idx="55">
                  <c:v>1545.1082464404369</c:v>
                </c:pt>
                <c:pt idx="56">
                  <c:v>1571.0692407989729</c:v>
                </c:pt>
                <c:pt idx="57">
                  <c:v>1597.0302351575092</c:v>
                </c:pt>
                <c:pt idx="58">
                  <c:v>1622.9912295160452</c:v>
                </c:pt>
                <c:pt idx="59">
                  <c:v>1648.9522238745813</c:v>
                </c:pt>
                <c:pt idx="60">
                  <c:v>1674.9132182331175</c:v>
                </c:pt>
                <c:pt idx="61">
                  <c:v>1700.8742125916538</c:v>
                </c:pt>
                <c:pt idx="62">
                  <c:v>1726.8352069501898</c:v>
                </c:pt>
                <c:pt idx="63">
                  <c:v>1752.7962013087258</c:v>
                </c:pt>
                <c:pt idx="64">
                  <c:v>1778.7571956672621</c:v>
                </c:pt>
                <c:pt idx="65">
                  <c:v>1804.7181900257981</c:v>
                </c:pt>
                <c:pt idx="66">
                  <c:v>1830.6791843843341</c:v>
                </c:pt>
                <c:pt idx="67">
                  <c:v>1856.6401787428701</c:v>
                </c:pt>
                <c:pt idx="68">
                  <c:v>1882.6011731014064</c:v>
                </c:pt>
                <c:pt idx="69">
                  <c:v>1908.5621674599427</c:v>
                </c:pt>
                <c:pt idx="70">
                  <c:v>1934.5231618184787</c:v>
                </c:pt>
                <c:pt idx="71">
                  <c:v>1960.4841561770147</c:v>
                </c:pt>
                <c:pt idx="72">
                  <c:v>1986.445150535551</c:v>
                </c:pt>
                <c:pt idx="73">
                  <c:v>2012.406144894087</c:v>
                </c:pt>
                <c:pt idx="74">
                  <c:v>2038.367139252623</c:v>
                </c:pt>
                <c:pt idx="75">
                  <c:v>2064.328133611159</c:v>
                </c:pt>
                <c:pt idx="76">
                  <c:v>2090.2891279696951</c:v>
                </c:pt>
                <c:pt idx="77">
                  <c:v>2116.2501223282311</c:v>
                </c:pt>
                <c:pt idx="78">
                  <c:v>2142.2111166867676</c:v>
                </c:pt>
                <c:pt idx="79">
                  <c:v>2168.1721110453036</c:v>
                </c:pt>
                <c:pt idx="80">
                  <c:v>2194.1331054038396</c:v>
                </c:pt>
                <c:pt idx="81">
                  <c:v>2220.0940997623761</c:v>
                </c:pt>
                <c:pt idx="82">
                  <c:v>2246.0550941209117</c:v>
                </c:pt>
                <c:pt idx="83">
                  <c:v>2272.0160884794482</c:v>
                </c:pt>
                <c:pt idx="84">
                  <c:v>2297.9770828379847</c:v>
                </c:pt>
                <c:pt idx="85">
                  <c:v>2323.9380771965202</c:v>
                </c:pt>
                <c:pt idx="86">
                  <c:v>2349.8990715550567</c:v>
                </c:pt>
                <c:pt idx="87">
                  <c:v>2375.8600659135923</c:v>
                </c:pt>
                <c:pt idx="88">
                  <c:v>2401.8210602721288</c:v>
                </c:pt>
                <c:pt idx="89">
                  <c:v>2427.7820546306648</c:v>
                </c:pt>
                <c:pt idx="90">
                  <c:v>2453.7430489892008</c:v>
                </c:pt>
                <c:pt idx="91">
                  <c:v>2479.7040433477368</c:v>
                </c:pt>
                <c:pt idx="92">
                  <c:v>2505.6650377062733</c:v>
                </c:pt>
                <c:pt idx="93">
                  <c:v>2531.6260320648094</c:v>
                </c:pt>
                <c:pt idx="94">
                  <c:v>2557.5870264233454</c:v>
                </c:pt>
                <c:pt idx="95">
                  <c:v>2583.5480207818819</c:v>
                </c:pt>
                <c:pt idx="96">
                  <c:v>2609.5090151404174</c:v>
                </c:pt>
                <c:pt idx="97">
                  <c:v>2635.4700094989539</c:v>
                </c:pt>
                <c:pt idx="98">
                  <c:v>2661.4310038574895</c:v>
                </c:pt>
                <c:pt idx="99">
                  <c:v>2687.391998216026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48.485192574677889</c:v>
                </c:pt>
                <c:pt idx="1">
                  <c:v>59.334894075639554</c:v>
                </c:pt>
                <c:pt idx="2">
                  <c:v>70.604129877568241</c:v>
                </c:pt>
                <c:pt idx="3">
                  <c:v>82.292899980463943</c:v>
                </c:pt>
                <c:pt idx="4">
                  <c:v>94.401204384326675</c:v>
                </c:pt>
                <c:pt idx="5">
                  <c:v>106.92904308915645</c:v>
                </c:pt>
                <c:pt idx="6">
                  <c:v>119.87641609495324</c:v>
                </c:pt>
                <c:pt idx="7">
                  <c:v>133.24332340171705</c:v>
                </c:pt>
                <c:pt idx="8">
                  <c:v>147.02976500944789</c:v>
                </c:pt>
                <c:pt idx="9">
                  <c:v>161.23574091814578</c:v>
                </c:pt>
                <c:pt idx="10">
                  <c:v>175.86125112781068</c:v>
                </c:pt>
                <c:pt idx="11">
                  <c:v>190.9062956384426</c:v>
                </c:pt>
                <c:pt idx="12">
                  <c:v>206.37087445004153</c:v>
                </c:pt>
                <c:pt idx="13">
                  <c:v>222.25498756260757</c:v>
                </c:pt>
                <c:pt idx="14">
                  <c:v>238.55863497614055</c:v>
                </c:pt>
                <c:pt idx="15">
                  <c:v>255.2818166906406</c:v>
                </c:pt>
                <c:pt idx="16">
                  <c:v>272.42453270610764</c:v>
                </c:pt>
                <c:pt idx="17">
                  <c:v>289.98678302254166</c:v>
                </c:pt>
                <c:pt idx="18">
                  <c:v>307.96856763994288</c:v>
                </c:pt>
                <c:pt idx="19">
                  <c:v>326.36988655831107</c:v>
                </c:pt>
                <c:pt idx="20">
                  <c:v>345.19073977764617</c:v>
                </c:pt>
                <c:pt idx="21">
                  <c:v>364.43112729794842</c:v>
                </c:pt>
                <c:pt idx="22">
                  <c:v>384.09104911921764</c:v>
                </c:pt>
                <c:pt idx="23">
                  <c:v>404.1705052414539</c:v>
                </c:pt>
                <c:pt idx="24">
                  <c:v>424.66949566465712</c:v>
                </c:pt>
                <c:pt idx="25">
                  <c:v>445.58802038882743</c:v>
                </c:pt>
                <c:pt idx="26">
                  <c:v>466.92607941396489</c:v>
                </c:pt>
                <c:pt idx="27">
                  <c:v>488.6836727400692</c:v>
                </c:pt>
                <c:pt idx="28">
                  <c:v>510.86080036714054</c:v>
                </c:pt>
                <c:pt idx="29">
                  <c:v>533.45746229517897</c:v>
                </c:pt>
                <c:pt idx="30">
                  <c:v>556.47365852418454</c:v>
                </c:pt>
                <c:pt idx="31">
                  <c:v>579.90938905415692</c:v>
                </c:pt>
                <c:pt idx="32">
                  <c:v>603.76465388509644</c:v>
                </c:pt>
                <c:pt idx="33">
                  <c:v>628.03945301700298</c:v>
                </c:pt>
                <c:pt idx="34">
                  <c:v>652.73378644987645</c:v>
                </c:pt>
                <c:pt idx="35">
                  <c:v>677.84765418371705</c:v>
                </c:pt>
                <c:pt idx="36">
                  <c:v>703.38105621852469</c:v>
                </c:pt>
                <c:pt idx="37">
                  <c:v>729.33399255429936</c:v>
                </c:pt>
                <c:pt idx="38">
                  <c:v>755.70646319104083</c:v>
                </c:pt>
                <c:pt idx="39">
                  <c:v>782.49846812874966</c:v>
                </c:pt>
                <c:pt idx="40">
                  <c:v>809.71000736742542</c:v>
                </c:pt>
                <c:pt idx="41">
                  <c:v>837.34108090706798</c:v>
                </c:pt>
                <c:pt idx="42">
                  <c:v>865.3916887476779</c:v>
                </c:pt>
                <c:pt idx="43">
                  <c:v>893.86183088925475</c:v>
                </c:pt>
                <c:pt idx="44">
                  <c:v>922.75150733179862</c:v>
                </c:pt>
                <c:pt idx="45">
                  <c:v>952.06071807530941</c:v>
                </c:pt>
                <c:pt idx="46">
                  <c:v>981.78946311978723</c:v>
                </c:pt>
                <c:pt idx="47">
                  <c:v>1011.9377424652322</c:v>
                </c:pt>
                <c:pt idx="48">
                  <c:v>1042.5055561116442</c:v>
                </c:pt>
                <c:pt idx="49">
                  <c:v>1073.492904059023</c:v>
                </c:pt>
                <c:pt idx="50">
                  <c:v>1104.8997863073689</c:v>
                </c:pt>
                <c:pt idx="51">
                  <c:v>1136.7262028566822</c:v>
                </c:pt>
                <c:pt idx="52">
                  <c:v>1168.9721537069622</c:v>
                </c:pt>
                <c:pt idx="53">
                  <c:v>1201.6376388582091</c:v>
                </c:pt>
                <c:pt idx="54">
                  <c:v>1234.7226583104234</c:v>
                </c:pt>
                <c:pt idx="55">
                  <c:v>1268.2272120636044</c:v>
                </c:pt>
                <c:pt idx="56">
                  <c:v>1302.1513001177525</c:v>
                </c:pt>
                <c:pt idx="57">
                  <c:v>1336.4949224728678</c:v>
                </c:pt>
                <c:pt idx="58">
                  <c:v>1371.2580791289499</c:v>
                </c:pt>
                <c:pt idx="59">
                  <c:v>1406.440770085999</c:v>
                </c:pt>
                <c:pt idx="60">
                  <c:v>1442.0429953440155</c:v>
                </c:pt>
                <c:pt idx="61">
                  <c:v>1478.0647549029989</c:v>
                </c:pt>
                <c:pt idx="62">
                  <c:v>1514.5060487629494</c:v>
                </c:pt>
                <c:pt idx="63">
                  <c:v>1551.3668769238664</c:v>
                </c:pt>
                <c:pt idx="64">
                  <c:v>1588.6472393857507</c:v>
                </c:pt>
                <c:pt idx="65">
                  <c:v>1626.3471361486022</c:v>
                </c:pt>
                <c:pt idx="66">
                  <c:v>1664.4665672124204</c:v>
                </c:pt>
                <c:pt idx="67">
                  <c:v>1703.0055325772059</c:v>
                </c:pt>
                <c:pt idx="68">
                  <c:v>1741.9640322429586</c:v>
                </c:pt>
                <c:pt idx="69">
                  <c:v>1781.3420662096783</c:v>
                </c:pt>
                <c:pt idx="70">
                  <c:v>1821.1396344773646</c:v>
                </c:pt>
                <c:pt idx="71">
                  <c:v>1861.3567370460182</c:v>
                </c:pt>
                <c:pt idx="72">
                  <c:v>1901.9933739156388</c:v>
                </c:pt>
                <c:pt idx="73">
                  <c:v>1943.0495450862263</c:v>
                </c:pt>
                <c:pt idx="74">
                  <c:v>1984.525250557781</c:v>
                </c:pt>
                <c:pt idx="75">
                  <c:v>2026.4204903303028</c:v>
                </c:pt>
                <c:pt idx="76">
                  <c:v>2068.7352644037915</c:v>
                </c:pt>
                <c:pt idx="77">
                  <c:v>2111.4695727782469</c:v>
                </c:pt>
                <c:pt idx="78">
                  <c:v>2154.6234154536701</c:v>
                </c:pt>
                <c:pt idx="79">
                  <c:v>2198.1967924300602</c:v>
                </c:pt>
                <c:pt idx="80">
                  <c:v>2242.1897037074164</c:v>
                </c:pt>
                <c:pt idx="81">
                  <c:v>2286.6021492857403</c:v>
                </c:pt>
                <c:pt idx="82">
                  <c:v>2331.4341291650312</c:v>
                </c:pt>
                <c:pt idx="83">
                  <c:v>2376.6856433452895</c:v>
                </c:pt>
                <c:pt idx="84">
                  <c:v>2422.3566918265146</c:v>
                </c:pt>
                <c:pt idx="85">
                  <c:v>2468.4472746087063</c:v>
                </c:pt>
                <c:pt idx="86">
                  <c:v>2514.9573916918653</c:v>
                </c:pt>
                <c:pt idx="87">
                  <c:v>2561.8870430759907</c:v>
                </c:pt>
                <c:pt idx="88">
                  <c:v>2609.236228761084</c:v>
                </c:pt>
                <c:pt idx="89">
                  <c:v>2657.0049487471442</c:v>
                </c:pt>
                <c:pt idx="90">
                  <c:v>2705.1932030341713</c:v>
                </c:pt>
                <c:pt idx="91">
                  <c:v>2753.8009916221649</c:v>
                </c:pt>
                <c:pt idx="92">
                  <c:v>2802.8283145111263</c:v>
                </c:pt>
                <c:pt idx="93">
                  <c:v>2852.2751717010551</c:v>
                </c:pt>
                <c:pt idx="94">
                  <c:v>2902.1415631919494</c:v>
                </c:pt>
                <c:pt idx="95">
                  <c:v>2952.4274889838121</c:v>
                </c:pt>
                <c:pt idx="96">
                  <c:v>3003.1329490766411</c:v>
                </c:pt>
                <c:pt idx="97">
                  <c:v>3054.257943470438</c:v>
                </c:pt>
                <c:pt idx="98">
                  <c:v>3105.8024721652005</c:v>
                </c:pt>
                <c:pt idx="99">
                  <c:v>3157.7665351609312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117.25355672095061</c:v>
                </c:pt>
                <c:pt idx="1">
                  <c:v>143.21455107948674</c:v>
                </c:pt>
                <c:pt idx="2">
                  <c:v>169.17554543802285</c:v>
                </c:pt>
                <c:pt idx="3">
                  <c:v>195.13653979655896</c:v>
                </c:pt>
                <c:pt idx="4">
                  <c:v>221.09753415509505</c:v>
                </c:pt>
                <c:pt idx="5">
                  <c:v>247.05852851363119</c:v>
                </c:pt>
                <c:pt idx="6">
                  <c:v>273.01952287216727</c:v>
                </c:pt>
                <c:pt idx="7">
                  <c:v>298.98051723070336</c:v>
                </c:pt>
                <c:pt idx="8">
                  <c:v>324.94151158923955</c:v>
                </c:pt>
                <c:pt idx="9">
                  <c:v>350.90250594777569</c:v>
                </c:pt>
                <c:pt idx="10">
                  <c:v>376.86350030631178</c:v>
                </c:pt>
                <c:pt idx="11">
                  <c:v>402.82449466484786</c:v>
                </c:pt>
                <c:pt idx="12">
                  <c:v>428.78548902338395</c:v>
                </c:pt>
                <c:pt idx="13">
                  <c:v>454.74648338192014</c:v>
                </c:pt>
                <c:pt idx="14">
                  <c:v>480.70747774045623</c:v>
                </c:pt>
                <c:pt idx="15">
                  <c:v>506.66847209899231</c:v>
                </c:pt>
                <c:pt idx="16">
                  <c:v>532.62946645752845</c:v>
                </c:pt>
                <c:pt idx="17">
                  <c:v>558.59046081606448</c:v>
                </c:pt>
                <c:pt idx="18">
                  <c:v>584.55145517460073</c:v>
                </c:pt>
                <c:pt idx="19">
                  <c:v>610.51244953313676</c:v>
                </c:pt>
                <c:pt idx="20">
                  <c:v>636.4734438916729</c:v>
                </c:pt>
                <c:pt idx="21">
                  <c:v>662.43443825020904</c:v>
                </c:pt>
                <c:pt idx="22">
                  <c:v>688.39543260874518</c:v>
                </c:pt>
                <c:pt idx="23">
                  <c:v>714.35642696728132</c:v>
                </c:pt>
                <c:pt idx="24">
                  <c:v>740.31742132581735</c:v>
                </c:pt>
                <c:pt idx="25">
                  <c:v>766.27841568435349</c:v>
                </c:pt>
                <c:pt idx="26">
                  <c:v>792.23941004288963</c:v>
                </c:pt>
                <c:pt idx="27">
                  <c:v>818.20040440142577</c:v>
                </c:pt>
                <c:pt idx="28">
                  <c:v>844.1613987599618</c:v>
                </c:pt>
                <c:pt idx="29">
                  <c:v>870.12239311849794</c:v>
                </c:pt>
                <c:pt idx="30">
                  <c:v>896.08338747703408</c:v>
                </c:pt>
                <c:pt idx="31">
                  <c:v>922.04438183557022</c:v>
                </c:pt>
                <c:pt idx="32">
                  <c:v>948.00537619410625</c:v>
                </c:pt>
                <c:pt idx="33">
                  <c:v>973.96637055264239</c:v>
                </c:pt>
                <c:pt idx="34">
                  <c:v>999.92736491117853</c:v>
                </c:pt>
                <c:pt idx="35">
                  <c:v>1025.8883592697148</c:v>
                </c:pt>
                <c:pt idx="36">
                  <c:v>1051.8493536282508</c:v>
                </c:pt>
                <c:pt idx="37">
                  <c:v>1077.8103479867868</c:v>
                </c:pt>
                <c:pt idx="38">
                  <c:v>1103.7713423453229</c:v>
                </c:pt>
                <c:pt idx="39">
                  <c:v>1129.7323367038591</c:v>
                </c:pt>
                <c:pt idx="40">
                  <c:v>1155.6933310623951</c:v>
                </c:pt>
                <c:pt idx="41">
                  <c:v>1181.6543254209312</c:v>
                </c:pt>
                <c:pt idx="42">
                  <c:v>1207.6153197794674</c:v>
                </c:pt>
                <c:pt idx="43">
                  <c:v>1233.5763141380037</c:v>
                </c:pt>
                <c:pt idx="44">
                  <c:v>1259.5373084965397</c:v>
                </c:pt>
                <c:pt idx="45">
                  <c:v>1285.4983028550757</c:v>
                </c:pt>
                <c:pt idx="46">
                  <c:v>1311.459297213612</c:v>
                </c:pt>
                <c:pt idx="47">
                  <c:v>1337.420291572148</c:v>
                </c:pt>
                <c:pt idx="48">
                  <c:v>1363.381285930684</c:v>
                </c:pt>
                <c:pt idx="49">
                  <c:v>1389.3422802892201</c:v>
                </c:pt>
                <c:pt idx="50">
                  <c:v>1415.3032746477563</c:v>
                </c:pt>
                <c:pt idx="51">
                  <c:v>1441.2642690062926</c:v>
                </c:pt>
                <c:pt idx="52">
                  <c:v>1467.2252633648286</c:v>
                </c:pt>
                <c:pt idx="53">
                  <c:v>1493.1862577233646</c:v>
                </c:pt>
                <c:pt idx="54">
                  <c:v>1519.1472520819009</c:v>
                </c:pt>
                <c:pt idx="55">
                  <c:v>1545.1082464404369</c:v>
                </c:pt>
                <c:pt idx="56">
                  <c:v>1571.0692407989729</c:v>
                </c:pt>
                <c:pt idx="57">
                  <c:v>1597.0302351575092</c:v>
                </c:pt>
                <c:pt idx="58">
                  <c:v>1622.9912295160452</c:v>
                </c:pt>
                <c:pt idx="59">
                  <c:v>1648.9522238745813</c:v>
                </c:pt>
                <c:pt idx="60">
                  <c:v>1674.9132182331175</c:v>
                </c:pt>
                <c:pt idx="61">
                  <c:v>1700.8742125916538</c:v>
                </c:pt>
                <c:pt idx="62">
                  <c:v>1726.8352069501898</c:v>
                </c:pt>
                <c:pt idx="63">
                  <c:v>1752.7962013087258</c:v>
                </c:pt>
                <c:pt idx="64">
                  <c:v>1778.7571956672621</c:v>
                </c:pt>
                <c:pt idx="65">
                  <c:v>1804.7181900257981</c:v>
                </c:pt>
                <c:pt idx="66">
                  <c:v>1830.6791843843341</c:v>
                </c:pt>
                <c:pt idx="67">
                  <c:v>1856.6401787428701</c:v>
                </c:pt>
                <c:pt idx="68">
                  <c:v>1882.6011731014064</c:v>
                </c:pt>
                <c:pt idx="69">
                  <c:v>1908.5621674599427</c:v>
                </c:pt>
                <c:pt idx="70">
                  <c:v>1934.5231618184787</c:v>
                </c:pt>
                <c:pt idx="71">
                  <c:v>1960.4841561770147</c:v>
                </c:pt>
                <c:pt idx="72">
                  <c:v>1986.445150535551</c:v>
                </c:pt>
                <c:pt idx="73">
                  <c:v>2012.406144894087</c:v>
                </c:pt>
                <c:pt idx="74">
                  <c:v>2038.367139252623</c:v>
                </c:pt>
                <c:pt idx="75">
                  <c:v>2064.328133611159</c:v>
                </c:pt>
                <c:pt idx="76">
                  <c:v>2090.2891279696951</c:v>
                </c:pt>
                <c:pt idx="77">
                  <c:v>2116.2501223282311</c:v>
                </c:pt>
                <c:pt idx="78">
                  <c:v>2142.2111166867676</c:v>
                </c:pt>
                <c:pt idx="79">
                  <c:v>2168.1721110453036</c:v>
                </c:pt>
                <c:pt idx="80">
                  <c:v>2194.1331054038396</c:v>
                </c:pt>
                <c:pt idx="81">
                  <c:v>2220.0940997623761</c:v>
                </c:pt>
                <c:pt idx="82">
                  <c:v>2246.0550941209117</c:v>
                </c:pt>
                <c:pt idx="83">
                  <c:v>2272.0160884794482</c:v>
                </c:pt>
                <c:pt idx="84">
                  <c:v>2297.9770828379847</c:v>
                </c:pt>
                <c:pt idx="85">
                  <c:v>2323.9380771965202</c:v>
                </c:pt>
                <c:pt idx="86">
                  <c:v>2349.8990715550567</c:v>
                </c:pt>
                <c:pt idx="87">
                  <c:v>2375.8600659135923</c:v>
                </c:pt>
                <c:pt idx="88">
                  <c:v>2401.8210602721288</c:v>
                </c:pt>
                <c:pt idx="89">
                  <c:v>2427.7820546306648</c:v>
                </c:pt>
                <c:pt idx="90">
                  <c:v>2453.7430489892008</c:v>
                </c:pt>
                <c:pt idx="91">
                  <c:v>2479.7040433477368</c:v>
                </c:pt>
                <c:pt idx="92">
                  <c:v>2505.6650377062733</c:v>
                </c:pt>
                <c:pt idx="93">
                  <c:v>2531.6260320648094</c:v>
                </c:pt>
                <c:pt idx="94">
                  <c:v>2557.5870264233454</c:v>
                </c:pt>
                <c:pt idx="95">
                  <c:v>2583.5480207818819</c:v>
                </c:pt>
                <c:pt idx="96">
                  <c:v>2609.5090151404174</c:v>
                </c:pt>
                <c:pt idx="97">
                  <c:v>2635.4700094989539</c:v>
                </c:pt>
                <c:pt idx="98">
                  <c:v>2661.4310038574895</c:v>
                </c:pt>
                <c:pt idx="99">
                  <c:v>2687.391998216026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2881.7678281304829</c:v>
                </c:pt>
                <c:pt idx="1">
                  <c:v>2883.0816840008847</c:v>
                </c:pt>
                <c:pt idx="2">
                  <c:v>2884.5302337446537</c:v>
                </c:pt>
                <c:pt idx="3">
                  <c:v>2886.113477361791</c:v>
                </c:pt>
                <c:pt idx="4">
                  <c:v>2887.8314148522959</c:v>
                </c:pt>
                <c:pt idx="5">
                  <c:v>2889.6840462161686</c:v>
                </c:pt>
                <c:pt idx="6">
                  <c:v>2891.6713714534085</c:v>
                </c:pt>
                <c:pt idx="7">
                  <c:v>2893.793390564017</c:v>
                </c:pt>
                <c:pt idx="8">
                  <c:v>2896.0501035479933</c:v>
                </c:pt>
                <c:pt idx="9">
                  <c:v>2898.4415104053369</c:v>
                </c:pt>
                <c:pt idx="10">
                  <c:v>2900.9676111360482</c:v>
                </c:pt>
                <c:pt idx="11">
                  <c:v>2903.6284057401281</c:v>
                </c:pt>
                <c:pt idx="12">
                  <c:v>2906.4238942175748</c:v>
                </c:pt>
                <c:pt idx="13">
                  <c:v>2909.3540765683897</c:v>
                </c:pt>
                <c:pt idx="14">
                  <c:v>2912.4189527925723</c:v>
                </c:pt>
                <c:pt idx="15">
                  <c:v>2915.6185228901231</c:v>
                </c:pt>
                <c:pt idx="16">
                  <c:v>2918.9527868610412</c:v>
                </c:pt>
                <c:pt idx="17">
                  <c:v>2922.4217447053275</c:v>
                </c:pt>
                <c:pt idx="18">
                  <c:v>2926.0253964229814</c:v>
                </c:pt>
                <c:pt idx="19">
                  <c:v>2929.7637420140031</c:v>
                </c:pt>
                <c:pt idx="20">
                  <c:v>2933.6367814783925</c:v>
                </c:pt>
                <c:pt idx="21">
                  <c:v>2937.6445148161497</c:v>
                </c:pt>
                <c:pt idx="22">
                  <c:v>2941.7869420272746</c:v>
                </c:pt>
                <c:pt idx="23">
                  <c:v>2946.0640631117672</c:v>
                </c:pt>
                <c:pt idx="24">
                  <c:v>2950.4758780696279</c:v>
                </c:pt>
                <c:pt idx="25">
                  <c:v>2955.022386900856</c:v>
                </c:pt>
                <c:pt idx="26">
                  <c:v>2959.7035896054526</c:v>
                </c:pt>
                <c:pt idx="27">
                  <c:v>2964.5194861834166</c:v>
                </c:pt>
                <c:pt idx="28">
                  <c:v>2969.4700766347482</c:v>
                </c:pt>
                <c:pt idx="29">
                  <c:v>2974.5553609594481</c:v>
                </c:pt>
                <c:pt idx="30">
                  <c:v>2979.7753391575152</c:v>
                </c:pt>
                <c:pt idx="31">
                  <c:v>2985.13001122895</c:v>
                </c:pt>
                <c:pt idx="32">
                  <c:v>2990.619377173753</c:v>
                </c:pt>
                <c:pt idx="33">
                  <c:v>2996.2434369919238</c:v>
                </c:pt>
                <c:pt idx="34">
                  <c:v>3002.0021906834622</c:v>
                </c:pt>
                <c:pt idx="35">
                  <c:v>3007.8956382483684</c:v>
                </c:pt>
                <c:pt idx="36">
                  <c:v>3013.9237796866428</c:v>
                </c:pt>
                <c:pt idx="37">
                  <c:v>3020.0866149982849</c:v>
                </c:pt>
                <c:pt idx="38">
                  <c:v>3026.3841441832938</c:v>
                </c:pt>
                <c:pt idx="39">
                  <c:v>3032.8163672416713</c:v>
                </c:pt>
                <c:pt idx="40">
                  <c:v>3039.383284173417</c:v>
                </c:pt>
                <c:pt idx="41">
                  <c:v>3046.08489497853</c:v>
                </c:pt>
                <c:pt idx="42">
                  <c:v>3052.9211996570102</c:v>
                </c:pt>
                <c:pt idx="43">
                  <c:v>3059.8921982088591</c:v>
                </c:pt>
                <c:pt idx="44">
                  <c:v>3066.9978906340757</c:v>
                </c:pt>
                <c:pt idx="45">
                  <c:v>3074.2382769326596</c:v>
                </c:pt>
                <c:pt idx="46">
                  <c:v>3081.6133571046116</c:v>
                </c:pt>
                <c:pt idx="47">
                  <c:v>3089.1231311499314</c:v>
                </c:pt>
                <c:pt idx="48">
                  <c:v>3096.7675990686189</c:v>
                </c:pt>
                <c:pt idx="49">
                  <c:v>3104.5467608606741</c:v>
                </c:pt>
                <c:pt idx="50">
                  <c:v>3112.4606165260971</c:v>
                </c:pt>
                <c:pt idx="51">
                  <c:v>3120.5091660648882</c:v>
                </c:pt>
                <c:pt idx="52">
                  <c:v>3128.6924094770466</c:v>
                </c:pt>
                <c:pt idx="53">
                  <c:v>3137.0103467625731</c:v>
                </c:pt>
                <c:pt idx="54">
                  <c:v>3145.4629779214679</c:v>
                </c:pt>
                <c:pt idx="55">
                  <c:v>3154.0503029537299</c:v>
                </c:pt>
                <c:pt idx="56">
                  <c:v>3162.7723218593592</c:v>
                </c:pt>
                <c:pt idx="57">
                  <c:v>3171.6290346383576</c:v>
                </c:pt>
                <c:pt idx="58">
                  <c:v>3180.6204412907227</c:v>
                </c:pt>
                <c:pt idx="59">
                  <c:v>3189.7465418164556</c:v>
                </c:pt>
                <c:pt idx="60">
                  <c:v>3199.0073362155567</c:v>
                </c:pt>
                <c:pt idx="61">
                  <c:v>3208.4028244880255</c:v>
                </c:pt>
                <c:pt idx="62">
                  <c:v>3217.9330066338621</c:v>
                </c:pt>
                <c:pt idx="63">
                  <c:v>3227.5978826530663</c:v>
                </c:pt>
                <c:pt idx="64">
                  <c:v>3237.3974525456388</c:v>
                </c:pt>
                <c:pt idx="65">
                  <c:v>3247.3317163115785</c:v>
                </c:pt>
                <c:pt idx="66">
                  <c:v>3257.4006739508864</c:v>
                </c:pt>
                <c:pt idx="67">
                  <c:v>3267.604325463562</c:v>
                </c:pt>
                <c:pt idx="68">
                  <c:v>3277.9426708496048</c:v>
                </c:pt>
                <c:pt idx="69">
                  <c:v>3288.4157101090159</c:v>
                </c:pt>
                <c:pt idx="70">
                  <c:v>3299.0234432417951</c:v>
                </c:pt>
                <c:pt idx="71">
                  <c:v>3309.7658702479416</c:v>
                </c:pt>
                <c:pt idx="72">
                  <c:v>3320.6429911274563</c:v>
                </c:pt>
                <c:pt idx="73">
                  <c:v>3331.6548058803382</c:v>
                </c:pt>
                <c:pt idx="74">
                  <c:v>3342.8013145065884</c:v>
                </c:pt>
                <c:pt idx="75">
                  <c:v>3354.0825170062062</c:v>
                </c:pt>
                <c:pt idx="76">
                  <c:v>3365.4984133791918</c:v>
                </c:pt>
                <c:pt idx="77">
                  <c:v>3377.0490036255451</c:v>
                </c:pt>
                <c:pt idx="78">
                  <c:v>3388.7342877452661</c:v>
                </c:pt>
                <c:pt idx="79">
                  <c:v>3400.5542657383553</c:v>
                </c:pt>
                <c:pt idx="80">
                  <c:v>3412.5089376048118</c:v>
                </c:pt>
                <c:pt idx="81">
                  <c:v>3424.5983033446369</c:v>
                </c:pt>
                <c:pt idx="82">
                  <c:v>3436.8223629578288</c:v>
                </c:pt>
                <c:pt idx="83">
                  <c:v>3449.1811164443893</c:v>
                </c:pt>
                <c:pt idx="84">
                  <c:v>3461.6745638043171</c:v>
                </c:pt>
                <c:pt idx="85">
                  <c:v>3474.3027050376127</c:v>
                </c:pt>
                <c:pt idx="86">
                  <c:v>3487.0655401442764</c:v>
                </c:pt>
                <c:pt idx="87">
                  <c:v>3499.9630691243074</c:v>
                </c:pt>
                <c:pt idx="88">
                  <c:v>3512.9952919777065</c:v>
                </c:pt>
                <c:pt idx="89">
                  <c:v>3526.1622087044734</c:v>
                </c:pt>
                <c:pt idx="90">
                  <c:v>3539.463819304608</c:v>
                </c:pt>
                <c:pt idx="91">
                  <c:v>3552.9001237781104</c:v>
                </c:pt>
                <c:pt idx="92">
                  <c:v>3566.4711221249809</c:v>
                </c:pt>
                <c:pt idx="93">
                  <c:v>3580.1768143452186</c:v>
                </c:pt>
                <c:pt idx="94">
                  <c:v>3594.0172004388246</c:v>
                </c:pt>
                <c:pt idx="95">
                  <c:v>3607.9922804057978</c:v>
                </c:pt>
                <c:pt idx="96">
                  <c:v>3622.1020542461392</c:v>
                </c:pt>
                <c:pt idx="97">
                  <c:v>3636.3465219598488</c:v>
                </c:pt>
                <c:pt idx="98">
                  <c:v>3650.7256835469252</c:v>
                </c:pt>
                <c:pt idx="99">
                  <c:v>3665.2395390073702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70" t="s">
        <v>321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-424.31901881226185</v>
      </c>
      <c r="Q66" s="71">
        <v>-374.70726096249308</v>
      </c>
      <c r="R66" s="71">
        <v>-325.09550311272426</v>
      </c>
      <c r="S66" s="71">
        <v>-275.48374526295544</v>
      </c>
      <c r="T66" s="71">
        <v>-225.87198741318662</v>
      </c>
      <c r="U66" s="71">
        <v>-176.26022956341779</v>
      </c>
      <c r="V66" s="71">
        <v>-126.64847171364899</v>
      </c>
      <c r="W66" s="71">
        <v>-77.036713863880138</v>
      </c>
      <c r="X66" s="71">
        <v>-27.424956014111288</v>
      </c>
      <c r="Y66" s="71">
        <v>22.186801835657505</v>
      </c>
      <c r="Z66" s="71">
        <v>71.798559685426298</v>
      </c>
      <c r="AA66" s="71">
        <v>121.41031753519515</v>
      </c>
      <c r="AB66" s="71">
        <v>171.02207538496401</v>
      </c>
      <c r="AC66" s="71">
        <v>220.63383323473275</v>
      </c>
      <c r="AD66" s="71">
        <v>270.2455910845016</v>
      </c>
      <c r="AE66" s="71">
        <v>319.85734893427042</v>
      </c>
      <c r="AF66" s="71">
        <v>369.4691067840393</v>
      </c>
      <c r="AG66" s="71">
        <v>419.08086463380812</v>
      </c>
      <c r="AH66" s="71">
        <v>468.69262248357688</v>
      </c>
      <c r="AI66" s="71">
        <v>518.30438033334576</v>
      </c>
      <c r="AJ66" s="71">
        <v>567.91613818311464</v>
      </c>
      <c r="AK66" s="71">
        <v>617.52789603288329</v>
      </c>
      <c r="AL66" s="71">
        <v>667.13965388265228</v>
      </c>
      <c r="AM66" s="71">
        <v>716.75141173242105</v>
      </c>
      <c r="AN66" s="71">
        <v>766.36316958218981</v>
      </c>
      <c r="AO66" s="71">
        <v>815.97492743195869</v>
      </c>
      <c r="AP66" s="71">
        <v>865.58668528172745</v>
      </c>
      <c r="AQ66" s="71">
        <v>915.19844313149622</v>
      </c>
      <c r="AR66" s="71">
        <v>964.81020098126521</v>
      </c>
      <c r="AS66" s="71">
        <v>1014.4219588310339</v>
      </c>
      <c r="AT66" s="71">
        <v>1064.0337166808029</v>
      </c>
      <c r="AU66" s="71">
        <v>1113.6454745305716</v>
      </c>
      <c r="AV66" s="71">
        <v>1163.2572323803404</v>
      </c>
      <c r="AW66" s="71">
        <v>1212.8689902301094</v>
      </c>
      <c r="AX66" s="71">
        <v>1262.4807480798781</v>
      </c>
      <c r="AY66" s="71">
        <v>1312.0925059296469</v>
      </c>
      <c r="AZ66" s="71">
        <v>1361.7042637794157</v>
      </c>
      <c r="BA66" s="71">
        <v>1411.3160216291844</v>
      </c>
      <c r="BB66" s="71">
        <v>1460.9277794789534</v>
      </c>
      <c r="BC66" s="71">
        <v>1510.5395373287222</v>
      </c>
      <c r="BD66" s="71">
        <v>1560.151295178491</v>
      </c>
      <c r="BE66" s="71">
        <v>1609.7630530282599</v>
      </c>
      <c r="BF66" s="71">
        <v>1659.3748108780287</v>
      </c>
      <c r="BG66" s="71">
        <v>1708.9865687277975</v>
      </c>
      <c r="BH66" s="71">
        <v>1758.598326577566</v>
      </c>
      <c r="BI66" s="71">
        <v>1808.2100844273352</v>
      </c>
      <c r="BJ66" s="71">
        <v>1857.821842277104</v>
      </c>
      <c r="BK66" s="71">
        <v>1907.4336001268728</v>
      </c>
      <c r="BL66" s="71">
        <v>1957.0453579766415</v>
      </c>
      <c r="BM66" s="71">
        <v>2006.6571158264103</v>
      </c>
      <c r="BN66" s="71">
        <v>2056.2688736761793</v>
      </c>
      <c r="BO66" s="71">
        <v>2105.880631525948</v>
      </c>
      <c r="BP66" s="71">
        <v>2155.4923893757168</v>
      </c>
      <c r="BQ66" s="71">
        <v>2205.1041472254856</v>
      </c>
      <c r="BR66" s="71">
        <v>2254.7159050752543</v>
      </c>
      <c r="BS66" s="71">
        <v>2304.3276629250231</v>
      </c>
      <c r="BT66" s="71">
        <v>2353.9394207747923</v>
      </c>
      <c r="BU66" s="71">
        <v>2403.5511786245611</v>
      </c>
      <c r="BV66" s="71">
        <v>2453.1629364743299</v>
      </c>
      <c r="BW66" s="71">
        <v>2502.7746943240986</v>
      </c>
      <c r="BX66" s="71">
        <v>2552.3864521738674</v>
      </c>
      <c r="BY66" s="71">
        <v>2601.9982100236366</v>
      </c>
      <c r="BZ66" s="71">
        <v>2651.6099678734054</v>
      </c>
      <c r="CA66" s="71">
        <v>2701.2217257231741</v>
      </c>
      <c r="CB66" s="71">
        <v>2750.8334835729429</v>
      </c>
      <c r="CC66" s="71">
        <v>2800.4452414227112</v>
      </c>
      <c r="CD66" s="71">
        <v>2850.0569992724804</v>
      </c>
      <c r="CE66" s="71">
        <v>2899.6687571222492</v>
      </c>
      <c r="CF66" s="71">
        <v>2949.280514972018</v>
      </c>
      <c r="CG66" s="71">
        <v>2998.8922728217867</v>
      </c>
      <c r="CH66" s="71">
        <v>3048.5040306715555</v>
      </c>
      <c r="CI66" s="71">
        <v>3098.1157885213247</v>
      </c>
      <c r="CJ66" s="71">
        <v>3147.7275463710935</v>
      </c>
      <c r="CK66" s="71">
        <v>3197.3393042208622</v>
      </c>
      <c r="CL66" s="71">
        <v>3246.951062070631</v>
      </c>
      <c r="CM66" s="71">
        <v>3296.5628199203998</v>
      </c>
      <c r="CN66" s="71">
        <v>3346.1745777701685</v>
      </c>
      <c r="CO66" s="71">
        <v>3395.7863356199377</v>
      </c>
      <c r="CP66" s="71">
        <v>3445.3980934697065</v>
      </c>
      <c r="CQ66" s="71">
        <v>3495.0098513194753</v>
      </c>
      <c r="CR66" s="71">
        <v>3544.621609169244</v>
      </c>
      <c r="CS66" s="71">
        <v>3594.2333670190123</v>
      </c>
      <c r="CT66" s="71">
        <v>3643.8451248687816</v>
      </c>
      <c r="CU66" s="71">
        <v>3693.4568827185503</v>
      </c>
      <c r="CV66" s="71">
        <v>3743.0686405683191</v>
      </c>
      <c r="CW66" s="71">
        <v>3792.6803984180879</v>
      </c>
      <c r="CX66" s="71">
        <v>3842.2921562678566</v>
      </c>
      <c r="CY66" s="71">
        <v>3891.9039141176254</v>
      </c>
      <c r="CZ66" s="71">
        <v>3941.5156719673942</v>
      </c>
      <c r="DA66" s="71">
        <v>3991.1274298171629</v>
      </c>
      <c r="DB66" s="71">
        <v>4040.7391876669326</v>
      </c>
      <c r="DC66" s="71">
        <v>4090.3509455167014</v>
      </c>
      <c r="DD66" s="71">
        <v>4139.9627033664701</v>
      </c>
      <c r="DE66" s="71">
        <v>4189.5744612162389</v>
      </c>
      <c r="DF66" s="71">
        <v>4239.1862190660067</v>
      </c>
      <c r="DG66" s="71">
        <v>4288.7979769157764</v>
      </c>
      <c r="DH66" s="71">
        <v>4338.4097347655443</v>
      </c>
      <c r="DI66" s="71">
        <v>4388.0214926153139</v>
      </c>
      <c r="DJ66" s="71">
        <v>4437.6332504650827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2870.2453656111943</v>
      </c>
      <c r="P67" s="71">
        <v>2870.2844687789575</v>
      </c>
      <c r="Q67" s="71">
        <v>2870.5595375787475</v>
      </c>
      <c r="R67" s="71">
        <v>2871.0978036222705</v>
      </c>
      <c r="S67" s="71">
        <v>2871.8992669095269</v>
      </c>
      <c r="T67" s="71">
        <v>2872.9639274405158</v>
      </c>
      <c r="U67" s="71">
        <v>2874.2917852152386</v>
      </c>
      <c r="V67" s="71">
        <v>2875.8828402336944</v>
      </c>
      <c r="W67" s="71">
        <v>2877.6867536616978</v>
      </c>
      <c r="X67" s="71">
        <v>2879.6383088286184</v>
      </c>
      <c r="Y67" s="71">
        <v>2881.7372406166442</v>
      </c>
      <c r="Z67" s="71">
        <v>2883.9835490257747</v>
      </c>
      <c r="AA67" s="71">
        <v>2886.3772340560104</v>
      </c>
      <c r="AB67" s="71">
        <v>2888.9182957073508</v>
      </c>
      <c r="AC67" s="71">
        <v>2891.606733979796</v>
      </c>
      <c r="AD67" s="71">
        <v>2894.4425488733459</v>
      </c>
      <c r="AE67" s="71">
        <v>2897.425740388001</v>
      </c>
      <c r="AF67" s="71">
        <v>2900.5563085237609</v>
      </c>
      <c r="AG67" s="71">
        <v>2903.8342532806255</v>
      </c>
      <c r="AH67" s="71">
        <v>2907.2595746585953</v>
      </c>
      <c r="AI67" s="71">
        <v>2910.8322726576703</v>
      </c>
      <c r="AJ67" s="71">
        <v>2914.55234727785</v>
      </c>
      <c r="AK67" s="71">
        <v>2918.419798519134</v>
      </c>
      <c r="AL67" s="71">
        <v>2922.4346263815232</v>
      </c>
      <c r="AM67" s="71">
        <v>2926.5968308650176</v>
      </c>
      <c r="AN67" s="71">
        <v>2930.9064119696163</v>
      </c>
      <c r="AO67" s="71">
        <v>2935.3633696953207</v>
      </c>
      <c r="AP67" s="71">
        <v>2939.9677040421293</v>
      </c>
      <c r="AQ67" s="71">
        <v>2944.7194150100431</v>
      </c>
      <c r="AR67" s="71">
        <v>2949.6185025990621</v>
      </c>
      <c r="AS67" s="71">
        <v>2954.6649668091854</v>
      </c>
      <c r="AT67" s="71">
        <v>2959.8588076404139</v>
      </c>
      <c r="AU67" s="71">
        <v>2965.2000250927472</v>
      </c>
      <c r="AV67" s="71">
        <v>2970.6886191661852</v>
      </c>
      <c r="AW67" s="71">
        <v>2976.3245898607283</v>
      </c>
      <c r="AX67" s="71">
        <v>2982.1079371763763</v>
      </c>
      <c r="AY67" s="71">
        <v>2988.0386611131289</v>
      </c>
      <c r="AZ67" s="71">
        <v>2994.1167616709872</v>
      </c>
      <c r="BA67" s="71">
        <v>3000.3422388499494</v>
      </c>
      <c r="BB67" s="71">
        <v>3006.7150926500171</v>
      </c>
      <c r="BC67" s="71">
        <v>3013.2353230711897</v>
      </c>
      <c r="BD67" s="71">
        <v>3019.9029301134669</v>
      </c>
      <c r="BE67" s="71">
        <v>3026.7179137768494</v>
      </c>
      <c r="BF67" s="71">
        <v>3033.6802740613361</v>
      </c>
      <c r="BG67" s="71">
        <v>3040.7900109669281</v>
      </c>
      <c r="BH67" s="71">
        <v>3048.0471244936252</v>
      </c>
      <c r="BI67" s="71">
        <v>3055.4516146414271</v>
      </c>
      <c r="BJ67" s="71">
        <v>3063.0034814103333</v>
      </c>
      <c r="BK67" s="71">
        <v>3070.7027248003451</v>
      </c>
      <c r="BL67" s="71">
        <v>3078.5493448114612</v>
      </c>
      <c r="BM67" s="71">
        <v>3086.5433414436829</v>
      </c>
      <c r="BN67" s="71">
        <v>3094.6847146970094</v>
      </c>
      <c r="BO67" s="71">
        <v>3102.9734645714402</v>
      </c>
      <c r="BP67" s="71">
        <v>3111.4095910669762</v>
      </c>
      <c r="BQ67" s="71">
        <v>3119.9930941836174</v>
      </c>
      <c r="BR67" s="71">
        <v>3128.7239739213633</v>
      </c>
      <c r="BS67" s="71">
        <v>3137.6022302802135</v>
      </c>
      <c r="BT67" s="71">
        <v>3146.6278632601693</v>
      </c>
      <c r="BU67" s="71">
        <v>3155.8008728612299</v>
      </c>
      <c r="BV67" s="71">
        <v>3165.1212590833948</v>
      </c>
      <c r="BW67" s="71">
        <v>3174.5890219266653</v>
      </c>
      <c r="BX67" s="71">
        <v>3184.2041613910401</v>
      </c>
      <c r="BY67" s="71">
        <v>3193.9666774765205</v>
      </c>
      <c r="BZ67" s="71">
        <v>3203.8765701831053</v>
      </c>
      <c r="CA67" s="71">
        <v>3213.9338395107952</v>
      </c>
      <c r="CB67" s="71">
        <v>3224.1384854595899</v>
      </c>
      <c r="CC67" s="71">
        <v>3234.4905080294898</v>
      </c>
      <c r="CD67" s="71">
        <v>3244.9899072204939</v>
      </c>
      <c r="CE67" s="71">
        <v>3255.6366830326033</v>
      </c>
      <c r="CF67" s="71">
        <v>3266.4308354658178</v>
      </c>
      <c r="CG67" s="71">
        <v>3277.3723645201367</v>
      </c>
      <c r="CH67" s="71">
        <v>3288.4612701955612</v>
      </c>
      <c r="CI67" s="71">
        <v>3299.6975524920899</v>
      </c>
      <c r="CJ67" s="71">
        <v>3311.0812114097239</v>
      </c>
      <c r="CK67" s="71">
        <v>3322.6122469484626</v>
      </c>
      <c r="CL67" s="71">
        <v>3334.2906591083065</v>
      </c>
      <c r="CM67" s="71">
        <v>3346.1164478892542</v>
      </c>
      <c r="CN67" s="71">
        <v>3358.0896132913076</v>
      </c>
      <c r="CO67" s="71">
        <v>3370.2101553144666</v>
      </c>
      <c r="CP67" s="71">
        <v>3382.4780739587295</v>
      </c>
      <c r="CQ67" s="71">
        <v>3394.8933692240976</v>
      </c>
      <c r="CR67" s="71">
        <v>3407.4560411105704</v>
      </c>
      <c r="CS67" s="71">
        <v>3420.1660896181484</v>
      </c>
      <c r="CT67" s="71">
        <v>3433.0235147468311</v>
      </c>
      <c r="CU67" s="71">
        <v>3446.028316496619</v>
      </c>
      <c r="CV67" s="71">
        <v>3459.1804948675112</v>
      </c>
      <c r="CW67" s="71">
        <v>3472.4800498595087</v>
      </c>
      <c r="CX67" s="71">
        <v>3485.9269814726108</v>
      </c>
      <c r="CY67" s="71">
        <v>3499.5212897068177</v>
      </c>
      <c r="CZ67" s="71">
        <v>3513.2629745621298</v>
      </c>
      <c r="DA67" s="71">
        <v>3527.1520360385471</v>
      </c>
      <c r="DB67" s="71">
        <v>3541.1884741360695</v>
      </c>
      <c r="DC67" s="71">
        <v>3555.3722888546959</v>
      </c>
      <c r="DD67" s="71">
        <v>3569.7034801944274</v>
      </c>
      <c r="DE67" s="71">
        <v>3584.1820481552641</v>
      </c>
      <c r="DF67" s="71">
        <v>3598.807992737205</v>
      </c>
      <c r="DG67" s="71">
        <v>3613.5813139402521</v>
      </c>
      <c r="DH67" s="71">
        <v>3628.5020117644031</v>
      </c>
      <c r="DI67" s="71">
        <v>3643.5700862096596</v>
      </c>
      <c r="DJ67" s="71">
        <v>3658.7855372760205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-52.143701471005222</v>
      </c>
      <c r="P68" s="71">
        <v>-51.889157174143413</v>
      </c>
      <c r="Q68" s="71">
        <v>-50.09858116111419</v>
      </c>
      <c r="R68" s="71">
        <v>-46.594707705101634</v>
      </c>
      <c r="S68" s="71">
        <v>-41.377536806105766</v>
      </c>
      <c r="T68" s="71">
        <v>-34.447068464126566</v>
      </c>
      <c r="U68" s="71">
        <v>-25.803302679164048</v>
      </c>
      <c r="V68" s="71">
        <v>-15.446239451218197</v>
      </c>
      <c r="W68" s="71">
        <v>-3.9210146858587507</v>
      </c>
      <c r="X68" s="71">
        <v>8.0661186935579003</v>
      </c>
      <c r="Y68" s="71">
        <v>20.512289638441928</v>
      </c>
      <c r="Z68" s="71">
        <v>33.417498148793356</v>
      </c>
      <c r="AA68" s="71">
        <v>46.781744224612183</v>
      </c>
      <c r="AB68" s="71">
        <v>60.605027865898414</v>
      </c>
      <c r="AC68" s="71">
        <v>74.887349072652</v>
      </c>
      <c r="AD68" s="71">
        <v>89.62870784487302</v>
      </c>
      <c r="AE68" s="71">
        <v>104.82910418256142</v>
      </c>
      <c r="AF68" s="71">
        <v>120.48853808571724</v>
      </c>
      <c r="AG68" s="71">
        <v>136.60700955434044</v>
      </c>
      <c r="AH68" s="71">
        <v>153.18451858843102</v>
      </c>
      <c r="AI68" s="71">
        <v>170.22106518798898</v>
      </c>
      <c r="AJ68" s="71">
        <v>187.71664935301439</v>
      </c>
      <c r="AK68" s="71">
        <v>205.67127108350712</v>
      </c>
      <c r="AL68" s="71">
        <v>224.08493037946732</v>
      </c>
      <c r="AM68" s="71">
        <v>242.95762724089485</v>
      </c>
      <c r="AN68" s="71">
        <v>262.28936166778982</v>
      </c>
      <c r="AO68" s="71">
        <v>282.08013366015223</v>
      </c>
      <c r="AP68" s="71">
        <v>302.32994321798191</v>
      </c>
      <c r="AQ68" s="71">
        <v>323.03879034127903</v>
      </c>
      <c r="AR68" s="71">
        <v>344.20667503004364</v>
      </c>
      <c r="AS68" s="71">
        <v>365.83359728427547</v>
      </c>
      <c r="AT68" s="71">
        <v>387.91955710397491</v>
      </c>
      <c r="AU68" s="71">
        <v>410.46455448914156</v>
      </c>
      <c r="AV68" s="71">
        <v>433.46858943977566</v>
      </c>
      <c r="AW68" s="71">
        <v>456.93166195587719</v>
      </c>
      <c r="AX68" s="71">
        <v>480.85377203744599</v>
      </c>
      <c r="AY68" s="71">
        <v>505.23491968448241</v>
      </c>
      <c r="AZ68" s="71">
        <v>530.07510489698609</v>
      </c>
      <c r="BA68" s="71">
        <v>555.37432767495716</v>
      </c>
      <c r="BB68" s="71">
        <v>581.13258801839561</v>
      </c>
      <c r="BC68" s="71">
        <v>607.34988592730144</v>
      </c>
      <c r="BD68" s="71">
        <v>634.02622140167477</v>
      </c>
      <c r="BE68" s="71">
        <v>661.16159444151538</v>
      </c>
      <c r="BF68" s="71">
        <v>688.75600504682336</v>
      </c>
      <c r="BG68" s="71">
        <v>716.80945321759873</v>
      </c>
      <c r="BH68" s="71">
        <v>745.3219389538416</v>
      </c>
      <c r="BI68" s="71">
        <v>774.29346225555207</v>
      </c>
      <c r="BJ68" s="71">
        <v>803.72402312272959</v>
      </c>
      <c r="BK68" s="71">
        <v>833.61362155537461</v>
      </c>
      <c r="BL68" s="71">
        <v>863.96225755348701</v>
      </c>
      <c r="BM68" s="71">
        <v>894.76993111706679</v>
      </c>
      <c r="BN68" s="71">
        <v>926.03664224611407</v>
      </c>
      <c r="BO68" s="71">
        <v>957.76239094062873</v>
      </c>
      <c r="BP68" s="71">
        <v>989.94717720061078</v>
      </c>
      <c r="BQ68" s="71">
        <v>1022.5910010260601</v>
      </c>
      <c r="BR68" s="71">
        <v>1055.6938624169766</v>
      </c>
      <c r="BS68" s="71">
        <v>1089.2557613733607</v>
      </c>
      <c r="BT68" s="71">
        <v>1123.2766978952127</v>
      </c>
      <c r="BU68" s="71">
        <v>1157.7566719825315</v>
      </c>
      <c r="BV68" s="71">
        <v>1192.6956836353177</v>
      </c>
      <c r="BW68" s="71">
        <v>1228.0937328535715</v>
      </c>
      <c r="BX68" s="71">
        <v>1263.9508196372926</v>
      </c>
      <c r="BY68" s="71">
        <v>1300.2669439864815</v>
      </c>
      <c r="BZ68" s="71">
        <v>1337.0421059011371</v>
      </c>
      <c r="CA68" s="71">
        <v>1374.2763053812605</v>
      </c>
      <c r="CB68" s="71">
        <v>1411.9695424268511</v>
      </c>
      <c r="CC68" s="71">
        <v>1450.1218170379091</v>
      </c>
      <c r="CD68" s="71">
        <v>1488.7331292144354</v>
      </c>
      <c r="CE68" s="71">
        <v>1527.8034789564281</v>
      </c>
      <c r="CF68" s="71">
        <v>1567.3328662638883</v>
      </c>
      <c r="CG68" s="71">
        <v>1607.3212911368159</v>
      </c>
      <c r="CH68" s="71">
        <v>1647.7687535752109</v>
      </c>
      <c r="CI68" s="71">
        <v>1688.6752535790736</v>
      </c>
      <c r="CJ68" s="71">
        <v>1730.0407911484033</v>
      </c>
      <c r="CK68" s="71">
        <v>1771.8653662832007</v>
      </c>
      <c r="CL68" s="71">
        <v>1814.1489789834652</v>
      </c>
      <c r="CM68" s="71">
        <v>1856.8916292491972</v>
      </c>
      <c r="CN68" s="71">
        <v>1900.0933170803969</v>
      </c>
      <c r="CO68" s="71">
        <v>1943.7540424770639</v>
      </c>
      <c r="CP68" s="71">
        <v>1987.8738054391979</v>
      </c>
      <c r="CQ68" s="71">
        <v>2032.4526059667994</v>
      </c>
      <c r="CR68" s="71">
        <v>2077.4904440598684</v>
      </c>
      <c r="CS68" s="71">
        <v>2122.9873197184047</v>
      </c>
      <c r="CT68" s="71">
        <v>2168.9432329424089</v>
      </c>
      <c r="CU68" s="71">
        <v>2215.3581837318807</v>
      </c>
      <c r="CV68" s="71">
        <v>2262.232172086819</v>
      </c>
      <c r="CW68" s="71">
        <v>2309.5651980072248</v>
      </c>
      <c r="CX68" s="71">
        <v>2357.3572614930981</v>
      </c>
      <c r="CY68" s="71">
        <v>2405.6083625444385</v>
      </c>
      <c r="CZ68" s="71">
        <v>2454.3185011612468</v>
      </c>
      <c r="DA68" s="71">
        <v>2503.4876773435221</v>
      </c>
      <c r="DB68" s="71">
        <v>2553.1158910912663</v>
      </c>
      <c r="DC68" s="71">
        <v>2603.2031424044767</v>
      </c>
      <c r="DD68" s="71">
        <v>2653.7494312831541</v>
      </c>
      <c r="DE68" s="71">
        <v>2704.7547577272994</v>
      </c>
      <c r="DF68" s="71">
        <v>2756.2191217369113</v>
      </c>
      <c r="DG68" s="71">
        <v>2808.1425233119917</v>
      </c>
      <c r="DH68" s="71">
        <v>2860.5249624525381</v>
      </c>
      <c r="DI68" s="71">
        <v>2913.3664391585539</v>
      </c>
      <c r="DJ68" s="71">
        <v>2966.6669534300358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4226.3173813953163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2870.2453656111943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2880780.3636815608</v>
      </c>
      <c r="J89" s="80">
        <v>4.2463966329954021E-2</v>
      </c>
      <c r="K89" s="80">
        <v>2.9938453937405435E-8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2881138.0102940872</v>
      </c>
      <c r="J90" s="80">
        <v>4.8265601139441908E-2</v>
      </c>
      <c r="K90" s="80">
        <v>5.3466543735936888E-8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2870245.3656111942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4226.3173813953163</v>
      </c>
      <c r="K114" s="79">
        <v>2742.8256426959506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-52.143701471005222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14.889515650318209</v>
      </c>
      <c r="J119" s="80">
        <v>2.5135985395930175E-4</v>
      </c>
      <c r="K119" s="80">
        <v>9.3250034545867622E-11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18.762589255362023</v>
      </c>
      <c r="J120" s="80">
        <v>3.1418767857643702E-4</v>
      </c>
      <c r="K120" s="80">
        <v>3.4804351051938008E-10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-52.143701471005222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-328.07097777336253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I.4.4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4.6291984858331241E-2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I.4.5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I.4.6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3.5081642563222132E-2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0.22836594960753323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-14.300889643923099</v>
      </c>
      <c r="P66" s="71">
        <v>16.903736298444251</v>
      </c>
      <c r="Q66" s="71">
        <v>48.108362240811609</v>
      </c>
      <c r="R66" s="71">
        <v>79.312988183178959</v>
      </c>
      <c r="S66" s="71">
        <v>110.5176141255463</v>
      </c>
      <c r="T66" s="71">
        <v>141.72224006791367</v>
      </c>
      <c r="U66" s="71">
        <v>172.92686601028103</v>
      </c>
      <c r="V66" s="71">
        <v>204.13149195264836</v>
      </c>
      <c r="W66" s="71">
        <v>235.33611789501572</v>
      </c>
      <c r="X66" s="71">
        <v>266.54074383738305</v>
      </c>
      <c r="Y66" s="71">
        <v>297.74536977975043</v>
      </c>
      <c r="Z66" s="71">
        <v>328.94999572211776</v>
      </c>
      <c r="AA66" s="71">
        <v>360.15462166448515</v>
      </c>
      <c r="AB66" s="71">
        <v>391.35924760685248</v>
      </c>
      <c r="AC66" s="71">
        <v>422.56387354921981</v>
      </c>
      <c r="AD66" s="71">
        <v>453.76849949158719</v>
      </c>
      <c r="AE66" s="71">
        <v>484.97312543395452</v>
      </c>
      <c r="AF66" s="71">
        <v>516.17775137632179</v>
      </c>
      <c r="AG66" s="71">
        <v>547.38237731868912</v>
      </c>
      <c r="AH66" s="71">
        <v>578.58700326105645</v>
      </c>
      <c r="AI66" s="71">
        <v>609.79162920342389</v>
      </c>
      <c r="AJ66" s="71">
        <v>640.99625514579122</v>
      </c>
      <c r="AK66" s="71">
        <v>672.20088108815855</v>
      </c>
      <c r="AL66" s="71">
        <v>703.405507030526</v>
      </c>
      <c r="AM66" s="71">
        <v>734.61013297289333</v>
      </c>
      <c r="AN66" s="71">
        <v>765.81475891526065</v>
      </c>
      <c r="AO66" s="71">
        <v>797.01938485762798</v>
      </c>
      <c r="AP66" s="71">
        <v>828.22401079999531</v>
      </c>
      <c r="AQ66" s="71">
        <v>859.42863674236264</v>
      </c>
      <c r="AR66" s="71">
        <v>890.63326268472997</v>
      </c>
      <c r="AS66" s="71">
        <v>921.83788862709741</v>
      </c>
      <c r="AT66" s="71">
        <v>953.04251456946474</v>
      </c>
      <c r="AU66" s="71">
        <v>984.24714051183207</v>
      </c>
      <c r="AV66" s="71">
        <v>1015.4517664541994</v>
      </c>
      <c r="AW66" s="71">
        <v>1046.6563923965666</v>
      </c>
      <c r="AX66" s="71">
        <v>1077.8610183389339</v>
      </c>
      <c r="AY66" s="71">
        <v>1109.0656442813015</v>
      </c>
      <c r="AZ66" s="71">
        <v>1140.2702702236688</v>
      </c>
      <c r="BA66" s="71">
        <v>1171.4748961660362</v>
      </c>
      <c r="BB66" s="71">
        <v>1202.6795221084035</v>
      </c>
      <c r="BC66" s="71">
        <v>1233.8841480507708</v>
      </c>
      <c r="BD66" s="71">
        <v>1265.0887739931381</v>
      </c>
      <c r="BE66" s="71">
        <v>1296.2933999355055</v>
      </c>
      <c r="BF66" s="71">
        <v>1327.498025877873</v>
      </c>
      <c r="BG66" s="71">
        <v>1358.7026518202404</v>
      </c>
      <c r="BH66" s="71">
        <v>1389.9072777626077</v>
      </c>
      <c r="BI66" s="71">
        <v>1421.111903704975</v>
      </c>
      <c r="BJ66" s="71">
        <v>1452.3165296473423</v>
      </c>
      <c r="BK66" s="71">
        <v>1483.5211555897097</v>
      </c>
      <c r="BL66" s="71">
        <v>1514.725781532077</v>
      </c>
      <c r="BM66" s="71">
        <v>1545.9304074744446</v>
      </c>
      <c r="BN66" s="71">
        <v>1577.1350334168119</v>
      </c>
      <c r="BO66" s="71">
        <v>1608.3396593591792</v>
      </c>
      <c r="BP66" s="71">
        <v>1639.5442853015466</v>
      </c>
      <c r="BQ66" s="71">
        <v>1670.7489112439137</v>
      </c>
      <c r="BR66" s="71">
        <v>1701.953537186281</v>
      </c>
      <c r="BS66" s="71">
        <v>1733.1581631286483</v>
      </c>
      <c r="BT66" s="71">
        <v>1764.3627890710159</v>
      </c>
      <c r="BU66" s="71">
        <v>1795.5674150133832</v>
      </c>
      <c r="BV66" s="71">
        <v>1826.7720409557505</v>
      </c>
      <c r="BW66" s="71">
        <v>1857.9766668981179</v>
      </c>
      <c r="BX66" s="71">
        <v>1889.1812928404852</v>
      </c>
      <c r="BY66" s="71">
        <v>1920.3859187828525</v>
      </c>
      <c r="BZ66" s="71">
        <v>1951.5905447252198</v>
      </c>
      <c r="CA66" s="71">
        <v>1982.7951706675874</v>
      </c>
      <c r="CB66" s="71">
        <v>2013.9997966099547</v>
      </c>
      <c r="CC66" s="71">
        <v>2045.2044225523221</v>
      </c>
      <c r="CD66" s="71">
        <v>2076.4090484946896</v>
      </c>
      <c r="CE66" s="71">
        <v>2107.6136744370569</v>
      </c>
      <c r="CF66" s="71">
        <v>2138.8183003794243</v>
      </c>
      <c r="CG66" s="71">
        <v>2170.0229263217916</v>
      </c>
      <c r="CH66" s="71">
        <v>2201.2275522641589</v>
      </c>
      <c r="CI66" s="71">
        <v>2232.4321782065263</v>
      </c>
      <c r="CJ66" s="71">
        <v>2263.6368041488936</v>
      </c>
      <c r="CK66" s="71">
        <v>2294.8414300912609</v>
      </c>
      <c r="CL66" s="71">
        <v>2326.0460560336287</v>
      </c>
      <c r="CM66" s="71">
        <v>2357.2506819759956</v>
      </c>
      <c r="CN66" s="71">
        <v>2388.4553079183634</v>
      </c>
      <c r="CO66" s="71">
        <v>2419.6599338607302</v>
      </c>
      <c r="CP66" s="71">
        <v>2450.864559803098</v>
      </c>
      <c r="CQ66" s="71">
        <v>2482.0691857454649</v>
      </c>
      <c r="CR66" s="71">
        <v>2513.2738116878327</v>
      </c>
      <c r="CS66" s="71">
        <v>2544.4784376302</v>
      </c>
      <c r="CT66" s="71">
        <v>2575.6830635725673</v>
      </c>
      <c r="CU66" s="71">
        <v>2606.8876895149347</v>
      </c>
      <c r="CV66" s="71">
        <v>2638.092315457302</v>
      </c>
      <c r="CW66" s="71">
        <v>2669.2969413996693</v>
      </c>
      <c r="CX66" s="71">
        <v>2700.5015673420362</v>
      </c>
      <c r="CY66" s="71">
        <v>2731.706193284404</v>
      </c>
      <c r="CZ66" s="71">
        <v>2762.9108192267713</v>
      </c>
      <c r="DA66" s="71">
        <v>2794.1154451691386</v>
      </c>
      <c r="DB66" s="71">
        <v>2825.320071111506</v>
      </c>
      <c r="DC66" s="71">
        <v>2856.5246970538733</v>
      </c>
      <c r="DD66" s="71">
        <v>2887.7293229962406</v>
      </c>
      <c r="DE66" s="71">
        <v>2918.933948938608</v>
      </c>
      <c r="DF66" s="71">
        <v>2950.1385748809753</v>
      </c>
      <c r="DG66" s="71">
        <v>2981.3432008233431</v>
      </c>
      <c r="DH66" s="71">
        <v>3012.5478267657099</v>
      </c>
      <c r="DI66" s="71">
        <v>3043.7524527080777</v>
      </c>
      <c r="DJ66" s="71">
        <v>3074.9570786504446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5750.2784996219725</v>
      </c>
      <c r="P67" s="71">
        <v>2875.3106744441943</v>
      </c>
      <c r="Q67" s="71">
        <v>2875.5990533586319</v>
      </c>
      <c r="R67" s="71">
        <v>2876.048301256692</v>
      </c>
      <c r="S67" s="71">
        <v>2876.658418138376</v>
      </c>
      <c r="T67" s="71">
        <v>2877.429404003683</v>
      </c>
      <c r="U67" s="71">
        <v>2878.361258852613</v>
      </c>
      <c r="V67" s="71">
        <v>2879.4539826851669</v>
      </c>
      <c r="W67" s="71">
        <v>2880.7075755013439</v>
      </c>
      <c r="X67" s="71">
        <v>2882.1220373011442</v>
      </c>
      <c r="Y67" s="71">
        <v>2883.6973680845672</v>
      </c>
      <c r="Z67" s="71">
        <v>2885.4335678516136</v>
      </c>
      <c r="AA67" s="71">
        <v>2887.3306366022839</v>
      </c>
      <c r="AB67" s="71">
        <v>2889.3885743365772</v>
      </c>
      <c r="AC67" s="71">
        <v>2891.6073810544935</v>
      </c>
      <c r="AD67" s="71">
        <v>2893.9870567560329</v>
      </c>
      <c r="AE67" s="71">
        <v>2896.5276014411961</v>
      </c>
      <c r="AF67" s="71">
        <v>2899.2290151099824</v>
      </c>
      <c r="AG67" s="71">
        <v>2902.0912977623916</v>
      </c>
      <c r="AH67" s="71">
        <v>2905.1144493984243</v>
      </c>
      <c r="AI67" s="71">
        <v>2908.2984700180805</v>
      </c>
      <c r="AJ67" s="71">
        <v>2911.6433596213601</v>
      </c>
      <c r="AK67" s="71">
        <v>2915.1491182082627</v>
      </c>
      <c r="AL67" s="71">
        <v>2918.8157457787884</v>
      </c>
      <c r="AM67" s="71">
        <v>2922.643242332937</v>
      </c>
      <c r="AN67" s="71">
        <v>2926.6316078707096</v>
      </c>
      <c r="AO67" s="71">
        <v>2930.7808423921051</v>
      </c>
      <c r="AP67" s="71">
        <v>2935.0909458971241</v>
      </c>
      <c r="AQ67" s="71">
        <v>2939.5619183857661</v>
      </c>
      <c r="AR67" s="71">
        <v>2944.1937598580312</v>
      </c>
      <c r="AS67" s="71">
        <v>2948.9864703139201</v>
      </c>
      <c r="AT67" s="71">
        <v>2953.940049753432</v>
      </c>
      <c r="AU67" s="71">
        <v>2959.0544981765674</v>
      </c>
      <c r="AV67" s="71">
        <v>2964.3298155833254</v>
      </c>
      <c r="AW67" s="71">
        <v>2969.7660019737073</v>
      </c>
      <c r="AX67" s="71">
        <v>2975.3630573477121</v>
      </c>
      <c r="AY67" s="71">
        <v>2981.1209817053405</v>
      </c>
      <c r="AZ67" s="71">
        <v>2987.0397750465922</v>
      </c>
      <c r="BA67" s="71">
        <v>2993.1194373714666</v>
      </c>
      <c r="BB67" s="71">
        <v>2999.3599686799644</v>
      </c>
      <c r="BC67" s="71">
        <v>3005.7613689720861</v>
      </c>
      <c r="BD67" s="71">
        <v>3012.3236382478308</v>
      </c>
      <c r="BE67" s="71">
        <v>3019.0467765071985</v>
      </c>
      <c r="BF67" s="71">
        <v>3025.9307837501897</v>
      </c>
      <c r="BG67" s="71">
        <v>3032.9756599768039</v>
      </c>
      <c r="BH67" s="71">
        <v>3040.1814051870415</v>
      </c>
      <c r="BI67" s="71">
        <v>3047.5480193809026</v>
      </c>
      <c r="BJ67" s="71">
        <v>3055.0755025583862</v>
      </c>
      <c r="BK67" s="71">
        <v>3062.7638547194933</v>
      </c>
      <c r="BL67" s="71">
        <v>3070.6130758642244</v>
      </c>
      <c r="BM67" s="71">
        <v>3078.6231659925779</v>
      </c>
      <c r="BN67" s="71">
        <v>3086.7941251045554</v>
      </c>
      <c r="BO67" s="71">
        <v>3095.1259532001559</v>
      </c>
      <c r="BP67" s="71">
        <v>3103.6186502793794</v>
      </c>
      <c r="BQ67" s="71">
        <v>3112.2722163422268</v>
      </c>
      <c r="BR67" s="71">
        <v>3121.0866513886963</v>
      </c>
      <c r="BS67" s="71">
        <v>3130.0619554187901</v>
      </c>
      <c r="BT67" s="71">
        <v>3139.1981284325066</v>
      </c>
      <c r="BU67" s="71">
        <v>3148.4951704298469</v>
      </c>
      <c r="BV67" s="71">
        <v>3157.9530814108098</v>
      </c>
      <c r="BW67" s="71">
        <v>3167.5718613753966</v>
      </c>
      <c r="BX67" s="71">
        <v>3177.3515103236064</v>
      </c>
      <c r="BY67" s="71">
        <v>3187.2920282554392</v>
      </c>
      <c r="BZ67" s="71">
        <v>3197.3934151708959</v>
      </c>
      <c r="CA67" s="71">
        <v>3207.6556710699756</v>
      </c>
      <c r="CB67" s="71">
        <v>3218.0787959526783</v>
      </c>
      <c r="CC67" s="71">
        <v>3228.6627898190045</v>
      </c>
      <c r="CD67" s="71">
        <v>3239.4076526689537</v>
      </c>
      <c r="CE67" s="71">
        <v>3250.3133845025263</v>
      </c>
      <c r="CF67" s="71">
        <v>3261.3799853197224</v>
      </c>
      <c r="CG67" s="71">
        <v>3272.6074551205415</v>
      </c>
      <c r="CH67" s="71">
        <v>3283.9957939049841</v>
      </c>
      <c r="CI67" s="71">
        <v>3295.5450016730492</v>
      </c>
      <c r="CJ67" s="71">
        <v>3307.2550784247387</v>
      </c>
      <c r="CK67" s="71">
        <v>3319.1260241600507</v>
      </c>
      <c r="CL67" s="71">
        <v>3331.1578388789862</v>
      </c>
      <c r="CM67" s="71">
        <v>3343.3505225815447</v>
      </c>
      <c r="CN67" s="71">
        <v>3355.7040752677271</v>
      </c>
      <c r="CO67" s="71">
        <v>3368.2184969375321</v>
      </c>
      <c r="CP67" s="71">
        <v>3380.893787590961</v>
      </c>
      <c r="CQ67" s="71">
        <v>3393.7299472280124</v>
      </c>
      <c r="CR67" s="71">
        <v>3406.7269758486877</v>
      </c>
      <c r="CS67" s="71">
        <v>3419.8848734529856</v>
      </c>
      <c r="CT67" s="71">
        <v>3433.2036400409074</v>
      </c>
      <c r="CU67" s="71">
        <v>3446.6832756124522</v>
      </c>
      <c r="CV67" s="71">
        <v>3460.3237801676205</v>
      </c>
      <c r="CW67" s="71">
        <v>3474.1251537064118</v>
      </c>
      <c r="CX67" s="71">
        <v>3488.087396228826</v>
      </c>
      <c r="CY67" s="71">
        <v>3502.2105077348647</v>
      </c>
      <c r="CZ67" s="71">
        <v>3516.4944882245254</v>
      </c>
      <c r="DA67" s="71">
        <v>3530.9393376978101</v>
      </c>
      <c r="DB67" s="71">
        <v>3545.5450561547177</v>
      </c>
      <c r="DC67" s="71">
        <v>3560.3116435952484</v>
      </c>
      <c r="DD67" s="71">
        <v>3575.2391000194029</v>
      </c>
      <c r="DE67" s="71">
        <v>3590.3274254271801</v>
      </c>
      <c r="DF67" s="71">
        <v>3605.5766198185806</v>
      </c>
      <c r="DG67" s="71">
        <v>3620.9866831936051</v>
      </c>
      <c r="DH67" s="71">
        <v>3636.5576155522522</v>
      </c>
      <c r="DI67" s="71">
        <v>3652.2894168945231</v>
      </c>
      <c r="DJ67" s="71">
        <v>3668.1820872204162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-23.163715486159674</v>
      </c>
      <c r="P68" s="71">
        <v>1.4890890052677253</v>
      </c>
      <c r="Q68" s="71">
        <v>9.0997100966997895</v>
      </c>
      <c r="R68" s="71">
        <v>17.211393745055858</v>
      </c>
      <c r="S68" s="71">
        <v>25.82413995033593</v>
      </c>
      <c r="T68" s="71">
        <v>34.937948712540006</v>
      </c>
      <c r="U68" s="71">
        <v>44.552820031668091</v>
      </c>
      <c r="V68" s="71">
        <v>54.668753907720159</v>
      </c>
      <c r="W68" s="71">
        <v>65.285750340696254</v>
      </c>
      <c r="X68" s="71">
        <v>76.403809330596346</v>
      </c>
      <c r="Y68" s="71">
        <v>88.022930877420436</v>
      </c>
      <c r="Z68" s="71">
        <v>100.14311498116854</v>
      </c>
      <c r="AA68" s="71">
        <v>112.76436164184064</v>
      </c>
      <c r="AB68" s="71">
        <v>125.88667085943675</v>
      </c>
      <c r="AC68" s="71">
        <v>139.51004263395683</v>
      </c>
      <c r="AD68" s="71">
        <v>153.63447696540095</v>
      </c>
      <c r="AE68" s="71">
        <v>168.25997385376908</v>
      </c>
      <c r="AF68" s="71">
        <v>183.3865332990612</v>
      </c>
      <c r="AG68" s="71">
        <v>199.01415530127727</v>
      </c>
      <c r="AH68" s="71">
        <v>215.14283986041741</v>
      </c>
      <c r="AI68" s="71">
        <v>231.77258697648156</v>
      </c>
      <c r="AJ68" s="71">
        <v>248.90339664946967</v>
      </c>
      <c r="AK68" s="71">
        <v>266.53526887938182</v>
      </c>
      <c r="AL68" s="71">
        <v>284.66820366621795</v>
      </c>
      <c r="AM68" s="71">
        <v>303.30220100997809</v>
      </c>
      <c r="AN68" s="71">
        <v>322.4372609106623</v>
      </c>
      <c r="AO68" s="71">
        <v>342.07338336827041</v>
      </c>
      <c r="AP68" s="71">
        <v>362.21056838280248</v>
      </c>
      <c r="AQ68" s="71">
        <v>382.84881595425873</v>
      </c>
      <c r="AR68" s="71">
        <v>403.98812608263887</v>
      </c>
      <c r="AS68" s="71">
        <v>425.62849876794303</v>
      </c>
      <c r="AT68" s="71">
        <v>447.7699340101712</v>
      </c>
      <c r="AU68" s="71">
        <v>470.41243180932338</v>
      </c>
      <c r="AV68" s="71">
        <v>493.55599216539963</v>
      </c>
      <c r="AW68" s="71">
        <v>517.20061507839966</v>
      </c>
      <c r="AX68" s="71">
        <v>541.34630054832382</v>
      </c>
      <c r="AY68" s="71">
        <v>565.99304857517211</v>
      </c>
      <c r="AZ68" s="71">
        <v>591.14085915894429</v>
      </c>
      <c r="BA68" s="71">
        <v>616.78973229964038</v>
      </c>
      <c r="BB68" s="71">
        <v>642.9396679972607</v>
      </c>
      <c r="BC68" s="71">
        <v>669.59066625180481</v>
      </c>
      <c r="BD68" s="71">
        <v>696.74272706327304</v>
      </c>
      <c r="BE68" s="71">
        <v>724.39585043166528</v>
      </c>
      <c r="BF68" s="71">
        <v>752.55003635698165</v>
      </c>
      <c r="BG68" s="71">
        <v>781.20528483922169</v>
      </c>
      <c r="BH68" s="71">
        <v>810.36159587838597</v>
      </c>
      <c r="BI68" s="71">
        <v>840.01896947447426</v>
      </c>
      <c r="BJ68" s="71">
        <v>870.17740562748645</v>
      </c>
      <c r="BK68" s="71">
        <v>900.83690433742265</v>
      </c>
      <c r="BL68" s="71">
        <v>931.99746560428298</v>
      </c>
      <c r="BM68" s="71">
        <v>963.6590894280672</v>
      </c>
      <c r="BN68" s="71">
        <v>995.82177580877533</v>
      </c>
      <c r="BO68" s="71">
        <v>1028.4855247464077</v>
      </c>
      <c r="BP68" s="71">
        <v>1061.6503362409642</v>
      </c>
      <c r="BQ68" s="71">
        <v>1095.3162102924439</v>
      </c>
      <c r="BR68" s="71">
        <v>1129.4831469008484</v>
      </c>
      <c r="BS68" s="71">
        <v>1164.1511460661766</v>
      </c>
      <c r="BT68" s="71">
        <v>1199.3202077884287</v>
      </c>
      <c r="BU68" s="71">
        <v>1234.9903320676051</v>
      </c>
      <c r="BV68" s="71">
        <v>1271.1615189037054</v>
      </c>
      <c r="BW68" s="71">
        <v>1307.8337682967294</v>
      </c>
      <c r="BX68" s="71">
        <v>1345.007080246678</v>
      </c>
      <c r="BY68" s="71">
        <v>1382.6814547535503</v>
      </c>
      <c r="BZ68" s="71">
        <v>1420.8568918173464</v>
      </c>
      <c r="CA68" s="71">
        <v>1459.5333914380667</v>
      </c>
      <c r="CB68" s="71">
        <v>1498.7109536157113</v>
      </c>
      <c r="CC68" s="71">
        <v>1538.3895783502792</v>
      </c>
      <c r="CD68" s="71">
        <v>1578.5692656417716</v>
      </c>
      <c r="CE68" s="71">
        <v>1619.2500154901882</v>
      </c>
      <c r="CF68" s="71">
        <v>1660.4318278955288</v>
      </c>
      <c r="CG68" s="71">
        <v>1702.1147028577925</v>
      </c>
      <c r="CH68" s="71">
        <v>1744.2986403769812</v>
      </c>
      <c r="CI68" s="71">
        <v>1786.9836404530936</v>
      </c>
      <c r="CJ68" s="71">
        <v>1830.1697030861303</v>
      </c>
      <c r="CK68" s="71">
        <v>1873.85682827609</v>
      </c>
      <c r="CL68" s="71">
        <v>1918.0450160229748</v>
      </c>
      <c r="CM68" s="71">
        <v>1962.7342663267825</v>
      </c>
      <c r="CN68" s="71">
        <v>2007.9245791875153</v>
      </c>
      <c r="CO68" s="71">
        <v>2053.6159546051717</v>
      </c>
      <c r="CP68" s="71">
        <v>2099.8083925797523</v>
      </c>
      <c r="CQ68" s="71">
        <v>2146.5018931112563</v>
      </c>
      <c r="CR68" s="71">
        <v>2193.6964561996851</v>
      </c>
      <c r="CS68" s="71">
        <v>2241.3920818450374</v>
      </c>
      <c r="CT68" s="71">
        <v>2289.588770047314</v>
      </c>
      <c r="CU68" s="71">
        <v>2338.2865208065141</v>
      </c>
      <c r="CV68" s="71">
        <v>2387.4853341226385</v>
      </c>
      <c r="CW68" s="71">
        <v>2437.1852099956864</v>
      </c>
      <c r="CX68" s="71">
        <v>2487.386148425659</v>
      </c>
      <c r="CY68" s="71">
        <v>2538.0881494125556</v>
      </c>
      <c r="CZ68" s="71">
        <v>2589.2912129563756</v>
      </c>
      <c r="DA68" s="71">
        <v>2640.9953390571204</v>
      </c>
      <c r="DB68" s="71">
        <v>2693.2005277147887</v>
      </c>
      <c r="DC68" s="71">
        <v>2745.9067789293813</v>
      </c>
      <c r="DD68" s="71">
        <v>2799.1140927008973</v>
      </c>
      <c r="DE68" s="71">
        <v>2852.8224690293382</v>
      </c>
      <c r="DF68" s="71">
        <v>2907.0319079147016</v>
      </c>
      <c r="DG68" s="71">
        <v>2961.7424093569907</v>
      </c>
      <c r="DH68" s="71">
        <v>3016.9539733562028</v>
      </c>
      <c r="DI68" s="71">
        <v>3072.6665999123397</v>
      </c>
      <c r="DJ68" s="71">
        <v>3128.8802890253996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2928.5305510956618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2877.3571636838424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-13.61989489897438</v>
      </c>
      <c r="K86" s="79">
        <v>5750.2795652819186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2875221.6328212665</v>
      </c>
      <c r="J89" s="80">
        <v>3.8712437290872432E-3</v>
      </c>
      <c r="K89" s="80">
        <v>8.2604624313681834E-8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2875109.2873997185</v>
      </c>
      <c r="J90" s="80">
        <v>2.048810395425725E-3</v>
      </c>
      <c r="K90" s="80">
        <v>7.5213884197447222E-8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5750279.5652819183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2928.5305510956618</v>
      </c>
      <c r="K114" s="79">
        <v>2869.4405681391277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34.138774375130353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-13.61989489897438</v>
      </c>
      <c r="K116" s="79">
        <v>-23.013908055473273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-2.4243992845460958</v>
      </c>
      <c r="J119" s="80">
        <v>2.2716699701046285E-4</v>
      </c>
      <c r="K119" s="80">
        <v>2.5729064323108463E-10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-17.681708863983907</v>
      </c>
      <c r="J120" s="80">
        <v>-2.0332448685047444E-5</v>
      </c>
      <c r="K120" s="80">
        <v>-7.4642458094807164E-10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-23.013908055473273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14760.496964936932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109.67177176769229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J.4.4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5.1732074662853879E-3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J.4.5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J.4.6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-1.6497679882928138E-2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0.16372341256706455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84.34036286441993</v>
      </c>
      <c r="P66" s="71">
        <v>111.84355967612632</v>
      </c>
      <c r="Q66" s="71">
        <v>139.34675648783269</v>
      </c>
      <c r="R66" s="71">
        <v>166.84995329953904</v>
      </c>
      <c r="S66" s="71">
        <v>194.35315011124544</v>
      </c>
      <c r="T66" s="71">
        <v>221.85634692295181</v>
      </c>
      <c r="U66" s="71">
        <v>249.35954373465816</v>
      </c>
      <c r="V66" s="71">
        <v>276.86274054636459</v>
      </c>
      <c r="W66" s="71">
        <v>304.36593735807094</v>
      </c>
      <c r="X66" s="71">
        <v>331.86913416977728</v>
      </c>
      <c r="Y66" s="71">
        <v>359.37233098148369</v>
      </c>
      <c r="Z66" s="71">
        <v>386.87552779319003</v>
      </c>
      <c r="AA66" s="71">
        <v>414.37872460489638</v>
      </c>
      <c r="AB66" s="71">
        <v>441.88192141660278</v>
      </c>
      <c r="AC66" s="71">
        <v>469.38511822830912</v>
      </c>
      <c r="AD66" s="71">
        <v>496.88831504001558</v>
      </c>
      <c r="AE66" s="71">
        <v>524.39151185172193</v>
      </c>
      <c r="AF66" s="71">
        <v>551.89470866342822</v>
      </c>
      <c r="AG66" s="71">
        <v>579.39790547513473</v>
      </c>
      <c r="AH66" s="71">
        <v>606.90110228684102</v>
      </c>
      <c r="AI66" s="71">
        <v>634.40429909854743</v>
      </c>
      <c r="AJ66" s="71">
        <v>661.90749591025372</v>
      </c>
      <c r="AK66" s="71">
        <v>689.41069272196012</v>
      </c>
      <c r="AL66" s="71">
        <v>716.91388953366652</v>
      </c>
      <c r="AM66" s="71">
        <v>744.41708634537281</v>
      </c>
      <c r="AN66" s="71">
        <v>771.92028315707921</v>
      </c>
      <c r="AO66" s="71">
        <v>799.42347996878561</v>
      </c>
      <c r="AP66" s="71">
        <v>826.92667678049202</v>
      </c>
      <c r="AQ66" s="71">
        <v>854.42987359219831</v>
      </c>
      <c r="AR66" s="71">
        <v>881.93307040390482</v>
      </c>
      <c r="AS66" s="71">
        <v>909.43626721561122</v>
      </c>
      <c r="AT66" s="71">
        <v>936.93946402731751</v>
      </c>
      <c r="AU66" s="71">
        <v>964.44266083902392</v>
      </c>
      <c r="AV66" s="71">
        <v>991.94585765073032</v>
      </c>
      <c r="AW66" s="71">
        <v>1019.4490544624366</v>
      </c>
      <c r="AX66" s="71">
        <v>1046.952251274143</v>
      </c>
      <c r="AY66" s="71">
        <v>1074.4554480858494</v>
      </c>
      <c r="AZ66" s="71">
        <v>1101.9586448975556</v>
      </c>
      <c r="BA66" s="71">
        <v>1129.4618417092622</v>
      </c>
      <c r="BB66" s="71">
        <v>1156.9650385209686</v>
      </c>
      <c r="BC66" s="71">
        <v>1184.4682353326748</v>
      </c>
      <c r="BD66" s="71">
        <v>1211.9714321443812</v>
      </c>
      <c r="BE66" s="71">
        <v>1239.4746289560874</v>
      </c>
      <c r="BF66" s="71">
        <v>1266.9778257677942</v>
      </c>
      <c r="BG66" s="71">
        <v>1294.4810225795004</v>
      </c>
      <c r="BH66" s="71">
        <v>1321.9842193912068</v>
      </c>
      <c r="BI66" s="71">
        <v>1349.487416202913</v>
      </c>
      <c r="BJ66" s="71">
        <v>1376.9906130146194</v>
      </c>
      <c r="BK66" s="71">
        <v>1404.4938098263256</v>
      </c>
      <c r="BL66" s="71">
        <v>1431.9970066380324</v>
      </c>
      <c r="BM66" s="71">
        <v>1459.5002034497386</v>
      </c>
      <c r="BN66" s="71">
        <v>1487.003400261445</v>
      </c>
      <c r="BO66" s="71">
        <v>1514.5065970731512</v>
      </c>
      <c r="BP66" s="71">
        <v>1542.0097938848576</v>
      </c>
      <c r="BQ66" s="71">
        <v>1569.5129906965644</v>
      </c>
      <c r="BR66" s="71">
        <v>1597.0161875082706</v>
      </c>
      <c r="BS66" s="71">
        <v>1624.519384319977</v>
      </c>
      <c r="BT66" s="71">
        <v>1652.0225811316832</v>
      </c>
      <c r="BU66" s="71">
        <v>1679.5257779433896</v>
      </c>
      <c r="BV66" s="71">
        <v>1707.0289747550958</v>
      </c>
      <c r="BW66" s="71">
        <v>1734.5321715668026</v>
      </c>
      <c r="BX66" s="71">
        <v>1762.0353683785088</v>
      </c>
      <c r="BY66" s="71">
        <v>1789.5385651902152</v>
      </c>
      <c r="BZ66" s="71">
        <v>1817.0417620019214</v>
      </c>
      <c r="CA66" s="71">
        <v>1844.5449588136278</v>
      </c>
      <c r="CB66" s="71">
        <v>1872.0481556253339</v>
      </c>
      <c r="CC66" s="71">
        <v>1899.5513524370408</v>
      </c>
      <c r="CD66" s="71">
        <v>1927.054549248747</v>
      </c>
      <c r="CE66" s="71">
        <v>1954.5577460604534</v>
      </c>
      <c r="CF66" s="71">
        <v>1982.0609428721596</v>
      </c>
      <c r="CG66" s="71">
        <v>2009.564139683866</v>
      </c>
      <c r="CH66" s="71">
        <v>2037.0673364955721</v>
      </c>
      <c r="CI66" s="71">
        <v>2064.5705333072792</v>
      </c>
      <c r="CJ66" s="71">
        <v>2092.0737301189852</v>
      </c>
      <c r="CK66" s="71">
        <v>2119.5769269306916</v>
      </c>
      <c r="CL66" s="71">
        <v>2147.080123742398</v>
      </c>
      <c r="CM66" s="71">
        <v>2174.5833205541044</v>
      </c>
      <c r="CN66" s="71">
        <v>2202.0865173658103</v>
      </c>
      <c r="CO66" s="71">
        <v>2229.5897141775167</v>
      </c>
      <c r="CP66" s="71">
        <v>2257.0929109892236</v>
      </c>
      <c r="CQ66" s="71">
        <v>2284.59610780093</v>
      </c>
      <c r="CR66" s="71">
        <v>2312.0993046126359</v>
      </c>
      <c r="CS66" s="71">
        <v>2339.6025014243423</v>
      </c>
      <c r="CT66" s="71">
        <v>2367.1056982360487</v>
      </c>
      <c r="CU66" s="71">
        <v>2394.6088950477551</v>
      </c>
      <c r="CV66" s="71">
        <v>2422.1120918594615</v>
      </c>
      <c r="CW66" s="71">
        <v>2449.6152886711679</v>
      </c>
      <c r="CX66" s="71">
        <v>2477.1184854828743</v>
      </c>
      <c r="CY66" s="71">
        <v>2504.6216822945808</v>
      </c>
      <c r="CZ66" s="71">
        <v>2532.1248791062867</v>
      </c>
      <c r="DA66" s="71">
        <v>2559.6280759179931</v>
      </c>
      <c r="DB66" s="71">
        <v>2587.1312727297</v>
      </c>
      <c r="DC66" s="71">
        <v>2614.6344695414064</v>
      </c>
      <c r="DD66" s="71">
        <v>2642.1376663531128</v>
      </c>
      <c r="DE66" s="71">
        <v>2669.6408631648187</v>
      </c>
      <c r="DF66" s="71">
        <v>2697.1440599765251</v>
      </c>
      <c r="DG66" s="71">
        <v>2724.6472567882315</v>
      </c>
      <c r="DH66" s="71">
        <v>2752.1504535999384</v>
      </c>
      <c r="DI66" s="71">
        <v>2779.6536504116443</v>
      </c>
      <c r="DJ66" s="71">
        <v>2807.1568472233507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2878.9752757537644</v>
      </c>
      <c r="P67" s="71">
        <v>2879.9757134564029</v>
      </c>
      <c r="Q67" s="71">
        <v>2881.1179928170345</v>
      </c>
      <c r="R67" s="71">
        <v>2882.4021138356593</v>
      </c>
      <c r="S67" s="71">
        <v>2883.8280765122772</v>
      </c>
      <c r="T67" s="71">
        <v>2885.3958808468878</v>
      </c>
      <c r="U67" s="71">
        <v>2887.1055268394916</v>
      </c>
      <c r="V67" s="71">
        <v>2888.9570144900881</v>
      </c>
      <c r="W67" s="71">
        <v>2890.9503437986773</v>
      </c>
      <c r="X67" s="71">
        <v>2893.0855147652601</v>
      </c>
      <c r="Y67" s="71">
        <v>2895.362527389836</v>
      </c>
      <c r="Z67" s="71">
        <v>2897.7813816724047</v>
      </c>
      <c r="AA67" s="71">
        <v>2900.3420776129669</v>
      </c>
      <c r="AB67" s="71">
        <v>2903.0446152115214</v>
      </c>
      <c r="AC67" s="71">
        <v>2905.8889944680691</v>
      </c>
      <c r="AD67" s="71">
        <v>2908.8752153826099</v>
      </c>
      <c r="AE67" s="71">
        <v>2912.0032779551439</v>
      </c>
      <c r="AF67" s="71">
        <v>2915.2731821856705</v>
      </c>
      <c r="AG67" s="71">
        <v>2918.6849280741903</v>
      </c>
      <c r="AH67" s="71">
        <v>2922.2385156207029</v>
      </c>
      <c r="AI67" s="71">
        <v>2925.9339448252085</v>
      </c>
      <c r="AJ67" s="71">
        <v>2929.7712156877074</v>
      </c>
      <c r="AK67" s="71">
        <v>2933.7503282081993</v>
      </c>
      <c r="AL67" s="71">
        <v>2937.8712823866845</v>
      </c>
      <c r="AM67" s="71">
        <v>2942.1340782231623</v>
      </c>
      <c r="AN67" s="71">
        <v>2946.5387157176333</v>
      </c>
      <c r="AO67" s="71">
        <v>2951.085194870097</v>
      </c>
      <c r="AP67" s="71">
        <v>2955.7735156805538</v>
      </c>
      <c r="AQ67" s="71">
        <v>2960.6036781490034</v>
      </c>
      <c r="AR67" s="71">
        <v>2965.5756822754465</v>
      </c>
      <c r="AS67" s="71">
        <v>2970.6895280598824</v>
      </c>
      <c r="AT67" s="71">
        <v>2975.9452155023114</v>
      </c>
      <c r="AU67" s="71">
        <v>2981.3427446027331</v>
      </c>
      <c r="AV67" s="71">
        <v>2986.8821153611484</v>
      </c>
      <c r="AW67" s="71">
        <v>2992.563327777556</v>
      </c>
      <c r="AX67" s="71">
        <v>2998.3863818519571</v>
      </c>
      <c r="AY67" s="71">
        <v>3004.351277584351</v>
      </c>
      <c r="AZ67" s="71">
        <v>3010.4580149747385</v>
      </c>
      <c r="BA67" s="71">
        <v>3016.7065940231182</v>
      </c>
      <c r="BB67" s="71">
        <v>3023.0970147294915</v>
      </c>
      <c r="BC67" s="71">
        <v>3029.6292770938576</v>
      </c>
      <c r="BD67" s="71">
        <v>3036.3033811162159</v>
      </c>
      <c r="BE67" s="71">
        <v>3043.1193267965687</v>
      </c>
      <c r="BF67" s="71">
        <v>3050.0771141349132</v>
      </c>
      <c r="BG67" s="71">
        <v>3057.1767431312514</v>
      </c>
      <c r="BH67" s="71">
        <v>3064.4182137855828</v>
      </c>
      <c r="BI67" s="71">
        <v>3071.8015260979068</v>
      </c>
      <c r="BJ67" s="71">
        <v>3079.3266800682236</v>
      </c>
      <c r="BK67" s="71">
        <v>3086.9936756965335</v>
      </c>
      <c r="BL67" s="71">
        <v>3094.802512982837</v>
      </c>
      <c r="BM67" s="71">
        <v>3102.7531919271332</v>
      </c>
      <c r="BN67" s="71">
        <v>3110.8457125294221</v>
      </c>
      <c r="BO67" s="71">
        <v>3119.0800747897042</v>
      </c>
      <c r="BP67" s="71">
        <v>3127.4562787079799</v>
      </c>
      <c r="BQ67" s="71">
        <v>3135.9743242842478</v>
      </c>
      <c r="BR67" s="71">
        <v>3144.6342115185089</v>
      </c>
      <c r="BS67" s="71">
        <v>3153.4359404107631</v>
      </c>
      <c r="BT67" s="71">
        <v>3162.3795109610101</v>
      </c>
      <c r="BU67" s="71">
        <v>3171.4649231692506</v>
      </c>
      <c r="BV67" s="71">
        <v>3180.6921770354834</v>
      </c>
      <c r="BW67" s="71">
        <v>3190.0612725597098</v>
      </c>
      <c r="BX67" s="71">
        <v>3199.5722097419289</v>
      </c>
      <c r="BY67" s="71">
        <v>3209.2249885821411</v>
      </c>
      <c r="BZ67" s="71">
        <v>3219.019609080347</v>
      </c>
      <c r="CA67" s="71">
        <v>3228.9560712365446</v>
      </c>
      <c r="CB67" s="71">
        <v>3239.0343750507363</v>
      </c>
      <c r="CC67" s="71">
        <v>3249.2545205229203</v>
      </c>
      <c r="CD67" s="71">
        <v>3259.6165076530974</v>
      </c>
      <c r="CE67" s="71">
        <v>3270.1203364412681</v>
      </c>
      <c r="CF67" s="71">
        <v>3280.7660068874311</v>
      </c>
      <c r="CG67" s="71">
        <v>3291.5535189915877</v>
      </c>
      <c r="CH67" s="71">
        <v>3302.482872753737</v>
      </c>
      <c r="CI67" s="71">
        <v>3313.5540681738798</v>
      </c>
      <c r="CJ67" s="71">
        <v>3324.767105252015</v>
      </c>
      <c r="CK67" s="71">
        <v>3336.1219839881433</v>
      </c>
      <c r="CL67" s="71">
        <v>3347.6187043822647</v>
      </c>
      <c r="CM67" s="71">
        <v>3359.2572664343788</v>
      </c>
      <c r="CN67" s="71">
        <v>3371.0376701444861</v>
      </c>
      <c r="CO67" s="71">
        <v>3382.9599155125866</v>
      </c>
      <c r="CP67" s="71">
        <v>3395.0240025386802</v>
      </c>
      <c r="CQ67" s="71">
        <v>3407.2299312227665</v>
      </c>
      <c r="CR67" s="71">
        <v>3419.5777015648459</v>
      </c>
      <c r="CS67" s="71">
        <v>3432.0673135649185</v>
      </c>
      <c r="CT67" s="71">
        <v>3444.6987672229839</v>
      </c>
      <c r="CU67" s="71">
        <v>3457.4720625390423</v>
      </c>
      <c r="CV67" s="71">
        <v>3470.3871995130939</v>
      </c>
      <c r="CW67" s="71">
        <v>3483.4441781451387</v>
      </c>
      <c r="CX67" s="71">
        <v>3496.6429984351762</v>
      </c>
      <c r="CY67" s="71">
        <v>3509.9836603832064</v>
      </c>
      <c r="CZ67" s="71">
        <v>3523.4661639892302</v>
      </c>
      <c r="DA67" s="71">
        <v>3537.0905092532462</v>
      </c>
      <c r="DB67" s="71">
        <v>3550.8566961752563</v>
      </c>
      <c r="DC67" s="71">
        <v>3564.7647247552586</v>
      </c>
      <c r="DD67" s="71">
        <v>3578.8145949932541</v>
      </c>
      <c r="DE67" s="71">
        <v>3593.0063068892423</v>
      </c>
      <c r="DF67" s="71">
        <v>3607.3398604432241</v>
      </c>
      <c r="DG67" s="71">
        <v>3621.8152556551986</v>
      </c>
      <c r="DH67" s="71">
        <v>3636.4324925251663</v>
      </c>
      <c r="DI67" s="71">
        <v>3651.1915710531266</v>
      </c>
      <c r="DJ67" s="71">
        <v>3666.0924912390806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29.997535984370614</v>
      </c>
      <c r="P68" s="71">
        <v>39.873749960107418</v>
      </c>
      <c r="Q68" s="71">
        <v>50.191761616363912</v>
      </c>
      <c r="R68" s="71">
        <v>60.951570953140084</v>
      </c>
      <c r="S68" s="71">
        <v>72.153177970435962</v>
      </c>
      <c r="T68" s="71">
        <v>83.796582668251531</v>
      </c>
      <c r="U68" s="71">
        <v>95.881785046586799</v>
      </c>
      <c r="V68" s="71">
        <v>108.40878510544178</v>
      </c>
      <c r="W68" s="71">
        <v>121.37758284481642</v>
      </c>
      <c r="X68" s="71">
        <v>134.78817826471075</v>
      </c>
      <c r="Y68" s="71">
        <v>148.6405713651248</v>
      </c>
      <c r="Z68" s="71">
        <v>162.93476214605852</v>
      </c>
      <c r="AA68" s="71">
        <v>177.67075060751191</v>
      </c>
      <c r="AB68" s="71">
        <v>192.84853674948505</v>
      </c>
      <c r="AC68" s="71">
        <v>208.46812057197786</v>
      </c>
      <c r="AD68" s="71">
        <v>224.52950207499038</v>
      </c>
      <c r="AE68" s="71">
        <v>241.03268125852253</v>
      </c>
      <c r="AF68" s="71">
        <v>257.97765812257438</v>
      </c>
      <c r="AG68" s="71">
        <v>275.36443266714605</v>
      </c>
      <c r="AH68" s="71">
        <v>293.1930048922373</v>
      </c>
      <c r="AI68" s="71">
        <v>311.46337479784825</v>
      </c>
      <c r="AJ68" s="71">
        <v>330.17554238397889</v>
      </c>
      <c r="AK68" s="71">
        <v>349.3295076506293</v>
      </c>
      <c r="AL68" s="71">
        <v>368.92527059779928</v>
      </c>
      <c r="AM68" s="71">
        <v>388.96283122548897</v>
      </c>
      <c r="AN68" s="71">
        <v>409.44218953369847</v>
      </c>
      <c r="AO68" s="71">
        <v>430.36334552242755</v>
      </c>
      <c r="AP68" s="71">
        <v>451.7262991916765</v>
      </c>
      <c r="AQ68" s="71">
        <v>473.53105054144487</v>
      </c>
      <c r="AR68" s="71">
        <v>495.77759957173311</v>
      </c>
      <c r="AS68" s="71">
        <v>518.46594628254104</v>
      </c>
      <c r="AT68" s="71">
        <v>541.5960906738685</v>
      </c>
      <c r="AU68" s="71">
        <v>565.16803274571589</v>
      </c>
      <c r="AV68" s="71">
        <v>589.18177249808286</v>
      </c>
      <c r="AW68" s="71">
        <v>613.63730993096942</v>
      </c>
      <c r="AX68" s="71">
        <v>638.53464504437579</v>
      </c>
      <c r="AY68" s="71">
        <v>663.87377783830186</v>
      </c>
      <c r="AZ68" s="71">
        <v>689.65470831274752</v>
      </c>
      <c r="BA68" s="71">
        <v>715.87743646771321</v>
      </c>
      <c r="BB68" s="71">
        <v>742.54196230319815</v>
      </c>
      <c r="BC68" s="71">
        <v>769.6482858192029</v>
      </c>
      <c r="BD68" s="71">
        <v>797.19640701572735</v>
      </c>
      <c r="BE68" s="71">
        <v>825.18632589277149</v>
      </c>
      <c r="BF68" s="71">
        <v>853.61804245033591</v>
      </c>
      <c r="BG68" s="71">
        <v>882.49155668841934</v>
      </c>
      <c r="BH68" s="71">
        <v>911.80686860702247</v>
      </c>
      <c r="BI68" s="71">
        <v>941.56397820614541</v>
      </c>
      <c r="BJ68" s="71">
        <v>971.76288548578805</v>
      </c>
      <c r="BK68" s="71">
        <v>1002.4035904459503</v>
      </c>
      <c r="BL68" s="71">
        <v>1033.4860930866328</v>
      </c>
      <c r="BM68" s="71">
        <v>1065.0103934078343</v>
      </c>
      <c r="BN68" s="71">
        <v>1096.9764914095558</v>
      </c>
      <c r="BO68" s="71">
        <v>1129.384387091797</v>
      </c>
      <c r="BP68" s="71">
        <v>1162.2340804545574</v>
      </c>
      <c r="BQ68" s="71">
        <v>1195.5255714978387</v>
      </c>
      <c r="BR68" s="71">
        <v>1229.2588602216385</v>
      </c>
      <c r="BS68" s="71">
        <v>1263.4339466259582</v>
      </c>
      <c r="BT68" s="71">
        <v>1298.050830710798</v>
      </c>
      <c r="BU68" s="71">
        <v>1333.1095124761571</v>
      </c>
      <c r="BV68" s="71">
        <v>1368.609991922036</v>
      </c>
      <c r="BW68" s="71">
        <v>1404.5522690484352</v>
      </c>
      <c r="BX68" s="71">
        <v>1440.9363438553532</v>
      </c>
      <c r="BY68" s="71">
        <v>1477.7622163427914</v>
      </c>
      <c r="BZ68" s="71">
        <v>1515.0298865107491</v>
      </c>
      <c r="CA68" s="71">
        <v>1552.7393543592264</v>
      </c>
      <c r="CB68" s="71">
        <v>1590.8906198882235</v>
      </c>
      <c r="CC68" s="71">
        <v>1629.4836830977406</v>
      </c>
      <c r="CD68" s="71">
        <v>1668.5185439877771</v>
      </c>
      <c r="CE68" s="71">
        <v>1707.9952025583332</v>
      </c>
      <c r="CF68" s="71">
        <v>1747.9136588094091</v>
      </c>
      <c r="CG68" s="71">
        <v>1788.2739127410046</v>
      </c>
      <c r="CH68" s="71">
        <v>1829.0759643531198</v>
      </c>
      <c r="CI68" s="71">
        <v>1870.3198136457554</v>
      </c>
      <c r="CJ68" s="71">
        <v>1912.0054606189099</v>
      </c>
      <c r="CK68" s="71">
        <v>1954.1329052725841</v>
      </c>
      <c r="CL68" s="71">
        <v>1996.702147606778</v>
      </c>
      <c r="CM68" s="71">
        <v>2039.7131876214917</v>
      </c>
      <c r="CN68" s="71">
        <v>2083.1660253167252</v>
      </c>
      <c r="CO68" s="71">
        <v>2127.060660692478</v>
      </c>
      <c r="CP68" s="71">
        <v>2171.3970937487516</v>
      </c>
      <c r="CQ68" s="71">
        <v>2216.175324485544</v>
      </c>
      <c r="CR68" s="71">
        <v>2261.3953529028558</v>
      </c>
      <c r="CS68" s="71">
        <v>2307.0571790006875</v>
      </c>
      <c r="CT68" s="71">
        <v>2353.1608027790394</v>
      </c>
      <c r="CU68" s="71">
        <v>2399.7062242379102</v>
      </c>
      <c r="CV68" s="71">
        <v>2446.6934433773022</v>
      </c>
      <c r="CW68" s="71">
        <v>2494.1224601972126</v>
      </c>
      <c r="CX68" s="71">
        <v>2541.9932746976424</v>
      </c>
      <c r="CY68" s="71">
        <v>2590.3058868785924</v>
      </c>
      <c r="CZ68" s="71">
        <v>2639.0602967400623</v>
      </c>
      <c r="DA68" s="71">
        <v>2688.2565042820515</v>
      </c>
      <c r="DB68" s="71">
        <v>2737.8945095045615</v>
      </c>
      <c r="DC68" s="71">
        <v>2787.9743124075899</v>
      </c>
      <c r="DD68" s="71">
        <v>2838.4959129911381</v>
      </c>
      <c r="DE68" s="71">
        <v>2889.4593112552066</v>
      </c>
      <c r="DF68" s="71">
        <v>2940.8645071997944</v>
      </c>
      <c r="DG68" s="71">
        <v>2992.7115008249025</v>
      </c>
      <c r="DH68" s="71">
        <v>3045.0002921305299</v>
      </c>
      <c r="DI68" s="71">
        <v>3097.7308811166763</v>
      </c>
      <c r="DJ68" s="71">
        <v>3150.9032677833434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2673.4827116412866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2880.3685087032968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80.324155108971368</v>
      </c>
      <c r="K86" s="79">
        <v>5754.3180089393973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2876791.7782180565</v>
      </c>
      <c r="J89" s="80">
        <v>1.798154952443556E-2</v>
      </c>
      <c r="K89" s="80">
        <v>9.3757809064397209E-8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2875558.3523164345</v>
      </c>
      <c r="J90" s="80">
        <v>-2.0267111304644995E-3</v>
      </c>
      <c r="K90" s="80">
        <v>1.2615826009716331E-8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5754318.0089393975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2673.4827116412866</v>
      </c>
      <c r="K114" s="79">
        <v>2896.6134200025954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43.518284341836505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80.324155108971368</v>
      </c>
      <c r="K116" s="79">
        <v>21.682587882328384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2.4661709766582964</v>
      </c>
      <c r="J119" s="80">
        <v>3.0180176990331035E-4</v>
      </c>
      <c r="K119" s="80">
        <v>2.9202974049626613E-10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-10.550430926597327</v>
      </c>
      <c r="J120" s="80">
        <v>9.0650404118832481E-5</v>
      </c>
      <c r="K120" s="80">
        <v>-5.6427860334075131E-10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21.682587882328384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203.61582177563804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K.4.4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1.7831719309944566E-2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K.4.5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K.4.6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-5.1375635606937184E-3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0.22979210305927275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38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7" t="s">
        <v>16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</row>
    <row r="4" spans="1:15" s="46" customFormat="1" ht="20.100000000000001" hidden="1" customHeight="1" outlineLevel="1">
      <c r="A4" s="47" t="s">
        <v>15</v>
      </c>
      <c r="B4" s="169" t="s">
        <v>14</v>
      </c>
      <c r="C4" s="169"/>
      <c r="D4" s="169"/>
      <c r="E4" s="169"/>
      <c r="F4" s="169"/>
      <c r="G4" s="169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tilt 1 deg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 t="str">
        <f>Gap30deg!D17</f>
        <v>0.10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1"/>
      <c r="C28" s="172"/>
      <c r="D28" s="172"/>
      <c r="E28" s="172"/>
      <c r="F28" s="172"/>
      <c r="G28" s="172"/>
      <c r="H28" s="172"/>
      <c r="I28" s="172"/>
      <c r="J28" s="172"/>
      <c r="K28" s="17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117.25355672095061</v>
      </c>
      <c r="P66" s="71">
        <v>143.21455107948674</v>
      </c>
      <c r="Q66" s="71">
        <v>169.17554543802285</v>
      </c>
      <c r="R66" s="71">
        <v>195.13653979655896</v>
      </c>
      <c r="S66" s="71">
        <v>221.09753415509505</v>
      </c>
      <c r="T66" s="71">
        <v>247.05852851363119</v>
      </c>
      <c r="U66" s="71">
        <v>273.01952287216727</v>
      </c>
      <c r="V66" s="71">
        <v>298.98051723070336</v>
      </c>
      <c r="W66" s="71">
        <v>324.94151158923955</v>
      </c>
      <c r="X66" s="71">
        <v>350.90250594777569</v>
      </c>
      <c r="Y66" s="71">
        <v>376.86350030631178</v>
      </c>
      <c r="Z66" s="71">
        <v>402.82449466484786</v>
      </c>
      <c r="AA66" s="71">
        <v>428.78548902338395</v>
      </c>
      <c r="AB66" s="71">
        <v>454.74648338192014</v>
      </c>
      <c r="AC66" s="71">
        <v>480.70747774045623</v>
      </c>
      <c r="AD66" s="71">
        <v>506.66847209899231</v>
      </c>
      <c r="AE66" s="71">
        <v>532.62946645752845</v>
      </c>
      <c r="AF66" s="71">
        <v>558.59046081606448</v>
      </c>
      <c r="AG66" s="71">
        <v>584.55145517460073</v>
      </c>
      <c r="AH66" s="71">
        <v>610.51244953313676</v>
      </c>
      <c r="AI66" s="71">
        <v>636.4734438916729</v>
      </c>
      <c r="AJ66" s="71">
        <v>662.43443825020904</v>
      </c>
      <c r="AK66" s="71">
        <v>688.39543260874518</v>
      </c>
      <c r="AL66" s="71">
        <v>714.35642696728132</v>
      </c>
      <c r="AM66" s="71">
        <v>740.31742132581735</v>
      </c>
      <c r="AN66" s="71">
        <v>766.27841568435349</v>
      </c>
      <c r="AO66" s="71">
        <v>792.23941004288963</v>
      </c>
      <c r="AP66" s="71">
        <v>818.20040440142577</v>
      </c>
      <c r="AQ66" s="71">
        <v>844.1613987599618</v>
      </c>
      <c r="AR66" s="71">
        <v>870.12239311849794</v>
      </c>
      <c r="AS66" s="71">
        <v>896.08338747703408</v>
      </c>
      <c r="AT66" s="71">
        <v>922.04438183557022</v>
      </c>
      <c r="AU66" s="71">
        <v>948.00537619410625</v>
      </c>
      <c r="AV66" s="71">
        <v>973.96637055264239</v>
      </c>
      <c r="AW66" s="71">
        <v>999.92736491117853</v>
      </c>
      <c r="AX66" s="71">
        <v>1025.8883592697148</v>
      </c>
      <c r="AY66" s="71">
        <v>1051.8493536282508</v>
      </c>
      <c r="AZ66" s="71">
        <v>1077.8103479867868</v>
      </c>
      <c r="BA66" s="71">
        <v>1103.7713423453229</v>
      </c>
      <c r="BB66" s="71">
        <v>1129.7323367038591</v>
      </c>
      <c r="BC66" s="71">
        <v>1155.6933310623951</v>
      </c>
      <c r="BD66" s="71">
        <v>1181.6543254209312</v>
      </c>
      <c r="BE66" s="71">
        <v>1207.6153197794674</v>
      </c>
      <c r="BF66" s="71">
        <v>1233.5763141380037</v>
      </c>
      <c r="BG66" s="71">
        <v>1259.5373084965397</v>
      </c>
      <c r="BH66" s="71">
        <v>1285.4983028550757</v>
      </c>
      <c r="BI66" s="71">
        <v>1311.459297213612</v>
      </c>
      <c r="BJ66" s="71">
        <v>1337.420291572148</v>
      </c>
      <c r="BK66" s="71">
        <v>1363.381285930684</v>
      </c>
      <c r="BL66" s="71">
        <v>1389.3422802892201</v>
      </c>
      <c r="BM66" s="71">
        <v>1415.3032746477563</v>
      </c>
      <c r="BN66" s="71">
        <v>1441.2642690062926</v>
      </c>
      <c r="BO66" s="71">
        <v>1467.2252633648286</v>
      </c>
      <c r="BP66" s="71">
        <v>1493.1862577233646</v>
      </c>
      <c r="BQ66" s="71">
        <v>1519.1472520819009</v>
      </c>
      <c r="BR66" s="71">
        <v>1545.1082464404369</v>
      </c>
      <c r="BS66" s="71">
        <v>1571.0692407989729</v>
      </c>
      <c r="BT66" s="71">
        <v>1597.0302351575092</v>
      </c>
      <c r="BU66" s="71">
        <v>1622.9912295160452</v>
      </c>
      <c r="BV66" s="71">
        <v>1648.9522238745813</v>
      </c>
      <c r="BW66" s="71">
        <v>1674.9132182331175</v>
      </c>
      <c r="BX66" s="71">
        <v>1700.8742125916538</v>
      </c>
      <c r="BY66" s="71">
        <v>1726.8352069501898</v>
      </c>
      <c r="BZ66" s="71">
        <v>1752.7962013087258</v>
      </c>
      <c r="CA66" s="71">
        <v>1778.7571956672621</v>
      </c>
      <c r="CB66" s="71">
        <v>1804.7181900257981</v>
      </c>
      <c r="CC66" s="71">
        <v>1830.6791843843341</v>
      </c>
      <c r="CD66" s="71">
        <v>1856.6401787428701</v>
      </c>
      <c r="CE66" s="71">
        <v>1882.6011731014064</v>
      </c>
      <c r="CF66" s="71">
        <v>1908.5621674599427</v>
      </c>
      <c r="CG66" s="71">
        <v>1934.5231618184787</v>
      </c>
      <c r="CH66" s="71">
        <v>1960.4841561770147</v>
      </c>
      <c r="CI66" s="71">
        <v>1986.445150535551</v>
      </c>
      <c r="CJ66" s="71">
        <v>2012.406144894087</v>
      </c>
      <c r="CK66" s="71">
        <v>2038.367139252623</v>
      </c>
      <c r="CL66" s="71">
        <v>2064.328133611159</v>
      </c>
      <c r="CM66" s="71">
        <v>2090.2891279696951</v>
      </c>
      <c r="CN66" s="71">
        <v>2116.2501223282311</v>
      </c>
      <c r="CO66" s="71">
        <v>2142.2111166867676</v>
      </c>
      <c r="CP66" s="71">
        <v>2168.1721110453036</v>
      </c>
      <c r="CQ66" s="71">
        <v>2194.1331054038396</v>
      </c>
      <c r="CR66" s="71">
        <v>2220.0940997623761</v>
      </c>
      <c r="CS66" s="71">
        <v>2246.0550941209117</v>
      </c>
      <c r="CT66" s="71">
        <v>2272.0160884794482</v>
      </c>
      <c r="CU66" s="71">
        <v>2297.9770828379847</v>
      </c>
      <c r="CV66" s="71">
        <v>2323.9380771965202</v>
      </c>
      <c r="CW66" s="71">
        <v>2349.8990715550567</v>
      </c>
      <c r="CX66" s="71">
        <v>2375.8600659135923</v>
      </c>
      <c r="CY66" s="71">
        <v>2401.8210602721288</v>
      </c>
      <c r="CZ66" s="71">
        <v>2427.7820546306648</v>
      </c>
      <c r="DA66" s="71">
        <v>2453.7430489892008</v>
      </c>
      <c r="DB66" s="71">
        <v>2479.7040433477368</v>
      </c>
      <c r="DC66" s="71">
        <v>2505.6650377062733</v>
      </c>
      <c r="DD66" s="71">
        <v>2531.6260320648094</v>
      </c>
      <c r="DE66" s="71">
        <v>2557.5870264233454</v>
      </c>
      <c r="DF66" s="71">
        <v>2583.5480207818819</v>
      </c>
      <c r="DG66" s="71">
        <v>2609.5090151404174</v>
      </c>
      <c r="DH66" s="71">
        <v>2635.4700094989539</v>
      </c>
      <c r="DI66" s="71">
        <v>2661.4310038574895</v>
      </c>
      <c r="DJ66" s="71">
        <v>2687.391998216026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2881.7678281304829</v>
      </c>
      <c r="P67" s="71">
        <v>2883.0816840008847</v>
      </c>
      <c r="Q67" s="71">
        <v>2884.5302337446537</v>
      </c>
      <c r="R67" s="71">
        <v>2886.113477361791</v>
      </c>
      <c r="S67" s="71">
        <v>2887.8314148522959</v>
      </c>
      <c r="T67" s="71">
        <v>2889.6840462161686</v>
      </c>
      <c r="U67" s="71">
        <v>2891.6713714534085</v>
      </c>
      <c r="V67" s="71">
        <v>2893.793390564017</v>
      </c>
      <c r="W67" s="71">
        <v>2896.0501035479933</v>
      </c>
      <c r="X67" s="71">
        <v>2898.4415104053369</v>
      </c>
      <c r="Y67" s="71">
        <v>2900.9676111360482</v>
      </c>
      <c r="Z67" s="71">
        <v>2903.6284057401281</v>
      </c>
      <c r="AA67" s="71">
        <v>2906.4238942175748</v>
      </c>
      <c r="AB67" s="71">
        <v>2909.3540765683897</v>
      </c>
      <c r="AC67" s="71">
        <v>2912.4189527925723</v>
      </c>
      <c r="AD67" s="71">
        <v>2915.6185228901231</v>
      </c>
      <c r="AE67" s="71">
        <v>2918.9527868610412</v>
      </c>
      <c r="AF67" s="71">
        <v>2922.4217447053275</v>
      </c>
      <c r="AG67" s="71">
        <v>2926.0253964229814</v>
      </c>
      <c r="AH67" s="71">
        <v>2929.7637420140031</v>
      </c>
      <c r="AI67" s="71">
        <v>2933.6367814783925</v>
      </c>
      <c r="AJ67" s="71">
        <v>2937.6445148161497</v>
      </c>
      <c r="AK67" s="71">
        <v>2941.7869420272746</v>
      </c>
      <c r="AL67" s="71">
        <v>2946.0640631117672</v>
      </c>
      <c r="AM67" s="71">
        <v>2950.4758780696279</v>
      </c>
      <c r="AN67" s="71">
        <v>2955.022386900856</v>
      </c>
      <c r="AO67" s="71">
        <v>2959.7035896054526</v>
      </c>
      <c r="AP67" s="71">
        <v>2964.5194861834166</v>
      </c>
      <c r="AQ67" s="71">
        <v>2969.4700766347482</v>
      </c>
      <c r="AR67" s="71">
        <v>2974.5553609594481</v>
      </c>
      <c r="AS67" s="71">
        <v>2979.7753391575152</v>
      </c>
      <c r="AT67" s="71">
        <v>2985.13001122895</v>
      </c>
      <c r="AU67" s="71">
        <v>2990.619377173753</v>
      </c>
      <c r="AV67" s="71">
        <v>2996.2434369919238</v>
      </c>
      <c r="AW67" s="71">
        <v>3002.0021906834622</v>
      </c>
      <c r="AX67" s="71">
        <v>3007.8956382483684</v>
      </c>
      <c r="AY67" s="71">
        <v>3013.9237796866428</v>
      </c>
      <c r="AZ67" s="71">
        <v>3020.0866149982849</v>
      </c>
      <c r="BA67" s="71">
        <v>3026.3841441832938</v>
      </c>
      <c r="BB67" s="71">
        <v>3032.8163672416713</v>
      </c>
      <c r="BC67" s="71">
        <v>3039.383284173417</v>
      </c>
      <c r="BD67" s="71">
        <v>3046.08489497853</v>
      </c>
      <c r="BE67" s="71">
        <v>3052.9211996570102</v>
      </c>
      <c r="BF67" s="71">
        <v>3059.8921982088591</v>
      </c>
      <c r="BG67" s="71">
        <v>3066.9978906340757</v>
      </c>
      <c r="BH67" s="71">
        <v>3074.2382769326596</v>
      </c>
      <c r="BI67" s="71">
        <v>3081.6133571046116</v>
      </c>
      <c r="BJ67" s="71">
        <v>3089.1231311499314</v>
      </c>
      <c r="BK67" s="71">
        <v>3096.7675990686189</v>
      </c>
      <c r="BL67" s="71">
        <v>3104.5467608606741</v>
      </c>
      <c r="BM67" s="71">
        <v>3112.4606165260971</v>
      </c>
      <c r="BN67" s="71">
        <v>3120.5091660648882</v>
      </c>
      <c r="BO67" s="71">
        <v>3128.6924094770466</v>
      </c>
      <c r="BP67" s="71">
        <v>3137.0103467625731</v>
      </c>
      <c r="BQ67" s="71">
        <v>3145.4629779214679</v>
      </c>
      <c r="BR67" s="71">
        <v>3154.0503029537299</v>
      </c>
      <c r="BS67" s="71">
        <v>3162.7723218593592</v>
      </c>
      <c r="BT67" s="71">
        <v>3171.6290346383576</v>
      </c>
      <c r="BU67" s="71">
        <v>3180.6204412907227</v>
      </c>
      <c r="BV67" s="71">
        <v>3189.7465418164556</v>
      </c>
      <c r="BW67" s="71">
        <v>3199.0073362155567</v>
      </c>
      <c r="BX67" s="71">
        <v>3208.4028244880255</v>
      </c>
      <c r="BY67" s="71">
        <v>3217.9330066338621</v>
      </c>
      <c r="BZ67" s="71">
        <v>3227.5978826530663</v>
      </c>
      <c r="CA67" s="71">
        <v>3237.3974525456388</v>
      </c>
      <c r="CB67" s="71">
        <v>3247.3317163115785</v>
      </c>
      <c r="CC67" s="71">
        <v>3257.4006739508864</v>
      </c>
      <c r="CD67" s="71">
        <v>3267.604325463562</v>
      </c>
      <c r="CE67" s="71">
        <v>3277.9426708496048</v>
      </c>
      <c r="CF67" s="71">
        <v>3288.4157101090159</v>
      </c>
      <c r="CG67" s="71">
        <v>3299.0234432417951</v>
      </c>
      <c r="CH67" s="71">
        <v>3309.7658702479416</v>
      </c>
      <c r="CI67" s="71">
        <v>3320.6429911274563</v>
      </c>
      <c r="CJ67" s="71">
        <v>3331.6548058803382</v>
      </c>
      <c r="CK67" s="71">
        <v>3342.8013145065884</v>
      </c>
      <c r="CL67" s="71">
        <v>3354.0825170062062</v>
      </c>
      <c r="CM67" s="71">
        <v>3365.4984133791918</v>
      </c>
      <c r="CN67" s="71">
        <v>3377.0490036255451</v>
      </c>
      <c r="CO67" s="71">
        <v>3388.7342877452661</v>
      </c>
      <c r="CP67" s="71">
        <v>3400.5542657383553</v>
      </c>
      <c r="CQ67" s="71">
        <v>3412.5089376048118</v>
      </c>
      <c r="CR67" s="71">
        <v>3424.5983033446369</v>
      </c>
      <c r="CS67" s="71">
        <v>3436.8223629578288</v>
      </c>
      <c r="CT67" s="71">
        <v>3449.1811164443893</v>
      </c>
      <c r="CU67" s="71">
        <v>3461.6745638043171</v>
      </c>
      <c r="CV67" s="71">
        <v>3474.3027050376127</v>
      </c>
      <c r="CW67" s="71">
        <v>3487.0655401442764</v>
      </c>
      <c r="CX67" s="71">
        <v>3499.9630691243074</v>
      </c>
      <c r="CY67" s="71">
        <v>3512.9952919777065</v>
      </c>
      <c r="CZ67" s="71">
        <v>3526.1622087044734</v>
      </c>
      <c r="DA67" s="71">
        <v>3539.463819304608</v>
      </c>
      <c r="DB67" s="71">
        <v>3552.9001237781104</v>
      </c>
      <c r="DC67" s="71">
        <v>3566.4711221249809</v>
      </c>
      <c r="DD67" s="71">
        <v>3580.1768143452186</v>
      </c>
      <c r="DE67" s="71">
        <v>3594.0172004388246</v>
      </c>
      <c r="DF67" s="71">
        <v>3607.9922804057978</v>
      </c>
      <c r="DG67" s="71">
        <v>3622.1020542461392</v>
      </c>
      <c r="DH67" s="71">
        <v>3636.3465219598488</v>
      </c>
      <c r="DI67" s="71">
        <v>3650.7256835469252</v>
      </c>
      <c r="DJ67" s="71">
        <v>3665.2395390073702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48.485192574677889</v>
      </c>
      <c r="P68" s="71">
        <v>59.334894075639554</v>
      </c>
      <c r="Q68" s="71">
        <v>70.604129877568241</v>
      </c>
      <c r="R68" s="71">
        <v>82.292899980463943</v>
      </c>
      <c r="S68" s="71">
        <v>94.401204384326675</v>
      </c>
      <c r="T68" s="71">
        <v>106.92904308915645</v>
      </c>
      <c r="U68" s="71">
        <v>119.87641609495324</v>
      </c>
      <c r="V68" s="71">
        <v>133.24332340171705</v>
      </c>
      <c r="W68" s="71">
        <v>147.02976500944789</v>
      </c>
      <c r="X68" s="71">
        <v>161.23574091814578</v>
      </c>
      <c r="Y68" s="71">
        <v>175.86125112781068</v>
      </c>
      <c r="Z68" s="71">
        <v>190.9062956384426</v>
      </c>
      <c r="AA68" s="71">
        <v>206.37087445004153</v>
      </c>
      <c r="AB68" s="71">
        <v>222.25498756260757</v>
      </c>
      <c r="AC68" s="71">
        <v>238.55863497614055</v>
      </c>
      <c r="AD68" s="71">
        <v>255.2818166906406</v>
      </c>
      <c r="AE68" s="71">
        <v>272.42453270610764</v>
      </c>
      <c r="AF68" s="71">
        <v>289.98678302254166</v>
      </c>
      <c r="AG68" s="71">
        <v>307.96856763994288</v>
      </c>
      <c r="AH68" s="71">
        <v>326.36988655831107</v>
      </c>
      <c r="AI68" s="71">
        <v>345.19073977764617</v>
      </c>
      <c r="AJ68" s="71">
        <v>364.43112729794842</v>
      </c>
      <c r="AK68" s="71">
        <v>384.09104911921764</v>
      </c>
      <c r="AL68" s="71">
        <v>404.1705052414539</v>
      </c>
      <c r="AM68" s="71">
        <v>424.66949566465712</v>
      </c>
      <c r="AN68" s="71">
        <v>445.58802038882743</v>
      </c>
      <c r="AO68" s="71">
        <v>466.92607941396489</v>
      </c>
      <c r="AP68" s="71">
        <v>488.6836727400692</v>
      </c>
      <c r="AQ68" s="71">
        <v>510.86080036714054</v>
      </c>
      <c r="AR68" s="71">
        <v>533.45746229517897</v>
      </c>
      <c r="AS68" s="71">
        <v>556.47365852418454</v>
      </c>
      <c r="AT68" s="71">
        <v>579.90938905415692</v>
      </c>
      <c r="AU68" s="71">
        <v>603.76465388509644</v>
      </c>
      <c r="AV68" s="71">
        <v>628.03945301700298</v>
      </c>
      <c r="AW68" s="71">
        <v>652.73378644987645</v>
      </c>
      <c r="AX68" s="71">
        <v>677.84765418371705</v>
      </c>
      <c r="AY68" s="71">
        <v>703.38105621852469</v>
      </c>
      <c r="AZ68" s="71">
        <v>729.33399255429936</v>
      </c>
      <c r="BA68" s="71">
        <v>755.70646319104083</v>
      </c>
      <c r="BB68" s="71">
        <v>782.49846812874966</v>
      </c>
      <c r="BC68" s="71">
        <v>809.71000736742542</v>
      </c>
      <c r="BD68" s="71">
        <v>837.34108090706798</v>
      </c>
      <c r="BE68" s="71">
        <v>865.3916887476779</v>
      </c>
      <c r="BF68" s="71">
        <v>893.86183088925475</v>
      </c>
      <c r="BG68" s="71">
        <v>922.75150733179862</v>
      </c>
      <c r="BH68" s="71">
        <v>952.06071807530941</v>
      </c>
      <c r="BI68" s="71">
        <v>981.78946311978723</v>
      </c>
      <c r="BJ68" s="71">
        <v>1011.9377424652322</v>
      </c>
      <c r="BK68" s="71">
        <v>1042.5055561116442</v>
      </c>
      <c r="BL68" s="71">
        <v>1073.492904059023</v>
      </c>
      <c r="BM68" s="71">
        <v>1104.8997863073689</v>
      </c>
      <c r="BN68" s="71">
        <v>1136.7262028566822</v>
      </c>
      <c r="BO68" s="71">
        <v>1168.9721537069622</v>
      </c>
      <c r="BP68" s="71">
        <v>1201.6376388582091</v>
      </c>
      <c r="BQ68" s="71">
        <v>1234.7226583104234</v>
      </c>
      <c r="BR68" s="71">
        <v>1268.2272120636044</v>
      </c>
      <c r="BS68" s="71">
        <v>1302.1513001177525</v>
      </c>
      <c r="BT68" s="71">
        <v>1336.4949224728678</v>
      </c>
      <c r="BU68" s="71">
        <v>1371.2580791289499</v>
      </c>
      <c r="BV68" s="71">
        <v>1406.440770085999</v>
      </c>
      <c r="BW68" s="71">
        <v>1442.0429953440155</v>
      </c>
      <c r="BX68" s="71">
        <v>1478.0647549029989</v>
      </c>
      <c r="BY68" s="71">
        <v>1514.5060487629494</v>
      </c>
      <c r="BZ68" s="71">
        <v>1551.3668769238664</v>
      </c>
      <c r="CA68" s="71">
        <v>1588.6472393857507</v>
      </c>
      <c r="CB68" s="71">
        <v>1626.3471361486022</v>
      </c>
      <c r="CC68" s="71">
        <v>1664.4665672124204</v>
      </c>
      <c r="CD68" s="71">
        <v>1703.0055325772059</v>
      </c>
      <c r="CE68" s="71">
        <v>1741.9640322429586</v>
      </c>
      <c r="CF68" s="71">
        <v>1781.3420662096783</v>
      </c>
      <c r="CG68" s="71">
        <v>1821.1396344773646</v>
      </c>
      <c r="CH68" s="71">
        <v>1861.3567370460182</v>
      </c>
      <c r="CI68" s="71">
        <v>1901.9933739156388</v>
      </c>
      <c r="CJ68" s="71">
        <v>1943.0495450862263</v>
      </c>
      <c r="CK68" s="71">
        <v>1984.525250557781</v>
      </c>
      <c r="CL68" s="71">
        <v>2026.4204903303028</v>
      </c>
      <c r="CM68" s="71">
        <v>2068.7352644037915</v>
      </c>
      <c r="CN68" s="71">
        <v>2111.4695727782469</v>
      </c>
      <c r="CO68" s="71">
        <v>2154.6234154536701</v>
      </c>
      <c r="CP68" s="71">
        <v>2198.1967924300602</v>
      </c>
      <c r="CQ68" s="71">
        <v>2242.1897037074164</v>
      </c>
      <c r="CR68" s="71">
        <v>2286.6021492857403</v>
      </c>
      <c r="CS68" s="71">
        <v>2331.4341291650312</v>
      </c>
      <c r="CT68" s="71">
        <v>2376.6856433452895</v>
      </c>
      <c r="CU68" s="71">
        <v>2422.3566918265146</v>
      </c>
      <c r="CV68" s="71">
        <v>2468.4472746087063</v>
      </c>
      <c r="CW68" s="71">
        <v>2514.9573916918653</v>
      </c>
      <c r="CX68" s="71">
        <v>2561.8870430759907</v>
      </c>
      <c r="CY68" s="71">
        <v>2609.236228761084</v>
      </c>
      <c r="CZ68" s="71">
        <v>2657.0049487471442</v>
      </c>
      <c r="DA68" s="71">
        <v>2705.1932030341713</v>
      </c>
      <c r="DB68" s="71">
        <v>2753.8009916221649</v>
      </c>
      <c r="DC68" s="71">
        <v>2802.8283145111263</v>
      </c>
      <c r="DD68" s="71">
        <v>2852.2751717010551</v>
      </c>
      <c r="DE68" s="71">
        <v>2902.1415631919494</v>
      </c>
      <c r="DF68" s="71">
        <v>2952.4274889838121</v>
      </c>
      <c r="DG68" s="71">
        <v>3003.1329490766411</v>
      </c>
      <c r="DH68" s="71">
        <v>3054.257943470438</v>
      </c>
      <c r="DI68" s="71">
        <v>3105.8024721652005</v>
      </c>
      <c r="DJ68" s="71">
        <v>3157.7665351609312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2559.4209506819293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2881.6561426123621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111.67005401995297</v>
      </c>
      <c r="K86" s="79">
        <v>5757.4959929745128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2877511.7475156323</v>
      </c>
      <c r="J89" s="80">
        <v>2.4581504108570646E-2</v>
      </c>
      <c r="K89" s="80">
        <v>9.9925240169192846E-8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2875994.6893413188</v>
      </c>
      <c r="J90" s="80">
        <v>-2.7753196953357632E-5</v>
      </c>
      <c r="K90" s="80">
        <v>1.2426427656423784E-10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5757495.9929745132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2559.4209506819293</v>
      </c>
      <c r="K114" s="79">
        <v>2905.6800662411101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47.52890916414065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111.67005401995297</v>
      </c>
      <c r="K116" s="79">
        <v>44.672669568111381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4.7086769527957149</v>
      </c>
      <c r="J119" s="80">
        <v>3.3685520022593392E-4</v>
      </c>
      <c r="K119" s="147">
        <v>3.1123958896685869E-10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-8.4362835933932008</v>
      </c>
      <c r="J120" s="80">
        <v>1.2362163949018935E-4</v>
      </c>
      <c r="K120" s="80">
        <v>-5.5351293851841835E-10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44.672669568111381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330</v>
      </c>
      <c r="C147" s="8"/>
      <c r="D147" s="8"/>
      <c r="E147" s="8"/>
      <c r="F147" s="8"/>
      <c r="G147" s="8"/>
      <c r="H147" s="8"/>
      <c r="I147" s="81" t="s">
        <v>331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2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234.96172068661963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L.4.4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2.3744575205914217E-2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L.4.5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L.4.6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0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-5.8394696482822611E-5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0.26010870491318933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87" zoomScale="115" zoomScaleNormal="115" workbookViewId="0">
      <selection activeCell="B93" sqref="B93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53"/>
      <c r="O27" s="153"/>
      <c r="P27" s="153"/>
      <c r="Q27" s="153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153.69999999999999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54">
        <v>153.69999999999999</v>
      </c>
      <c r="O28" s="154">
        <v>153.69999999999999</v>
      </c>
      <c r="P28" s="154">
        <v>153.69999999999999</v>
      </c>
      <c r="Q28" s="154">
        <v>153.69999999999999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54">
        <v>900</v>
      </c>
      <c r="O29" s="154">
        <v>900</v>
      </c>
      <c r="P29" s="154">
        <v>900</v>
      </c>
      <c r="Q29" s="154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4344.0537979949813</v>
      </c>
      <c r="G30" s="118">
        <f ca="1">(F30-E30)/E30</f>
        <v>-1.063557584287663E-5</v>
      </c>
      <c r="I30" s="139"/>
      <c r="K30" s="106"/>
      <c r="L30" s="105" t="s">
        <v>203</v>
      </c>
      <c r="M30" s="103" t="s">
        <v>143</v>
      </c>
      <c r="N30" s="154">
        <v>4344.1000000000004</v>
      </c>
      <c r="O30" s="154">
        <v>4344.1000000000004</v>
      </c>
      <c r="P30" s="154">
        <v>4344.1000000000004</v>
      </c>
      <c r="Q30" s="154">
        <v>4344.1000000000004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54">
        <v>2876</v>
      </c>
      <c r="O31" s="154">
        <v>2876</v>
      </c>
      <c r="P31" s="154">
        <v>2876</v>
      </c>
      <c r="Q31" s="154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54">
        <v>3144.2</v>
      </c>
      <c r="O32" s="154">
        <v>3144.2</v>
      </c>
      <c r="P32" s="154">
        <v>3144.2</v>
      </c>
      <c r="Q32" s="154">
        <v>3144.2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54">
        <v>0.03</v>
      </c>
      <c r="O33" s="154">
        <v>0.03</v>
      </c>
      <c r="P33" s="154">
        <v>0.03</v>
      </c>
      <c r="Q33" s="154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54">
        <v>3074.8</v>
      </c>
      <c r="O34" s="154">
        <v>3074.8</v>
      </c>
      <c r="P34" s="154">
        <v>3074.8</v>
      </c>
      <c r="Q34" s="154">
        <v>3074.8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55">
        <v>2466</v>
      </c>
      <c r="O35" s="155">
        <v>2466</v>
      </c>
      <c r="P35" s="155">
        <v>2466</v>
      </c>
      <c r="Q35" s="155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5.8500000000000005E-10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-6.6192389650684882E-4</v>
      </c>
      <c r="I36" s="141"/>
      <c r="J36" s="142"/>
      <c r="K36" s="143"/>
      <c r="L36" s="105" t="s">
        <v>195</v>
      </c>
      <c r="M36" s="103" t="s">
        <v>275</v>
      </c>
      <c r="N36" s="156">
        <v>5.8500000000000005E-10</v>
      </c>
      <c r="O36" s="156">
        <v>5.8500000000000005E-10</v>
      </c>
      <c r="P36" s="156">
        <v>5.8500000000000005E-10</v>
      </c>
      <c r="Q36" s="156">
        <v>5.8500000000000005E-10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H37" s="148"/>
      <c r="I37" s="141"/>
      <c r="J37" s="142"/>
      <c r="K37" s="143"/>
      <c r="L37" s="105" t="s">
        <v>194</v>
      </c>
      <c r="M37" s="103" t="s">
        <v>275</v>
      </c>
      <c r="N37" s="156">
        <v>9.7000000000000001E-11</v>
      </c>
      <c r="O37" s="156">
        <v>9.7000000000000001E-11</v>
      </c>
      <c r="P37" s="156">
        <v>9.7000000000000001E-11</v>
      </c>
      <c r="Q37" s="156">
        <v>9.7000000000000001E-11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0.14199999999999999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2.1196701901718996E-3</v>
      </c>
      <c r="H38" s="148"/>
      <c r="I38" s="141"/>
      <c r="J38" s="142"/>
      <c r="K38" s="143"/>
      <c r="L38" s="105" t="s">
        <v>193</v>
      </c>
      <c r="M38" s="103" t="s">
        <v>122</v>
      </c>
      <c r="N38" s="154">
        <v>0.14199999999999999</v>
      </c>
      <c r="O38" s="154">
        <v>0.14199999999999999</v>
      </c>
      <c r="P38" s="154">
        <v>0.14199999999999999</v>
      </c>
      <c r="Q38" s="154">
        <v>0.14199999999999999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54">
        <v>48.86</v>
      </c>
      <c r="O39" s="154">
        <v>48.86</v>
      </c>
      <c r="P39" s="154">
        <v>48.86</v>
      </c>
      <c r="Q39" s="154">
        <v>48.86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54">
        <v>200</v>
      </c>
      <c r="O40" s="154">
        <v>200</v>
      </c>
      <c r="P40" s="154">
        <v>200</v>
      </c>
      <c r="Q40" s="154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33.299999999999997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54">
        <v>33.299999999999997</v>
      </c>
      <c r="O41" s="154">
        <v>33.299999999999997</v>
      </c>
      <c r="P41" s="154">
        <v>33.299999999999997</v>
      </c>
      <c r="Q41" s="154">
        <v>33.299999999999997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54">
        <v>3323</v>
      </c>
      <c r="O42" s="154">
        <v>3323</v>
      </c>
      <c r="P42" s="154">
        <v>3323</v>
      </c>
      <c r="Q42" s="154">
        <v>3323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321.7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54">
        <v>321.7</v>
      </c>
      <c r="O43" s="154">
        <v>321.7</v>
      </c>
      <c r="P43" s="154">
        <v>321.7</v>
      </c>
      <c r="Q43" s="154">
        <v>321.7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321.7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54">
        <v>321.7</v>
      </c>
      <c r="O44" s="154">
        <v>321.7</v>
      </c>
      <c r="P44" s="154">
        <v>321.7</v>
      </c>
      <c r="Q44" s="154">
        <v>321.7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-318.39999999999998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54">
        <v>-318.39999999999998</v>
      </c>
      <c r="O45" s="154">
        <v>-318.39999999999998</v>
      </c>
      <c r="P45" s="154">
        <v>-318.39999999999998</v>
      </c>
      <c r="Q45" s="154">
        <v>-318.39999999999998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54">
        <v>1320</v>
      </c>
      <c r="O46" s="154">
        <v>1320</v>
      </c>
      <c r="P46" s="154">
        <v>1320</v>
      </c>
      <c r="Q46" s="154">
        <v>1320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53"/>
      <c r="O47" s="153"/>
      <c r="P47" s="153"/>
      <c r="Q47" s="153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54">
        <v>30</v>
      </c>
      <c r="O48" s="154">
        <v>60</v>
      </c>
      <c r="P48" s="154">
        <v>90</v>
      </c>
      <c r="Q48" s="154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1"/>
        <v>2.5237315008680455E-4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54">
        <v>1.9630000000000001</v>
      </c>
      <c r="O49" s="154">
        <v>3.927</v>
      </c>
      <c r="P49" s="154">
        <v>5.89</v>
      </c>
      <c r="Q49" s="154">
        <v>7.8540000000000001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54">
        <v>7.5</v>
      </c>
      <c r="O50" s="154">
        <v>7.5</v>
      </c>
      <c r="P50" s="154">
        <v>7.5</v>
      </c>
      <c r="Q50" s="154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54">
        <v>1.4</v>
      </c>
      <c r="O51" s="154">
        <v>1.4</v>
      </c>
      <c r="P51" s="154">
        <v>1.4</v>
      </c>
      <c r="Q51" s="154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0.28773533056547312</v>
      </c>
      <c r="G52" s="118">
        <f t="shared" ca="1" si="1"/>
        <v>-9.1899109210713233E-4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54">
        <v>0.28799999999999998</v>
      </c>
      <c r="O52" s="154">
        <v>0.74299999999999999</v>
      </c>
      <c r="P52" s="154">
        <v>1.3640000000000001</v>
      </c>
      <c r="Q52" s="154">
        <v>2.153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</v>
      </c>
      <c r="F53" s="109" cm="1">
        <f t="array" aca="1" ref="F53" ca="1">INDIRECT(sheet_name&amp;"!gap.COV")</f>
        <v>1.2162355202035973</v>
      </c>
      <c r="G53" s="118">
        <f t="shared" ca="1" si="1"/>
        <v>1.936843779583016E-4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54">
        <v>1.216</v>
      </c>
      <c r="O53" s="154">
        <v>0.63600000000000001</v>
      </c>
      <c r="P53" s="154">
        <v>0.499</v>
      </c>
      <c r="Q53" s="154">
        <v>0.44400000000000001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1.9630000000000001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54">
        <v>1.9630000000000001</v>
      </c>
      <c r="O54" s="154">
        <v>1.9630000000000001</v>
      </c>
      <c r="P54" s="154">
        <v>1.9630000000000001</v>
      </c>
      <c r="Q54" s="154">
        <v>1.9630000000000001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1.962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54">
        <v>1.962</v>
      </c>
      <c r="O55" s="154">
        <v>1.962</v>
      </c>
      <c r="P55" s="154">
        <v>1.962</v>
      </c>
      <c r="Q55" s="154">
        <v>1.962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2.9430000000000001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54">
        <v>2.9430000000000001</v>
      </c>
      <c r="O56" s="154">
        <v>2.9430000000000001</v>
      </c>
      <c r="P56" s="154">
        <v>2.9430000000000001</v>
      </c>
      <c r="Q56" s="154">
        <v>2.9430000000000001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0.95299999999999996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54">
        <v>0.95299999999999996</v>
      </c>
      <c r="O57" s="154">
        <v>0.58299999999999996</v>
      </c>
      <c r="P57" s="154">
        <v>0.47199999999999998</v>
      </c>
      <c r="Q57" s="154">
        <v>0.42399999999999999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-1.7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54">
        <v>-1.7</v>
      </c>
      <c r="O58" s="154">
        <v>-0.46700000000000003</v>
      </c>
      <c r="P58" s="154">
        <v>0.19900000000000001</v>
      </c>
      <c r="Q58" s="154">
        <v>0.67700000000000005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-0.13200000000000001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54">
        <v>-0.13200000000000001</v>
      </c>
      <c r="O59" s="154">
        <v>0.49099999999999999</v>
      </c>
      <c r="P59" s="154">
        <v>0.97599999999999998</v>
      </c>
      <c r="Q59" s="154">
        <v>1.375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2.1066831164750498E-5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54">
        <v>0.876</v>
      </c>
      <c r="O60" s="154">
        <v>1.6339999999999999</v>
      </c>
      <c r="P60" s="154">
        <v>2.653</v>
      </c>
      <c r="Q60" s="154">
        <v>3.9550000000000001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</v>
      </c>
      <c r="F61" s="109" cm="1">
        <f t="array" aca="1" ref="F61" ca="1">INDIRECT(sheet_name&amp;"!gap.h")</f>
        <v>0.87601845454410032</v>
      </c>
      <c r="G61" s="118">
        <f t="shared" ca="1" si="2"/>
        <v>2.1066831164750498E-5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54">
        <v>0.876</v>
      </c>
      <c r="O61" s="154">
        <v>1.6339999999999999</v>
      </c>
      <c r="P61" s="154">
        <v>2.653</v>
      </c>
      <c r="Q61" s="154">
        <v>3.9550000000000001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57"/>
      <c r="O62" s="157"/>
      <c r="P62" s="157"/>
      <c r="Q62" s="157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57"/>
      <c r="O63" s="157"/>
      <c r="P63" s="157"/>
      <c r="Q63" s="157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53"/>
      <c r="O64" s="153"/>
      <c r="P64" s="153"/>
      <c r="Q64" s="153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53"/>
      <c r="O65" s="153"/>
      <c r="P65" s="153"/>
      <c r="Q65" s="153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57"/>
      <c r="O66" s="157"/>
      <c r="P66" s="157"/>
      <c r="Q66" s="157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-123.292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-2.7036087769700225E-6</v>
      </c>
      <c r="K67" s="106"/>
      <c r="L67" s="103" t="s">
        <v>315</v>
      </c>
      <c r="M67" s="103" t="s">
        <v>127</v>
      </c>
      <c r="N67" s="154">
        <v>-123.292</v>
      </c>
      <c r="O67" s="154">
        <v>-123.292</v>
      </c>
      <c r="P67" s="154">
        <v>-123.292</v>
      </c>
      <c r="Q67" s="154">
        <v>-123.292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54">
        <v>2876</v>
      </c>
      <c r="O68" s="154">
        <v>2876</v>
      </c>
      <c r="P68" s="154">
        <v>2876</v>
      </c>
      <c r="Q68" s="154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</v>
      </c>
      <c r="F69" s="108" cm="1">
        <f t="array" aca="1" ref="F69" ca="1">INDIRECT(sheet_name&amp;"!Point2.Z")</f>
        <v>4226.3173813953163</v>
      </c>
      <c r="G69" s="118">
        <f t="shared" ca="1" si="4"/>
        <v>1.0434247767657503</v>
      </c>
      <c r="K69" s="106"/>
      <c r="L69" s="103" t="s">
        <v>313</v>
      </c>
      <c r="M69" s="103" t="s">
        <v>127</v>
      </c>
      <c r="N69" s="154">
        <v>2068.252</v>
      </c>
      <c r="O69" s="154">
        <v>2068.252</v>
      </c>
      <c r="P69" s="154">
        <v>2068.252</v>
      </c>
      <c r="Q69" s="154">
        <v>2068.252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54">
        <v>3595</v>
      </c>
      <c r="O70" s="154">
        <v>3595</v>
      </c>
      <c r="P70" s="154">
        <v>3595</v>
      </c>
      <c r="Q70" s="154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</v>
      </c>
      <c r="F71" s="107" cm="1">
        <f t="array" aca="1" ref="F71" ca="1">INDIRECT(sheet_name&amp;"!Point3.Z")</f>
        <v>251.15459961508168</v>
      </c>
      <c r="G71" s="118">
        <f t="shared" ca="1" si="4"/>
        <v>2.2295987966020835E-5</v>
      </c>
      <c r="K71" s="106"/>
      <c r="L71" s="103" t="s">
        <v>311</v>
      </c>
      <c r="M71" s="103" t="s">
        <v>127</v>
      </c>
      <c r="N71" s="154">
        <v>251.149</v>
      </c>
      <c r="O71" s="154">
        <v>139.05199999999999</v>
      </c>
      <c r="P71" s="154">
        <v>121.693</v>
      </c>
      <c r="Q71" s="154">
        <v>114.916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2893.3339999999998</v>
      </c>
      <c r="F72" s="107" cm="1">
        <f t="array" aca="1" ref="F72" ca="1">INDIRECT(sheet_name&amp;"!Point3.Fs")</f>
        <v>2893.3338608889735</v>
      </c>
      <c r="G72" s="118">
        <f t="shared" ca="1" si="4"/>
        <v>-4.8079836731073738E-8</v>
      </c>
      <c r="K72" s="106"/>
      <c r="L72" s="103" t="s">
        <v>310</v>
      </c>
      <c r="M72" s="103" t="s">
        <v>127</v>
      </c>
      <c r="N72" s="154">
        <v>2893.3339999999998</v>
      </c>
      <c r="O72" s="154">
        <v>2877.357</v>
      </c>
      <c r="P72" s="154">
        <v>2880.3690000000001</v>
      </c>
      <c r="Q72" s="154">
        <v>2881.6570000000002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1491121152</v>
      </c>
      <c r="F73" s="110" t="s">
        <v>85</v>
      </c>
      <c r="G73" s="110"/>
      <c r="K73" s="106"/>
      <c r="L73" s="103" t="s">
        <v>309</v>
      </c>
      <c r="M73" s="103"/>
      <c r="N73" s="154">
        <v>1491121152</v>
      </c>
      <c r="O73" s="154">
        <v>1109169153</v>
      </c>
      <c r="P73" s="154">
        <v>1045097057</v>
      </c>
      <c r="Q73" s="154">
        <v>1019723454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231236</v>
      </c>
      <c r="F74" s="111" t="s">
        <v>85</v>
      </c>
      <c r="G74" s="111"/>
      <c r="K74" s="106"/>
      <c r="L74" s="103" t="s">
        <v>308</v>
      </c>
      <c r="M74" s="103"/>
      <c r="N74" s="154">
        <v>231236</v>
      </c>
      <c r="O74" s="154">
        <v>185650</v>
      </c>
      <c r="P74" s="154">
        <v>166569</v>
      </c>
      <c r="Q74" s="154">
        <v>158875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39461915</v>
      </c>
      <c r="F75" s="111" t="s">
        <v>85</v>
      </c>
      <c r="G75" s="111"/>
      <c r="K75" s="106"/>
      <c r="L75" s="103" t="s">
        <v>307</v>
      </c>
      <c r="M75" s="103"/>
      <c r="N75" s="154">
        <v>39461915</v>
      </c>
      <c r="O75" s="154">
        <v>2812788</v>
      </c>
      <c r="P75" s="154">
        <v>18903707</v>
      </c>
      <c r="Q75" s="154">
        <v>25545469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1.551E-4</v>
      </c>
      <c r="F76" s="146" cm="1">
        <f t="array" aca="1" ref="F76" ca="1">INDIRECT(sheet_name&amp;"!Fs_coeff.tens.2")*1000</f>
        <v>2.9938453937405436E-5</v>
      </c>
      <c r="G76" s="118">
        <f t="shared" ref="G76:G78" ca="1" si="5">(F76-E76)/E76</f>
        <v>-0.80697321768275032</v>
      </c>
      <c r="K76" s="106"/>
      <c r="L76" s="105" t="s">
        <v>306</v>
      </c>
      <c r="M76" s="103"/>
      <c r="N76" s="154">
        <v>1.551E-4</v>
      </c>
      <c r="O76" s="154">
        <v>1.674E-4</v>
      </c>
      <c r="P76" s="154">
        <v>1.594E-4</v>
      </c>
      <c r="Q76" s="154">
        <v>1.5579999999999999E-4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2.6464600000000001E-2</v>
      </c>
      <c r="F77" s="146" cm="1">
        <f t="array" aca="1" ref="F77" ca="1">INDIRECT(sheet_name&amp;"!Fs_coeff.tens.1")</f>
        <v>4.2463966329954021E-2</v>
      </c>
      <c r="G77" s="118">
        <f t="shared" ca="1" si="5"/>
        <v>0.60455727008736271</v>
      </c>
      <c r="K77" s="106"/>
      <c r="L77" s="105" t="s">
        <v>305</v>
      </c>
      <c r="M77" s="103"/>
      <c r="N77" s="154">
        <v>2.6464600000000001E-2</v>
      </c>
      <c r="O77" s="154">
        <v>2.5358999999999998E-3</v>
      </c>
      <c r="P77" s="154">
        <v>1.8088E-2</v>
      </c>
      <c r="Q77" s="154">
        <v>2.5051400000000001E-2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2876.91</v>
      </c>
      <c r="F78" s="107" cm="1">
        <f t="array" aca="1" ref="F78" ca="1">INDIRECT(sheet_name&amp;"!Fs_coeff.tens.0")/1000</f>
        <v>2880.7803636815606</v>
      </c>
      <c r="G78" s="118">
        <f t="shared" ca="1" si="5"/>
        <v>1.3453196942416605E-3</v>
      </c>
      <c r="K78" s="106"/>
      <c r="L78" s="112" t="s">
        <v>304</v>
      </c>
      <c r="M78" s="103"/>
      <c r="N78" s="154">
        <v>2876.91</v>
      </c>
      <c r="O78" s="154">
        <v>2873.77</v>
      </c>
      <c r="P78" s="154">
        <v>2875.81</v>
      </c>
      <c r="Q78" s="154">
        <v>2876.72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1244.4000000000001</v>
      </c>
      <c r="F79" s="107">
        <f ca="1">F93-F92</f>
        <v>1244.3583528535567</v>
      </c>
      <c r="G79" s="118">
        <f ca="1">(F79-E79)/E79</f>
        <v>-3.3467652236771161E-5</v>
      </c>
      <c r="H79" s="158"/>
      <c r="I79" s="139"/>
      <c r="K79" s="106">
        <f>K66+1</f>
        <v>25</v>
      </c>
      <c r="L79" s="105" t="s">
        <v>155</v>
      </c>
      <c r="M79" s="103" t="s">
        <v>127</v>
      </c>
      <c r="N79" s="154">
        <v>1244.4000000000001</v>
      </c>
      <c r="O79" s="154">
        <v>806.6</v>
      </c>
      <c r="P79" s="154">
        <v>712.7</v>
      </c>
      <c r="Q79" s="154">
        <v>681.3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54">
        <v>37149</v>
      </c>
      <c r="O80" s="154">
        <v>37149</v>
      </c>
      <c r="P80" s="154">
        <v>37149</v>
      </c>
      <c r="Q80" s="154">
        <v>37149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123800000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2.5129587235606256E-4</v>
      </c>
      <c r="I81" s="138"/>
      <c r="K81" s="106"/>
      <c r="L81" s="103" t="s">
        <v>142</v>
      </c>
      <c r="M81" s="103" t="s">
        <v>273</v>
      </c>
      <c r="N81" s="156">
        <v>123800000</v>
      </c>
      <c r="O81" s="156">
        <v>123800000</v>
      </c>
      <c r="P81" s="156">
        <v>123800000</v>
      </c>
      <c r="Q81" s="156">
        <v>123800000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54">
        <v>87000</v>
      </c>
      <c r="O82" s="154">
        <v>87000</v>
      </c>
      <c r="P82" s="154">
        <v>87000</v>
      </c>
      <c r="Q82" s="154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14637</v>
      </c>
      <c r="F84" s="111" cm="1">
        <f t="array" aca="1" ref="F84" ca="1">INDIRECT(sheet_name&amp;"!gap.stiffness")</f>
        <v>14636.626798256961</v>
      </c>
      <c r="G84" s="118">
        <f ca="1">(F84-E84)/E84</f>
        <v>-2.5497147163989691E-5</v>
      </c>
      <c r="I84" s="138"/>
      <c r="K84" s="106">
        <f>K79+1</f>
        <v>26</v>
      </c>
      <c r="L84" s="103" t="s">
        <v>154</v>
      </c>
      <c r="M84" s="103" t="s">
        <v>134</v>
      </c>
      <c r="N84" s="154">
        <v>14637</v>
      </c>
      <c r="O84" s="154">
        <v>5087</v>
      </c>
      <c r="P84" s="154">
        <v>2768</v>
      </c>
      <c r="Q84" s="154">
        <v>1775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54">
        <v>4798</v>
      </c>
      <c r="O85" s="154">
        <v>2011</v>
      </c>
      <c r="P85" s="154">
        <v>1059</v>
      </c>
      <c r="Q85" s="154">
        <v>595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</v>
      </c>
      <c r="F86" s="111" cm="1">
        <f t="array" aca="1" ref="F86" ca="1">INDIRECT(sheet_name&amp;"!gap.k_shell")</f>
        <v>5169.2082946490964</v>
      </c>
      <c r="G86" s="118">
        <f ca="1">(F86-E86)/E86</f>
        <v>4.0296894775853693E-5</v>
      </c>
      <c r="H86" t="s">
        <v>152</v>
      </c>
      <c r="I86" s="138"/>
      <c r="K86" s="106"/>
      <c r="L86" s="103" t="s">
        <v>151</v>
      </c>
      <c r="M86" s="103" t="s">
        <v>134</v>
      </c>
      <c r="N86" s="154">
        <v>5169</v>
      </c>
      <c r="O86" s="154">
        <v>2212</v>
      </c>
      <c r="P86" s="154">
        <v>1238</v>
      </c>
      <c r="Q86" s="154">
        <v>800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</v>
      </c>
      <c r="F87" s="111" cm="1">
        <f t="array" aca="1" ref="F87" ca="1">INDIRECT(sheet_name&amp;"!gap.k_shell")</f>
        <v>5169.2082946490964</v>
      </c>
      <c r="G87" s="118">
        <f ca="1">(F87-E87)/E87</f>
        <v>4.0296894775853693E-5</v>
      </c>
      <c r="H87" t="s">
        <v>150</v>
      </c>
      <c r="I87" s="138"/>
      <c r="K87" s="106"/>
      <c r="L87" s="103" t="s">
        <v>151</v>
      </c>
      <c r="M87" s="103" t="s">
        <v>134</v>
      </c>
      <c r="N87" s="154">
        <v>5169</v>
      </c>
      <c r="O87" s="154">
        <v>2212</v>
      </c>
      <c r="P87" s="154">
        <v>1238</v>
      </c>
      <c r="Q87" s="154">
        <v>800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54">
        <v>1.8</v>
      </c>
      <c r="O88" s="154">
        <v>2.1030000000000002</v>
      </c>
      <c r="P88" s="154">
        <v>2.5049999999999999</v>
      </c>
      <c r="Q88" s="154">
        <v>2.9060000000000001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</v>
      </c>
      <c r="F89" s="107" cm="1">
        <f t="array" aca="1" ref="F89" ca="1">INDIRECT(sheet_name&amp;"!gap.k_fl")</f>
        <v>1483.8038863767938</v>
      </c>
      <c r="G89" s="118">
        <f ca="1">(F89-E89)/E89</f>
        <v>2.6192052795819773E-6</v>
      </c>
      <c r="I89" s="138"/>
      <c r="K89" s="106">
        <f>K88+1</f>
        <v>29</v>
      </c>
      <c r="L89" s="103" t="s">
        <v>146</v>
      </c>
      <c r="M89" s="103" t="s">
        <v>134</v>
      </c>
      <c r="N89" s="154">
        <v>1483.8</v>
      </c>
      <c r="O89" s="154">
        <v>100.2</v>
      </c>
      <c r="P89" s="154">
        <v>20.100000000000001</v>
      </c>
      <c r="Q89" s="154">
        <v>6.4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549.79999999999995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54">
        <v>549.79999999999995</v>
      </c>
      <c r="O90" s="154">
        <v>572.29999999999995</v>
      </c>
      <c r="P90" s="154">
        <v>577.9</v>
      </c>
      <c r="Q90" s="154">
        <v>579.6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54">
        <v>431</v>
      </c>
      <c r="O91" s="154">
        <v>330.7</v>
      </c>
      <c r="P91" s="154">
        <v>305.89999999999998</v>
      </c>
      <c r="Q91" s="154">
        <v>298.39999999999998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</v>
      </c>
      <c r="F92" s="110" cm="1">
        <f t="array" aca="1" ref="F92" ca="1">INDIRECT(sheet_name&amp;"!DZ_gap_inclination")</f>
        <v>-916.28737508019412</v>
      </c>
      <c r="G92" s="118">
        <f ca="1">IF(AND(E92=0,F92=0), 0, (F92-E92)/E92)</f>
        <v>-2.8647260210626048E-6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54">
        <v>-916.29</v>
      </c>
      <c r="O92" s="154">
        <v>-916.29</v>
      </c>
      <c r="P92" s="154">
        <v>-916.29</v>
      </c>
      <c r="Q92" s="154">
        <v>-916.29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877.9</v>
      </c>
      <c r="F93" s="107" cm="1">
        <f t="array" aca="1" ref="F93" ca="1">-INDIRECT(sheet_name&amp;"!DZ_gap")</f>
        <v>328.07097777336253</v>
      </c>
      <c r="G93" s="118">
        <f ca="1">IF(AND(E93=0,F93=0), 0, (F93-E93)/E93)</f>
        <v>-0.62630028730679743</v>
      </c>
      <c r="I93" s="159"/>
      <c r="K93" s="106">
        <f>K91+1</f>
        <v>32</v>
      </c>
      <c r="L93" s="105" t="s">
        <v>139</v>
      </c>
      <c r="M93" s="103" t="s">
        <v>127</v>
      </c>
      <c r="N93" s="154">
        <v>877.9</v>
      </c>
      <c r="O93" s="154">
        <v>462.7</v>
      </c>
      <c r="P93" s="154">
        <v>374.3</v>
      </c>
      <c r="Q93" s="154">
        <v>344.7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54">
        <v>3595</v>
      </c>
      <c r="O94" s="154">
        <v>3595</v>
      </c>
      <c r="P94" s="154">
        <v>3595</v>
      </c>
      <c r="Q94" s="154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2068.3000000000002</v>
      </c>
      <c r="F95" s="108" cm="1">
        <f t="array" aca="1" ref="F95" ca="1">INDIRECT(sheet_name&amp;"!Z0")</f>
        <v>2068.2520235998149</v>
      </c>
      <c r="G95" s="118">
        <f ca="1">(F95-E95)/E95</f>
        <v>-2.3196054820497279E-5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54">
        <v>2068.3000000000002</v>
      </c>
      <c r="O95" s="154">
        <v>2068.3000000000002</v>
      </c>
      <c r="P95" s="154">
        <v>2068.3000000000002</v>
      </c>
      <c r="Q95" s="154">
        <v>2068.3000000000002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54">
        <v>2068.25</v>
      </c>
      <c r="O96" s="154">
        <v>2068.25</v>
      </c>
      <c r="P96" s="154">
        <v>2068.25</v>
      </c>
      <c r="Q96" s="154">
        <v>2068.25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2.4289999999999998</v>
      </c>
      <c r="F97" s="109" cm="1">
        <f t="array" aca="1" ref="F97" ca="1">INDIRECT(sheet_name&amp;"!stiffness_correction_factor")</f>
        <v>2.4286653342946511</v>
      </c>
      <c r="G97" s="118">
        <f ca="1">(F97-E97)/E97</f>
        <v>-1.3777921175326478E-4</v>
      </c>
      <c r="I97" s="160">
        <f ca="1">F97</f>
        <v>2.4286653342946511</v>
      </c>
      <c r="K97" s="106">
        <f>K96+1</f>
        <v>36</v>
      </c>
      <c r="L97" s="105" t="s">
        <v>136</v>
      </c>
      <c r="M97" s="103" t="s">
        <v>122</v>
      </c>
      <c r="N97" s="154">
        <v>2.4289999999999998</v>
      </c>
      <c r="O97" s="154">
        <v>1.345</v>
      </c>
      <c r="P97" s="154">
        <v>1.177</v>
      </c>
      <c r="Q97" s="154">
        <v>1.111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194.1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54">
        <v>194.1</v>
      </c>
      <c r="O98" s="154">
        <v>194.1</v>
      </c>
      <c r="P98" s="154">
        <v>194.1</v>
      </c>
      <c r="Q98" s="154">
        <v>194.1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10245.299999999999</v>
      </c>
      <c r="F99" s="107" cm="1">
        <f t="array" aca="1" ref="F99" ca="1">INDIRECT(sheet_name&amp;"!k_seg")</f>
        <v>10244.96531616569</v>
      </c>
      <c r="G99" s="118">
        <f ca="1">(F99-E99)/E99</f>
        <v>-3.2667060438400457E-5</v>
      </c>
      <c r="I99" s="138"/>
      <c r="K99" s="106">
        <f>K97+1</f>
        <v>37</v>
      </c>
      <c r="L99" s="103" t="s">
        <v>135</v>
      </c>
      <c r="M99" s="103" t="s">
        <v>134</v>
      </c>
      <c r="N99" s="154">
        <v>10245.299999999999</v>
      </c>
      <c r="O99" s="154">
        <v>14761</v>
      </c>
      <c r="P99" s="154">
        <v>15661.4</v>
      </c>
      <c r="Q99" s="154">
        <v>15956.8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824</v>
      </c>
      <c r="F100" s="111" cm="1">
        <f t="array" aca="1" ref="F100" ca="1">ROUND(INDIRECT(sheet_name&amp;"!Z_2_td"),0)</f>
        <v>824</v>
      </c>
      <c r="G100" s="118">
        <f ca="1">(F100-E100)/E100</f>
        <v>0</v>
      </c>
      <c r="I100" s="138"/>
      <c r="K100" s="106">
        <f>K99+1</f>
        <v>38</v>
      </c>
      <c r="L100" s="103" t="s">
        <v>133</v>
      </c>
      <c r="M100" s="103" t="s">
        <v>127</v>
      </c>
      <c r="N100" s="154">
        <v>824</v>
      </c>
      <c r="O100" s="154">
        <v>1262</v>
      </c>
      <c r="P100" s="154">
        <v>1356</v>
      </c>
      <c r="Q100" s="154">
        <v>1387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0.41399999999999998</v>
      </c>
      <c r="F101" s="109" cm="1">
        <f t="array" aca="1" ref="F101" ca="1">INDIRECT(sheet_name&amp;"!u")</f>
        <v>0.41432340368180404</v>
      </c>
      <c r="G101" s="118">
        <f ca="1">(F101-E101)/E101</f>
        <v>7.8116831353637096E-4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54">
        <v>0.41399999999999998</v>
      </c>
      <c r="O101" s="154">
        <v>0.44</v>
      </c>
      <c r="P101" s="154">
        <v>0.44600000000000001</v>
      </c>
      <c r="Q101" s="154">
        <v>0.44800000000000001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0.41399999999999998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54">
        <v>0.41399999999999998</v>
      </c>
      <c r="O102" s="154">
        <v>0.44</v>
      </c>
      <c r="P102" s="154">
        <v>0.44600000000000001</v>
      </c>
      <c r="Q102" s="154">
        <v>0.44800000000000001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54">
        <v>14795</v>
      </c>
      <c r="O103" s="154">
        <v>14795</v>
      </c>
      <c r="P103" s="154">
        <v>14795</v>
      </c>
      <c r="Q103" s="154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-123.3</v>
      </c>
      <c r="F104" s="107" cm="1">
        <f t="array" aca="1" ref="F104" ca="1">INDIRECT(sheet_name&amp;"!Z_dw")</f>
        <v>-123.29166666666667</v>
      </c>
      <c r="G104" s="118">
        <f ca="1">(F104-E104)/E104</f>
        <v>-6.7585834009130201E-5</v>
      </c>
      <c r="I104" s="139"/>
      <c r="K104" s="106">
        <f>K102+1</f>
        <v>41</v>
      </c>
      <c r="L104" s="105" t="s">
        <v>131</v>
      </c>
      <c r="M104" s="103" t="s">
        <v>127</v>
      </c>
      <c r="N104" s="154">
        <v>-123.3</v>
      </c>
      <c r="O104" s="154">
        <v>-123.3</v>
      </c>
      <c r="P104" s="154">
        <v>-123.3</v>
      </c>
      <c r="Q104" s="154">
        <v>-123.3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53"/>
      <c r="O105" s="153"/>
      <c r="P105" s="153"/>
      <c r="Q105" s="153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-451.4</v>
      </c>
      <c r="F106" s="107" cm="1">
        <f t="array" aca="1" ref="F106" ca="1">INDIRECT(sheet_name&amp;"!point4.Z")</f>
        <v>-451.36264444002921</v>
      </c>
      <c r="G106" s="118">
        <f ca="1">(F106-E106)/E106</f>
        <v>-8.2754895814716217E-5</v>
      </c>
      <c r="I106" s="103"/>
      <c r="K106" s="106">
        <f t="shared" si="9"/>
        <v>43</v>
      </c>
      <c r="L106" s="103" t="s">
        <v>130</v>
      </c>
      <c r="M106" s="103" t="s">
        <v>127</v>
      </c>
      <c r="N106" s="154">
        <v>-451.4</v>
      </c>
      <c r="O106" s="154">
        <v>-13.6</v>
      </c>
      <c r="P106" s="154">
        <v>80.3</v>
      </c>
      <c r="Q106" s="154">
        <v>111.7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-1.2E-2</v>
      </c>
      <c r="F107" s="113" cm="1">
        <f t="array" aca="1" ref="F107" ca="1">INDIRECT(sheet_name&amp;"!true_force_initial_slope")</f>
        <v>3.5081642563222132E-2</v>
      </c>
      <c r="G107" s="118">
        <f ca="1">(F107-E107)/E107</f>
        <v>-3.9234702136018438</v>
      </c>
      <c r="I107" s="105"/>
      <c r="K107" s="106">
        <f t="shared" si="9"/>
        <v>44</v>
      </c>
      <c r="L107" s="105" t="s">
        <v>129</v>
      </c>
      <c r="M107" s="103" t="s">
        <v>122</v>
      </c>
      <c r="N107" s="154">
        <v>-1.2E-2</v>
      </c>
      <c r="O107" s="154">
        <v>-3.9E-2</v>
      </c>
      <c r="P107" s="154">
        <v>-2.1000000000000001E-2</v>
      </c>
      <c r="Q107" s="154">
        <v>-1.2999999999999999E-2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2877.93</v>
      </c>
      <c r="F108" s="108" cm="1">
        <f t="array" aca="1" ref="F108" ca="1">INDIRECT(sheet_name&amp;"!point4.Fs")</f>
        <v>2870.2453656111943</v>
      </c>
      <c r="G108" s="118">
        <f ca="1">(F108-E108)/E108</f>
        <v>-2.6701950321257068E-3</v>
      </c>
      <c r="I108" s="103"/>
      <c r="K108" s="106">
        <f t="shared" si="9"/>
        <v>45</v>
      </c>
      <c r="L108" s="103" t="s">
        <v>128</v>
      </c>
      <c r="M108" s="103" t="s">
        <v>127</v>
      </c>
      <c r="N108" s="154">
        <v>2877.93</v>
      </c>
      <c r="O108" s="154">
        <v>2873.88</v>
      </c>
      <c r="P108" s="154">
        <v>2873.84</v>
      </c>
      <c r="Q108" s="154">
        <v>2874.43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4.6300000000000001E-2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54">
        <v>4.6300000000000001E-2</v>
      </c>
      <c r="O109" s="154">
        <v>5.1999999999999998E-3</v>
      </c>
      <c r="P109" s="154">
        <v>1.78E-2</v>
      </c>
      <c r="Q109" s="154">
        <v>2.3699999999999999E-2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4.6300000000000001E-2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54">
        <v>4.6300000000000001E-2</v>
      </c>
      <c r="O110" s="154">
        <v>5.1999999999999998E-3</v>
      </c>
      <c r="P110" s="154">
        <v>1.78E-2</v>
      </c>
      <c r="Q110" s="154">
        <v>2.3699999999999999E-2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57"/>
      <c r="O111" s="157"/>
      <c r="P111" s="157"/>
      <c r="Q111" s="157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112.8</v>
      </c>
      <c r="F112" s="107" cm="1">
        <f t="array" aca="1" ref="F112" ca="1">INDIRECT(sheet_name&amp;"!a_star")</f>
        <v>112.77695050276785</v>
      </c>
      <c r="G112" s="118">
        <f ca="1">(F112-E112)/E112</f>
        <v>-2.0433951446942273E-4</v>
      </c>
      <c r="I112" s="105"/>
      <c r="K112" s="106">
        <f t="shared" si="9"/>
        <v>49</v>
      </c>
      <c r="L112" s="105" t="s">
        <v>1</v>
      </c>
      <c r="M112" s="103" t="s">
        <v>125</v>
      </c>
      <c r="N112" s="154">
        <v>112.8</v>
      </c>
      <c r="O112" s="154">
        <v>112.8</v>
      </c>
      <c r="P112" s="154">
        <v>112.8</v>
      </c>
      <c r="Q112" s="154">
        <v>112.8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1.6600000000000001E-9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2.5827627010247801E-3</v>
      </c>
      <c r="H113" t="s">
        <v>270</v>
      </c>
      <c r="I113" s="105"/>
      <c r="K113" s="106"/>
      <c r="L113" s="105" t="s">
        <v>269</v>
      </c>
      <c r="M113" s="103" t="s">
        <v>268</v>
      </c>
      <c r="N113" s="156">
        <v>1.6600000000000001E-9</v>
      </c>
      <c r="O113" s="156">
        <v>1.6600000000000001E-9</v>
      </c>
      <c r="P113" s="156">
        <v>1.6600000000000001E-9</v>
      </c>
      <c r="Q113" s="156">
        <v>1.6600000000000001E-9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57"/>
      <c r="O114" s="157"/>
      <c r="P114" s="157"/>
      <c r="Q114" s="157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57"/>
      <c r="O115" s="157"/>
      <c r="P115" s="157"/>
      <c r="Q115" s="157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57"/>
      <c r="O116" s="157"/>
      <c r="P116" s="157"/>
      <c r="Q116" s="157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8.2000000000000003E-2</v>
      </c>
      <c r="F117" s="113" cm="1">
        <f t="array" aca="1" ref="F117" ca="1">INDIRECT(sheet_name&amp;"!true_moment_initial_slope")</f>
        <v>0.22836594960753323</v>
      </c>
      <c r="G117" s="118">
        <f ca="1">(F117-E117)/E117</f>
        <v>1.7849506049699175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54">
        <v>8.2000000000000003E-2</v>
      </c>
      <c r="O117" s="154">
        <v>9.5000000000000001E-2</v>
      </c>
      <c r="P117" s="154">
        <v>0.18</v>
      </c>
      <c r="Q117" s="154">
        <v>0.219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56">
        <v>0</v>
      </c>
      <c r="O118" s="156">
        <v>0</v>
      </c>
      <c r="P118" s="156">
        <v>0</v>
      </c>
      <c r="Q118" s="156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-28.21</v>
      </c>
      <c r="F119" s="108" cm="1">
        <f t="array" aca="1" ref="F119" ca="1">INDIRECT(sheet_name&amp;"!point4.Ms")</f>
        <v>-52.143701471005222</v>
      </c>
      <c r="G119" s="118">
        <f ca="1">(F119-E119)/E119</f>
        <v>0.84841196281478981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54">
        <v>-28.21</v>
      </c>
      <c r="O119" s="154">
        <v>-21.34</v>
      </c>
      <c r="P119" s="154">
        <v>-12</v>
      </c>
      <c r="Q119" s="154">
        <v>-6.4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54">
        <v>0</v>
      </c>
      <c r="O120" s="154">
        <v>0</v>
      </c>
      <c r="P120" s="154">
        <v>0</v>
      </c>
      <c r="Q120" s="154">
        <v>0</v>
      </c>
      <c r="R120" t="str">
        <f t="shared" si="6"/>
        <v>(valid in case T-Flange is calculated)</v>
      </c>
    </row>
    <row r="121" spans="2:18" ht="15.6">
      <c r="C121" s="105" t="s">
        <v>332</v>
      </c>
      <c r="D121" s="103" t="s">
        <v>127</v>
      </c>
      <c r="E121" s="108" cm="1">
        <f t="array" ref="E121">INDEX(N121:Q121,case_number)</f>
        <v>-123.19199999999999</v>
      </c>
      <c r="F121" s="109" t="s">
        <v>85</v>
      </c>
      <c r="G121" s="109" t="s">
        <v>85</v>
      </c>
      <c r="L121" s="105" t="s">
        <v>332</v>
      </c>
      <c r="M121" s="103" t="s">
        <v>127</v>
      </c>
      <c r="N121" s="154">
        <v>-123.19199999999999</v>
      </c>
      <c r="O121" s="154">
        <v>-123.19199999999999</v>
      </c>
      <c r="P121" s="154">
        <v>-123.19199999999999</v>
      </c>
      <c r="Q121" s="154">
        <v>-123.19199999999999</v>
      </c>
    </row>
    <row r="122" spans="2:18" ht="16.2">
      <c r="C122" s="151" t="s">
        <v>333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342</v>
      </c>
      <c r="L122" s="151" t="s">
        <v>333</v>
      </c>
      <c r="M122" s="103" t="s">
        <v>120</v>
      </c>
      <c r="N122" s="154">
        <v>0</v>
      </c>
      <c r="O122" s="154">
        <v>0</v>
      </c>
      <c r="P122" s="154">
        <v>0</v>
      </c>
      <c r="Q122" s="154">
        <v>0</v>
      </c>
      <c r="R122" s="152" t="s">
        <v>342</v>
      </c>
    </row>
    <row r="123" spans="2:18" ht="16.2">
      <c r="C123" s="151" t="s">
        <v>334</v>
      </c>
      <c r="D123" s="103" t="s">
        <v>120</v>
      </c>
      <c r="E123" s="108" cm="1">
        <f t="array" ref="E123">INDEX(N123:Q123,case_number)</f>
        <v>-40.182000000000002</v>
      </c>
      <c r="F123" s="109" t="s">
        <v>85</v>
      </c>
      <c r="G123" s="109" t="s">
        <v>85</v>
      </c>
      <c r="H123" s="152" t="s">
        <v>342</v>
      </c>
      <c r="L123" s="151" t="s">
        <v>334</v>
      </c>
      <c r="M123" s="103" t="s">
        <v>120</v>
      </c>
      <c r="N123" s="154">
        <v>-40.182000000000002</v>
      </c>
      <c r="O123" s="154">
        <v>-72.575999999999993</v>
      </c>
      <c r="P123" s="154">
        <v>-82.927999999999997</v>
      </c>
      <c r="Q123" s="154">
        <v>-87.819000000000003</v>
      </c>
      <c r="R123" s="152" t="s">
        <v>342</v>
      </c>
    </row>
    <row r="124" spans="2:18" ht="16.2">
      <c r="C124" s="151" t="s">
        <v>335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342</v>
      </c>
      <c r="L124" s="151" t="s">
        <v>335</v>
      </c>
      <c r="M124" s="103" t="s">
        <v>120</v>
      </c>
      <c r="N124" s="154">
        <v>0</v>
      </c>
      <c r="O124" s="154">
        <v>0</v>
      </c>
      <c r="P124" s="154">
        <v>0</v>
      </c>
      <c r="Q124" s="154">
        <v>0</v>
      </c>
      <c r="R124" s="152" t="s">
        <v>342</v>
      </c>
    </row>
    <row r="125" spans="2:18" ht="16.2">
      <c r="C125" s="151" t="s">
        <v>333</v>
      </c>
      <c r="D125" s="103" t="s">
        <v>120</v>
      </c>
      <c r="E125" s="108" cm="1">
        <f t="array" ref="E125">INDEX(N125:Q125,case_number)</f>
        <v>-1.2999999999999999E-3</v>
      </c>
      <c r="F125" s="109" t="s">
        <v>85</v>
      </c>
      <c r="G125" s="109" t="s">
        <v>85</v>
      </c>
      <c r="H125" s="152" t="s">
        <v>343</v>
      </c>
      <c r="L125" s="151" t="s">
        <v>333</v>
      </c>
      <c r="M125" s="103" t="s">
        <v>120</v>
      </c>
      <c r="N125" s="154">
        <v>-1.2999999999999999E-3</v>
      </c>
      <c r="O125" s="154">
        <v>-4.3E-3</v>
      </c>
      <c r="P125" s="154">
        <v>-2.3999999999999998E-3</v>
      </c>
      <c r="Q125" s="154">
        <v>-1.5E-3</v>
      </c>
      <c r="R125" s="152" t="s">
        <v>343</v>
      </c>
    </row>
    <row r="126" spans="2:18" ht="16.2">
      <c r="C126" s="151" t="s">
        <v>334</v>
      </c>
      <c r="D126" s="103" t="s">
        <v>120</v>
      </c>
      <c r="E126" s="108" cm="1">
        <f t="array" ref="E126">INDEX(N126:Q126,case_number)</f>
        <v>-40.15</v>
      </c>
      <c r="F126" s="109" t="s">
        <v>85</v>
      </c>
      <c r="G126" s="109" t="s">
        <v>85</v>
      </c>
      <c r="H126" s="152" t="s">
        <v>343</v>
      </c>
      <c r="L126" s="151" t="s">
        <v>334</v>
      </c>
      <c r="M126" s="103" t="s">
        <v>120</v>
      </c>
      <c r="N126" s="154">
        <v>-40.15</v>
      </c>
      <c r="O126" s="154">
        <v>-72.516999999999996</v>
      </c>
      <c r="P126" s="154">
        <v>-82.861000000000004</v>
      </c>
      <c r="Q126" s="154">
        <v>-87.748000000000005</v>
      </c>
      <c r="R126" s="152" t="s">
        <v>343</v>
      </c>
    </row>
    <row r="127" spans="2:18" ht="16.2">
      <c r="C127" s="151" t="s">
        <v>335</v>
      </c>
      <c r="D127" s="103" t="s">
        <v>120</v>
      </c>
      <c r="E127" s="108" cm="1">
        <f t="array" ref="E127">INDEX(N127:Q127,case_number)</f>
        <v>-3.0999999999999999E-3</v>
      </c>
      <c r="F127" s="109" t="s">
        <v>85</v>
      </c>
      <c r="G127" s="109" t="s">
        <v>85</v>
      </c>
      <c r="H127" s="152" t="s">
        <v>343</v>
      </c>
      <c r="L127" s="151" t="s">
        <v>335</v>
      </c>
      <c r="M127" s="103" t="s">
        <v>120</v>
      </c>
      <c r="N127" s="154">
        <v>-3.0999999999999999E-3</v>
      </c>
      <c r="O127" s="154">
        <v>-7.6E-3</v>
      </c>
      <c r="P127" s="154">
        <v>-6.1000000000000004E-3</v>
      </c>
      <c r="Q127" s="154">
        <v>-5.4999999999999997E-3</v>
      </c>
      <c r="R127" s="152" t="s">
        <v>343</v>
      </c>
    </row>
    <row r="128" spans="2:18" ht="16.2">
      <c r="C128" s="151" t="s">
        <v>336</v>
      </c>
      <c r="D128" s="103" t="s">
        <v>120</v>
      </c>
      <c r="E128" s="108" cm="1">
        <f t="array" ref="E128">INDEX(N128:Q128,case_number)</f>
        <v>-14.69</v>
      </c>
      <c r="F128" s="109" t="s">
        <v>85</v>
      </c>
      <c r="G128" s="109" t="s">
        <v>85</v>
      </c>
      <c r="L128" s="151" t="s">
        <v>336</v>
      </c>
      <c r="M128" s="103" t="s">
        <v>120</v>
      </c>
      <c r="N128" s="154">
        <v>-14.69</v>
      </c>
      <c r="O128" s="154">
        <v>-21.34</v>
      </c>
      <c r="P128" s="154">
        <v>-12</v>
      </c>
      <c r="Q128" s="154">
        <v>-6.4</v>
      </c>
    </row>
    <row r="129" spans="3:18" ht="16.2">
      <c r="C129" s="151" t="s">
        <v>337</v>
      </c>
      <c r="D129" s="103" t="s">
        <v>120</v>
      </c>
      <c r="E129" s="108" cm="1">
        <f t="array" ref="E129">INDEX(N129:Q129,case_number)</f>
        <v>2485.92</v>
      </c>
      <c r="F129" s="109" t="s">
        <v>85</v>
      </c>
      <c r="G129" s="109" t="s">
        <v>85</v>
      </c>
      <c r="L129" s="151" t="s">
        <v>337</v>
      </c>
      <c r="M129" s="103" t="s">
        <v>120</v>
      </c>
      <c r="N129" s="154">
        <v>2485.92</v>
      </c>
      <c r="O129" s="154">
        <v>2684.51</v>
      </c>
      <c r="P129" s="154">
        <v>2747.98</v>
      </c>
      <c r="Q129" s="154">
        <v>2777.96</v>
      </c>
    </row>
    <row r="130" spans="3:18" ht="16.2">
      <c r="C130" s="151" t="s">
        <v>338</v>
      </c>
      <c r="D130" s="103" t="s">
        <v>120</v>
      </c>
      <c r="E130" s="108" cm="1">
        <f t="array" ref="E130">INDEX(N130:Q130,case_number)</f>
        <v>83.91</v>
      </c>
      <c r="F130" s="109" t="s">
        <v>85</v>
      </c>
      <c r="G130" s="109" t="s">
        <v>85</v>
      </c>
      <c r="L130" s="151" t="s">
        <v>338</v>
      </c>
      <c r="M130" s="103" t="s">
        <v>120</v>
      </c>
      <c r="N130" s="154">
        <v>83.91</v>
      </c>
      <c r="O130" s="154">
        <v>34.14</v>
      </c>
      <c r="P130" s="154">
        <v>43.52</v>
      </c>
      <c r="Q130" s="154">
        <v>47.53</v>
      </c>
    </row>
    <row r="131" spans="3:18" ht="15.6">
      <c r="C131" s="112" t="s">
        <v>339</v>
      </c>
      <c r="E131" s="108" cm="1">
        <f t="array" ref="E131">INDEX(N131:Q131,case_number)</f>
        <v>4.8299999999999998E-4</v>
      </c>
      <c r="F131" s="109" t="s">
        <v>85</v>
      </c>
      <c r="G131" s="109" t="s">
        <v>85</v>
      </c>
      <c r="H131" t="s">
        <v>344</v>
      </c>
      <c r="L131" s="112" t="s">
        <v>339</v>
      </c>
      <c r="N131" s="156">
        <v>4.8299999999999998E-4</v>
      </c>
      <c r="O131" s="156">
        <v>5.3039999999999999E-4</v>
      </c>
      <c r="P131" s="156">
        <v>5.3050000000000005E-4</v>
      </c>
      <c r="Q131" s="156">
        <v>5.3450000000000004E-4</v>
      </c>
      <c r="R131" t="s">
        <v>344</v>
      </c>
    </row>
    <row r="132" spans="3:18" ht="15.6">
      <c r="C132" s="112" t="s">
        <v>340</v>
      </c>
      <c r="E132" s="108" cm="1">
        <f t="array" ref="E132">INDEX(N132:Q132,case_number)</f>
        <v>0.20150000000000001</v>
      </c>
      <c r="F132" s="109" t="s">
        <v>85</v>
      </c>
      <c r="G132" s="109" t="s">
        <v>85</v>
      </c>
      <c r="H132" t="s">
        <v>345</v>
      </c>
      <c r="L132" s="112" t="s">
        <v>340</v>
      </c>
      <c r="N132" s="156">
        <v>0.20150000000000001</v>
      </c>
      <c r="O132" s="156">
        <v>0.2031</v>
      </c>
      <c r="P132" s="156">
        <v>0.22750000000000001</v>
      </c>
      <c r="Q132" s="156">
        <v>0.23089999999999999</v>
      </c>
      <c r="R132" t="s">
        <v>345</v>
      </c>
    </row>
    <row r="133" spans="3:18" ht="15.6">
      <c r="C133" s="112" t="s">
        <v>341</v>
      </c>
      <c r="E133" s="108" cm="1">
        <f t="array" ref="E133">INDEX(N133:Q133,case_number)</f>
        <v>2.8210000000000002</v>
      </c>
      <c r="F133" s="109" t="s">
        <v>85</v>
      </c>
      <c r="G133" s="109" t="s">
        <v>85</v>
      </c>
      <c r="H133" t="s">
        <v>346</v>
      </c>
      <c r="L133" s="112" t="s">
        <v>341</v>
      </c>
      <c r="N133" s="156">
        <v>2.8210000000000002</v>
      </c>
      <c r="O133" s="156">
        <v>-4.3579999999999997</v>
      </c>
      <c r="P133" s="156">
        <v>7.9809999999999999</v>
      </c>
      <c r="Q133" s="156">
        <v>13.94</v>
      </c>
      <c r="R133" t="s">
        <v>346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2024-06-12T14:08:03Z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