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Hash Map\Hash-Map\"/>
    </mc:Choice>
  </mc:AlternateContent>
  <xr:revisionPtr revIDLastSave="0" documentId="13_ncr:1_{C24507F2-0C25-4A88-9D12-CF81FAC26751}" xr6:coauthVersionLast="45" xr6:coauthVersionMax="45" xr10:uidLastSave="{00000000-0000-0000-0000-000000000000}"/>
  <bookViews>
    <workbookView xWindow="-120" yWindow="-120" windowWidth="29040" windowHeight="15840" xr2:uid="{75DFD3E9-B11D-4487-91F3-099FFAFE7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" i="1" l="1"/>
  <c r="H20" i="1"/>
  <c r="H21" i="1"/>
  <c r="H22" i="1"/>
  <c r="H23" i="1"/>
  <c r="H19" i="1"/>
  <c r="D21" i="1"/>
  <c r="C20" i="1"/>
  <c r="D20" i="1" s="1"/>
  <c r="C21" i="1"/>
  <c r="C22" i="1"/>
  <c r="D22" i="1" s="1"/>
  <c r="C23" i="1"/>
  <c r="D23" i="1" s="1"/>
  <c r="C19" i="1"/>
  <c r="D19" i="1" s="1"/>
  <c r="L4" i="1" l="1"/>
  <c r="L5" i="1"/>
  <c r="L6" i="1"/>
  <c r="L7" i="1"/>
  <c r="L8" i="1"/>
  <c r="L9" i="1"/>
  <c r="L10" i="1"/>
  <c r="L11" i="1"/>
  <c r="L12" i="1"/>
  <c r="L3" i="1"/>
  <c r="C4" i="1" l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3" i="1"/>
  <c r="D3" i="1" s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<sst xmlns="http://schemas.openxmlformats.org/spreadsheetml/2006/main" count="30" uniqueCount="15">
  <si>
    <t>Check</t>
  </si>
  <si>
    <t>Collisions (Average) - Linear Probe/Simple Hash</t>
  </si>
  <si>
    <t>Optimal</t>
  </si>
  <si>
    <t>Current Size</t>
  </si>
  <si>
    <t>Table Size</t>
  </si>
  <si>
    <t>Alpha</t>
  </si>
  <si>
    <t>Collisions(Average)- Multiplication Hash/Psuedo Random Probe</t>
  </si>
  <si>
    <t>Trial 1</t>
  </si>
  <si>
    <t>Trial 2</t>
  </si>
  <si>
    <t>Trial 3</t>
  </si>
  <si>
    <t>Simple</t>
  </si>
  <si>
    <t>Better Hash/Probe</t>
  </si>
  <si>
    <t>Collisions (Average) - String Key/Psuedo Random Probe</t>
  </si>
  <si>
    <t>String</t>
  </si>
  <si>
    <t>BetterHash/Probe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</si>
</sst>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Collions On 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Sheet1!$C$27:$C$41</c:f>
              <c:numCache>
                <c:formatCode>General</c:formatCode>
                <c:ptCount val="15"/>
                <c:pt idx="0">
                  <c:v>0.10009910802775025</c:v>
                </c:pt>
                <c:pt idx="1">
                  <c:v>0.19969336910693752</c:v>
                </c:pt>
                <c:pt idx="2">
                  <c:v>0.20019821605550051</c:v>
                </c:pt>
                <c:pt idx="3">
                  <c:v>0.30029732408325072</c:v>
                </c:pt>
                <c:pt idx="4">
                  <c:v>0.39938673821387505</c:v>
                </c:pt>
                <c:pt idx="5">
                  <c:v>0.40039643211100101</c:v>
                </c:pt>
                <c:pt idx="6">
                  <c:v>0.50049554013875119</c:v>
                </c:pt>
                <c:pt idx="7">
                  <c:v>0.59908010732081263</c:v>
                </c:pt>
                <c:pt idx="8">
                  <c:v>0.60059464816650143</c:v>
                </c:pt>
                <c:pt idx="9">
                  <c:v>0.70069375619425178</c:v>
                </c:pt>
                <c:pt idx="10">
                  <c:v>0.7987734764277501</c:v>
                </c:pt>
                <c:pt idx="11">
                  <c:v>0.80079286422200202</c:v>
                </c:pt>
                <c:pt idx="12">
                  <c:v>0.90089197224975226</c:v>
                </c:pt>
                <c:pt idx="13">
                  <c:v>0.99846684553468767</c:v>
                </c:pt>
                <c:pt idx="14">
                  <c:v>0.9990089197224975</c:v>
                </c:pt>
              </c:numCache>
            </c:numRef>
          </c:xVal>
          <c:yVal>
            <c:numRef>
              <c:f>Sheet1!$D$27:$D$41</c:f>
              <c:numCache>
                <c:formatCode>General</c:formatCode>
                <c:ptCount val="15"/>
                <c:pt idx="0">
                  <c:v>1.1112334801762114</c:v>
                </c:pt>
                <c:pt idx="2">
                  <c:v>1.2503097893432467</c:v>
                </c:pt>
                <c:pt idx="3">
                  <c:v>1.4291784702549575</c:v>
                </c:pt>
                <c:pt idx="5">
                  <c:v>1.6677685950413221</c:v>
                </c:pt>
                <c:pt idx="6">
                  <c:v>2.001984126984127</c:v>
                </c:pt>
                <c:pt idx="8">
                  <c:v>2.5037220843672454</c:v>
                </c:pt>
                <c:pt idx="9">
                  <c:v>3.3410596026490071</c:v>
                </c:pt>
                <c:pt idx="11">
                  <c:v>5.0199004975124391</c:v>
                </c:pt>
                <c:pt idx="12">
                  <c:v>10.090000000000003</c:v>
                </c:pt>
                <c:pt idx="14">
                  <c:v>1008.9999999999789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99D-449D-830A-5AB75A4E31AF}"/>
            </c:ext>
          </c:extLst>
        </c:ser>
        <c:ser>
          <c:idx val="1"/>
          <c:order val="1"/>
          <c:tx>
            <c:strRef>
              <c:f>Sheet1!$E$26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Sheet1!$C$27:$C$41</c:f>
              <c:numCache>
                <c:formatCode>General</c:formatCode>
                <c:ptCount val="15"/>
                <c:pt idx="0">
                  <c:v>0.10009910802775025</c:v>
                </c:pt>
                <c:pt idx="1">
                  <c:v>0.19969336910693752</c:v>
                </c:pt>
                <c:pt idx="2">
                  <c:v>0.20019821605550051</c:v>
                </c:pt>
                <c:pt idx="3">
                  <c:v>0.30029732408325072</c:v>
                </c:pt>
                <c:pt idx="4">
                  <c:v>0.39938673821387505</c:v>
                </c:pt>
                <c:pt idx="5">
                  <c:v>0.40039643211100101</c:v>
                </c:pt>
                <c:pt idx="6">
                  <c:v>0.50049554013875119</c:v>
                </c:pt>
                <c:pt idx="7">
                  <c:v>0.59908010732081263</c:v>
                </c:pt>
                <c:pt idx="8">
                  <c:v>0.60059464816650143</c:v>
                </c:pt>
                <c:pt idx="9">
                  <c:v>0.70069375619425178</c:v>
                </c:pt>
                <c:pt idx="10">
                  <c:v>0.7987734764277501</c:v>
                </c:pt>
                <c:pt idx="11">
                  <c:v>0.80079286422200202</c:v>
                </c:pt>
                <c:pt idx="12">
                  <c:v>0.90089197224975226</c:v>
                </c:pt>
                <c:pt idx="13">
                  <c:v>0.99846684553468767</c:v>
                </c:pt>
                <c:pt idx="14">
                  <c:v>0.9990089197224975</c:v>
                </c:pt>
              </c:numCache>
            </c:numRef>
          </c:xVal>
          <c:yVal>
            <c:numRef>
              <c:f>Sheet1!$E$27:$E$41</c:f>
              <c:numCache>
                <c:formatCode>General</c:formatCode>
                <c:ptCount val="15"/>
                <c:pt idx="0">
                  <c:v>0.10000000000000002</c:v>
                </c:pt>
                <c:pt idx="2">
                  <c:v>0.35000000000000003</c:v>
                </c:pt>
                <c:pt idx="3">
                  <c:v>0.75</c:v>
                </c:pt>
                <c:pt idx="5">
                  <c:v>0.91666666666666663</c:v>
                </c:pt>
                <c:pt idx="6">
                  <c:v>1.5499999999999998</c:v>
                </c:pt>
                <c:pt idx="8">
                  <c:v>2.5666666666666664</c:v>
                </c:pt>
                <c:pt idx="9">
                  <c:v>5.1833333333333336</c:v>
                </c:pt>
                <c:pt idx="11">
                  <c:v>10.766666666666667</c:v>
                </c:pt>
                <c:pt idx="12">
                  <c:v>24.25</c:v>
                </c:pt>
                <c:pt idx="14">
                  <c:v>266.55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99D-449D-830A-5AB75A4E31AF}"/>
            </c:ext>
          </c:extLst>
        </c:ser>
        <c:ser>
          <c:idx val="2"/>
          <c:order val="2"/>
          <c:tx>
            <c:strRef>
              <c:f>Sheet1!$F$26</c:f>
              <c:strCache>
                <c:ptCount val="1"/>
                <c:pt idx="0">
                  <c:v>BetterHash/Probe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Sheet1!$C$27:$C$41</c:f>
              <c:numCache>
                <c:formatCode>General</c:formatCode>
                <c:ptCount val="15"/>
                <c:pt idx="0">
                  <c:v>0.10009910802775025</c:v>
                </c:pt>
                <c:pt idx="1">
                  <c:v>0.19969336910693752</c:v>
                </c:pt>
                <c:pt idx="2">
                  <c:v>0.20019821605550051</c:v>
                </c:pt>
                <c:pt idx="3">
                  <c:v>0.30029732408325072</c:v>
                </c:pt>
                <c:pt idx="4">
                  <c:v>0.39938673821387505</c:v>
                </c:pt>
                <c:pt idx="5">
                  <c:v>0.40039643211100101</c:v>
                </c:pt>
                <c:pt idx="6">
                  <c:v>0.50049554013875119</c:v>
                </c:pt>
                <c:pt idx="7">
                  <c:v>0.59908010732081263</c:v>
                </c:pt>
                <c:pt idx="8">
                  <c:v>0.60059464816650143</c:v>
                </c:pt>
                <c:pt idx="9">
                  <c:v>0.70069375619425178</c:v>
                </c:pt>
                <c:pt idx="10">
                  <c:v>0.7987734764277501</c:v>
                </c:pt>
                <c:pt idx="11">
                  <c:v>0.80079286422200202</c:v>
                </c:pt>
                <c:pt idx="12">
                  <c:v>0.90089197224975226</c:v>
                </c:pt>
                <c:pt idx="13">
                  <c:v>0.99846684553468767</c:v>
                </c:pt>
                <c:pt idx="14">
                  <c:v>0.9990089197224975</c:v>
                </c:pt>
              </c:numCache>
            </c:numRef>
          </c:xVal>
          <c:yVal>
            <c:numRef>
              <c:f>Sheet1!$F$27:$F$41</c:f>
              <c:numCache>
                <c:formatCode>General</c:formatCode>
                <c:ptCount val="15"/>
                <c:pt idx="0">
                  <c:v>0.11666666666666668</c:v>
                </c:pt>
                <c:pt idx="2">
                  <c:v>0.25</c:v>
                </c:pt>
                <c:pt idx="3">
                  <c:v>0.54999999999999993</c:v>
                </c:pt>
                <c:pt idx="5">
                  <c:v>0.93333333333333324</c:v>
                </c:pt>
                <c:pt idx="6">
                  <c:v>0.98333333333333339</c:v>
                </c:pt>
                <c:pt idx="8">
                  <c:v>1.5166666666666666</c:v>
                </c:pt>
                <c:pt idx="9">
                  <c:v>3.1333333333333329</c:v>
                </c:pt>
                <c:pt idx="11">
                  <c:v>5.55</c:v>
                </c:pt>
                <c:pt idx="12">
                  <c:v>11.733333333333334</c:v>
                </c:pt>
                <c:pt idx="14">
                  <c:v>74.3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99D-449D-830A-5AB75A4E31AF}"/>
            </c:ext>
          </c:extLst>
        </c:ser>
        <c:ser>
          <c:idx val="3"/>
          <c:order val="3"/>
          <c:tx>
            <c:strRef>
              <c:f>Sheet1!$G$26</c:f>
              <c:strCache>
                <c:ptCount val="1"/>
                <c:pt idx="0">
                  <c:v>String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Sheet1!$C$27:$C$41</c:f>
              <c:numCache>
                <c:formatCode>General</c:formatCode>
                <c:ptCount val="15"/>
                <c:pt idx="0">
                  <c:v>0.10009910802775025</c:v>
                </c:pt>
                <c:pt idx="1">
                  <c:v>0.19969336910693752</c:v>
                </c:pt>
                <c:pt idx="2">
                  <c:v>0.20019821605550051</c:v>
                </c:pt>
                <c:pt idx="3">
                  <c:v>0.30029732408325072</c:v>
                </c:pt>
                <c:pt idx="4">
                  <c:v>0.39938673821387505</c:v>
                </c:pt>
                <c:pt idx="5">
                  <c:v>0.40039643211100101</c:v>
                </c:pt>
                <c:pt idx="6">
                  <c:v>0.50049554013875119</c:v>
                </c:pt>
                <c:pt idx="7">
                  <c:v>0.59908010732081263</c:v>
                </c:pt>
                <c:pt idx="8">
                  <c:v>0.60059464816650143</c:v>
                </c:pt>
                <c:pt idx="9">
                  <c:v>0.70069375619425178</c:v>
                </c:pt>
                <c:pt idx="10">
                  <c:v>0.7987734764277501</c:v>
                </c:pt>
                <c:pt idx="11">
                  <c:v>0.80079286422200202</c:v>
                </c:pt>
                <c:pt idx="12">
                  <c:v>0.90089197224975226</c:v>
                </c:pt>
                <c:pt idx="13">
                  <c:v>0.99846684553468767</c:v>
                </c:pt>
                <c:pt idx="14">
                  <c:v>0.9990089197224975</c:v>
                </c:pt>
              </c:numCache>
            </c:numRef>
          </c:xVal>
          <c:yVal>
            <c:numRef>
              <c:f>Sheet1!$G$27:$G$41</c:f>
              <c:numCache>
                <c:formatCode>General</c:formatCode>
                <c:ptCount val="15"/>
                <c:pt idx="1">
                  <c:v>0.48333333333333339</c:v>
                </c:pt>
                <c:pt idx="4">
                  <c:v>1.6333333333333335</c:v>
                </c:pt>
                <c:pt idx="7">
                  <c:v>4.3833333333333329</c:v>
                </c:pt>
                <c:pt idx="10">
                  <c:v>6.2833333333333341</c:v>
                </c:pt>
                <c:pt idx="13">
                  <c:v>264.41666666666669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99D-449D-830A-5AB75A4E3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465503"/>
        <c:axId val="1093085983"/>
      </c:scatterChart>
      <c:valAx>
        <c:axId val="85746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85983"/>
        <c:crosses val="autoZero"/>
        <c:crossBetween val="midCat"/>
      </c:valAx>
      <c:valAx>
        <c:axId val="109308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Collisions</a:t>
                </a:r>
                <a:r>
                  <a:rPr lang="en-US" baseline="0"/>
                  <a:t>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6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24</xdr:row>
      <xdr:rowOff>157161</xdr:rowOff>
    </xdr:from>
    <xdr:to>
      <xdr:col>14</xdr:col>
      <xdr:colOff>247650</xdr:colOff>
      <xdr:row>50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2D6D6-A2D0-4815-8E32-97B735D6C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C033-46A1-4937-A165-E6AAA67ED6EE}">
  <dimension ref="A1:Z41"/>
  <sheetViews>
    <sheetView tabSelected="1" workbookViewId="0">
      <selection activeCell="Q16" sqref="Q16"/>
    </sheetView>
  </sheetViews>
  <sheetFormatPr defaultRowHeight="15" x14ac:dyDescent="0.25"/>
  <cols>
    <col min="2" max="4" width="13.85546875" customWidth="1"/>
    <col min="5" max="5" width="14.7109375" customWidth="1"/>
    <col min="6" max="6" width="17.28515625" bestFit="1" customWidth="1"/>
    <col min="7" max="12" width="14.7109375" customWidth="1"/>
  </cols>
  <sheetData>
    <row r="1" spans="1:26" x14ac:dyDescent="0.25">
      <c r="A1" s="3" t="s">
        <v>0</v>
      </c>
      <c r="B1" s="1"/>
      <c r="C1" s="1"/>
      <c r="D1" s="1"/>
      <c r="E1" s="3" t="s">
        <v>1</v>
      </c>
      <c r="F1" s="3"/>
      <c r="G1" s="3"/>
      <c r="H1" s="3"/>
      <c r="I1" s="3" t="s">
        <v>6</v>
      </c>
      <c r="J1" s="3"/>
      <c r="K1" s="3"/>
      <c r="L1" s="3"/>
      <c r="Z1" t="e">
        <f>C3:C12,C19:C23</f>
        <v>#VALUE!</v>
      </c>
    </row>
    <row r="2" spans="1:26" x14ac:dyDescent="0.25">
      <c r="A2" s="3"/>
      <c r="B2" s="2" t="s">
        <v>3</v>
      </c>
      <c r="C2" s="2" t="s">
        <v>5</v>
      </c>
      <c r="D2" s="2" t="s">
        <v>2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7</v>
      </c>
      <c r="J2" s="2" t="s">
        <v>8</v>
      </c>
      <c r="K2" s="2" t="s">
        <v>9</v>
      </c>
      <c r="L2" s="2" t="s">
        <v>11</v>
      </c>
      <c r="N2" s="2" t="s">
        <v>4</v>
      </c>
    </row>
    <row r="3" spans="1:26" x14ac:dyDescent="0.25">
      <c r="A3">
        <v>1</v>
      </c>
      <c r="B3">
        <v>101</v>
      </c>
      <c r="C3">
        <f>B3/$N$3</f>
        <v>0.10009910802775025</v>
      </c>
      <c r="D3">
        <f xml:space="preserve"> 1/(1-(C3))</f>
        <v>1.1112334801762114</v>
      </c>
      <c r="E3">
        <v>0.05</v>
      </c>
      <c r="F3">
        <v>0.1</v>
      </c>
      <c r="G3">
        <v>0.15</v>
      </c>
      <c r="H3">
        <f>AVERAGE(E3:G3)</f>
        <v>0.10000000000000002</v>
      </c>
      <c r="I3">
        <v>0.2</v>
      </c>
      <c r="J3">
        <v>0.1</v>
      </c>
      <c r="K3">
        <v>0.05</v>
      </c>
      <c r="L3">
        <f>AVERAGE(I3:K3)</f>
        <v>0.11666666666666668</v>
      </c>
      <c r="N3">
        <v>1009</v>
      </c>
    </row>
    <row r="4" spans="1:26" x14ac:dyDescent="0.25">
      <c r="A4">
        <v>2</v>
      </c>
      <c r="B4">
        <v>202</v>
      </c>
      <c r="C4">
        <f>B4/$N$3</f>
        <v>0.20019821605550051</v>
      </c>
      <c r="D4">
        <f xml:space="preserve"> 1/(1-(C4))</f>
        <v>1.2503097893432467</v>
      </c>
      <c r="E4">
        <v>0.25</v>
      </c>
      <c r="F4">
        <v>0.3</v>
      </c>
      <c r="G4">
        <v>0.5</v>
      </c>
      <c r="H4">
        <f>AVERAGE(E4:G4)</f>
        <v>0.35000000000000003</v>
      </c>
      <c r="I4">
        <v>0.05</v>
      </c>
      <c r="J4">
        <v>0.4</v>
      </c>
      <c r="K4">
        <v>0.3</v>
      </c>
      <c r="L4">
        <f>AVERAGE(I4:K4)</f>
        <v>0.25</v>
      </c>
    </row>
    <row r="5" spans="1:26" x14ac:dyDescent="0.25">
      <c r="A5">
        <v>3</v>
      </c>
      <c r="B5">
        <v>303</v>
      </c>
      <c r="C5">
        <f>B5/$N$3</f>
        <v>0.30029732408325072</v>
      </c>
      <c r="D5">
        <f xml:space="preserve"> 1/(1-(C5))</f>
        <v>1.4291784702549575</v>
      </c>
      <c r="E5">
        <v>0.55000000000000004</v>
      </c>
      <c r="F5">
        <v>0.6</v>
      </c>
      <c r="G5">
        <v>1.1000000000000001</v>
      </c>
      <c r="H5">
        <f>AVERAGE(E5:G5)</f>
        <v>0.75</v>
      </c>
      <c r="I5">
        <v>0.35</v>
      </c>
      <c r="J5">
        <v>0.55000000000000004</v>
      </c>
      <c r="K5">
        <v>0.75</v>
      </c>
      <c r="L5">
        <f>AVERAGE(I5:K5)</f>
        <v>0.54999999999999993</v>
      </c>
    </row>
    <row r="6" spans="1:26" x14ac:dyDescent="0.25">
      <c r="A6">
        <v>4</v>
      </c>
      <c r="B6">
        <v>404</v>
      </c>
      <c r="C6">
        <f>B6/$N$3</f>
        <v>0.40039643211100101</v>
      </c>
      <c r="D6">
        <f xml:space="preserve"> 1/(1-(C6))</f>
        <v>1.6677685950413221</v>
      </c>
      <c r="E6">
        <v>0.7</v>
      </c>
      <c r="F6">
        <v>0.55000000000000004</v>
      </c>
      <c r="G6">
        <v>1.5</v>
      </c>
      <c r="H6">
        <f>AVERAGE(E6:G6)</f>
        <v>0.91666666666666663</v>
      </c>
      <c r="I6">
        <v>1</v>
      </c>
      <c r="J6">
        <v>0.9</v>
      </c>
      <c r="K6">
        <v>0.9</v>
      </c>
      <c r="L6">
        <f>AVERAGE(I6:K6)</f>
        <v>0.93333333333333324</v>
      </c>
    </row>
    <row r="7" spans="1:26" x14ac:dyDescent="0.25">
      <c r="A7">
        <v>5</v>
      </c>
      <c r="B7">
        <v>505</v>
      </c>
      <c r="C7">
        <f>B7/$N$3</f>
        <v>0.50049554013875119</v>
      </c>
      <c r="D7">
        <f xml:space="preserve"> 1/(1-(C7))</f>
        <v>2.001984126984127</v>
      </c>
      <c r="E7">
        <v>1.7</v>
      </c>
      <c r="F7">
        <v>1.9</v>
      </c>
      <c r="G7">
        <v>1.05</v>
      </c>
      <c r="H7">
        <f>AVERAGE(E7:G7)</f>
        <v>1.5499999999999998</v>
      </c>
      <c r="I7">
        <v>1.25</v>
      </c>
      <c r="J7">
        <v>1.1000000000000001</v>
      </c>
      <c r="K7">
        <v>0.6</v>
      </c>
      <c r="L7">
        <f>AVERAGE(I7:K7)</f>
        <v>0.98333333333333339</v>
      </c>
    </row>
    <row r="8" spans="1:26" x14ac:dyDescent="0.25">
      <c r="A8">
        <v>6</v>
      </c>
      <c r="B8">
        <v>606</v>
      </c>
      <c r="C8">
        <f>B8/$N$3</f>
        <v>0.60059464816650143</v>
      </c>
      <c r="D8">
        <f xml:space="preserve"> 1/(1-(C8))</f>
        <v>2.5037220843672454</v>
      </c>
      <c r="E8">
        <v>2.15</v>
      </c>
      <c r="F8">
        <v>3.05</v>
      </c>
      <c r="G8">
        <v>2.5</v>
      </c>
      <c r="H8">
        <f>AVERAGE(E8:G8)</f>
        <v>2.5666666666666664</v>
      </c>
      <c r="I8">
        <v>1.6</v>
      </c>
      <c r="J8">
        <v>1.25</v>
      </c>
      <c r="K8">
        <v>1.7</v>
      </c>
      <c r="L8">
        <f>AVERAGE(I8:K8)</f>
        <v>1.5166666666666666</v>
      </c>
    </row>
    <row r="9" spans="1:26" x14ac:dyDescent="0.25">
      <c r="A9">
        <v>7</v>
      </c>
      <c r="B9">
        <v>707</v>
      </c>
      <c r="C9">
        <f>B9/$N$3</f>
        <v>0.70069375619425178</v>
      </c>
      <c r="D9">
        <f xml:space="preserve"> 1/(1-(C9))</f>
        <v>3.3410596026490071</v>
      </c>
      <c r="E9">
        <v>5.0999999999999996</v>
      </c>
      <c r="F9">
        <v>5</v>
      </c>
      <c r="G9">
        <v>5.45</v>
      </c>
      <c r="H9">
        <f>AVERAGE(E9:G9)</f>
        <v>5.1833333333333336</v>
      </c>
      <c r="I9">
        <v>3.95</v>
      </c>
      <c r="J9">
        <v>3.15</v>
      </c>
      <c r="K9">
        <v>2.2999999999999998</v>
      </c>
      <c r="L9">
        <f>AVERAGE(I9:K9)</f>
        <v>3.1333333333333329</v>
      </c>
    </row>
    <row r="10" spans="1:26" x14ac:dyDescent="0.25">
      <c r="A10">
        <v>8</v>
      </c>
      <c r="B10">
        <v>808</v>
      </c>
      <c r="C10">
        <f>B10/$N$3</f>
        <v>0.80079286422200202</v>
      </c>
      <c r="D10">
        <f xml:space="preserve"> 1/(1-(C10))</f>
        <v>5.0199004975124391</v>
      </c>
      <c r="E10">
        <v>8.8000000000000007</v>
      </c>
      <c r="F10">
        <v>14.9</v>
      </c>
      <c r="G10">
        <v>8.6</v>
      </c>
      <c r="H10">
        <f>AVERAGE(E10:G10)</f>
        <v>10.766666666666667</v>
      </c>
      <c r="I10">
        <v>6.65</v>
      </c>
      <c r="J10">
        <v>5.25</v>
      </c>
      <c r="K10">
        <v>4.75</v>
      </c>
      <c r="L10">
        <f>AVERAGE(I10:K10)</f>
        <v>5.55</v>
      </c>
    </row>
    <row r="11" spans="1:26" x14ac:dyDescent="0.25">
      <c r="A11">
        <v>9</v>
      </c>
      <c r="B11">
        <v>909</v>
      </c>
      <c r="C11">
        <f>B11/$N$3</f>
        <v>0.90089197224975226</v>
      </c>
      <c r="D11">
        <f xml:space="preserve"> 1/(1-(C11))</f>
        <v>10.090000000000003</v>
      </c>
      <c r="E11">
        <v>31.55</v>
      </c>
      <c r="F11">
        <v>29.6</v>
      </c>
      <c r="G11">
        <v>11.6</v>
      </c>
      <c r="H11">
        <f>AVERAGE(E11:G11)</f>
        <v>24.25</v>
      </c>
      <c r="I11">
        <v>13.9</v>
      </c>
      <c r="J11">
        <v>10.35</v>
      </c>
      <c r="K11">
        <v>10.95</v>
      </c>
      <c r="L11">
        <f>AVERAGE(I11:K11)</f>
        <v>11.733333333333334</v>
      </c>
    </row>
    <row r="12" spans="1:26" x14ac:dyDescent="0.25">
      <c r="A12">
        <v>10</v>
      </c>
      <c r="B12">
        <v>1008</v>
      </c>
      <c r="C12">
        <f>B12/$N$3</f>
        <v>0.9990089197224975</v>
      </c>
      <c r="D12">
        <f xml:space="preserve"> 1/(1-(C12))</f>
        <v>1008.9999999999789</v>
      </c>
      <c r="E12">
        <v>257.2</v>
      </c>
      <c r="F12">
        <v>157.85</v>
      </c>
      <c r="G12">
        <v>384.6</v>
      </c>
      <c r="H12">
        <f>AVERAGE(E12:G12)</f>
        <v>266.55</v>
      </c>
      <c r="I12">
        <v>76.849999999999994</v>
      </c>
      <c r="J12">
        <v>55.15</v>
      </c>
      <c r="K12">
        <v>90.9</v>
      </c>
      <c r="L12">
        <f>AVERAGE(I12:K12)</f>
        <v>74.3</v>
      </c>
    </row>
    <row r="17" spans="1:14" x14ac:dyDescent="0.25">
      <c r="A17" s="3" t="s">
        <v>0</v>
      </c>
      <c r="B17" s="1"/>
      <c r="C17" s="1"/>
      <c r="D17" s="1"/>
      <c r="E17" s="3" t="s">
        <v>12</v>
      </c>
      <c r="F17" s="3"/>
      <c r="G17" s="3"/>
      <c r="H17" s="3"/>
    </row>
    <row r="18" spans="1:14" x14ac:dyDescent="0.25">
      <c r="A18" s="3"/>
      <c r="B18" s="2" t="s">
        <v>3</v>
      </c>
      <c r="C18" s="2" t="s">
        <v>5</v>
      </c>
      <c r="D18" s="2" t="s">
        <v>2</v>
      </c>
      <c r="E18" s="2" t="s">
        <v>7</v>
      </c>
      <c r="F18" s="2" t="s">
        <v>8</v>
      </c>
      <c r="G18" s="2" t="s">
        <v>9</v>
      </c>
      <c r="H18" s="2" t="s">
        <v>13</v>
      </c>
      <c r="N18" s="2" t="s">
        <v>4</v>
      </c>
    </row>
    <row r="19" spans="1:14" x14ac:dyDescent="0.25">
      <c r="A19">
        <v>1</v>
      </c>
      <c r="B19">
        <v>521</v>
      </c>
      <c r="C19">
        <f>B19/$N$19</f>
        <v>0.19969336910693752</v>
      </c>
      <c r="D19">
        <f xml:space="preserve"> 1/(1-(C19))</f>
        <v>1.249521072796935</v>
      </c>
      <c r="E19">
        <v>0.55000000000000004</v>
      </c>
      <c r="F19">
        <v>0.25</v>
      </c>
      <c r="G19">
        <v>0.65</v>
      </c>
      <c r="H19">
        <f>AVERAGE(E19:G19)</f>
        <v>0.48333333333333339</v>
      </c>
      <c r="N19">
        <v>2609</v>
      </c>
    </row>
    <row r="20" spans="1:14" x14ac:dyDescent="0.25">
      <c r="A20">
        <v>2</v>
      </c>
      <c r="B20">
        <v>1042</v>
      </c>
      <c r="C20">
        <f t="shared" ref="C20:C23" si="0">B20/$N$19</f>
        <v>0.39938673821387505</v>
      </c>
      <c r="D20">
        <f t="shared" ref="D20:D23" si="1" xml:space="preserve"> 1/(1-(C20))</f>
        <v>1.6649649010848755</v>
      </c>
      <c r="E20">
        <v>1.7</v>
      </c>
      <c r="F20">
        <v>1.85</v>
      </c>
      <c r="G20">
        <v>1.35</v>
      </c>
      <c r="H20">
        <f t="shared" ref="H20:H23" si="2">AVERAGE(E20:G20)</f>
        <v>1.6333333333333335</v>
      </c>
    </row>
    <row r="21" spans="1:14" x14ac:dyDescent="0.25">
      <c r="A21">
        <v>3</v>
      </c>
      <c r="B21">
        <v>1563</v>
      </c>
      <c r="C21">
        <f t="shared" si="0"/>
        <v>0.59908010732081263</v>
      </c>
      <c r="D21">
        <f t="shared" si="1"/>
        <v>2.4942638623326965</v>
      </c>
      <c r="E21">
        <v>5.55</v>
      </c>
      <c r="F21">
        <v>3.3</v>
      </c>
      <c r="G21">
        <v>4.3</v>
      </c>
      <c r="H21">
        <f t="shared" si="2"/>
        <v>4.3833333333333329</v>
      </c>
    </row>
    <row r="22" spans="1:14" x14ac:dyDescent="0.25">
      <c r="A22">
        <v>4</v>
      </c>
      <c r="B22">
        <v>2084</v>
      </c>
      <c r="C22">
        <f t="shared" si="0"/>
        <v>0.7987734764277501</v>
      </c>
      <c r="D22">
        <f t="shared" si="1"/>
        <v>4.9695238095238095</v>
      </c>
      <c r="E22">
        <v>6.75</v>
      </c>
      <c r="F22">
        <v>7.5</v>
      </c>
      <c r="G22">
        <v>4.5999999999999996</v>
      </c>
      <c r="H22">
        <f t="shared" si="2"/>
        <v>6.2833333333333341</v>
      </c>
    </row>
    <row r="23" spans="1:14" x14ac:dyDescent="0.25">
      <c r="A23">
        <v>5</v>
      </c>
      <c r="B23">
        <v>2605</v>
      </c>
      <c r="C23">
        <f t="shared" si="0"/>
        <v>0.99846684553468767</v>
      </c>
      <c r="D23">
        <f t="shared" si="1"/>
        <v>652.25000000002342</v>
      </c>
      <c r="E23">
        <v>186.05</v>
      </c>
      <c r="F23">
        <v>374.4</v>
      </c>
      <c r="G23">
        <v>232.8</v>
      </c>
      <c r="H23">
        <f t="shared" si="2"/>
        <v>264.41666666666669</v>
      </c>
    </row>
    <row r="26" spans="1:14" x14ac:dyDescent="0.25">
      <c r="C26" s="2" t="s">
        <v>5</v>
      </c>
      <c r="D26" s="2" t="s">
        <v>2</v>
      </c>
      <c r="E26" s="2" t="s">
        <v>10</v>
      </c>
      <c r="F26" s="2" t="s">
        <v>14</v>
      </c>
      <c r="G26" s="2" t="s">
        <v>13</v>
      </c>
    </row>
    <row r="27" spans="1:14" x14ac:dyDescent="0.25">
      <c r="C27">
        <v>0.10009910802775025</v>
      </c>
      <c r="D27">
        <v>1.1112334801762114</v>
      </c>
      <c r="E27">
        <v>0.10000000000000002</v>
      </c>
      <c r="F27">
        <v>0.11666666666666668</v>
      </c>
      <c r="J27" s="2"/>
      <c r="K27" s="2"/>
      <c r="L27" s="2"/>
    </row>
    <row r="28" spans="1:14" x14ac:dyDescent="0.25">
      <c r="C28">
        <v>0.19969336910693752</v>
      </c>
      <c r="G28">
        <v>0.48333333333333339</v>
      </c>
    </row>
    <row r="29" spans="1:14" x14ac:dyDescent="0.25">
      <c r="C29">
        <v>0.20019821605550051</v>
      </c>
      <c r="D29">
        <v>1.2503097893432467</v>
      </c>
      <c r="E29">
        <v>0.35000000000000003</v>
      </c>
      <c r="F29">
        <v>0.25</v>
      </c>
    </row>
    <row r="30" spans="1:14" x14ac:dyDescent="0.25">
      <c r="C30">
        <v>0.30029732408325072</v>
      </c>
      <c r="D30">
        <v>1.4291784702549575</v>
      </c>
      <c r="E30">
        <v>0.75</v>
      </c>
      <c r="F30">
        <v>0.54999999999999993</v>
      </c>
    </row>
    <row r="31" spans="1:14" x14ac:dyDescent="0.25">
      <c r="C31">
        <v>0.39938673821387505</v>
      </c>
      <c r="G31">
        <v>1.6333333333333335</v>
      </c>
    </row>
    <row r="32" spans="1:14" x14ac:dyDescent="0.25">
      <c r="C32">
        <v>0.40039643211100101</v>
      </c>
      <c r="D32">
        <v>1.6677685950413221</v>
      </c>
      <c r="E32">
        <v>0.91666666666666663</v>
      </c>
      <c r="F32">
        <v>0.93333333333333324</v>
      </c>
    </row>
    <row r="33" spans="3:7" x14ac:dyDescent="0.25">
      <c r="C33">
        <v>0.50049554013875119</v>
      </c>
      <c r="D33">
        <v>2.001984126984127</v>
      </c>
      <c r="E33">
        <v>1.5499999999999998</v>
      </c>
      <c r="F33">
        <v>0.98333333333333339</v>
      </c>
    </row>
    <row r="34" spans="3:7" x14ac:dyDescent="0.25">
      <c r="C34">
        <v>0.59908010732081263</v>
      </c>
      <c r="G34">
        <v>4.3833333333333329</v>
      </c>
    </row>
    <row r="35" spans="3:7" x14ac:dyDescent="0.25">
      <c r="C35">
        <v>0.60059464816650143</v>
      </c>
      <c r="D35">
        <v>2.5037220843672454</v>
      </c>
      <c r="E35">
        <v>2.5666666666666664</v>
      </c>
      <c r="F35">
        <v>1.5166666666666666</v>
      </c>
    </row>
    <row r="36" spans="3:7" x14ac:dyDescent="0.25">
      <c r="C36">
        <v>0.70069375619425178</v>
      </c>
      <c r="D36">
        <v>3.3410596026490071</v>
      </c>
      <c r="E36">
        <v>5.1833333333333336</v>
      </c>
      <c r="F36">
        <v>3.1333333333333329</v>
      </c>
    </row>
    <row r="37" spans="3:7" x14ac:dyDescent="0.25">
      <c r="C37">
        <v>0.7987734764277501</v>
      </c>
      <c r="G37">
        <v>6.2833333333333341</v>
      </c>
    </row>
    <row r="38" spans="3:7" x14ac:dyDescent="0.25">
      <c r="C38">
        <v>0.80079286422200202</v>
      </c>
      <c r="D38">
        <v>5.0199004975124391</v>
      </c>
      <c r="E38">
        <v>10.766666666666667</v>
      </c>
      <c r="F38">
        <v>5.55</v>
      </c>
    </row>
    <row r="39" spans="3:7" x14ac:dyDescent="0.25">
      <c r="C39">
        <v>0.90089197224975226</v>
      </c>
      <c r="D39">
        <v>10.090000000000003</v>
      </c>
      <c r="E39">
        <v>24.25</v>
      </c>
      <c r="F39">
        <v>11.733333333333334</v>
      </c>
    </row>
    <row r="40" spans="3:7" x14ac:dyDescent="0.25">
      <c r="C40">
        <v>0.99846684553468767</v>
      </c>
      <c r="G40">
        <v>264.41666666666669</v>
      </c>
    </row>
    <row r="41" spans="3:7" x14ac:dyDescent="0.25">
      <c r="C41">
        <v>0.9990089197224975</v>
      </c>
      <c r="D41">
        <v>1008.9999999999789</v>
      </c>
      <c r="E41">
        <v>266.55</v>
      </c>
      <c r="F41">
        <v>74.3</v>
      </c>
    </row>
  </sheetData>
  <sortState xmlns:xlrd2="http://schemas.microsoft.com/office/spreadsheetml/2017/richdata2" ref="C27:G41">
    <sortCondition ref="C27:C41"/>
  </sortState>
  <dataConsolidate/>
  <mergeCells count="5">
    <mergeCell ref="I1:L1"/>
    <mergeCell ref="A1:A2"/>
    <mergeCell ref="E1:H1"/>
    <mergeCell ref="A17:A18"/>
    <mergeCell ref="E17:H17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Bierman</dc:creator>
  <cp:lastModifiedBy>Nick Bierman</cp:lastModifiedBy>
  <dcterms:created xsi:type="dcterms:W3CDTF">2020-10-18T02:13:23Z</dcterms:created>
  <dcterms:modified xsi:type="dcterms:W3CDTF">2020-10-25T21:40:35Z</dcterms:modified>
</cp:coreProperties>
</file>